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agye\OneDrive\Desktop\game\dutyapp\data\"/>
    </mc:Choice>
  </mc:AlternateContent>
  <xr:revisionPtr revIDLastSave="0" documentId="13_ncr:1_{534A49EA-5E99-416D-8F98-338D542DC1B9}" xr6:coauthVersionLast="47" xr6:coauthVersionMax="47" xr10:uidLastSave="{00000000-0000-0000-0000-000000000000}"/>
  <bookViews>
    <workbookView xWindow="-98" yWindow="-98" windowWidth="19396" windowHeight="12196" firstSheet="8" activeTab="12" xr2:uid="{00000000-000D-0000-FFFF-FFFF00000000}"/>
  </bookViews>
  <sheets>
    <sheet name="Campus North" sheetId="1" r:id="rId1"/>
    <sheet name="Contact Info-CNC" sheetId="2" r:id="rId2"/>
    <sheet name="Burton Judson" sheetId="3" r:id="rId3"/>
    <sheet name="Contact Info-BJ" sheetId="4" r:id="rId4"/>
    <sheet name="I-House" sheetId="5" r:id="rId5"/>
    <sheet name="Contact Info-I-House" sheetId="6" r:id="rId6"/>
    <sheet name="Max P" sheetId="7" r:id="rId7"/>
    <sheet name="Contact Info-Max P" sheetId="8" r:id="rId8"/>
    <sheet name="RGGRC" sheetId="9" r:id="rId9"/>
    <sheet name="Contact Info-RGGRC" sheetId="10" r:id="rId10"/>
    <sheet name="Snell-Hitchcock" sheetId="11" r:id="rId11"/>
    <sheet name="Contact Info-Snell" sheetId="12" r:id="rId12"/>
    <sheet name="Woodlawn" sheetId="13" r:id="rId13"/>
    <sheet name="Contact Info-Woodlawn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9" i="13" l="1"/>
  <c r="I239" i="13"/>
  <c r="H239" i="13"/>
  <c r="G239" i="13"/>
  <c r="F239" i="13"/>
  <c r="J238" i="13"/>
  <c r="I238" i="13"/>
  <c r="H238" i="13"/>
  <c r="G238" i="13"/>
  <c r="F238" i="13"/>
  <c r="J237" i="13"/>
  <c r="I237" i="13"/>
  <c r="H237" i="13"/>
  <c r="G237" i="13"/>
  <c r="F237" i="13"/>
  <c r="J236" i="13"/>
  <c r="I236" i="13"/>
  <c r="H236" i="13"/>
  <c r="G236" i="13"/>
  <c r="F236" i="13"/>
  <c r="J235" i="13"/>
  <c r="I235" i="13"/>
  <c r="H235" i="13"/>
  <c r="G235" i="13"/>
  <c r="F235" i="13"/>
  <c r="J234" i="13"/>
  <c r="I234" i="13"/>
  <c r="H234" i="13"/>
  <c r="G234" i="13"/>
  <c r="F234" i="13"/>
  <c r="J233" i="13"/>
  <c r="I233" i="13"/>
  <c r="H233" i="13"/>
  <c r="G233" i="13"/>
  <c r="F233" i="13"/>
  <c r="J232" i="13"/>
  <c r="I232" i="13"/>
  <c r="H232" i="13"/>
  <c r="G232" i="13"/>
  <c r="F232" i="13"/>
  <c r="J231" i="13"/>
  <c r="I231" i="13"/>
  <c r="H231" i="13"/>
  <c r="G231" i="13"/>
  <c r="F231" i="13"/>
  <c r="J230" i="13"/>
  <c r="I230" i="13"/>
  <c r="H230" i="13"/>
  <c r="G230" i="13"/>
  <c r="F230" i="13"/>
  <c r="J229" i="13"/>
  <c r="I229" i="13"/>
  <c r="H229" i="13"/>
  <c r="G229" i="13"/>
  <c r="F229" i="13"/>
  <c r="J228" i="13"/>
  <c r="I228" i="13"/>
  <c r="H228" i="13"/>
  <c r="G228" i="13"/>
  <c r="F228" i="13"/>
  <c r="J227" i="13"/>
  <c r="I227" i="13"/>
  <c r="H227" i="13"/>
  <c r="G227" i="13"/>
  <c r="F227" i="13"/>
  <c r="J226" i="13"/>
  <c r="I226" i="13"/>
  <c r="H226" i="13"/>
  <c r="G226" i="13"/>
  <c r="F226" i="13"/>
  <c r="J225" i="13"/>
  <c r="I225" i="13"/>
  <c r="H225" i="13"/>
  <c r="G225" i="13"/>
  <c r="F225" i="13"/>
  <c r="J224" i="13"/>
  <c r="I224" i="13"/>
  <c r="H224" i="13"/>
  <c r="G224" i="13"/>
  <c r="F224" i="13"/>
  <c r="J223" i="13"/>
  <c r="I223" i="13"/>
  <c r="H223" i="13"/>
  <c r="G223" i="13"/>
  <c r="F223" i="13"/>
  <c r="J222" i="13"/>
  <c r="I222" i="13"/>
  <c r="H222" i="13"/>
  <c r="G222" i="13"/>
  <c r="F222" i="13"/>
  <c r="J221" i="13"/>
  <c r="I221" i="13"/>
  <c r="H221" i="13"/>
  <c r="G221" i="13"/>
  <c r="F221" i="13"/>
  <c r="J220" i="13"/>
  <c r="I220" i="13"/>
  <c r="H220" i="13"/>
  <c r="G220" i="13"/>
  <c r="F220" i="13"/>
  <c r="J219" i="13"/>
  <c r="I219" i="13"/>
  <c r="H219" i="13"/>
  <c r="G219" i="13"/>
  <c r="F219" i="13"/>
  <c r="J218" i="13"/>
  <c r="I218" i="13"/>
  <c r="H218" i="13"/>
  <c r="G218" i="13"/>
  <c r="F218" i="13"/>
  <c r="J217" i="13"/>
  <c r="I217" i="13"/>
  <c r="H217" i="13"/>
  <c r="G217" i="13"/>
  <c r="F217" i="13"/>
  <c r="J216" i="13"/>
  <c r="I216" i="13"/>
  <c r="H216" i="13"/>
  <c r="G216" i="13"/>
  <c r="F216" i="13"/>
  <c r="J215" i="13"/>
  <c r="I215" i="13"/>
  <c r="H215" i="13"/>
  <c r="G215" i="13"/>
  <c r="F215" i="13"/>
  <c r="J214" i="13"/>
  <c r="I214" i="13"/>
  <c r="H214" i="13"/>
  <c r="G214" i="13"/>
  <c r="F214" i="13"/>
  <c r="J213" i="13"/>
  <c r="I213" i="13"/>
  <c r="H213" i="13"/>
  <c r="G213" i="13"/>
  <c r="F213" i="13"/>
  <c r="J212" i="13"/>
  <c r="I212" i="13"/>
  <c r="H212" i="13"/>
  <c r="G212" i="13"/>
  <c r="F212" i="13"/>
  <c r="J211" i="13"/>
  <c r="I211" i="13"/>
  <c r="H211" i="13"/>
  <c r="G211" i="13"/>
  <c r="F211" i="13"/>
  <c r="J210" i="13"/>
  <c r="I210" i="13"/>
  <c r="H210" i="13"/>
  <c r="G210" i="13"/>
  <c r="F210" i="13"/>
  <c r="J209" i="13"/>
  <c r="I209" i="13"/>
  <c r="H209" i="13"/>
  <c r="G209" i="13"/>
  <c r="F209" i="13"/>
  <c r="J208" i="13"/>
  <c r="I208" i="13"/>
  <c r="H208" i="13"/>
  <c r="G208" i="13"/>
  <c r="F208" i="13"/>
  <c r="J207" i="13"/>
  <c r="I207" i="13"/>
  <c r="H207" i="13"/>
  <c r="G207" i="13"/>
  <c r="F207" i="13"/>
  <c r="J206" i="13"/>
  <c r="I206" i="13"/>
  <c r="H206" i="13"/>
  <c r="G206" i="13"/>
  <c r="F206" i="13"/>
  <c r="J205" i="13"/>
  <c r="I205" i="13"/>
  <c r="H205" i="13"/>
  <c r="G205" i="13"/>
  <c r="F205" i="13"/>
  <c r="J204" i="13"/>
  <c r="I204" i="13"/>
  <c r="H204" i="13"/>
  <c r="G204" i="13"/>
  <c r="F204" i="13"/>
  <c r="J203" i="13"/>
  <c r="I203" i="13"/>
  <c r="H203" i="13"/>
  <c r="G203" i="13"/>
  <c r="F203" i="13"/>
  <c r="J202" i="13"/>
  <c r="I202" i="13"/>
  <c r="H202" i="13"/>
  <c r="G202" i="13"/>
  <c r="F202" i="13"/>
  <c r="J201" i="13"/>
  <c r="I201" i="13"/>
  <c r="H201" i="13"/>
  <c r="G201" i="13"/>
  <c r="F201" i="13"/>
  <c r="J200" i="13"/>
  <c r="I200" i="13"/>
  <c r="H200" i="13"/>
  <c r="G200" i="13"/>
  <c r="F200" i="13"/>
  <c r="J199" i="13"/>
  <c r="I199" i="13"/>
  <c r="H199" i="13"/>
  <c r="G199" i="13"/>
  <c r="F199" i="13"/>
  <c r="J198" i="13"/>
  <c r="I198" i="13"/>
  <c r="H198" i="13"/>
  <c r="G198" i="13"/>
  <c r="F198" i="13"/>
  <c r="J197" i="13"/>
  <c r="I197" i="13"/>
  <c r="H197" i="13"/>
  <c r="G197" i="13"/>
  <c r="F197" i="13"/>
  <c r="J196" i="13"/>
  <c r="I196" i="13"/>
  <c r="H196" i="13"/>
  <c r="G196" i="13"/>
  <c r="F196" i="13"/>
  <c r="J195" i="13"/>
  <c r="I195" i="13"/>
  <c r="H195" i="13"/>
  <c r="G195" i="13"/>
  <c r="F195" i="13"/>
  <c r="J194" i="13"/>
  <c r="I194" i="13"/>
  <c r="H194" i="13"/>
  <c r="G194" i="13"/>
  <c r="F194" i="13"/>
  <c r="J193" i="13"/>
  <c r="I193" i="13"/>
  <c r="H193" i="13"/>
  <c r="G193" i="13"/>
  <c r="F193" i="13"/>
  <c r="J192" i="13"/>
  <c r="I192" i="13"/>
  <c r="H192" i="13"/>
  <c r="G192" i="13"/>
  <c r="F192" i="13"/>
  <c r="J191" i="13"/>
  <c r="I191" i="13"/>
  <c r="H191" i="13"/>
  <c r="G191" i="13"/>
  <c r="F191" i="13"/>
  <c r="J190" i="13"/>
  <c r="I190" i="13"/>
  <c r="H190" i="13"/>
  <c r="G190" i="13"/>
  <c r="F190" i="13"/>
  <c r="J189" i="13"/>
  <c r="I189" i="13"/>
  <c r="H189" i="13"/>
  <c r="G189" i="13"/>
  <c r="F189" i="13"/>
  <c r="J188" i="13"/>
  <c r="I188" i="13"/>
  <c r="H188" i="13"/>
  <c r="G188" i="13"/>
  <c r="F188" i="13"/>
  <c r="J187" i="13"/>
  <c r="I187" i="13"/>
  <c r="H187" i="13"/>
  <c r="G187" i="13"/>
  <c r="F187" i="13"/>
  <c r="J186" i="13"/>
  <c r="I186" i="13"/>
  <c r="H186" i="13"/>
  <c r="G186" i="13"/>
  <c r="F186" i="13"/>
  <c r="J185" i="13"/>
  <c r="I185" i="13"/>
  <c r="H185" i="13"/>
  <c r="G185" i="13"/>
  <c r="F185" i="13"/>
  <c r="J184" i="13"/>
  <c r="I184" i="13"/>
  <c r="H184" i="13"/>
  <c r="G184" i="13"/>
  <c r="F184" i="13"/>
  <c r="J183" i="13"/>
  <c r="I183" i="13"/>
  <c r="H183" i="13"/>
  <c r="G183" i="13"/>
  <c r="F183" i="13"/>
  <c r="J182" i="13"/>
  <c r="I182" i="13"/>
  <c r="H182" i="13"/>
  <c r="G182" i="13"/>
  <c r="F182" i="13"/>
  <c r="J181" i="13"/>
  <c r="I181" i="13"/>
  <c r="H181" i="13"/>
  <c r="G181" i="13"/>
  <c r="F181" i="13"/>
  <c r="J180" i="13"/>
  <c r="I180" i="13"/>
  <c r="H180" i="13"/>
  <c r="G180" i="13"/>
  <c r="F180" i="13"/>
  <c r="J179" i="13"/>
  <c r="I179" i="13"/>
  <c r="H179" i="13"/>
  <c r="G179" i="13"/>
  <c r="F179" i="13"/>
  <c r="J178" i="13"/>
  <c r="I178" i="13"/>
  <c r="H178" i="13"/>
  <c r="G178" i="13"/>
  <c r="F178" i="13"/>
  <c r="J177" i="13"/>
  <c r="I177" i="13"/>
  <c r="H177" i="13"/>
  <c r="G177" i="13"/>
  <c r="F177" i="13"/>
  <c r="J176" i="13"/>
  <c r="I176" i="13"/>
  <c r="H176" i="13"/>
  <c r="G176" i="13"/>
  <c r="F176" i="13"/>
  <c r="J175" i="13"/>
  <c r="I175" i="13"/>
  <c r="H175" i="13"/>
  <c r="G175" i="13"/>
  <c r="F175" i="13"/>
  <c r="J174" i="13"/>
  <c r="I174" i="13"/>
  <c r="H174" i="13"/>
  <c r="G174" i="13"/>
  <c r="F174" i="13"/>
  <c r="J173" i="13"/>
  <c r="I173" i="13"/>
  <c r="H173" i="13"/>
  <c r="G173" i="13"/>
  <c r="F173" i="13"/>
  <c r="J172" i="13"/>
  <c r="I172" i="13"/>
  <c r="H172" i="13"/>
  <c r="G172" i="13"/>
  <c r="F172" i="13"/>
  <c r="J171" i="13"/>
  <c r="I171" i="13"/>
  <c r="H171" i="13"/>
  <c r="G171" i="13"/>
  <c r="F171" i="13"/>
  <c r="J170" i="13"/>
  <c r="I170" i="13"/>
  <c r="H170" i="13"/>
  <c r="G170" i="13"/>
  <c r="F170" i="13"/>
  <c r="J169" i="13"/>
  <c r="I169" i="13"/>
  <c r="H169" i="13"/>
  <c r="G169" i="13"/>
  <c r="F169" i="13"/>
  <c r="J168" i="13"/>
  <c r="I168" i="13"/>
  <c r="H168" i="13"/>
  <c r="G168" i="13"/>
  <c r="F168" i="13"/>
  <c r="J167" i="13"/>
  <c r="I167" i="13"/>
  <c r="H167" i="13"/>
  <c r="G167" i="13"/>
  <c r="F167" i="13"/>
  <c r="J166" i="13"/>
  <c r="I166" i="13"/>
  <c r="H166" i="13"/>
  <c r="G166" i="13"/>
  <c r="F166" i="13"/>
  <c r="J165" i="13"/>
  <c r="I165" i="13"/>
  <c r="H165" i="13"/>
  <c r="G165" i="13"/>
  <c r="F165" i="13"/>
  <c r="J164" i="13"/>
  <c r="I164" i="13"/>
  <c r="H164" i="13"/>
  <c r="G164" i="13"/>
  <c r="F164" i="13"/>
  <c r="J163" i="13"/>
  <c r="I163" i="13"/>
  <c r="H163" i="13"/>
  <c r="G163" i="13"/>
  <c r="F163" i="13"/>
  <c r="J162" i="13"/>
  <c r="I162" i="13"/>
  <c r="H162" i="13"/>
  <c r="G162" i="13"/>
  <c r="F162" i="13"/>
  <c r="J161" i="13"/>
  <c r="I161" i="13"/>
  <c r="H161" i="13"/>
  <c r="G161" i="13"/>
  <c r="F161" i="13"/>
  <c r="J160" i="13"/>
  <c r="I160" i="13"/>
  <c r="H160" i="13"/>
  <c r="G160" i="13"/>
  <c r="F160" i="13"/>
  <c r="J159" i="13"/>
  <c r="I159" i="13"/>
  <c r="H159" i="13"/>
  <c r="G159" i="13"/>
  <c r="F159" i="13"/>
  <c r="J158" i="13"/>
  <c r="I158" i="13"/>
  <c r="H158" i="13"/>
  <c r="G158" i="13"/>
  <c r="F158" i="13"/>
  <c r="J157" i="13"/>
  <c r="I157" i="13"/>
  <c r="H157" i="13"/>
  <c r="G157" i="13"/>
  <c r="F157" i="13"/>
  <c r="J156" i="13"/>
  <c r="I156" i="13"/>
  <c r="H156" i="13"/>
  <c r="G156" i="13"/>
  <c r="F156" i="13"/>
  <c r="J155" i="13"/>
  <c r="I155" i="13"/>
  <c r="H155" i="13"/>
  <c r="G155" i="13"/>
  <c r="F155" i="13"/>
  <c r="J154" i="13"/>
  <c r="I154" i="13"/>
  <c r="H154" i="13"/>
  <c r="G154" i="13"/>
  <c r="F154" i="13"/>
  <c r="J153" i="13"/>
  <c r="I153" i="13"/>
  <c r="H153" i="13"/>
  <c r="G153" i="13"/>
  <c r="F153" i="13"/>
  <c r="J152" i="13"/>
  <c r="I152" i="13"/>
  <c r="H152" i="13"/>
  <c r="G152" i="13"/>
  <c r="F152" i="13"/>
  <c r="J151" i="13"/>
  <c r="I151" i="13"/>
  <c r="H151" i="13"/>
  <c r="G151" i="13"/>
  <c r="F151" i="13"/>
  <c r="J150" i="13"/>
  <c r="I150" i="13"/>
  <c r="H150" i="13"/>
  <c r="G150" i="13"/>
  <c r="F150" i="13"/>
  <c r="J149" i="13"/>
  <c r="I149" i="13"/>
  <c r="H149" i="13"/>
  <c r="G149" i="13"/>
  <c r="F149" i="13"/>
  <c r="J148" i="13"/>
  <c r="I148" i="13"/>
  <c r="H148" i="13"/>
  <c r="G148" i="13"/>
  <c r="F148" i="13"/>
  <c r="J147" i="13"/>
  <c r="I147" i="13"/>
  <c r="H147" i="13"/>
  <c r="G147" i="13"/>
  <c r="F147" i="13"/>
  <c r="J146" i="13"/>
  <c r="I146" i="13"/>
  <c r="H146" i="13"/>
  <c r="G146" i="13"/>
  <c r="F146" i="13"/>
  <c r="J145" i="13"/>
  <c r="I145" i="13"/>
  <c r="H145" i="13"/>
  <c r="G145" i="13"/>
  <c r="F145" i="13"/>
  <c r="J144" i="13"/>
  <c r="I144" i="13"/>
  <c r="H144" i="13"/>
  <c r="G144" i="13"/>
  <c r="F144" i="13"/>
  <c r="J143" i="13"/>
  <c r="I143" i="13"/>
  <c r="H143" i="13"/>
  <c r="G143" i="13"/>
  <c r="F143" i="13"/>
  <c r="J142" i="13"/>
  <c r="I142" i="13"/>
  <c r="H142" i="13"/>
  <c r="G142" i="13"/>
  <c r="F142" i="13"/>
  <c r="J141" i="13"/>
  <c r="I141" i="13"/>
  <c r="H141" i="13"/>
  <c r="G141" i="13"/>
  <c r="F141" i="13"/>
  <c r="J140" i="13"/>
  <c r="I140" i="13"/>
  <c r="H140" i="13"/>
  <c r="G140" i="13"/>
  <c r="F140" i="13"/>
  <c r="J139" i="13"/>
  <c r="I139" i="13"/>
  <c r="H139" i="13"/>
  <c r="G139" i="13"/>
  <c r="F139" i="13"/>
  <c r="J138" i="13"/>
  <c r="I138" i="13"/>
  <c r="H138" i="13"/>
  <c r="G138" i="13"/>
  <c r="F138" i="13"/>
  <c r="J137" i="13"/>
  <c r="I137" i="13"/>
  <c r="H137" i="13"/>
  <c r="G137" i="13"/>
  <c r="F137" i="13"/>
  <c r="J136" i="13"/>
  <c r="I136" i="13"/>
  <c r="H136" i="13"/>
  <c r="G136" i="13"/>
  <c r="F136" i="13"/>
  <c r="J135" i="13"/>
  <c r="I135" i="13"/>
  <c r="H135" i="13"/>
  <c r="G135" i="13"/>
  <c r="F135" i="13"/>
  <c r="J134" i="13"/>
  <c r="I134" i="13"/>
  <c r="H134" i="13"/>
  <c r="G134" i="13"/>
  <c r="F134" i="13"/>
  <c r="J133" i="13"/>
  <c r="I133" i="13"/>
  <c r="H133" i="13"/>
  <c r="G133" i="13"/>
  <c r="F133" i="13"/>
  <c r="J132" i="13"/>
  <c r="I132" i="13"/>
  <c r="H132" i="13"/>
  <c r="G132" i="13"/>
  <c r="F132" i="13"/>
  <c r="J131" i="13"/>
  <c r="I131" i="13"/>
  <c r="H131" i="13"/>
  <c r="G131" i="13"/>
  <c r="F131" i="13"/>
  <c r="J130" i="13"/>
  <c r="I130" i="13"/>
  <c r="H130" i="13"/>
  <c r="G130" i="13"/>
  <c r="F130" i="13"/>
  <c r="J129" i="13"/>
  <c r="I129" i="13"/>
  <c r="H129" i="13"/>
  <c r="G129" i="13"/>
  <c r="F129" i="13"/>
  <c r="J128" i="13"/>
  <c r="I128" i="13"/>
  <c r="H128" i="13"/>
  <c r="G128" i="13"/>
  <c r="F128" i="13"/>
  <c r="J127" i="13"/>
  <c r="I127" i="13"/>
  <c r="H127" i="13"/>
  <c r="G127" i="13"/>
  <c r="F127" i="13"/>
  <c r="J126" i="13"/>
  <c r="I126" i="13"/>
  <c r="H126" i="13"/>
  <c r="G126" i="13"/>
  <c r="F126" i="13"/>
  <c r="J125" i="13"/>
  <c r="I125" i="13"/>
  <c r="H125" i="13"/>
  <c r="G125" i="13"/>
  <c r="F125" i="13"/>
  <c r="J124" i="13"/>
  <c r="I124" i="13"/>
  <c r="H124" i="13"/>
  <c r="G124" i="13"/>
  <c r="F124" i="13"/>
  <c r="J123" i="13"/>
  <c r="I123" i="13"/>
  <c r="H123" i="13"/>
  <c r="G123" i="13"/>
  <c r="F123" i="13"/>
  <c r="J122" i="13"/>
  <c r="I122" i="13"/>
  <c r="H122" i="13"/>
  <c r="G122" i="13"/>
  <c r="F122" i="13"/>
  <c r="J121" i="13"/>
  <c r="I121" i="13"/>
  <c r="H121" i="13"/>
  <c r="G121" i="13"/>
  <c r="F121" i="13"/>
  <c r="J120" i="13"/>
  <c r="I120" i="13"/>
  <c r="H120" i="13"/>
  <c r="G120" i="13"/>
  <c r="F120" i="13"/>
  <c r="J119" i="13"/>
  <c r="I119" i="13"/>
  <c r="H119" i="13"/>
  <c r="G119" i="13"/>
  <c r="F119" i="13"/>
  <c r="J118" i="13"/>
  <c r="I118" i="13"/>
  <c r="H118" i="13"/>
  <c r="G118" i="13"/>
  <c r="F118" i="13"/>
  <c r="J117" i="13"/>
  <c r="I117" i="13"/>
  <c r="H117" i="13"/>
  <c r="G117" i="13"/>
  <c r="F117" i="13"/>
  <c r="J116" i="13"/>
  <c r="I116" i="13"/>
  <c r="H116" i="13"/>
  <c r="G116" i="13"/>
  <c r="F116" i="13"/>
  <c r="J115" i="13"/>
  <c r="I115" i="13"/>
  <c r="H115" i="13"/>
  <c r="G115" i="13"/>
  <c r="F115" i="13"/>
  <c r="J114" i="13"/>
  <c r="I114" i="13"/>
  <c r="H114" i="13"/>
  <c r="G114" i="13"/>
  <c r="F114" i="13"/>
  <c r="J113" i="13"/>
  <c r="I113" i="13"/>
  <c r="H113" i="13"/>
  <c r="G113" i="13"/>
  <c r="F113" i="13"/>
  <c r="J112" i="13"/>
  <c r="I112" i="13"/>
  <c r="H112" i="13"/>
  <c r="G112" i="13"/>
  <c r="F112" i="13"/>
  <c r="J111" i="13"/>
  <c r="I111" i="13"/>
  <c r="H111" i="13"/>
  <c r="G111" i="13"/>
  <c r="F111" i="13"/>
  <c r="J110" i="13"/>
  <c r="I110" i="13"/>
  <c r="H110" i="13"/>
  <c r="G110" i="13"/>
  <c r="F110" i="13"/>
  <c r="J109" i="13"/>
  <c r="I109" i="13"/>
  <c r="H109" i="13"/>
  <c r="G109" i="13"/>
  <c r="F109" i="13"/>
  <c r="J108" i="13"/>
  <c r="I108" i="13"/>
  <c r="H108" i="13"/>
  <c r="G108" i="13"/>
  <c r="F108" i="13"/>
  <c r="J107" i="13"/>
  <c r="I107" i="13"/>
  <c r="H107" i="13"/>
  <c r="G107" i="13"/>
  <c r="F107" i="13"/>
  <c r="J106" i="13"/>
  <c r="I106" i="13"/>
  <c r="H106" i="13"/>
  <c r="G106" i="13"/>
  <c r="F106" i="13"/>
  <c r="J105" i="13"/>
  <c r="I105" i="13"/>
  <c r="H105" i="13"/>
  <c r="G105" i="13"/>
  <c r="F105" i="13"/>
  <c r="J104" i="13"/>
  <c r="I104" i="13"/>
  <c r="H104" i="13"/>
  <c r="G104" i="13"/>
  <c r="F104" i="13"/>
  <c r="J103" i="13"/>
  <c r="I103" i="13"/>
  <c r="H103" i="13"/>
  <c r="G103" i="13"/>
  <c r="F103" i="13"/>
  <c r="J102" i="13"/>
  <c r="I102" i="13"/>
  <c r="H102" i="13"/>
  <c r="G102" i="13"/>
  <c r="F102" i="13"/>
  <c r="J101" i="13"/>
  <c r="I101" i="13"/>
  <c r="H101" i="13"/>
  <c r="G101" i="13"/>
  <c r="F101" i="13"/>
  <c r="J100" i="13"/>
  <c r="I100" i="13"/>
  <c r="H100" i="13"/>
  <c r="G100" i="13"/>
  <c r="F100" i="13"/>
  <c r="J99" i="13"/>
  <c r="I99" i="13"/>
  <c r="H99" i="13"/>
  <c r="G99" i="13"/>
  <c r="F99" i="13"/>
  <c r="J98" i="13"/>
  <c r="I98" i="13"/>
  <c r="H98" i="13"/>
  <c r="G98" i="13"/>
  <c r="F98" i="13"/>
  <c r="J97" i="13"/>
  <c r="I97" i="13"/>
  <c r="H97" i="13"/>
  <c r="G97" i="13"/>
  <c r="F97" i="13"/>
  <c r="J96" i="13"/>
  <c r="I96" i="13"/>
  <c r="H96" i="13"/>
  <c r="G96" i="13"/>
  <c r="F96" i="13"/>
  <c r="J95" i="13"/>
  <c r="I95" i="13"/>
  <c r="H95" i="13"/>
  <c r="G95" i="13"/>
  <c r="F95" i="13"/>
  <c r="J94" i="13"/>
  <c r="I94" i="13"/>
  <c r="H94" i="13"/>
  <c r="G94" i="13"/>
  <c r="F94" i="13"/>
  <c r="J93" i="13"/>
  <c r="I93" i="13"/>
  <c r="H93" i="13"/>
  <c r="G93" i="13"/>
  <c r="F93" i="13"/>
  <c r="J92" i="13"/>
  <c r="I92" i="13"/>
  <c r="H92" i="13"/>
  <c r="G92" i="13"/>
  <c r="F92" i="13"/>
  <c r="J91" i="13"/>
  <c r="I91" i="13"/>
  <c r="H91" i="13"/>
  <c r="G91" i="13"/>
  <c r="F91" i="13"/>
  <c r="J90" i="13"/>
  <c r="I90" i="13"/>
  <c r="H90" i="13"/>
  <c r="G90" i="13"/>
  <c r="F90" i="13"/>
  <c r="J89" i="13"/>
  <c r="I89" i="13"/>
  <c r="H89" i="13"/>
  <c r="G89" i="13"/>
  <c r="F89" i="13"/>
  <c r="J88" i="13"/>
  <c r="I88" i="13"/>
  <c r="H88" i="13"/>
  <c r="G88" i="13"/>
  <c r="F88" i="13"/>
  <c r="J87" i="13"/>
  <c r="I87" i="13"/>
  <c r="H87" i="13"/>
  <c r="G87" i="13"/>
  <c r="F87" i="13"/>
  <c r="J86" i="13"/>
  <c r="I86" i="13"/>
  <c r="H86" i="13"/>
  <c r="G86" i="13"/>
  <c r="F86" i="13"/>
  <c r="J85" i="13"/>
  <c r="I85" i="13"/>
  <c r="H85" i="13"/>
  <c r="G85" i="13"/>
  <c r="F85" i="13"/>
  <c r="J84" i="13"/>
  <c r="I84" i="13"/>
  <c r="H84" i="13"/>
  <c r="G84" i="13"/>
  <c r="F84" i="13"/>
  <c r="J83" i="13"/>
  <c r="I83" i="13"/>
  <c r="H83" i="13"/>
  <c r="G83" i="13"/>
  <c r="F83" i="13"/>
  <c r="J82" i="13"/>
  <c r="I82" i="13"/>
  <c r="H82" i="13"/>
  <c r="G82" i="13"/>
  <c r="F82" i="13"/>
  <c r="J81" i="13"/>
  <c r="I81" i="13"/>
  <c r="H81" i="13"/>
  <c r="G81" i="13"/>
  <c r="F81" i="13"/>
  <c r="J80" i="13"/>
  <c r="I80" i="13"/>
  <c r="H80" i="13"/>
  <c r="G80" i="13"/>
  <c r="F80" i="13"/>
  <c r="J79" i="13"/>
  <c r="I79" i="13"/>
  <c r="H79" i="13"/>
  <c r="G79" i="13"/>
  <c r="F79" i="13"/>
  <c r="J78" i="13"/>
  <c r="I78" i="13"/>
  <c r="H78" i="13"/>
  <c r="G78" i="13"/>
  <c r="F78" i="13"/>
  <c r="J77" i="13"/>
  <c r="I77" i="13"/>
  <c r="H77" i="13"/>
  <c r="G77" i="13"/>
  <c r="F77" i="13"/>
  <c r="J76" i="13"/>
  <c r="I76" i="13"/>
  <c r="H76" i="13"/>
  <c r="G76" i="13"/>
  <c r="F76" i="13"/>
  <c r="J75" i="13"/>
  <c r="I75" i="13"/>
  <c r="H75" i="13"/>
  <c r="G75" i="13"/>
  <c r="F75" i="13"/>
  <c r="J74" i="13"/>
  <c r="I74" i="13"/>
  <c r="H74" i="13"/>
  <c r="G74" i="13"/>
  <c r="F74" i="13"/>
  <c r="J73" i="13"/>
  <c r="I73" i="13"/>
  <c r="H73" i="13"/>
  <c r="G73" i="13"/>
  <c r="F73" i="13"/>
  <c r="J72" i="13"/>
  <c r="I72" i="13"/>
  <c r="H72" i="13"/>
  <c r="G72" i="13"/>
  <c r="F72" i="13"/>
  <c r="J71" i="13"/>
  <c r="I71" i="13"/>
  <c r="H71" i="13"/>
  <c r="G71" i="13"/>
  <c r="F71" i="13"/>
  <c r="J70" i="13"/>
  <c r="I70" i="13"/>
  <c r="H70" i="13"/>
  <c r="G70" i="13"/>
  <c r="F70" i="13"/>
  <c r="J69" i="13"/>
  <c r="I69" i="13"/>
  <c r="H69" i="13"/>
  <c r="G69" i="13"/>
  <c r="F69" i="13"/>
  <c r="J68" i="13"/>
  <c r="I68" i="13"/>
  <c r="H68" i="13"/>
  <c r="G68" i="13"/>
  <c r="F68" i="13"/>
  <c r="J67" i="13"/>
  <c r="I67" i="13"/>
  <c r="H67" i="13"/>
  <c r="G67" i="13"/>
  <c r="F67" i="13"/>
  <c r="J66" i="13"/>
  <c r="I66" i="13"/>
  <c r="H66" i="13"/>
  <c r="G66" i="13"/>
  <c r="F66" i="13"/>
  <c r="J65" i="13"/>
  <c r="I65" i="13"/>
  <c r="H65" i="13"/>
  <c r="G65" i="13"/>
  <c r="F65" i="13"/>
  <c r="J64" i="13"/>
  <c r="I64" i="13"/>
  <c r="H64" i="13"/>
  <c r="G64" i="13"/>
  <c r="F64" i="13"/>
  <c r="J63" i="13"/>
  <c r="I63" i="13"/>
  <c r="H63" i="13"/>
  <c r="G63" i="13"/>
  <c r="F63" i="13"/>
  <c r="J62" i="13"/>
  <c r="I62" i="13"/>
  <c r="H62" i="13"/>
  <c r="G62" i="13"/>
  <c r="F62" i="13"/>
  <c r="J61" i="13"/>
  <c r="I61" i="13"/>
  <c r="H61" i="13"/>
  <c r="G61" i="13"/>
  <c r="F61" i="13"/>
  <c r="J60" i="13"/>
  <c r="I60" i="13"/>
  <c r="H60" i="13"/>
  <c r="G60" i="13"/>
  <c r="F60" i="13"/>
  <c r="J59" i="13"/>
  <c r="I59" i="13"/>
  <c r="H59" i="13"/>
  <c r="G59" i="13"/>
  <c r="F59" i="13"/>
  <c r="J58" i="13"/>
  <c r="I58" i="13"/>
  <c r="H58" i="13"/>
  <c r="G58" i="13"/>
  <c r="F58" i="13"/>
  <c r="J57" i="13"/>
  <c r="I57" i="13"/>
  <c r="H57" i="13"/>
  <c r="G57" i="13"/>
  <c r="F57" i="13"/>
  <c r="J56" i="13"/>
  <c r="I56" i="13"/>
  <c r="H56" i="13"/>
  <c r="G56" i="13"/>
  <c r="F56" i="13"/>
  <c r="J55" i="13"/>
  <c r="I55" i="13"/>
  <c r="H55" i="13"/>
  <c r="G55" i="13"/>
  <c r="F55" i="13"/>
  <c r="J54" i="13"/>
  <c r="I54" i="13"/>
  <c r="H54" i="13"/>
  <c r="G54" i="13"/>
  <c r="F54" i="13"/>
  <c r="J53" i="13"/>
  <c r="I53" i="13"/>
  <c r="H53" i="13"/>
  <c r="G53" i="13"/>
  <c r="F53" i="13"/>
  <c r="J52" i="13"/>
  <c r="I52" i="13"/>
  <c r="H52" i="13"/>
  <c r="G52" i="13"/>
  <c r="F52" i="13"/>
  <c r="J51" i="13"/>
  <c r="I51" i="13"/>
  <c r="H51" i="13"/>
  <c r="G51" i="13"/>
  <c r="F51" i="13"/>
  <c r="J50" i="13"/>
  <c r="I50" i="13"/>
  <c r="H50" i="13"/>
  <c r="G50" i="13"/>
  <c r="F50" i="13"/>
  <c r="J49" i="13"/>
  <c r="I49" i="13"/>
  <c r="H49" i="13"/>
  <c r="G49" i="13"/>
  <c r="F49" i="13"/>
  <c r="J48" i="13"/>
  <c r="I48" i="13"/>
  <c r="H48" i="13"/>
  <c r="G48" i="13"/>
  <c r="F48" i="13"/>
  <c r="J47" i="13"/>
  <c r="I47" i="13"/>
  <c r="H47" i="13"/>
  <c r="G47" i="13"/>
  <c r="F47" i="13"/>
  <c r="M46" i="13"/>
  <c r="J46" i="13"/>
  <c r="I46" i="13"/>
  <c r="H46" i="13"/>
  <c r="G46" i="13"/>
  <c r="F46" i="13"/>
  <c r="M45" i="13"/>
  <c r="J45" i="13"/>
  <c r="I45" i="13"/>
  <c r="H45" i="13"/>
  <c r="G45" i="13"/>
  <c r="F45" i="13"/>
  <c r="M44" i="13"/>
  <c r="J44" i="13"/>
  <c r="I44" i="13"/>
  <c r="H44" i="13"/>
  <c r="G44" i="13"/>
  <c r="F44" i="13"/>
  <c r="M43" i="13"/>
  <c r="J43" i="13"/>
  <c r="I43" i="13"/>
  <c r="H43" i="13"/>
  <c r="G43" i="13"/>
  <c r="F43" i="13"/>
  <c r="M42" i="13"/>
  <c r="J42" i="13"/>
  <c r="I42" i="13"/>
  <c r="H42" i="13"/>
  <c r="G42" i="13"/>
  <c r="F42" i="13"/>
  <c r="M41" i="13"/>
  <c r="J41" i="13"/>
  <c r="I41" i="13"/>
  <c r="H41" i="13"/>
  <c r="G41" i="13"/>
  <c r="F41" i="13"/>
  <c r="M40" i="13"/>
  <c r="J40" i="13"/>
  <c r="I40" i="13"/>
  <c r="H40" i="13"/>
  <c r="G40" i="13"/>
  <c r="F40" i="13"/>
  <c r="M39" i="13"/>
  <c r="J39" i="13"/>
  <c r="I39" i="13"/>
  <c r="H39" i="13"/>
  <c r="G39" i="13"/>
  <c r="F39" i="13"/>
  <c r="M38" i="13"/>
  <c r="J38" i="13"/>
  <c r="I38" i="13"/>
  <c r="H38" i="13"/>
  <c r="G38" i="13"/>
  <c r="F38" i="13"/>
  <c r="M37" i="13"/>
  <c r="J37" i="13"/>
  <c r="I37" i="13"/>
  <c r="H37" i="13"/>
  <c r="G37" i="13"/>
  <c r="F37" i="13"/>
  <c r="M36" i="13"/>
  <c r="J36" i="13"/>
  <c r="I36" i="13"/>
  <c r="H36" i="13"/>
  <c r="G36" i="13"/>
  <c r="F36" i="13"/>
  <c r="M35" i="13"/>
  <c r="J35" i="13"/>
  <c r="I35" i="13"/>
  <c r="H35" i="13"/>
  <c r="G35" i="13"/>
  <c r="F35" i="13"/>
  <c r="M34" i="13"/>
  <c r="J34" i="13"/>
  <c r="I34" i="13"/>
  <c r="H34" i="13"/>
  <c r="G34" i="13"/>
  <c r="F34" i="13"/>
  <c r="M33" i="13"/>
  <c r="J33" i="13"/>
  <c r="I33" i="13"/>
  <c r="H33" i="13"/>
  <c r="G33" i="13"/>
  <c r="F33" i="13"/>
  <c r="M32" i="13"/>
  <c r="J32" i="13"/>
  <c r="I32" i="13"/>
  <c r="H32" i="13"/>
  <c r="G32" i="13"/>
  <c r="F32" i="13"/>
  <c r="M31" i="13"/>
  <c r="J31" i="13"/>
  <c r="I31" i="13"/>
  <c r="H31" i="13"/>
  <c r="G31" i="13"/>
  <c r="F31" i="13"/>
  <c r="M30" i="13"/>
  <c r="J30" i="13"/>
  <c r="I30" i="13"/>
  <c r="H30" i="13"/>
  <c r="G30" i="13"/>
  <c r="F30" i="13"/>
  <c r="M29" i="13"/>
  <c r="J29" i="13"/>
  <c r="I29" i="13"/>
  <c r="H29" i="13"/>
  <c r="G29" i="13"/>
  <c r="F29" i="13"/>
  <c r="M28" i="13"/>
  <c r="J28" i="13"/>
  <c r="I28" i="13"/>
  <c r="H28" i="13"/>
  <c r="G28" i="13"/>
  <c r="F28" i="13"/>
  <c r="M27" i="13"/>
  <c r="J27" i="13"/>
  <c r="I27" i="13"/>
  <c r="H27" i="13"/>
  <c r="G27" i="13"/>
  <c r="F27" i="13"/>
  <c r="M26" i="13"/>
  <c r="J26" i="13"/>
  <c r="I26" i="13"/>
  <c r="H26" i="13"/>
  <c r="G26" i="13"/>
  <c r="F26" i="13"/>
  <c r="M25" i="13"/>
  <c r="J25" i="13"/>
  <c r="I25" i="13"/>
  <c r="H25" i="13"/>
  <c r="G25" i="13"/>
  <c r="F25" i="13"/>
  <c r="M24" i="13"/>
  <c r="J24" i="13"/>
  <c r="I24" i="13"/>
  <c r="H24" i="13"/>
  <c r="G24" i="13"/>
  <c r="F24" i="13"/>
  <c r="M23" i="13"/>
  <c r="J23" i="13"/>
  <c r="I23" i="13"/>
  <c r="H23" i="13"/>
  <c r="G23" i="13"/>
  <c r="F23" i="13"/>
  <c r="M22" i="13"/>
  <c r="J22" i="13"/>
  <c r="I22" i="13"/>
  <c r="H22" i="13"/>
  <c r="G22" i="13"/>
  <c r="F22" i="13"/>
  <c r="M21" i="13"/>
  <c r="J21" i="13"/>
  <c r="I21" i="13"/>
  <c r="H21" i="13"/>
  <c r="G21" i="13"/>
  <c r="F21" i="13"/>
  <c r="M20" i="13"/>
  <c r="J20" i="13"/>
  <c r="I20" i="13"/>
  <c r="H20" i="13"/>
  <c r="G20" i="13"/>
  <c r="F20" i="13"/>
  <c r="M19" i="13"/>
  <c r="J19" i="13"/>
  <c r="I19" i="13"/>
  <c r="H19" i="13"/>
  <c r="G19" i="13"/>
  <c r="F19" i="13"/>
  <c r="M18" i="13"/>
  <c r="J18" i="13"/>
  <c r="I18" i="13"/>
  <c r="H18" i="13"/>
  <c r="G18" i="13"/>
  <c r="F18" i="13"/>
  <c r="M17" i="13"/>
  <c r="J17" i="13"/>
  <c r="I17" i="13"/>
  <c r="H17" i="13"/>
  <c r="G17" i="13"/>
  <c r="F17" i="13"/>
  <c r="M16" i="13"/>
  <c r="J16" i="13"/>
  <c r="I16" i="13"/>
  <c r="H16" i="13"/>
  <c r="G16" i="13"/>
  <c r="F16" i="13"/>
  <c r="M15" i="13"/>
  <c r="J15" i="13"/>
  <c r="I15" i="13"/>
  <c r="H15" i="13"/>
  <c r="G15" i="13"/>
  <c r="F15" i="13"/>
  <c r="M14" i="13"/>
  <c r="J14" i="13"/>
  <c r="I14" i="13"/>
  <c r="H14" i="13"/>
  <c r="G14" i="13"/>
  <c r="F14" i="13"/>
  <c r="M13" i="13"/>
  <c r="J13" i="13"/>
  <c r="I13" i="13"/>
  <c r="H13" i="13"/>
  <c r="G13" i="13"/>
  <c r="F13" i="13"/>
  <c r="M12" i="13"/>
  <c r="J12" i="13"/>
  <c r="I12" i="13"/>
  <c r="H12" i="13"/>
  <c r="G12" i="13"/>
  <c r="F12" i="13"/>
  <c r="M11" i="13"/>
  <c r="J11" i="13"/>
  <c r="I11" i="13"/>
  <c r="H11" i="13"/>
  <c r="G11" i="13"/>
  <c r="F11" i="13"/>
  <c r="M10" i="13"/>
  <c r="J10" i="13"/>
  <c r="I10" i="13"/>
  <c r="H10" i="13"/>
  <c r="G10" i="13"/>
  <c r="F10" i="13"/>
  <c r="M9" i="13"/>
  <c r="J9" i="13"/>
  <c r="I9" i="13"/>
  <c r="H9" i="13"/>
  <c r="G9" i="13"/>
  <c r="F9" i="13"/>
  <c r="M8" i="13"/>
  <c r="J8" i="13"/>
  <c r="I8" i="13"/>
  <c r="H8" i="13"/>
  <c r="G8" i="13"/>
  <c r="F8" i="13"/>
  <c r="M7" i="13"/>
  <c r="J7" i="13"/>
  <c r="I7" i="13"/>
  <c r="H7" i="13"/>
  <c r="G7" i="13"/>
  <c r="F7" i="13"/>
  <c r="M6" i="13"/>
  <c r="J6" i="13"/>
  <c r="I6" i="13"/>
  <c r="H6" i="13"/>
  <c r="G6" i="13"/>
  <c r="F6" i="13"/>
  <c r="M5" i="13"/>
  <c r="J5" i="13"/>
  <c r="I5" i="13"/>
  <c r="H5" i="13"/>
  <c r="G5" i="13"/>
  <c r="F5" i="13"/>
  <c r="M4" i="13"/>
  <c r="J4" i="13"/>
  <c r="I4" i="13"/>
  <c r="H4" i="13"/>
  <c r="G4" i="13"/>
  <c r="F4" i="13"/>
  <c r="J3" i="13"/>
  <c r="I3" i="13"/>
  <c r="H3" i="13"/>
  <c r="G3" i="13"/>
  <c r="F3" i="13"/>
  <c r="J2" i="13"/>
  <c r="I2" i="13"/>
  <c r="H2" i="13"/>
  <c r="G2" i="13"/>
  <c r="F2" i="13"/>
  <c r="J233" i="11"/>
  <c r="I233" i="11"/>
  <c r="H233" i="11"/>
  <c r="G233" i="11"/>
  <c r="F233" i="11"/>
  <c r="J232" i="11"/>
  <c r="I232" i="11"/>
  <c r="H232" i="11"/>
  <c r="G232" i="11"/>
  <c r="F232" i="11"/>
  <c r="J231" i="11"/>
  <c r="I231" i="11"/>
  <c r="H231" i="11"/>
  <c r="G231" i="11"/>
  <c r="F231" i="11"/>
  <c r="J230" i="11"/>
  <c r="I230" i="11"/>
  <c r="H230" i="11"/>
  <c r="G230" i="11"/>
  <c r="F230" i="11"/>
  <c r="J229" i="11"/>
  <c r="I229" i="11"/>
  <c r="H229" i="11"/>
  <c r="G229" i="11"/>
  <c r="F229" i="11"/>
  <c r="J228" i="11"/>
  <c r="I228" i="11"/>
  <c r="H228" i="11"/>
  <c r="G228" i="11"/>
  <c r="F228" i="11"/>
  <c r="J227" i="11"/>
  <c r="I227" i="11"/>
  <c r="H227" i="11"/>
  <c r="G227" i="11"/>
  <c r="F227" i="11"/>
  <c r="J226" i="11"/>
  <c r="I226" i="11"/>
  <c r="H226" i="11"/>
  <c r="G226" i="11"/>
  <c r="F226" i="11"/>
  <c r="J225" i="11"/>
  <c r="I225" i="11"/>
  <c r="H225" i="11"/>
  <c r="G225" i="11"/>
  <c r="F225" i="11"/>
  <c r="J224" i="11"/>
  <c r="I224" i="11"/>
  <c r="H224" i="11"/>
  <c r="G224" i="11"/>
  <c r="F224" i="11"/>
  <c r="J223" i="11"/>
  <c r="I223" i="11"/>
  <c r="H223" i="11"/>
  <c r="G223" i="11"/>
  <c r="F223" i="11"/>
  <c r="J222" i="11"/>
  <c r="I222" i="11"/>
  <c r="H222" i="11"/>
  <c r="G222" i="11"/>
  <c r="F222" i="11"/>
  <c r="J221" i="11"/>
  <c r="I221" i="11"/>
  <c r="H221" i="11"/>
  <c r="G221" i="11"/>
  <c r="F221" i="11"/>
  <c r="J220" i="11"/>
  <c r="I220" i="11"/>
  <c r="H220" i="11"/>
  <c r="G220" i="11"/>
  <c r="F220" i="11"/>
  <c r="J219" i="11"/>
  <c r="I219" i="11"/>
  <c r="H219" i="11"/>
  <c r="G219" i="11"/>
  <c r="F219" i="11"/>
  <c r="J218" i="11"/>
  <c r="I218" i="11"/>
  <c r="H218" i="11"/>
  <c r="G218" i="11"/>
  <c r="F218" i="11"/>
  <c r="J217" i="11"/>
  <c r="I217" i="11"/>
  <c r="H217" i="11"/>
  <c r="G217" i="11"/>
  <c r="F217" i="11"/>
  <c r="J216" i="11"/>
  <c r="I216" i="11"/>
  <c r="H216" i="11"/>
  <c r="G216" i="11"/>
  <c r="F216" i="11"/>
  <c r="J215" i="11"/>
  <c r="I215" i="11"/>
  <c r="H215" i="11"/>
  <c r="G215" i="11"/>
  <c r="F215" i="11"/>
  <c r="J214" i="11"/>
  <c r="I214" i="11"/>
  <c r="H214" i="11"/>
  <c r="G214" i="11"/>
  <c r="F214" i="11"/>
  <c r="J213" i="11"/>
  <c r="I213" i="11"/>
  <c r="H213" i="11"/>
  <c r="G213" i="11"/>
  <c r="F213" i="11"/>
  <c r="J212" i="11"/>
  <c r="I212" i="11"/>
  <c r="H212" i="11"/>
  <c r="G212" i="11"/>
  <c r="F212" i="11"/>
  <c r="J211" i="11"/>
  <c r="I211" i="11"/>
  <c r="H211" i="11"/>
  <c r="G211" i="11"/>
  <c r="F211" i="11"/>
  <c r="J210" i="11"/>
  <c r="I210" i="11"/>
  <c r="H210" i="11"/>
  <c r="G210" i="11"/>
  <c r="F210" i="11"/>
  <c r="J209" i="11"/>
  <c r="I209" i="11"/>
  <c r="H209" i="11"/>
  <c r="G209" i="11"/>
  <c r="F209" i="11"/>
  <c r="J208" i="11"/>
  <c r="I208" i="11"/>
  <c r="H208" i="11"/>
  <c r="G208" i="11"/>
  <c r="F208" i="11"/>
  <c r="J207" i="11"/>
  <c r="I207" i="11"/>
  <c r="H207" i="11"/>
  <c r="G207" i="11"/>
  <c r="F207" i="11"/>
  <c r="J206" i="11"/>
  <c r="I206" i="11"/>
  <c r="H206" i="11"/>
  <c r="G206" i="11"/>
  <c r="F206" i="11"/>
  <c r="J205" i="11"/>
  <c r="I205" i="11"/>
  <c r="H205" i="11"/>
  <c r="G205" i="11"/>
  <c r="F205" i="11"/>
  <c r="J204" i="11"/>
  <c r="I204" i="11"/>
  <c r="H204" i="11"/>
  <c r="G204" i="11"/>
  <c r="F204" i="11"/>
  <c r="J203" i="11"/>
  <c r="I203" i="11"/>
  <c r="H203" i="11"/>
  <c r="G203" i="11"/>
  <c r="F203" i="11"/>
  <c r="J202" i="11"/>
  <c r="I202" i="11"/>
  <c r="H202" i="11"/>
  <c r="G202" i="11"/>
  <c r="F202" i="11"/>
  <c r="J201" i="11"/>
  <c r="I201" i="11"/>
  <c r="H201" i="11"/>
  <c r="G201" i="11"/>
  <c r="F201" i="11"/>
  <c r="J200" i="11"/>
  <c r="I200" i="11"/>
  <c r="H200" i="11"/>
  <c r="G200" i="11"/>
  <c r="F200" i="11"/>
  <c r="J199" i="11"/>
  <c r="I199" i="11"/>
  <c r="H199" i="11"/>
  <c r="G199" i="11"/>
  <c r="F199" i="11"/>
  <c r="J198" i="11"/>
  <c r="I198" i="11"/>
  <c r="H198" i="11"/>
  <c r="G198" i="11"/>
  <c r="F198" i="11"/>
  <c r="J197" i="11"/>
  <c r="I197" i="11"/>
  <c r="H197" i="11"/>
  <c r="G197" i="11"/>
  <c r="F197" i="11"/>
  <c r="J196" i="11"/>
  <c r="I196" i="11"/>
  <c r="H196" i="11"/>
  <c r="G196" i="11"/>
  <c r="F196" i="11"/>
  <c r="J195" i="11"/>
  <c r="I195" i="11"/>
  <c r="H195" i="11"/>
  <c r="G195" i="11"/>
  <c r="F195" i="11"/>
  <c r="J194" i="11"/>
  <c r="I194" i="11"/>
  <c r="H194" i="11"/>
  <c r="G194" i="11"/>
  <c r="F194" i="11"/>
  <c r="J193" i="11"/>
  <c r="I193" i="11"/>
  <c r="H193" i="11"/>
  <c r="G193" i="11"/>
  <c r="F193" i="11"/>
  <c r="J192" i="11"/>
  <c r="I192" i="11"/>
  <c r="H192" i="11"/>
  <c r="G192" i="11"/>
  <c r="F192" i="11"/>
  <c r="J191" i="11"/>
  <c r="I191" i="11"/>
  <c r="H191" i="11"/>
  <c r="G191" i="11"/>
  <c r="F191" i="11"/>
  <c r="J190" i="11"/>
  <c r="I190" i="11"/>
  <c r="H190" i="11"/>
  <c r="G190" i="11"/>
  <c r="F190" i="11"/>
  <c r="J189" i="11"/>
  <c r="I189" i="11"/>
  <c r="H189" i="11"/>
  <c r="G189" i="11"/>
  <c r="F189" i="11"/>
  <c r="J188" i="11"/>
  <c r="I188" i="11"/>
  <c r="H188" i="11"/>
  <c r="G188" i="11"/>
  <c r="F188" i="11"/>
  <c r="J187" i="11"/>
  <c r="I187" i="11"/>
  <c r="H187" i="11"/>
  <c r="G187" i="11"/>
  <c r="F187" i="11"/>
  <c r="J186" i="11"/>
  <c r="I186" i="11"/>
  <c r="H186" i="11"/>
  <c r="G186" i="11"/>
  <c r="F186" i="11"/>
  <c r="J185" i="11"/>
  <c r="I185" i="11"/>
  <c r="H185" i="11"/>
  <c r="G185" i="11"/>
  <c r="F185" i="11"/>
  <c r="J184" i="11"/>
  <c r="I184" i="11"/>
  <c r="H184" i="11"/>
  <c r="G184" i="11"/>
  <c r="F184" i="11"/>
  <c r="J183" i="11"/>
  <c r="I183" i="11"/>
  <c r="H183" i="11"/>
  <c r="G183" i="11"/>
  <c r="F183" i="11"/>
  <c r="J182" i="11"/>
  <c r="I182" i="11"/>
  <c r="H182" i="11"/>
  <c r="G182" i="11"/>
  <c r="F182" i="11"/>
  <c r="J181" i="11"/>
  <c r="I181" i="11"/>
  <c r="H181" i="11"/>
  <c r="G181" i="11"/>
  <c r="F181" i="11"/>
  <c r="J180" i="11"/>
  <c r="I180" i="11"/>
  <c r="H180" i="11"/>
  <c r="G180" i="11"/>
  <c r="F180" i="11"/>
  <c r="J179" i="11"/>
  <c r="I179" i="11"/>
  <c r="H179" i="11"/>
  <c r="G179" i="11"/>
  <c r="F179" i="11"/>
  <c r="J178" i="11"/>
  <c r="I178" i="11"/>
  <c r="H178" i="11"/>
  <c r="G178" i="11"/>
  <c r="F178" i="11"/>
  <c r="J177" i="11"/>
  <c r="I177" i="11"/>
  <c r="H177" i="11"/>
  <c r="G177" i="11"/>
  <c r="F177" i="11"/>
  <c r="J176" i="11"/>
  <c r="I176" i="11"/>
  <c r="H176" i="11"/>
  <c r="G176" i="11"/>
  <c r="F176" i="11"/>
  <c r="J175" i="11"/>
  <c r="I175" i="11"/>
  <c r="H175" i="11"/>
  <c r="G175" i="11"/>
  <c r="F175" i="11"/>
  <c r="J174" i="11"/>
  <c r="I174" i="11"/>
  <c r="H174" i="11"/>
  <c r="G174" i="11"/>
  <c r="F174" i="11"/>
  <c r="J173" i="11"/>
  <c r="I173" i="11"/>
  <c r="H173" i="11"/>
  <c r="G173" i="11"/>
  <c r="F173" i="11"/>
  <c r="J172" i="11"/>
  <c r="I172" i="11"/>
  <c r="H172" i="11"/>
  <c r="G172" i="11"/>
  <c r="F172" i="11"/>
  <c r="J171" i="11"/>
  <c r="I171" i="11"/>
  <c r="H171" i="11"/>
  <c r="G171" i="11"/>
  <c r="F171" i="11"/>
  <c r="J170" i="11"/>
  <c r="I170" i="11"/>
  <c r="H170" i="11"/>
  <c r="G170" i="11"/>
  <c r="F170" i="11"/>
  <c r="J169" i="11"/>
  <c r="I169" i="11"/>
  <c r="H169" i="11"/>
  <c r="G169" i="11"/>
  <c r="F169" i="11"/>
  <c r="J168" i="11"/>
  <c r="I168" i="11"/>
  <c r="H168" i="11"/>
  <c r="G168" i="11"/>
  <c r="F168" i="11"/>
  <c r="J167" i="11"/>
  <c r="I167" i="11"/>
  <c r="H167" i="11"/>
  <c r="G167" i="11"/>
  <c r="F167" i="11"/>
  <c r="J166" i="11"/>
  <c r="I166" i="11"/>
  <c r="H166" i="11"/>
  <c r="G166" i="11"/>
  <c r="F166" i="11"/>
  <c r="J165" i="11"/>
  <c r="I165" i="11"/>
  <c r="H165" i="11"/>
  <c r="G165" i="11"/>
  <c r="F165" i="11"/>
  <c r="J164" i="11"/>
  <c r="I164" i="11"/>
  <c r="H164" i="11"/>
  <c r="G164" i="11"/>
  <c r="F164" i="11"/>
  <c r="J163" i="11"/>
  <c r="I163" i="11"/>
  <c r="H163" i="11"/>
  <c r="G163" i="11"/>
  <c r="F163" i="11"/>
  <c r="J162" i="11"/>
  <c r="I162" i="11"/>
  <c r="H162" i="11"/>
  <c r="G162" i="11"/>
  <c r="F162" i="11"/>
  <c r="J161" i="11"/>
  <c r="I161" i="11"/>
  <c r="H161" i="11"/>
  <c r="G161" i="11"/>
  <c r="F161" i="11"/>
  <c r="J160" i="11"/>
  <c r="I160" i="11"/>
  <c r="H160" i="11"/>
  <c r="G160" i="11"/>
  <c r="F160" i="11"/>
  <c r="J159" i="11"/>
  <c r="I159" i="11"/>
  <c r="H159" i="11"/>
  <c r="G159" i="11"/>
  <c r="F159" i="11"/>
  <c r="J158" i="11"/>
  <c r="I158" i="11"/>
  <c r="H158" i="11"/>
  <c r="G158" i="11"/>
  <c r="F158" i="11"/>
  <c r="J157" i="11"/>
  <c r="I157" i="11"/>
  <c r="H157" i="11"/>
  <c r="G157" i="11"/>
  <c r="F157" i="11"/>
  <c r="J156" i="11"/>
  <c r="I156" i="11"/>
  <c r="H156" i="11"/>
  <c r="G156" i="11"/>
  <c r="F156" i="11"/>
  <c r="J155" i="11"/>
  <c r="I155" i="11"/>
  <c r="H155" i="11"/>
  <c r="G155" i="11"/>
  <c r="F155" i="11"/>
  <c r="J154" i="11"/>
  <c r="I154" i="11"/>
  <c r="H154" i="11"/>
  <c r="G154" i="11"/>
  <c r="F154" i="11"/>
  <c r="J153" i="11"/>
  <c r="I153" i="11"/>
  <c r="H153" i="11"/>
  <c r="G153" i="11"/>
  <c r="F153" i="11"/>
  <c r="J152" i="11"/>
  <c r="I152" i="11"/>
  <c r="H152" i="11"/>
  <c r="G152" i="11"/>
  <c r="F152" i="11"/>
  <c r="J151" i="11"/>
  <c r="I151" i="11"/>
  <c r="H151" i="11"/>
  <c r="G151" i="11"/>
  <c r="F151" i="11"/>
  <c r="J150" i="11"/>
  <c r="I150" i="11"/>
  <c r="H150" i="11"/>
  <c r="G150" i="11"/>
  <c r="F150" i="11"/>
  <c r="J149" i="11"/>
  <c r="I149" i="11"/>
  <c r="H149" i="11"/>
  <c r="G149" i="11"/>
  <c r="F149" i="11"/>
  <c r="J148" i="11"/>
  <c r="I148" i="11"/>
  <c r="H148" i="11"/>
  <c r="G148" i="11"/>
  <c r="F148" i="11"/>
  <c r="J147" i="11"/>
  <c r="I147" i="11"/>
  <c r="H147" i="11"/>
  <c r="G147" i="11"/>
  <c r="F147" i="11"/>
  <c r="J146" i="11"/>
  <c r="I146" i="11"/>
  <c r="H146" i="11"/>
  <c r="G146" i="11"/>
  <c r="F146" i="11"/>
  <c r="J145" i="11"/>
  <c r="I145" i="11"/>
  <c r="H145" i="11"/>
  <c r="G145" i="11"/>
  <c r="F145" i="11"/>
  <c r="J144" i="11"/>
  <c r="I144" i="11"/>
  <c r="H144" i="11"/>
  <c r="G144" i="11"/>
  <c r="F144" i="11"/>
  <c r="J143" i="11"/>
  <c r="I143" i="11"/>
  <c r="H143" i="11"/>
  <c r="G143" i="11"/>
  <c r="F143" i="11"/>
  <c r="J142" i="11"/>
  <c r="I142" i="11"/>
  <c r="H142" i="11"/>
  <c r="G142" i="11"/>
  <c r="F142" i="11"/>
  <c r="J141" i="11"/>
  <c r="I141" i="11"/>
  <c r="H141" i="11"/>
  <c r="G141" i="11"/>
  <c r="F141" i="11"/>
  <c r="J140" i="11"/>
  <c r="I140" i="11"/>
  <c r="H140" i="11"/>
  <c r="G140" i="11"/>
  <c r="F140" i="11"/>
  <c r="J139" i="11"/>
  <c r="I139" i="11"/>
  <c r="H139" i="11"/>
  <c r="G139" i="11"/>
  <c r="F139" i="11"/>
  <c r="J138" i="11"/>
  <c r="I138" i="11"/>
  <c r="H138" i="11"/>
  <c r="G138" i="11"/>
  <c r="F138" i="11"/>
  <c r="J137" i="11"/>
  <c r="I137" i="11"/>
  <c r="H137" i="11"/>
  <c r="G137" i="11"/>
  <c r="F137" i="11"/>
  <c r="J136" i="11"/>
  <c r="I136" i="11"/>
  <c r="H136" i="11"/>
  <c r="G136" i="11"/>
  <c r="F136" i="11"/>
  <c r="J135" i="11"/>
  <c r="I135" i="11"/>
  <c r="H135" i="11"/>
  <c r="G135" i="11"/>
  <c r="F135" i="11"/>
  <c r="J134" i="11"/>
  <c r="I134" i="11"/>
  <c r="H134" i="11"/>
  <c r="G134" i="11"/>
  <c r="F134" i="11"/>
  <c r="J133" i="11"/>
  <c r="I133" i="11"/>
  <c r="H133" i="11"/>
  <c r="G133" i="11"/>
  <c r="F133" i="11"/>
  <c r="J132" i="11"/>
  <c r="I132" i="11"/>
  <c r="H132" i="11"/>
  <c r="G132" i="11"/>
  <c r="F132" i="11"/>
  <c r="J131" i="11"/>
  <c r="I131" i="11"/>
  <c r="H131" i="11"/>
  <c r="G131" i="11"/>
  <c r="F131" i="11"/>
  <c r="J130" i="11"/>
  <c r="I130" i="11"/>
  <c r="H130" i="11"/>
  <c r="G130" i="11"/>
  <c r="F130" i="11"/>
  <c r="J129" i="11"/>
  <c r="I129" i="11"/>
  <c r="H129" i="11"/>
  <c r="G129" i="11"/>
  <c r="F129" i="11"/>
  <c r="J128" i="11"/>
  <c r="I128" i="11"/>
  <c r="H128" i="11"/>
  <c r="G128" i="11"/>
  <c r="F128" i="11"/>
  <c r="J127" i="11"/>
  <c r="I127" i="11"/>
  <c r="H127" i="11"/>
  <c r="G127" i="11"/>
  <c r="F127" i="11"/>
  <c r="J126" i="11"/>
  <c r="I126" i="11"/>
  <c r="H126" i="11"/>
  <c r="G126" i="11"/>
  <c r="F126" i="11"/>
  <c r="J125" i="11"/>
  <c r="I125" i="11"/>
  <c r="H125" i="11"/>
  <c r="G125" i="11"/>
  <c r="F125" i="11"/>
  <c r="J124" i="11"/>
  <c r="I124" i="11"/>
  <c r="H124" i="11"/>
  <c r="G124" i="11"/>
  <c r="F124" i="11"/>
  <c r="J123" i="11"/>
  <c r="I123" i="11"/>
  <c r="H123" i="11"/>
  <c r="G123" i="11"/>
  <c r="F123" i="11"/>
  <c r="J122" i="11"/>
  <c r="I122" i="11"/>
  <c r="H122" i="11"/>
  <c r="G122" i="11"/>
  <c r="F122" i="11"/>
  <c r="J121" i="11"/>
  <c r="I121" i="11"/>
  <c r="H121" i="11"/>
  <c r="G121" i="11"/>
  <c r="F121" i="11"/>
  <c r="J120" i="11"/>
  <c r="I120" i="11"/>
  <c r="H120" i="11"/>
  <c r="G120" i="11"/>
  <c r="F120" i="11"/>
  <c r="J119" i="11"/>
  <c r="I119" i="11"/>
  <c r="H119" i="11"/>
  <c r="G119" i="11"/>
  <c r="F119" i="11"/>
  <c r="J118" i="11"/>
  <c r="I118" i="11"/>
  <c r="H118" i="11"/>
  <c r="G118" i="11"/>
  <c r="F118" i="11"/>
  <c r="J117" i="11"/>
  <c r="I117" i="11"/>
  <c r="H117" i="11"/>
  <c r="G117" i="11"/>
  <c r="F117" i="11"/>
  <c r="J116" i="11"/>
  <c r="I116" i="11"/>
  <c r="H116" i="11"/>
  <c r="G116" i="11"/>
  <c r="F116" i="11"/>
  <c r="J115" i="11"/>
  <c r="I115" i="11"/>
  <c r="H115" i="11"/>
  <c r="G115" i="11"/>
  <c r="F115" i="11"/>
  <c r="J114" i="11"/>
  <c r="I114" i="11"/>
  <c r="H114" i="11"/>
  <c r="G114" i="11"/>
  <c r="F114" i="11"/>
  <c r="J113" i="11"/>
  <c r="I113" i="11"/>
  <c r="H113" i="11"/>
  <c r="G113" i="11"/>
  <c r="F113" i="11"/>
  <c r="J112" i="11"/>
  <c r="I112" i="11"/>
  <c r="H112" i="11"/>
  <c r="G112" i="11"/>
  <c r="F112" i="11"/>
  <c r="J111" i="11"/>
  <c r="I111" i="11"/>
  <c r="H111" i="11"/>
  <c r="G111" i="11"/>
  <c r="F111" i="11"/>
  <c r="J110" i="11"/>
  <c r="I110" i="11"/>
  <c r="H110" i="11"/>
  <c r="G110" i="11"/>
  <c r="F110" i="11"/>
  <c r="J109" i="11"/>
  <c r="I109" i="11"/>
  <c r="H109" i="11"/>
  <c r="G109" i="11"/>
  <c r="F109" i="11"/>
  <c r="J108" i="11"/>
  <c r="I108" i="11"/>
  <c r="H108" i="11"/>
  <c r="G108" i="11"/>
  <c r="F108" i="11"/>
  <c r="J107" i="11"/>
  <c r="I107" i="11"/>
  <c r="H107" i="11"/>
  <c r="G107" i="11"/>
  <c r="F107" i="11"/>
  <c r="J106" i="11"/>
  <c r="I106" i="11"/>
  <c r="H106" i="11"/>
  <c r="G106" i="11"/>
  <c r="F106" i="11"/>
  <c r="J105" i="11"/>
  <c r="I105" i="11"/>
  <c r="H105" i="11"/>
  <c r="G105" i="11"/>
  <c r="F105" i="11"/>
  <c r="J104" i="11"/>
  <c r="I104" i="11"/>
  <c r="H104" i="11"/>
  <c r="G104" i="11"/>
  <c r="F104" i="11"/>
  <c r="J103" i="11"/>
  <c r="I103" i="11"/>
  <c r="H103" i="11"/>
  <c r="G103" i="11"/>
  <c r="F103" i="11"/>
  <c r="J102" i="11"/>
  <c r="I102" i="11"/>
  <c r="H102" i="11"/>
  <c r="G102" i="11"/>
  <c r="F102" i="11"/>
  <c r="J101" i="11"/>
  <c r="I101" i="11"/>
  <c r="H101" i="11"/>
  <c r="G101" i="11"/>
  <c r="F101" i="11"/>
  <c r="J100" i="11"/>
  <c r="I100" i="11"/>
  <c r="H100" i="11"/>
  <c r="G100" i="11"/>
  <c r="F100" i="11"/>
  <c r="J99" i="11"/>
  <c r="I99" i="11"/>
  <c r="H99" i="11"/>
  <c r="G99" i="11"/>
  <c r="F99" i="11"/>
  <c r="J98" i="11"/>
  <c r="I98" i="11"/>
  <c r="H98" i="11"/>
  <c r="G98" i="11"/>
  <c r="F98" i="11"/>
  <c r="J97" i="11"/>
  <c r="I97" i="11"/>
  <c r="H97" i="11"/>
  <c r="G97" i="11"/>
  <c r="F97" i="11"/>
  <c r="J96" i="11"/>
  <c r="I96" i="11"/>
  <c r="H96" i="11"/>
  <c r="G96" i="11"/>
  <c r="F96" i="11"/>
  <c r="J95" i="11"/>
  <c r="I95" i="11"/>
  <c r="H95" i="11"/>
  <c r="G95" i="11"/>
  <c r="F95" i="11"/>
  <c r="J94" i="11"/>
  <c r="I94" i="11"/>
  <c r="H94" i="11"/>
  <c r="G94" i="11"/>
  <c r="F94" i="11"/>
  <c r="J93" i="11"/>
  <c r="I93" i="11"/>
  <c r="H93" i="11"/>
  <c r="G93" i="11"/>
  <c r="F93" i="11"/>
  <c r="J92" i="11"/>
  <c r="I92" i="11"/>
  <c r="H92" i="11"/>
  <c r="G92" i="11"/>
  <c r="F92" i="11"/>
  <c r="J91" i="11"/>
  <c r="I91" i="11"/>
  <c r="H91" i="11"/>
  <c r="G91" i="11"/>
  <c r="F91" i="11"/>
  <c r="J90" i="11"/>
  <c r="I90" i="11"/>
  <c r="H90" i="11"/>
  <c r="G90" i="11"/>
  <c r="F90" i="11"/>
  <c r="J89" i="11"/>
  <c r="I89" i="11"/>
  <c r="H89" i="11"/>
  <c r="G89" i="11"/>
  <c r="F89" i="11"/>
  <c r="J88" i="11"/>
  <c r="I88" i="11"/>
  <c r="H88" i="11"/>
  <c r="G88" i="11"/>
  <c r="F88" i="11"/>
  <c r="J87" i="11"/>
  <c r="I87" i="11"/>
  <c r="H87" i="11"/>
  <c r="G87" i="11"/>
  <c r="F87" i="11"/>
  <c r="J86" i="11"/>
  <c r="I86" i="11"/>
  <c r="H86" i="11"/>
  <c r="G86" i="11"/>
  <c r="F86" i="11"/>
  <c r="J85" i="11"/>
  <c r="I85" i="11"/>
  <c r="H85" i="11"/>
  <c r="G85" i="11"/>
  <c r="F85" i="11"/>
  <c r="J84" i="11"/>
  <c r="I84" i="11"/>
  <c r="H84" i="11"/>
  <c r="G84" i="11"/>
  <c r="F84" i="11"/>
  <c r="J83" i="11"/>
  <c r="I83" i="11"/>
  <c r="H83" i="11"/>
  <c r="G83" i="11"/>
  <c r="F83" i="11"/>
  <c r="J82" i="11"/>
  <c r="I82" i="11"/>
  <c r="H82" i="11"/>
  <c r="G82" i="11"/>
  <c r="F82" i="11"/>
  <c r="J81" i="11"/>
  <c r="I81" i="11"/>
  <c r="H81" i="11"/>
  <c r="G81" i="11"/>
  <c r="F81" i="11"/>
  <c r="J80" i="11"/>
  <c r="I80" i="11"/>
  <c r="H80" i="11"/>
  <c r="G80" i="11"/>
  <c r="F80" i="11"/>
  <c r="J79" i="11"/>
  <c r="I79" i="11"/>
  <c r="H79" i="11"/>
  <c r="G79" i="11"/>
  <c r="F79" i="11"/>
  <c r="J78" i="11"/>
  <c r="I78" i="11"/>
  <c r="H78" i="11"/>
  <c r="G78" i="11"/>
  <c r="F78" i="11"/>
  <c r="J77" i="11"/>
  <c r="I77" i="11"/>
  <c r="H77" i="11"/>
  <c r="G77" i="11"/>
  <c r="F77" i="11"/>
  <c r="J76" i="11"/>
  <c r="I76" i="11"/>
  <c r="H76" i="11"/>
  <c r="G76" i="11"/>
  <c r="F76" i="11"/>
  <c r="J75" i="11"/>
  <c r="I75" i="11"/>
  <c r="H75" i="11"/>
  <c r="G75" i="11"/>
  <c r="F75" i="11"/>
  <c r="J74" i="11"/>
  <c r="I74" i="11"/>
  <c r="H74" i="11"/>
  <c r="G74" i="11"/>
  <c r="F74" i="11"/>
  <c r="J73" i="11"/>
  <c r="I73" i="11"/>
  <c r="H73" i="11"/>
  <c r="G73" i="11"/>
  <c r="F73" i="11"/>
  <c r="J72" i="11"/>
  <c r="I72" i="11"/>
  <c r="H72" i="11"/>
  <c r="G72" i="11"/>
  <c r="F72" i="11"/>
  <c r="J71" i="11"/>
  <c r="I71" i="11"/>
  <c r="H71" i="11"/>
  <c r="G71" i="11"/>
  <c r="F71" i="11"/>
  <c r="J70" i="11"/>
  <c r="I70" i="11"/>
  <c r="H70" i="11"/>
  <c r="G70" i="11"/>
  <c r="F70" i="11"/>
  <c r="J69" i="11"/>
  <c r="I69" i="11"/>
  <c r="H69" i="11"/>
  <c r="G69" i="11"/>
  <c r="F69" i="11"/>
  <c r="J68" i="11"/>
  <c r="I68" i="11"/>
  <c r="H68" i="11"/>
  <c r="G68" i="11"/>
  <c r="F68" i="11"/>
  <c r="J67" i="11"/>
  <c r="I67" i="11"/>
  <c r="H67" i="11"/>
  <c r="G67" i="11"/>
  <c r="F67" i="11"/>
  <c r="J66" i="11"/>
  <c r="I66" i="11"/>
  <c r="H66" i="11"/>
  <c r="G66" i="11"/>
  <c r="F66" i="11"/>
  <c r="J65" i="11"/>
  <c r="I65" i="11"/>
  <c r="H65" i="11"/>
  <c r="G65" i="11"/>
  <c r="F65" i="11"/>
  <c r="J64" i="11"/>
  <c r="I64" i="11"/>
  <c r="H64" i="11"/>
  <c r="G64" i="11"/>
  <c r="F64" i="11"/>
  <c r="J63" i="11"/>
  <c r="I63" i="11"/>
  <c r="H63" i="11"/>
  <c r="G63" i="11"/>
  <c r="F63" i="11"/>
  <c r="J62" i="11"/>
  <c r="I62" i="11"/>
  <c r="H62" i="11"/>
  <c r="G62" i="11"/>
  <c r="F62" i="11"/>
  <c r="J61" i="11"/>
  <c r="I61" i="11"/>
  <c r="H61" i="11"/>
  <c r="G61" i="11"/>
  <c r="F61" i="11"/>
  <c r="J60" i="11"/>
  <c r="I60" i="11"/>
  <c r="H60" i="11"/>
  <c r="G60" i="11"/>
  <c r="F60" i="11"/>
  <c r="J59" i="11"/>
  <c r="I59" i="11"/>
  <c r="H59" i="11"/>
  <c r="G59" i="11"/>
  <c r="F59" i="11"/>
  <c r="J58" i="11"/>
  <c r="I58" i="11"/>
  <c r="H58" i="11"/>
  <c r="G58" i="11"/>
  <c r="F58" i="11"/>
  <c r="J57" i="11"/>
  <c r="I57" i="11"/>
  <c r="H57" i="11"/>
  <c r="G57" i="11"/>
  <c r="F57" i="11"/>
  <c r="J56" i="11"/>
  <c r="I56" i="11"/>
  <c r="H56" i="11"/>
  <c r="G56" i="11"/>
  <c r="F56" i="11"/>
  <c r="J55" i="11"/>
  <c r="I55" i="11"/>
  <c r="H55" i="11"/>
  <c r="G55" i="11"/>
  <c r="F55" i="11"/>
  <c r="J54" i="11"/>
  <c r="I54" i="11"/>
  <c r="H54" i="11"/>
  <c r="G54" i="11"/>
  <c r="F54" i="11"/>
  <c r="J53" i="11"/>
  <c r="I53" i="11"/>
  <c r="H53" i="11"/>
  <c r="G53" i="11"/>
  <c r="F53" i="11"/>
  <c r="J52" i="11"/>
  <c r="I52" i="11"/>
  <c r="H52" i="11"/>
  <c r="G52" i="11"/>
  <c r="F52" i="11"/>
  <c r="J51" i="11"/>
  <c r="I51" i="11"/>
  <c r="H51" i="11"/>
  <c r="G51" i="11"/>
  <c r="F51" i="11"/>
  <c r="J50" i="11"/>
  <c r="I50" i="11"/>
  <c r="H50" i="11"/>
  <c r="G50" i="11"/>
  <c r="F50" i="11"/>
  <c r="J49" i="11"/>
  <c r="I49" i="11"/>
  <c r="H49" i="11"/>
  <c r="G49" i="11"/>
  <c r="F49" i="11"/>
  <c r="J48" i="11"/>
  <c r="I48" i="11"/>
  <c r="H48" i="11"/>
  <c r="G48" i="11"/>
  <c r="F48" i="11"/>
  <c r="J47" i="11"/>
  <c r="I47" i="11"/>
  <c r="H47" i="11"/>
  <c r="G47" i="11"/>
  <c r="F47" i="11"/>
  <c r="J46" i="11"/>
  <c r="I46" i="11"/>
  <c r="H46" i="11"/>
  <c r="G46" i="11"/>
  <c r="F46" i="11"/>
  <c r="J45" i="11"/>
  <c r="I45" i="11"/>
  <c r="H45" i="11"/>
  <c r="G45" i="11"/>
  <c r="F45" i="11"/>
  <c r="J44" i="11"/>
  <c r="I44" i="11"/>
  <c r="H44" i="11"/>
  <c r="G44" i="11"/>
  <c r="F44" i="11"/>
  <c r="J43" i="11"/>
  <c r="I43" i="11"/>
  <c r="H43" i="11"/>
  <c r="G43" i="11"/>
  <c r="F43" i="11"/>
  <c r="J42" i="11"/>
  <c r="I42" i="11"/>
  <c r="H42" i="11"/>
  <c r="G42" i="11"/>
  <c r="F42" i="11"/>
  <c r="J41" i="11"/>
  <c r="I41" i="11"/>
  <c r="H41" i="11"/>
  <c r="G41" i="11"/>
  <c r="F41" i="11"/>
  <c r="J40" i="11"/>
  <c r="I40" i="11"/>
  <c r="H40" i="11"/>
  <c r="G40" i="11"/>
  <c r="F40" i="11"/>
  <c r="J39" i="11"/>
  <c r="I39" i="11"/>
  <c r="H39" i="11"/>
  <c r="G39" i="11"/>
  <c r="F39" i="11"/>
  <c r="J38" i="11"/>
  <c r="I38" i="11"/>
  <c r="H38" i="11"/>
  <c r="G38" i="11"/>
  <c r="F38" i="11"/>
  <c r="J37" i="11"/>
  <c r="I37" i="11"/>
  <c r="H37" i="11"/>
  <c r="G37" i="11"/>
  <c r="F37" i="11"/>
  <c r="J36" i="11"/>
  <c r="I36" i="11"/>
  <c r="H36" i="11"/>
  <c r="G36" i="11"/>
  <c r="F36" i="11"/>
  <c r="J35" i="11"/>
  <c r="I35" i="11"/>
  <c r="H35" i="11"/>
  <c r="G35" i="11"/>
  <c r="F35" i="11"/>
  <c r="J34" i="11"/>
  <c r="I34" i="11"/>
  <c r="H34" i="11"/>
  <c r="G34" i="11"/>
  <c r="F34" i="11"/>
  <c r="J33" i="11"/>
  <c r="I33" i="11"/>
  <c r="H33" i="11"/>
  <c r="G33" i="11"/>
  <c r="F33" i="11"/>
  <c r="J32" i="11"/>
  <c r="I32" i="11"/>
  <c r="H32" i="11"/>
  <c r="G32" i="11"/>
  <c r="F32" i="11"/>
  <c r="J31" i="11"/>
  <c r="I31" i="11"/>
  <c r="H31" i="11"/>
  <c r="G31" i="11"/>
  <c r="F31" i="11"/>
  <c r="J30" i="11"/>
  <c r="I30" i="11"/>
  <c r="H30" i="11"/>
  <c r="G30" i="11"/>
  <c r="F30" i="11"/>
  <c r="J29" i="11"/>
  <c r="I29" i="11"/>
  <c r="H29" i="11"/>
  <c r="G29" i="11"/>
  <c r="F29" i="11"/>
  <c r="J28" i="11"/>
  <c r="I28" i="11"/>
  <c r="H28" i="11"/>
  <c r="G28" i="11"/>
  <c r="F28" i="11"/>
  <c r="J27" i="11"/>
  <c r="I27" i="11"/>
  <c r="H27" i="11"/>
  <c r="G27" i="11"/>
  <c r="F27" i="11"/>
  <c r="J26" i="11"/>
  <c r="I26" i="11"/>
  <c r="H26" i="11"/>
  <c r="G26" i="11"/>
  <c r="F26" i="11"/>
  <c r="J25" i="11"/>
  <c r="I25" i="11"/>
  <c r="H25" i="11"/>
  <c r="G25" i="11"/>
  <c r="F25" i="11"/>
  <c r="J24" i="11"/>
  <c r="I24" i="11"/>
  <c r="H24" i="11"/>
  <c r="G24" i="11"/>
  <c r="F24" i="11"/>
  <c r="J23" i="11"/>
  <c r="I23" i="11"/>
  <c r="H23" i="11"/>
  <c r="G23" i="11"/>
  <c r="F23" i="11"/>
  <c r="J22" i="11"/>
  <c r="I22" i="11"/>
  <c r="H22" i="11"/>
  <c r="G22" i="11"/>
  <c r="F22" i="11"/>
  <c r="J21" i="11"/>
  <c r="I21" i="11"/>
  <c r="H21" i="11"/>
  <c r="G21" i="11"/>
  <c r="F21" i="11"/>
  <c r="J20" i="11"/>
  <c r="I20" i="11"/>
  <c r="H20" i="11"/>
  <c r="G20" i="11"/>
  <c r="F20" i="11"/>
  <c r="J19" i="11"/>
  <c r="I19" i="11"/>
  <c r="H19" i="11"/>
  <c r="G19" i="11"/>
  <c r="F19" i="11"/>
  <c r="J18" i="11"/>
  <c r="I18" i="11"/>
  <c r="H18" i="11"/>
  <c r="G18" i="11"/>
  <c r="F18" i="11"/>
  <c r="J17" i="11"/>
  <c r="I17" i="11"/>
  <c r="H17" i="11"/>
  <c r="G17" i="11"/>
  <c r="F17" i="11"/>
  <c r="J16" i="11"/>
  <c r="I16" i="11"/>
  <c r="H16" i="11"/>
  <c r="G16" i="11"/>
  <c r="F16" i="11"/>
  <c r="J15" i="11"/>
  <c r="I15" i="11"/>
  <c r="H15" i="11"/>
  <c r="G15" i="11"/>
  <c r="F15" i="11"/>
  <c r="J14" i="11"/>
  <c r="I14" i="11"/>
  <c r="H14" i="11"/>
  <c r="G14" i="11"/>
  <c r="F14" i="11"/>
  <c r="J13" i="11"/>
  <c r="I13" i="11"/>
  <c r="H13" i="11"/>
  <c r="G13" i="11"/>
  <c r="F13" i="11"/>
  <c r="M12" i="11"/>
  <c r="J12" i="11"/>
  <c r="I12" i="11"/>
  <c r="H12" i="11"/>
  <c r="G12" i="11"/>
  <c r="F12" i="11"/>
  <c r="M11" i="11"/>
  <c r="J11" i="11"/>
  <c r="I11" i="11"/>
  <c r="H11" i="11"/>
  <c r="G11" i="11"/>
  <c r="F11" i="11"/>
  <c r="M10" i="11"/>
  <c r="J10" i="11"/>
  <c r="I10" i="11"/>
  <c r="H10" i="11"/>
  <c r="G10" i="11"/>
  <c r="F10" i="11"/>
  <c r="M9" i="11"/>
  <c r="J9" i="11"/>
  <c r="I9" i="11"/>
  <c r="H9" i="11"/>
  <c r="G9" i="11"/>
  <c r="F9" i="11"/>
  <c r="M8" i="11"/>
  <c r="J8" i="11"/>
  <c r="I8" i="11"/>
  <c r="H8" i="11"/>
  <c r="G8" i="11"/>
  <c r="F8" i="11"/>
  <c r="M7" i="11"/>
  <c r="J7" i="11"/>
  <c r="I7" i="11"/>
  <c r="H7" i="11"/>
  <c r="G7" i="11"/>
  <c r="F7" i="11"/>
  <c r="M6" i="11"/>
  <c r="J6" i="11"/>
  <c r="I6" i="11"/>
  <c r="H6" i="11"/>
  <c r="G6" i="11"/>
  <c r="F6" i="11"/>
  <c r="M5" i="11"/>
  <c r="J5" i="11"/>
  <c r="I5" i="11"/>
  <c r="H5" i="11"/>
  <c r="G5" i="11"/>
  <c r="F5" i="11"/>
  <c r="M4" i="11"/>
  <c r="J4" i="11"/>
  <c r="I4" i="11"/>
  <c r="H4" i="11"/>
  <c r="G4" i="11"/>
  <c r="F4" i="11"/>
  <c r="J3" i="11"/>
  <c r="I3" i="11"/>
  <c r="H3" i="11"/>
  <c r="G3" i="11"/>
  <c r="F3" i="11"/>
  <c r="J2" i="11"/>
  <c r="I2" i="11"/>
  <c r="H2" i="11"/>
  <c r="G2" i="11"/>
  <c r="F2" i="11"/>
  <c r="J239" i="9"/>
  <c r="I239" i="9"/>
  <c r="H239" i="9"/>
  <c r="G239" i="9"/>
  <c r="F239" i="9"/>
  <c r="J238" i="9"/>
  <c r="I238" i="9"/>
  <c r="H238" i="9"/>
  <c r="G238" i="9"/>
  <c r="F238" i="9"/>
  <c r="J237" i="9"/>
  <c r="I237" i="9"/>
  <c r="H237" i="9"/>
  <c r="G237" i="9"/>
  <c r="F237" i="9"/>
  <c r="J236" i="9"/>
  <c r="I236" i="9"/>
  <c r="H236" i="9"/>
  <c r="G236" i="9"/>
  <c r="F236" i="9"/>
  <c r="J235" i="9"/>
  <c r="I235" i="9"/>
  <c r="H235" i="9"/>
  <c r="G235" i="9"/>
  <c r="F235" i="9"/>
  <c r="J234" i="9"/>
  <c r="I234" i="9"/>
  <c r="H234" i="9"/>
  <c r="G234" i="9"/>
  <c r="F234" i="9"/>
  <c r="J233" i="9"/>
  <c r="I233" i="9"/>
  <c r="H233" i="9"/>
  <c r="G233" i="9"/>
  <c r="F233" i="9"/>
  <c r="J232" i="9"/>
  <c r="I232" i="9"/>
  <c r="H232" i="9"/>
  <c r="G232" i="9"/>
  <c r="F232" i="9"/>
  <c r="J231" i="9"/>
  <c r="I231" i="9"/>
  <c r="H231" i="9"/>
  <c r="G231" i="9"/>
  <c r="F231" i="9"/>
  <c r="J230" i="9"/>
  <c r="I230" i="9"/>
  <c r="H230" i="9"/>
  <c r="G230" i="9"/>
  <c r="F230" i="9"/>
  <c r="J229" i="9"/>
  <c r="I229" i="9"/>
  <c r="H229" i="9"/>
  <c r="G229" i="9"/>
  <c r="F229" i="9"/>
  <c r="J228" i="9"/>
  <c r="I228" i="9"/>
  <c r="H228" i="9"/>
  <c r="G228" i="9"/>
  <c r="F228" i="9"/>
  <c r="J227" i="9"/>
  <c r="I227" i="9"/>
  <c r="H227" i="9"/>
  <c r="G227" i="9"/>
  <c r="F227" i="9"/>
  <c r="J226" i="9"/>
  <c r="I226" i="9"/>
  <c r="H226" i="9"/>
  <c r="G226" i="9"/>
  <c r="F226" i="9"/>
  <c r="J225" i="9"/>
  <c r="I225" i="9"/>
  <c r="H225" i="9"/>
  <c r="G225" i="9"/>
  <c r="F225" i="9"/>
  <c r="J224" i="9"/>
  <c r="I224" i="9"/>
  <c r="H224" i="9"/>
  <c r="G224" i="9"/>
  <c r="F224" i="9"/>
  <c r="J223" i="9"/>
  <c r="I223" i="9"/>
  <c r="H223" i="9"/>
  <c r="G223" i="9"/>
  <c r="F223" i="9"/>
  <c r="J222" i="9"/>
  <c r="I222" i="9"/>
  <c r="H222" i="9"/>
  <c r="G222" i="9"/>
  <c r="F222" i="9"/>
  <c r="J221" i="9"/>
  <c r="I221" i="9"/>
  <c r="H221" i="9"/>
  <c r="G221" i="9"/>
  <c r="F221" i="9"/>
  <c r="J220" i="9"/>
  <c r="I220" i="9"/>
  <c r="H220" i="9"/>
  <c r="G220" i="9"/>
  <c r="F220" i="9"/>
  <c r="J219" i="9"/>
  <c r="I219" i="9"/>
  <c r="H219" i="9"/>
  <c r="G219" i="9"/>
  <c r="F219" i="9"/>
  <c r="J218" i="9"/>
  <c r="I218" i="9"/>
  <c r="H218" i="9"/>
  <c r="G218" i="9"/>
  <c r="F218" i="9"/>
  <c r="J217" i="9"/>
  <c r="I217" i="9"/>
  <c r="H217" i="9"/>
  <c r="G217" i="9"/>
  <c r="F217" i="9"/>
  <c r="J216" i="9"/>
  <c r="I216" i="9"/>
  <c r="H216" i="9"/>
  <c r="G216" i="9"/>
  <c r="F216" i="9"/>
  <c r="J215" i="9"/>
  <c r="I215" i="9"/>
  <c r="H215" i="9"/>
  <c r="G215" i="9"/>
  <c r="F215" i="9"/>
  <c r="J214" i="9"/>
  <c r="I214" i="9"/>
  <c r="H214" i="9"/>
  <c r="G214" i="9"/>
  <c r="F214" i="9"/>
  <c r="J213" i="9"/>
  <c r="I213" i="9"/>
  <c r="H213" i="9"/>
  <c r="G213" i="9"/>
  <c r="F213" i="9"/>
  <c r="J212" i="9"/>
  <c r="I212" i="9"/>
  <c r="H212" i="9"/>
  <c r="G212" i="9"/>
  <c r="F212" i="9"/>
  <c r="J211" i="9"/>
  <c r="I211" i="9"/>
  <c r="H211" i="9"/>
  <c r="G211" i="9"/>
  <c r="F211" i="9"/>
  <c r="J210" i="9"/>
  <c r="I210" i="9"/>
  <c r="H210" i="9"/>
  <c r="G210" i="9"/>
  <c r="F210" i="9"/>
  <c r="J209" i="9"/>
  <c r="I209" i="9"/>
  <c r="H209" i="9"/>
  <c r="G209" i="9"/>
  <c r="F209" i="9"/>
  <c r="J208" i="9"/>
  <c r="I208" i="9"/>
  <c r="H208" i="9"/>
  <c r="G208" i="9"/>
  <c r="F208" i="9"/>
  <c r="J207" i="9"/>
  <c r="I207" i="9"/>
  <c r="H207" i="9"/>
  <c r="G207" i="9"/>
  <c r="F207" i="9"/>
  <c r="J206" i="9"/>
  <c r="I206" i="9"/>
  <c r="H206" i="9"/>
  <c r="G206" i="9"/>
  <c r="F206" i="9"/>
  <c r="J205" i="9"/>
  <c r="I205" i="9"/>
  <c r="H205" i="9"/>
  <c r="G205" i="9"/>
  <c r="F205" i="9"/>
  <c r="J204" i="9"/>
  <c r="I204" i="9"/>
  <c r="H204" i="9"/>
  <c r="G204" i="9"/>
  <c r="F204" i="9"/>
  <c r="J203" i="9"/>
  <c r="I203" i="9"/>
  <c r="H203" i="9"/>
  <c r="G203" i="9"/>
  <c r="F203" i="9"/>
  <c r="J202" i="9"/>
  <c r="I202" i="9"/>
  <c r="H202" i="9"/>
  <c r="G202" i="9"/>
  <c r="F202" i="9"/>
  <c r="J201" i="9"/>
  <c r="I201" i="9"/>
  <c r="H201" i="9"/>
  <c r="G201" i="9"/>
  <c r="F201" i="9"/>
  <c r="J200" i="9"/>
  <c r="I200" i="9"/>
  <c r="H200" i="9"/>
  <c r="G200" i="9"/>
  <c r="F200" i="9"/>
  <c r="J199" i="9"/>
  <c r="I199" i="9"/>
  <c r="H199" i="9"/>
  <c r="G199" i="9"/>
  <c r="F199" i="9"/>
  <c r="J198" i="9"/>
  <c r="I198" i="9"/>
  <c r="H198" i="9"/>
  <c r="G198" i="9"/>
  <c r="F198" i="9"/>
  <c r="J197" i="9"/>
  <c r="I197" i="9"/>
  <c r="H197" i="9"/>
  <c r="G197" i="9"/>
  <c r="F197" i="9"/>
  <c r="J196" i="9"/>
  <c r="I196" i="9"/>
  <c r="H196" i="9"/>
  <c r="G196" i="9"/>
  <c r="F196" i="9"/>
  <c r="J195" i="9"/>
  <c r="I195" i="9"/>
  <c r="H195" i="9"/>
  <c r="G195" i="9"/>
  <c r="F195" i="9"/>
  <c r="J194" i="9"/>
  <c r="I194" i="9"/>
  <c r="H194" i="9"/>
  <c r="G194" i="9"/>
  <c r="F194" i="9"/>
  <c r="J193" i="9"/>
  <c r="I193" i="9"/>
  <c r="H193" i="9"/>
  <c r="G193" i="9"/>
  <c r="F193" i="9"/>
  <c r="J192" i="9"/>
  <c r="I192" i="9"/>
  <c r="H192" i="9"/>
  <c r="G192" i="9"/>
  <c r="F192" i="9"/>
  <c r="J191" i="9"/>
  <c r="I191" i="9"/>
  <c r="H191" i="9"/>
  <c r="G191" i="9"/>
  <c r="F191" i="9"/>
  <c r="J190" i="9"/>
  <c r="I190" i="9"/>
  <c r="H190" i="9"/>
  <c r="G190" i="9"/>
  <c r="F190" i="9"/>
  <c r="J189" i="9"/>
  <c r="I189" i="9"/>
  <c r="H189" i="9"/>
  <c r="G189" i="9"/>
  <c r="F189" i="9"/>
  <c r="J188" i="9"/>
  <c r="I188" i="9"/>
  <c r="H188" i="9"/>
  <c r="G188" i="9"/>
  <c r="F188" i="9"/>
  <c r="J187" i="9"/>
  <c r="I187" i="9"/>
  <c r="H187" i="9"/>
  <c r="G187" i="9"/>
  <c r="F187" i="9"/>
  <c r="J186" i="9"/>
  <c r="I186" i="9"/>
  <c r="H186" i="9"/>
  <c r="G186" i="9"/>
  <c r="F186" i="9"/>
  <c r="J185" i="9"/>
  <c r="I185" i="9"/>
  <c r="H185" i="9"/>
  <c r="G185" i="9"/>
  <c r="F185" i="9"/>
  <c r="J184" i="9"/>
  <c r="I184" i="9"/>
  <c r="H184" i="9"/>
  <c r="G184" i="9"/>
  <c r="F184" i="9"/>
  <c r="J183" i="9"/>
  <c r="I183" i="9"/>
  <c r="H183" i="9"/>
  <c r="G183" i="9"/>
  <c r="F183" i="9"/>
  <c r="J182" i="9"/>
  <c r="I182" i="9"/>
  <c r="H182" i="9"/>
  <c r="G182" i="9"/>
  <c r="F182" i="9"/>
  <c r="J181" i="9"/>
  <c r="I181" i="9"/>
  <c r="H181" i="9"/>
  <c r="G181" i="9"/>
  <c r="F181" i="9"/>
  <c r="J180" i="9"/>
  <c r="I180" i="9"/>
  <c r="H180" i="9"/>
  <c r="G180" i="9"/>
  <c r="F180" i="9"/>
  <c r="J179" i="9"/>
  <c r="I179" i="9"/>
  <c r="H179" i="9"/>
  <c r="G179" i="9"/>
  <c r="F179" i="9"/>
  <c r="J178" i="9"/>
  <c r="I178" i="9"/>
  <c r="H178" i="9"/>
  <c r="G178" i="9"/>
  <c r="F178" i="9"/>
  <c r="J177" i="9"/>
  <c r="I177" i="9"/>
  <c r="H177" i="9"/>
  <c r="G177" i="9"/>
  <c r="F177" i="9"/>
  <c r="J176" i="9"/>
  <c r="I176" i="9"/>
  <c r="H176" i="9"/>
  <c r="G176" i="9"/>
  <c r="F176" i="9"/>
  <c r="J175" i="9"/>
  <c r="I175" i="9"/>
  <c r="H175" i="9"/>
  <c r="G175" i="9"/>
  <c r="F175" i="9"/>
  <c r="J174" i="9"/>
  <c r="I174" i="9"/>
  <c r="H174" i="9"/>
  <c r="G174" i="9"/>
  <c r="F174" i="9"/>
  <c r="J173" i="9"/>
  <c r="I173" i="9"/>
  <c r="H173" i="9"/>
  <c r="G173" i="9"/>
  <c r="F173" i="9"/>
  <c r="J172" i="9"/>
  <c r="I172" i="9"/>
  <c r="H172" i="9"/>
  <c r="G172" i="9"/>
  <c r="F172" i="9"/>
  <c r="J171" i="9"/>
  <c r="I171" i="9"/>
  <c r="H171" i="9"/>
  <c r="G171" i="9"/>
  <c r="F171" i="9"/>
  <c r="J170" i="9"/>
  <c r="I170" i="9"/>
  <c r="H170" i="9"/>
  <c r="G170" i="9"/>
  <c r="F170" i="9"/>
  <c r="J169" i="9"/>
  <c r="I169" i="9"/>
  <c r="H169" i="9"/>
  <c r="G169" i="9"/>
  <c r="F169" i="9"/>
  <c r="J168" i="9"/>
  <c r="I168" i="9"/>
  <c r="H168" i="9"/>
  <c r="G168" i="9"/>
  <c r="F168" i="9"/>
  <c r="J167" i="9"/>
  <c r="I167" i="9"/>
  <c r="H167" i="9"/>
  <c r="G167" i="9"/>
  <c r="F167" i="9"/>
  <c r="J166" i="9"/>
  <c r="I166" i="9"/>
  <c r="H166" i="9"/>
  <c r="G166" i="9"/>
  <c r="F166" i="9"/>
  <c r="J165" i="9"/>
  <c r="I165" i="9"/>
  <c r="H165" i="9"/>
  <c r="G165" i="9"/>
  <c r="F165" i="9"/>
  <c r="J164" i="9"/>
  <c r="I164" i="9"/>
  <c r="H164" i="9"/>
  <c r="G164" i="9"/>
  <c r="F164" i="9"/>
  <c r="J163" i="9"/>
  <c r="I163" i="9"/>
  <c r="H163" i="9"/>
  <c r="G163" i="9"/>
  <c r="F163" i="9"/>
  <c r="J162" i="9"/>
  <c r="I162" i="9"/>
  <c r="H162" i="9"/>
  <c r="G162" i="9"/>
  <c r="F162" i="9"/>
  <c r="J161" i="9"/>
  <c r="I161" i="9"/>
  <c r="H161" i="9"/>
  <c r="G161" i="9"/>
  <c r="F161" i="9"/>
  <c r="J160" i="9"/>
  <c r="I160" i="9"/>
  <c r="H160" i="9"/>
  <c r="G160" i="9"/>
  <c r="F160" i="9"/>
  <c r="J159" i="9"/>
  <c r="I159" i="9"/>
  <c r="H159" i="9"/>
  <c r="G159" i="9"/>
  <c r="F159" i="9"/>
  <c r="J158" i="9"/>
  <c r="I158" i="9"/>
  <c r="H158" i="9"/>
  <c r="G158" i="9"/>
  <c r="F158" i="9"/>
  <c r="J157" i="9"/>
  <c r="I157" i="9"/>
  <c r="H157" i="9"/>
  <c r="G157" i="9"/>
  <c r="F157" i="9"/>
  <c r="J156" i="9"/>
  <c r="I156" i="9"/>
  <c r="H156" i="9"/>
  <c r="G156" i="9"/>
  <c r="F156" i="9"/>
  <c r="J155" i="9"/>
  <c r="I155" i="9"/>
  <c r="H155" i="9"/>
  <c r="G155" i="9"/>
  <c r="F155" i="9"/>
  <c r="J154" i="9"/>
  <c r="I154" i="9"/>
  <c r="H154" i="9"/>
  <c r="G154" i="9"/>
  <c r="F154" i="9"/>
  <c r="J153" i="9"/>
  <c r="I153" i="9"/>
  <c r="H153" i="9"/>
  <c r="G153" i="9"/>
  <c r="F153" i="9"/>
  <c r="J152" i="9"/>
  <c r="I152" i="9"/>
  <c r="H152" i="9"/>
  <c r="G152" i="9"/>
  <c r="F152" i="9"/>
  <c r="J151" i="9"/>
  <c r="I151" i="9"/>
  <c r="H151" i="9"/>
  <c r="G151" i="9"/>
  <c r="F151" i="9"/>
  <c r="J150" i="9"/>
  <c r="I150" i="9"/>
  <c r="H150" i="9"/>
  <c r="G150" i="9"/>
  <c r="F150" i="9"/>
  <c r="J149" i="9"/>
  <c r="I149" i="9"/>
  <c r="H149" i="9"/>
  <c r="G149" i="9"/>
  <c r="F149" i="9"/>
  <c r="J148" i="9"/>
  <c r="I148" i="9"/>
  <c r="H148" i="9"/>
  <c r="G148" i="9"/>
  <c r="F148" i="9"/>
  <c r="J147" i="9"/>
  <c r="I147" i="9"/>
  <c r="H147" i="9"/>
  <c r="G147" i="9"/>
  <c r="F147" i="9"/>
  <c r="J146" i="9"/>
  <c r="I146" i="9"/>
  <c r="H146" i="9"/>
  <c r="G146" i="9"/>
  <c r="F146" i="9"/>
  <c r="J145" i="9"/>
  <c r="I145" i="9"/>
  <c r="H145" i="9"/>
  <c r="G145" i="9"/>
  <c r="F145" i="9"/>
  <c r="J144" i="9"/>
  <c r="I144" i="9"/>
  <c r="H144" i="9"/>
  <c r="G144" i="9"/>
  <c r="F144" i="9"/>
  <c r="J143" i="9"/>
  <c r="I143" i="9"/>
  <c r="H143" i="9"/>
  <c r="G143" i="9"/>
  <c r="F143" i="9"/>
  <c r="J142" i="9"/>
  <c r="I142" i="9"/>
  <c r="H142" i="9"/>
  <c r="G142" i="9"/>
  <c r="F142" i="9"/>
  <c r="J141" i="9"/>
  <c r="I141" i="9"/>
  <c r="H141" i="9"/>
  <c r="G141" i="9"/>
  <c r="F141" i="9"/>
  <c r="J140" i="9"/>
  <c r="I140" i="9"/>
  <c r="H140" i="9"/>
  <c r="G140" i="9"/>
  <c r="F140" i="9"/>
  <c r="J139" i="9"/>
  <c r="I139" i="9"/>
  <c r="H139" i="9"/>
  <c r="G139" i="9"/>
  <c r="F139" i="9"/>
  <c r="J138" i="9"/>
  <c r="I138" i="9"/>
  <c r="H138" i="9"/>
  <c r="G138" i="9"/>
  <c r="F138" i="9"/>
  <c r="J137" i="9"/>
  <c r="I137" i="9"/>
  <c r="H137" i="9"/>
  <c r="G137" i="9"/>
  <c r="F137" i="9"/>
  <c r="J136" i="9"/>
  <c r="I136" i="9"/>
  <c r="H136" i="9"/>
  <c r="G136" i="9"/>
  <c r="F136" i="9"/>
  <c r="J135" i="9"/>
  <c r="I135" i="9"/>
  <c r="H135" i="9"/>
  <c r="G135" i="9"/>
  <c r="F135" i="9"/>
  <c r="J134" i="9"/>
  <c r="I134" i="9"/>
  <c r="H134" i="9"/>
  <c r="G134" i="9"/>
  <c r="F134" i="9"/>
  <c r="J133" i="9"/>
  <c r="I133" i="9"/>
  <c r="H133" i="9"/>
  <c r="G133" i="9"/>
  <c r="F133" i="9"/>
  <c r="J132" i="9"/>
  <c r="I132" i="9"/>
  <c r="H132" i="9"/>
  <c r="G132" i="9"/>
  <c r="F132" i="9"/>
  <c r="J131" i="9"/>
  <c r="I131" i="9"/>
  <c r="H131" i="9"/>
  <c r="G131" i="9"/>
  <c r="F131" i="9"/>
  <c r="J130" i="9"/>
  <c r="I130" i="9"/>
  <c r="H130" i="9"/>
  <c r="G130" i="9"/>
  <c r="F130" i="9"/>
  <c r="J129" i="9"/>
  <c r="I129" i="9"/>
  <c r="H129" i="9"/>
  <c r="G129" i="9"/>
  <c r="F129" i="9"/>
  <c r="J128" i="9"/>
  <c r="I128" i="9"/>
  <c r="H128" i="9"/>
  <c r="G128" i="9"/>
  <c r="F128" i="9"/>
  <c r="J127" i="9"/>
  <c r="I127" i="9"/>
  <c r="H127" i="9"/>
  <c r="G127" i="9"/>
  <c r="F127" i="9"/>
  <c r="J126" i="9"/>
  <c r="I126" i="9"/>
  <c r="H126" i="9"/>
  <c r="G126" i="9"/>
  <c r="F126" i="9"/>
  <c r="J125" i="9"/>
  <c r="I125" i="9"/>
  <c r="H125" i="9"/>
  <c r="G125" i="9"/>
  <c r="F125" i="9"/>
  <c r="J124" i="9"/>
  <c r="I124" i="9"/>
  <c r="H124" i="9"/>
  <c r="G124" i="9"/>
  <c r="F124" i="9"/>
  <c r="J123" i="9"/>
  <c r="I123" i="9"/>
  <c r="H123" i="9"/>
  <c r="G123" i="9"/>
  <c r="F123" i="9"/>
  <c r="J122" i="9"/>
  <c r="I122" i="9"/>
  <c r="H122" i="9"/>
  <c r="G122" i="9"/>
  <c r="F122" i="9"/>
  <c r="J121" i="9"/>
  <c r="I121" i="9"/>
  <c r="H121" i="9"/>
  <c r="G121" i="9"/>
  <c r="F121" i="9"/>
  <c r="J120" i="9"/>
  <c r="I120" i="9"/>
  <c r="H120" i="9"/>
  <c r="G120" i="9"/>
  <c r="F120" i="9"/>
  <c r="J119" i="9"/>
  <c r="I119" i="9"/>
  <c r="H119" i="9"/>
  <c r="G119" i="9"/>
  <c r="F119" i="9"/>
  <c r="J118" i="9"/>
  <c r="I118" i="9"/>
  <c r="H118" i="9"/>
  <c r="G118" i="9"/>
  <c r="F118" i="9"/>
  <c r="J117" i="9"/>
  <c r="I117" i="9"/>
  <c r="H117" i="9"/>
  <c r="G117" i="9"/>
  <c r="F117" i="9"/>
  <c r="J116" i="9"/>
  <c r="I116" i="9"/>
  <c r="H116" i="9"/>
  <c r="G116" i="9"/>
  <c r="F116" i="9"/>
  <c r="J115" i="9"/>
  <c r="I115" i="9"/>
  <c r="H115" i="9"/>
  <c r="G115" i="9"/>
  <c r="F115" i="9"/>
  <c r="J114" i="9"/>
  <c r="I114" i="9"/>
  <c r="H114" i="9"/>
  <c r="G114" i="9"/>
  <c r="F114" i="9"/>
  <c r="J113" i="9"/>
  <c r="I113" i="9"/>
  <c r="H113" i="9"/>
  <c r="G113" i="9"/>
  <c r="F113" i="9"/>
  <c r="J112" i="9"/>
  <c r="I112" i="9"/>
  <c r="H112" i="9"/>
  <c r="G112" i="9"/>
  <c r="F112" i="9"/>
  <c r="J111" i="9"/>
  <c r="I111" i="9"/>
  <c r="H111" i="9"/>
  <c r="G111" i="9"/>
  <c r="F111" i="9"/>
  <c r="J110" i="9"/>
  <c r="I110" i="9"/>
  <c r="H110" i="9"/>
  <c r="G110" i="9"/>
  <c r="F110" i="9"/>
  <c r="J109" i="9"/>
  <c r="I109" i="9"/>
  <c r="H109" i="9"/>
  <c r="G109" i="9"/>
  <c r="F109" i="9"/>
  <c r="J108" i="9"/>
  <c r="I108" i="9"/>
  <c r="H108" i="9"/>
  <c r="G108" i="9"/>
  <c r="F108" i="9"/>
  <c r="J107" i="9"/>
  <c r="I107" i="9"/>
  <c r="H107" i="9"/>
  <c r="G107" i="9"/>
  <c r="F107" i="9"/>
  <c r="J106" i="9"/>
  <c r="I106" i="9"/>
  <c r="H106" i="9"/>
  <c r="G106" i="9"/>
  <c r="F106" i="9"/>
  <c r="J105" i="9"/>
  <c r="I105" i="9"/>
  <c r="H105" i="9"/>
  <c r="G105" i="9"/>
  <c r="F105" i="9"/>
  <c r="J104" i="9"/>
  <c r="I104" i="9"/>
  <c r="H104" i="9"/>
  <c r="G104" i="9"/>
  <c r="F104" i="9"/>
  <c r="J103" i="9"/>
  <c r="I103" i="9"/>
  <c r="H103" i="9"/>
  <c r="G103" i="9"/>
  <c r="F103" i="9"/>
  <c r="J102" i="9"/>
  <c r="I102" i="9"/>
  <c r="H102" i="9"/>
  <c r="G102" i="9"/>
  <c r="F102" i="9"/>
  <c r="J101" i="9"/>
  <c r="I101" i="9"/>
  <c r="H101" i="9"/>
  <c r="G101" i="9"/>
  <c r="F101" i="9"/>
  <c r="J100" i="9"/>
  <c r="I100" i="9"/>
  <c r="H100" i="9"/>
  <c r="G100" i="9"/>
  <c r="F100" i="9"/>
  <c r="J99" i="9"/>
  <c r="I99" i="9"/>
  <c r="H99" i="9"/>
  <c r="G99" i="9"/>
  <c r="F99" i="9"/>
  <c r="J98" i="9"/>
  <c r="I98" i="9"/>
  <c r="H98" i="9"/>
  <c r="G98" i="9"/>
  <c r="F98" i="9"/>
  <c r="J97" i="9"/>
  <c r="I97" i="9"/>
  <c r="H97" i="9"/>
  <c r="G97" i="9"/>
  <c r="F97" i="9"/>
  <c r="J96" i="9"/>
  <c r="I96" i="9"/>
  <c r="H96" i="9"/>
  <c r="G96" i="9"/>
  <c r="F96" i="9"/>
  <c r="J95" i="9"/>
  <c r="I95" i="9"/>
  <c r="H95" i="9"/>
  <c r="G95" i="9"/>
  <c r="F95" i="9"/>
  <c r="J94" i="9"/>
  <c r="I94" i="9"/>
  <c r="H94" i="9"/>
  <c r="G94" i="9"/>
  <c r="F94" i="9"/>
  <c r="J93" i="9"/>
  <c r="I93" i="9"/>
  <c r="H93" i="9"/>
  <c r="G93" i="9"/>
  <c r="F93" i="9"/>
  <c r="J92" i="9"/>
  <c r="I92" i="9"/>
  <c r="H92" i="9"/>
  <c r="G92" i="9"/>
  <c r="F92" i="9"/>
  <c r="J91" i="9"/>
  <c r="I91" i="9"/>
  <c r="H91" i="9"/>
  <c r="G91" i="9"/>
  <c r="F91" i="9"/>
  <c r="J90" i="9"/>
  <c r="I90" i="9"/>
  <c r="H90" i="9"/>
  <c r="G90" i="9"/>
  <c r="F90" i="9"/>
  <c r="J89" i="9"/>
  <c r="I89" i="9"/>
  <c r="H89" i="9"/>
  <c r="G89" i="9"/>
  <c r="F89" i="9"/>
  <c r="J88" i="9"/>
  <c r="I88" i="9"/>
  <c r="H88" i="9"/>
  <c r="G88" i="9"/>
  <c r="F88" i="9"/>
  <c r="J87" i="9"/>
  <c r="I87" i="9"/>
  <c r="H87" i="9"/>
  <c r="G87" i="9"/>
  <c r="F87" i="9"/>
  <c r="J86" i="9"/>
  <c r="I86" i="9"/>
  <c r="H86" i="9"/>
  <c r="G86" i="9"/>
  <c r="F86" i="9"/>
  <c r="J85" i="9"/>
  <c r="I85" i="9"/>
  <c r="H85" i="9"/>
  <c r="G85" i="9"/>
  <c r="F85" i="9"/>
  <c r="J84" i="9"/>
  <c r="I84" i="9"/>
  <c r="H84" i="9"/>
  <c r="G84" i="9"/>
  <c r="F84" i="9"/>
  <c r="J83" i="9"/>
  <c r="I83" i="9"/>
  <c r="H83" i="9"/>
  <c r="G83" i="9"/>
  <c r="F83" i="9"/>
  <c r="J82" i="9"/>
  <c r="I82" i="9"/>
  <c r="H82" i="9"/>
  <c r="G82" i="9"/>
  <c r="F82" i="9"/>
  <c r="J81" i="9"/>
  <c r="I81" i="9"/>
  <c r="H81" i="9"/>
  <c r="G81" i="9"/>
  <c r="F81" i="9"/>
  <c r="J80" i="9"/>
  <c r="I80" i="9"/>
  <c r="H80" i="9"/>
  <c r="G80" i="9"/>
  <c r="F80" i="9"/>
  <c r="J79" i="9"/>
  <c r="I79" i="9"/>
  <c r="H79" i="9"/>
  <c r="G79" i="9"/>
  <c r="F79" i="9"/>
  <c r="J78" i="9"/>
  <c r="I78" i="9"/>
  <c r="H78" i="9"/>
  <c r="G78" i="9"/>
  <c r="F78" i="9"/>
  <c r="J77" i="9"/>
  <c r="I77" i="9"/>
  <c r="H77" i="9"/>
  <c r="G77" i="9"/>
  <c r="F77" i="9"/>
  <c r="J76" i="9"/>
  <c r="I76" i="9"/>
  <c r="H76" i="9"/>
  <c r="G76" i="9"/>
  <c r="F76" i="9"/>
  <c r="J75" i="9"/>
  <c r="I75" i="9"/>
  <c r="H75" i="9"/>
  <c r="G75" i="9"/>
  <c r="F75" i="9"/>
  <c r="J74" i="9"/>
  <c r="I74" i="9"/>
  <c r="H74" i="9"/>
  <c r="G74" i="9"/>
  <c r="F74" i="9"/>
  <c r="J73" i="9"/>
  <c r="I73" i="9"/>
  <c r="H73" i="9"/>
  <c r="G73" i="9"/>
  <c r="F73" i="9"/>
  <c r="J72" i="9"/>
  <c r="I72" i="9"/>
  <c r="H72" i="9"/>
  <c r="G72" i="9"/>
  <c r="F72" i="9"/>
  <c r="J71" i="9"/>
  <c r="I71" i="9"/>
  <c r="H71" i="9"/>
  <c r="G71" i="9"/>
  <c r="F71" i="9"/>
  <c r="J70" i="9"/>
  <c r="I70" i="9"/>
  <c r="H70" i="9"/>
  <c r="G70" i="9"/>
  <c r="F70" i="9"/>
  <c r="J69" i="9"/>
  <c r="I69" i="9"/>
  <c r="H69" i="9"/>
  <c r="G69" i="9"/>
  <c r="F69" i="9"/>
  <c r="J68" i="9"/>
  <c r="I68" i="9"/>
  <c r="H68" i="9"/>
  <c r="G68" i="9"/>
  <c r="F68" i="9"/>
  <c r="J67" i="9"/>
  <c r="I67" i="9"/>
  <c r="H67" i="9"/>
  <c r="G67" i="9"/>
  <c r="F67" i="9"/>
  <c r="J66" i="9"/>
  <c r="I66" i="9"/>
  <c r="H66" i="9"/>
  <c r="G66" i="9"/>
  <c r="F66" i="9"/>
  <c r="J65" i="9"/>
  <c r="I65" i="9"/>
  <c r="H65" i="9"/>
  <c r="G65" i="9"/>
  <c r="F65" i="9"/>
  <c r="J64" i="9"/>
  <c r="I64" i="9"/>
  <c r="H64" i="9"/>
  <c r="G64" i="9"/>
  <c r="F64" i="9"/>
  <c r="J63" i="9"/>
  <c r="I63" i="9"/>
  <c r="H63" i="9"/>
  <c r="G63" i="9"/>
  <c r="F63" i="9"/>
  <c r="J62" i="9"/>
  <c r="I62" i="9"/>
  <c r="H62" i="9"/>
  <c r="G62" i="9"/>
  <c r="F62" i="9"/>
  <c r="J61" i="9"/>
  <c r="I61" i="9"/>
  <c r="H61" i="9"/>
  <c r="G61" i="9"/>
  <c r="F61" i="9"/>
  <c r="J60" i="9"/>
  <c r="I60" i="9"/>
  <c r="H60" i="9"/>
  <c r="G60" i="9"/>
  <c r="F60" i="9"/>
  <c r="J59" i="9"/>
  <c r="I59" i="9"/>
  <c r="H59" i="9"/>
  <c r="G59" i="9"/>
  <c r="F59" i="9"/>
  <c r="J58" i="9"/>
  <c r="I58" i="9"/>
  <c r="H58" i="9"/>
  <c r="G58" i="9"/>
  <c r="F58" i="9"/>
  <c r="J57" i="9"/>
  <c r="I57" i="9"/>
  <c r="H57" i="9"/>
  <c r="G57" i="9"/>
  <c r="F57" i="9"/>
  <c r="J56" i="9"/>
  <c r="I56" i="9"/>
  <c r="H56" i="9"/>
  <c r="G56" i="9"/>
  <c r="F56" i="9"/>
  <c r="J55" i="9"/>
  <c r="I55" i="9"/>
  <c r="H55" i="9"/>
  <c r="G55" i="9"/>
  <c r="F55" i="9"/>
  <c r="J54" i="9"/>
  <c r="I54" i="9"/>
  <c r="H54" i="9"/>
  <c r="G54" i="9"/>
  <c r="F54" i="9"/>
  <c r="J53" i="9"/>
  <c r="I53" i="9"/>
  <c r="H53" i="9"/>
  <c r="G53" i="9"/>
  <c r="F53" i="9"/>
  <c r="J52" i="9"/>
  <c r="I52" i="9"/>
  <c r="H52" i="9"/>
  <c r="G52" i="9"/>
  <c r="F52" i="9"/>
  <c r="J51" i="9"/>
  <c r="I51" i="9"/>
  <c r="H51" i="9"/>
  <c r="G51" i="9"/>
  <c r="F51" i="9"/>
  <c r="J50" i="9"/>
  <c r="I50" i="9"/>
  <c r="H50" i="9"/>
  <c r="G50" i="9"/>
  <c r="F50" i="9"/>
  <c r="J49" i="9"/>
  <c r="I49" i="9"/>
  <c r="H49" i="9"/>
  <c r="G49" i="9"/>
  <c r="F49" i="9"/>
  <c r="J48" i="9"/>
  <c r="I48" i="9"/>
  <c r="H48" i="9"/>
  <c r="G48" i="9"/>
  <c r="F48" i="9"/>
  <c r="J47" i="9"/>
  <c r="I47" i="9"/>
  <c r="H47" i="9"/>
  <c r="G47" i="9"/>
  <c r="F47" i="9"/>
  <c r="J46" i="9"/>
  <c r="I46" i="9"/>
  <c r="H46" i="9"/>
  <c r="G46" i="9"/>
  <c r="F46" i="9"/>
  <c r="J45" i="9"/>
  <c r="I45" i="9"/>
  <c r="H45" i="9"/>
  <c r="G45" i="9"/>
  <c r="F45" i="9"/>
  <c r="J44" i="9"/>
  <c r="I44" i="9"/>
  <c r="H44" i="9"/>
  <c r="G44" i="9"/>
  <c r="F44" i="9"/>
  <c r="J43" i="9"/>
  <c r="I43" i="9"/>
  <c r="H43" i="9"/>
  <c r="G43" i="9"/>
  <c r="F43" i="9"/>
  <c r="J42" i="9"/>
  <c r="I42" i="9"/>
  <c r="H42" i="9"/>
  <c r="G42" i="9"/>
  <c r="F42" i="9"/>
  <c r="J41" i="9"/>
  <c r="I41" i="9"/>
  <c r="H41" i="9"/>
  <c r="G41" i="9"/>
  <c r="F41" i="9"/>
  <c r="J40" i="9"/>
  <c r="I40" i="9"/>
  <c r="H40" i="9"/>
  <c r="G40" i="9"/>
  <c r="F40" i="9"/>
  <c r="J39" i="9"/>
  <c r="I39" i="9"/>
  <c r="H39" i="9"/>
  <c r="G39" i="9"/>
  <c r="F39" i="9"/>
  <c r="J38" i="9"/>
  <c r="I38" i="9"/>
  <c r="H38" i="9"/>
  <c r="G38" i="9"/>
  <c r="F38" i="9"/>
  <c r="J37" i="9"/>
  <c r="I37" i="9"/>
  <c r="H37" i="9"/>
  <c r="G37" i="9"/>
  <c r="F37" i="9"/>
  <c r="J36" i="9"/>
  <c r="I36" i="9"/>
  <c r="H36" i="9"/>
  <c r="G36" i="9"/>
  <c r="F36" i="9"/>
  <c r="J35" i="9"/>
  <c r="I35" i="9"/>
  <c r="H35" i="9"/>
  <c r="G35" i="9"/>
  <c r="F35" i="9"/>
  <c r="M34" i="9"/>
  <c r="J34" i="9"/>
  <c r="I34" i="9"/>
  <c r="H34" i="9"/>
  <c r="G34" i="9"/>
  <c r="F34" i="9"/>
  <c r="M33" i="9"/>
  <c r="J33" i="9"/>
  <c r="I33" i="9"/>
  <c r="H33" i="9"/>
  <c r="G33" i="9"/>
  <c r="F33" i="9"/>
  <c r="M32" i="9"/>
  <c r="J32" i="9"/>
  <c r="I32" i="9"/>
  <c r="H32" i="9"/>
  <c r="G32" i="9"/>
  <c r="F32" i="9"/>
  <c r="M31" i="9"/>
  <c r="J31" i="9"/>
  <c r="I31" i="9"/>
  <c r="H31" i="9"/>
  <c r="G31" i="9"/>
  <c r="F31" i="9"/>
  <c r="M30" i="9"/>
  <c r="J30" i="9"/>
  <c r="I30" i="9"/>
  <c r="H30" i="9"/>
  <c r="G30" i="9"/>
  <c r="F30" i="9"/>
  <c r="M29" i="9"/>
  <c r="J29" i="9"/>
  <c r="I29" i="9"/>
  <c r="H29" i="9"/>
  <c r="G29" i="9"/>
  <c r="F29" i="9"/>
  <c r="M28" i="9"/>
  <c r="J28" i="9"/>
  <c r="I28" i="9"/>
  <c r="H28" i="9"/>
  <c r="G28" i="9"/>
  <c r="F28" i="9"/>
  <c r="M27" i="9"/>
  <c r="J27" i="9"/>
  <c r="I27" i="9"/>
  <c r="H27" i="9"/>
  <c r="G27" i="9"/>
  <c r="F27" i="9"/>
  <c r="M26" i="9"/>
  <c r="J26" i="9"/>
  <c r="I26" i="9"/>
  <c r="H26" i="9"/>
  <c r="G26" i="9"/>
  <c r="F26" i="9"/>
  <c r="M25" i="9"/>
  <c r="J25" i="9"/>
  <c r="I25" i="9"/>
  <c r="H25" i="9"/>
  <c r="G25" i="9"/>
  <c r="F25" i="9"/>
  <c r="M24" i="9"/>
  <c r="J24" i="9"/>
  <c r="I24" i="9"/>
  <c r="H24" i="9"/>
  <c r="G24" i="9"/>
  <c r="F24" i="9"/>
  <c r="M23" i="9"/>
  <c r="J23" i="9"/>
  <c r="I23" i="9"/>
  <c r="H23" i="9"/>
  <c r="G23" i="9"/>
  <c r="F23" i="9"/>
  <c r="M22" i="9"/>
  <c r="J22" i="9"/>
  <c r="I22" i="9"/>
  <c r="H22" i="9"/>
  <c r="G22" i="9"/>
  <c r="F22" i="9"/>
  <c r="M21" i="9"/>
  <c r="J21" i="9"/>
  <c r="I21" i="9"/>
  <c r="H21" i="9"/>
  <c r="G21" i="9"/>
  <c r="F21" i="9"/>
  <c r="M20" i="9"/>
  <c r="J20" i="9"/>
  <c r="I20" i="9"/>
  <c r="H20" i="9"/>
  <c r="G20" i="9"/>
  <c r="F20" i="9"/>
  <c r="M19" i="9"/>
  <c r="J19" i="9"/>
  <c r="I19" i="9"/>
  <c r="H19" i="9"/>
  <c r="G19" i="9"/>
  <c r="F19" i="9"/>
  <c r="M18" i="9"/>
  <c r="J18" i="9"/>
  <c r="I18" i="9"/>
  <c r="H18" i="9"/>
  <c r="G18" i="9"/>
  <c r="F18" i="9"/>
  <c r="M17" i="9"/>
  <c r="J17" i="9"/>
  <c r="I17" i="9"/>
  <c r="H17" i="9"/>
  <c r="G17" i="9"/>
  <c r="F17" i="9"/>
  <c r="M16" i="9"/>
  <c r="J16" i="9"/>
  <c r="I16" i="9"/>
  <c r="H16" i="9"/>
  <c r="G16" i="9"/>
  <c r="F16" i="9"/>
  <c r="M15" i="9"/>
  <c r="J15" i="9"/>
  <c r="I15" i="9"/>
  <c r="H15" i="9"/>
  <c r="G15" i="9"/>
  <c r="F15" i="9"/>
  <c r="M14" i="9"/>
  <c r="J14" i="9"/>
  <c r="I14" i="9"/>
  <c r="H14" i="9"/>
  <c r="G14" i="9"/>
  <c r="F14" i="9"/>
  <c r="M13" i="9"/>
  <c r="J13" i="9"/>
  <c r="I13" i="9"/>
  <c r="H13" i="9"/>
  <c r="G13" i="9"/>
  <c r="F13" i="9"/>
  <c r="M12" i="9"/>
  <c r="J12" i="9"/>
  <c r="I12" i="9"/>
  <c r="H12" i="9"/>
  <c r="G12" i="9"/>
  <c r="F12" i="9"/>
  <c r="M11" i="9"/>
  <c r="J11" i="9"/>
  <c r="I11" i="9"/>
  <c r="H11" i="9"/>
  <c r="G11" i="9"/>
  <c r="F11" i="9"/>
  <c r="M10" i="9"/>
  <c r="J10" i="9"/>
  <c r="I10" i="9"/>
  <c r="H10" i="9"/>
  <c r="G10" i="9"/>
  <c r="F10" i="9"/>
  <c r="M9" i="9"/>
  <c r="J9" i="9"/>
  <c r="I9" i="9"/>
  <c r="H9" i="9"/>
  <c r="G9" i="9"/>
  <c r="F9" i="9"/>
  <c r="M8" i="9"/>
  <c r="J8" i="9"/>
  <c r="I8" i="9"/>
  <c r="H8" i="9"/>
  <c r="G8" i="9"/>
  <c r="F8" i="9"/>
  <c r="M7" i="9"/>
  <c r="J7" i="9"/>
  <c r="I7" i="9"/>
  <c r="H7" i="9"/>
  <c r="G7" i="9"/>
  <c r="F7" i="9"/>
  <c r="M6" i="9"/>
  <c r="J6" i="9"/>
  <c r="I6" i="9"/>
  <c r="H6" i="9"/>
  <c r="G6" i="9"/>
  <c r="F6" i="9"/>
  <c r="M5" i="9"/>
  <c r="J5" i="9"/>
  <c r="I5" i="9"/>
  <c r="H5" i="9"/>
  <c r="G5" i="9"/>
  <c r="F5" i="9"/>
  <c r="M4" i="9"/>
  <c r="J4" i="9"/>
  <c r="I4" i="9"/>
  <c r="H4" i="9"/>
  <c r="G4" i="9"/>
  <c r="F4" i="9"/>
  <c r="J3" i="9"/>
  <c r="I3" i="9"/>
  <c r="H3" i="9"/>
  <c r="G3" i="9"/>
  <c r="F3" i="9"/>
  <c r="J2" i="9"/>
  <c r="I2" i="9"/>
  <c r="H2" i="9"/>
  <c r="G2" i="9"/>
  <c r="F2" i="9"/>
  <c r="J239" i="7"/>
  <c r="I239" i="7"/>
  <c r="H239" i="7"/>
  <c r="G239" i="7"/>
  <c r="F239" i="7"/>
  <c r="J238" i="7"/>
  <c r="I238" i="7"/>
  <c r="H238" i="7"/>
  <c r="G238" i="7"/>
  <c r="F238" i="7"/>
  <c r="J237" i="7"/>
  <c r="I237" i="7"/>
  <c r="H237" i="7"/>
  <c r="G237" i="7"/>
  <c r="F237" i="7"/>
  <c r="J236" i="7"/>
  <c r="I236" i="7"/>
  <c r="H236" i="7"/>
  <c r="G236" i="7"/>
  <c r="F236" i="7"/>
  <c r="J235" i="7"/>
  <c r="I235" i="7"/>
  <c r="H235" i="7"/>
  <c r="G235" i="7"/>
  <c r="F235" i="7"/>
  <c r="J234" i="7"/>
  <c r="I234" i="7"/>
  <c r="H234" i="7"/>
  <c r="G234" i="7"/>
  <c r="F234" i="7"/>
  <c r="J233" i="7"/>
  <c r="I233" i="7"/>
  <c r="H233" i="7"/>
  <c r="G233" i="7"/>
  <c r="F233" i="7"/>
  <c r="J232" i="7"/>
  <c r="I232" i="7"/>
  <c r="H232" i="7"/>
  <c r="G232" i="7"/>
  <c r="F232" i="7"/>
  <c r="J231" i="7"/>
  <c r="I231" i="7"/>
  <c r="H231" i="7"/>
  <c r="G231" i="7"/>
  <c r="F231" i="7"/>
  <c r="J230" i="7"/>
  <c r="I230" i="7"/>
  <c r="H230" i="7"/>
  <c r="G230" i="7"/>
  <c r="F230" i="7"/>
  <c r="J229" i="7"/>
  <c r="I229" i="7"/>
  <c r="H229" i="7"/>
  <c r="G229" i="7"/>
  <c r="F229" i="7"/>
  <c r="J228" i="7"/>
  <c r="I228" i="7"/>
  <c r="H228" i="7"/>
  <c r="G228" i="7"/>
  <c r="F228" i="7"/>
  <c r="J227" i="7"/>
  <c r="I227" i="7"/>
  <c r="H227" i="7"/>
  <c r="G227" i="7"/>
  <c r="F227" i="7"/>
  <c r="J226" i="7"/>
  <c r="I226" i="7"/>
  <c r="H226" i="7"/>
  <c r="G226" i="7"/>
  <c r="F226" i="7"/>
  <c r="J225" i="7"/>
  <c r="I225" i="7"/>
  <c r="H225" i="7"/>
  <c r="G225" i="7"/>
  <c r="F225" i="7"/>
  <c r="J224" i="7"/>
  <c r="I224" i="7"/>
  <c r="H224" i="7"/>
  <c r="G224" i="7"/>
  <c r="F224" i="7"/>
  <c r="J223" i="7"/>
  <c r="I223" i="7"/>
  <c r="H223" i="7"/>
  <c r="G223" i="7"/>
  <c r="F223" i="7"/>
  <c r="J222" i="7"/>
  <c r="I222" i="7"/>
  <c r="H222" i="7"/>
  <c r="G222" i="7"/>
  <c r="F222" i="7"/>
  <c r="J221" i="7"/>
  <c r="I221" i="7"/>
  <c r="H221" i="7"/>
  <c r="G221" i="7"/>
  <c r="F221" i="7"/>
  <c r="J220" i="7"/>
  <c r="I220" i="7"/>
  <c r="H220" i="7"/>
  <c r="G220" i="7"/>
  <c r="F220" i="7"/>
  <c r="J219" i="7"/>
  <c r="I219" i="7"/>
  <c r="H219" i="7"/>
  <c r="G219" i="7"/>
  <c r="F219" i="7"/>
  <c r="J218" i="7"/>
  <c r="I218" i="7"/>
  <c r="H218" i="7"/>
  <c r="G218" i="7"/>
  <c r="F218" i="7"/>
  <c r="J217" i="7"/>
  <c r="I217" i="7"/>
  <c r="H217" i="7"/>
  <c r="G217" i="7"/>
  <c r="F217" i="7"/>
  <c r="J216" i="7"/>
  <c r="I216" i="7"/>
  <c r="H216" i="7"/>
  <c r="G216" i="7"/>
  <c r="F216" i="7"/>
  <c r="J215" i="7"/>
  <c r="I215" i="7"/>
  <c r="H215" i="7"/>
  <c r="G215" i="7"/>
  <c r="F215" i="7"/>
  <c r="J214" i="7"/>
  <c r="I214" i="7"/>
  <c r="H214" i="7"/>
  <c r="G214" i="7"/>
  <c r="F214" i="7"/>
  <c r="J213" i="7"/>
  <c r="I213" i="7"/>
  <c r="H213" i="7"/>
  <c r="G213" i="7"/>
  <c r="F213" i="7"/>
  <c r="J212" i="7"/>
  <c r="I212" i="7"/>
  <c r="H212" i="7"/>
  <c r="G212" i="7"/>
  <c r="F212" i="7"/>
  <c r="J211" i="7"/>
  <c r="I211" i="7"/>
  <c r="H211" i="7"/>
  <c r="G211" i="7"/>
  <c r="F211" i="7"/>
  <c r="J210" i="7"/>
  <c r="I210" i="7"/>
  <c r="H210" i="7"/>
  <c r="G210" i="7"/>
  <c r="F210" i="7"/>
  <c r="J209" i="7"/>
  <c r="I209" i="7"/>
  <c r="H209" i="7"/>
  <c r="G209" i="7"/>
  <c r="F209" i="7"/>
  <c r="J208" i="7"/>
  <c r="I208" i="7"/>
  <c r="H208" i="7"/>
  <c r="G208" i="7"/>
  <c r="F208" i="7"/>
  <c r="J207" i="7"/>
  <c r="I207" i="7"/>
  <c r="H207" i="7"/>
  <c r="G207" i="7"/>
  <c r="F207" i="7"/>
  <c r="J206" i="7"/>
  <c r="I206" i="7"/>
  <c r="H206" i="7"/>
  <c r="G206" i="7"/>
  <c r="F206" i="7"/>
  <c r="J205" i="7"/>
  <c r="I205" i="7"/>
  <c r="H205" i="7"/>
  <c r="G205" i="7"/>
  <c r="F205" i="7"/>
  <c r="J204" i="7"/>
  <c r="I204" i="7"/>
  <c r="H204" i="7"/>
  <c r="G204" i="7"/>
  <c r="F204" i="7"/>
  <c r="J203" i="7"/>
  <c r="I203" i="7"/>
  <c r="H203" i="7"/>
  <c r="G203" i="7"/>
  <c r="F203" i="7"/>
  <c r="J202" i="7"/>
  <c r="I202" i="7"/>
  <c r="H202" i="7"/>
  <c r="G202" i="7"/>
  <c r="F202" i="7"/>
  <c r="J201" i="7"/>
  <c r="I201" i="7"/>
  <c r="H201" i="7"/>
  <c r="G201" i="7"/>
  <c r="F201" i="7"/>
  <c r="J200" i="7"/>
  <c r="I200" i="7"/>
  <c r="H200" i="7"/>
  <c r="G200" i="7"/>
  <c r="F200" i="7"/>
  <c r="J199" i="7"/>
  <c r="I199" i="7"/>
  <c r="H199" i="7"/>
  <c r="G199" i="7"/>
  <c r="F199" i="7"/>
  <c r="J198" i="7"/>
  <c r="I198" i="7"/>
  <c r="H198" i="7"/>
  <c r="G198" i="7"/>
  <c r="F198" i="7"/>
  <c r="J197" i="7"/>
  <c r="I197" i="7"/>
  <c r="H197" i="7"/>
  <c r="G197" i="7"/>
  <c r="F197" i="7"/>
  <c r="J196" i="7"/>
  <c r="I196" i="7"/>
  <c r="H196" i="7"/>
  <c r="G196" i="7"/>
  <c r="F196" i="7"/>
  <c r="J195" i="7"/>
  <c r="I195" i="7"/>
  <c r="H195" i="7"/>
  <c r="G195" i="7"/>
  <c r="F195" i="7"/>
  <c r="J194" i="7"/>
  <c r="I194" i="7"/>
  <c r="H194" i="7"/>
  <c r="G194" i="7"/>
  <c r="F194" i="7"/>
  <c r="J193" i="7"/>
  <c r="I193" i="7"/>
  <c r="H193" i="7"/>
  <c r="G193" i="7"/>
  <c r="F193" i="7"/>
  <c r="J192" i="7"/>
  <c r="I192" i="7"/>
  <c r="H192" i="7"/>
  <c r="G192" i="7"/>
  <c r="F192" i="7"/>
  <c r="J191" i="7"/>
  <c r="I191" i="7"/>
  <c r="H191" i="7"/>
  <c r="G191" i="7"/>
  <c r="F191" i="7"/>
  <c r="J190" i="7"/>
  <c r="I190" i="7"/>
  <c r="H190" i="7"/>
  <c r="G190" i="7"/>
  <c r="F190" i="7"/>
  <c r="J189" i="7"/>
  <c r="I189" i="7"/>
  <c r="H189" i="7"/>
  <c r="G189" i="7"/>
  <c r="F189" i="7"/>
  <c r="J188" i="7"/>
  <c r="I188" i="7"/>
  <c r="H188" i="7"/>
  <c r="G188" i="7"/>
  <c r="F188" i="7"/>
  <c r="J187" i="7"/>
  <c r="I187" i="7"/>
  <c r="H187" i="7"/>
  <c r="G187" i="7"/>
  <c r="F187" i="7"/>
  <c r="J186" i="7"/>
  <c r="I186" i="7"/>
  <c r="H186" i="7"/>
  <c r="G186" i="7"/>
  <c r="F186" i="7"/>
  <c r="J185" i="7"/>
  <c r="I185" i="7"/>
  <c r="H185" i="7"/>
  <c r="G185" i="7"/>
  <c r="F185" i="7"/>
  <c r="J184" i="7"/>
  <c r="I184" i="7"/>
  <c r="H184" i="7"/>
  <c r="G184" i="7"/>
  <c r="F184" i="7"/>
  <c r="J183" i="7"/>
  <c r="I183" i="7"/>
  <c r="H183" i="7"/>
  <c r="G183" i="7"/>
  <c r="F183" i="7"/>
  <c r="J182" i="7"/>
  <c r="I182" i="7"/>
  <c r="H182" i="7"/>
  <c r="G182" i="7"/>
  <c r="F182" i="7"/>
  <c r="J181" i="7"/>
  <c r="I181" i="7"/>
  <c r="H181" i="7"/>
  <c r="G181" i="7"/>
  <c r="F181" i="7"/>
  <c r="J180" i="7"/>
  <c r="I180" i="7"/>
  <c r="H180" i="7"/>
  <c r="G180" i="7"/>
  <c r="F180" i="7"/>
  <c r="J179" i="7"/>
  <c r="I179" i="7"/>
  <c r="H179" i="7"/>
  <c r="G179" i="7"/>
  <c r="F179" i="7"/>
  <c r="J178" i="7"/>
  <c r="I178" i="7"/>
  <c r="H178" i="7"/>
  <c r="G178" i="7"/>
  <c r="F178" i="7"/>
  <c r="J177" i="7"/>
  <c r="I177" i="7"/>
  <c r="H177" i="7"/>
  <c r="G177" i="7"/>
  <c r="F177" i="7"/>
  <c r="J176" i="7"/>
  <c r="I176" i="7"/>
  <c r="H176" i="7"/>
  <c r="G176" i="7"/>
  <c r="F176" i="7"/>
  <c r="J175" i="7"/>
  <c r="I175" i="7"/>
  <c r="H175" i="7"/>
  <c r="G175" i="7"/>
  <c r="F175" i="7"/>
  <c r="J174" i="7"/>
  <c r="I174" i="7"/>
  <c r="H174" i="7"/>
  <c r="G174" i="7"/>
  <c r="F174" i="7"/>
  <c r="J173" i="7"/>
  <c r="I173" i="7"/>
  <c r="H173" i="7"/>
  <c r="G173" i="7"/>
  <c r="F173" i="7"/>
  <c r="J172" i="7"/>
  <c r="I172" i="7"/>
  <c r="H172" i="7"/>
  <c r="G172" i="7"/>
  <c r="F172" i="7"/>
  <c r="J171" i="7"/>
  <c r="I171" i="7"/>
  <c r="H171" i="7"/>
  <c r="G171" i="7"/>
  <c r="F171" i="7"/>
  <c r="J170" i="7"/>
  <c r="I170" i="7"/>
  <c r="H170" i="7"/>
  <c r="G170" i="7"/>
  <c r="F170" i="7"/>
  <c r="J169" i="7"/>
  <c r="I169" i="7"/>
  <c r="H169" i="7"/>
  <c r="G169" i="7"/>
  <c r="F169" i="7"/>
  <c r="J168" i="7"/>
  <c r="I168" i="7"/>
  <c r="H168" i="7"/>
  <c r="G168" i="7"/>
  <c r="F168" i="7"/>
  <c r="J167" i="7"/>
  <c r="I167" i="7"/>
  <c r="H167" i="7"/>
  <c r="G167" i="7"/>
  <c r="F167" i="7"/>
  <c r="J166" i="7"/>
  <c r="I166" i="7"/>
  <c r="H166" i="7"/>
  <c r="G166" i="7"/>
  <c r="F166" i="7"/>
  <c r="J165" i="7"/>
  <c r="I165" i="7"/>
  <c r="H165" i="7"/>
  <c r="G165" i="7"/>
  <c r="F165" i="7"/>
  <c r="J164" i="7"/>
  <c r="I164" i="7"/>
  <c r="H164" i="7"/>
  <c r="G164" i="7"/>
  <c r="F164" i="7"/>
  <c r="J163" i="7"/>
  <c r="I163" i="7"/>
  <c r="H163" i="7"/>
  <c r="G163" i="7"/>
  <c r="F163" i="7"/>
  <c r="J162" i="7"/>
  <c r="I162" i="7"/>
  <c r="H162" i="7"/>
  <c r="G162" i="7"/>
  <c r="F162" i="7"/>
  <c r="J161" i="7"/>
  <c r="I161" i="7"/>
  <c r="H161" i="7"/>
  <c r="G161" i="7"/>
  <c r="F161" i="7"/>
  <c r="J160" i="7"/>
  <c r="I160" i="7"/>
  <c r="H160" i="7"/>
  <c r="G160" i="7"/>
  <c r="F160" i="7"/>
  <c r="J159" i="7"/>
  <c r="I159" i="7"/>
  <c r="H159" i="7"/>
  <c r="G159" i="7"/>
  <c r="F159" i="7"/>
  <c r="J158" i="7"/>
  <c r="I158" i="7"/>
  <c r="H158" i="7"/>
  <c r="G158" i="7"/>
  <c r="F158" i="7"/>
  <c r="J157" i="7"/>
  <c r="I157" i="7"/>
  <c r="H157" i="7"/>
  <c r="G157" i="7"/>
  <c r="F157" i="7"/>
  <c r="J156" i="7"/>
  <c r="I156" i="7"/>
  <c r="H156" i="7"/>
  <c r="G156" i="7"/>
  <c r="F156" i="7"/>
  <c r="J155" i="7"/>
  <c r="I155" i="7"/>
  <c r="H155" i="7"/>
  <c r="G155" i="7"/>
  <c r="F155" i="7"/>
  <c r="J154" i="7"/>
  <c r="I154" i="7"/>
  <c r="H154" i="7"/>
  <c r="G154" i="7"/>
  <c r="F154" i="7"/>
  <c r="J153" i="7"/>
  <c r="I153" i="7"/>
  <c r="H153" i="7"/>
  <c r="G153" i="7"/>
  <c r="F153" i="7"/>
  <c r="J152" i="7"/>
  <c r="I152" i="7"/>
  <c r="H152" i="7"/>
  <c r="G152" i="7"/>
  <c r="F152" i="7"/>
  <c r="J151" i="7"/>
  <c r="I151" i="7"/>
  <c r="H151" i="7"/>
  <c r="G151" i="7"/>
  <c r="F151" i="7"/>
  <c r="J150" i="7"/>
  <c r="I150" i="7"/>
  <c r="H150" i="7"/>
  <c r="G150" i="7"/>
  <c r="F150" i="7"/>
  <c r="J149" i="7"/>
  <c r="I149" i="7"/>
  <c r="H149" i="7"/>
  <c r="G149" i="7"/>
  <c r="F149" i="7"/>
  <c r="J148" i="7"/>
  <c r="I148" i="7"/>
  <c r="H148" i="7"/>
  <c r="G148" i="7"/>
  <c r="F148" i="7"/>
  <c r="J147" i="7"/>
  <c r="I147" i="7"/>
  <c r="H147" i="7"/>
  <c r="G147" i="7"/>
  <c r="F147" i="7"/>
  <c r="J146" i="7"/>
  <c r="I146" i="7"/>
  <c r="H146" i="7"/>
  <c r="G146" i="7"/>
  <c r="F146" i="7"/>
  <c r="J145" i="7"/>
  <c r="I145" i="7"/>
  <c r="H145" i="7"/>
  <c r="G145" i="7"/>
  <c r="F145" i="7"/>
  <c r="J144" i="7"/>
  <c r="I144" i="7"/>
  <c r="H144" i="7"/>
  <c r="G144" i="7"/>
  <c r="F144" i="7"/>
  <c r="J143" i="7"/>
  <c r="I143" i="7"/>
  <c r="H143" i="7"/>
  <c r="G143" i="7"/>
  <c r="F143" i="7"/>
  <c r="J142" i="7"/>
  <c r="I142" i="7"/>
  <c r="H142" i="7"/>
  <c r="G142" i="7"/>
  <c r="F142" i="7"/>
  <c r="J141" i="7"/>
  <c r="I141" i="7"/>
  <c r="H141" i="7"/>
  <c r="G141" i="7"/>
  <c r="F141" i="7"/>
  <c r="J140" i="7"/>
  <c r="I140" i="7"/>
  <c r="H140" i="7"/>
  <c r="G140" i="7"/>
  <c r="F140" i="7"/>
  <c r="J139" i="7"/>
  <c r="I139" i="7"/>
  <c r="H139" i="7"/>
  <c r="G139" i="7"/>
  <c r="F139" i="7"/>
  <c r="J138" i="7"/>
  <c r="I138" i="7"/>
  <c r="H138" i="7"/>
  <c r="G138" i="7"/>
  <c r="F138" i="7"/>
  <c r="J137" i="7"/>
  <c r="I137" i="7"/>
  <c r="H137" i="7"/>
  <c r="G137" i="7"/>
  <c r="F137" i="7"/>
  <c r="J136" i="7"/>
  <c r="I136" i="7"/>
  <c r="H136" i="7"/>
  <c r="G136" i="7"/>
  <c r="F136" i="7"/>
  <c r="J135" i="7"/>
  <c r="I135" i="7"/>
  <c r="H135" i="7"/>
  <c r="G135" i="7"/>
  <c r="F135" i="7"/>
  <c r="J134" i="7"/>
  <c r="I134" i="7"/>
  <c r="H134" i="7"/>
  <c r="G134" i="7"/>
  <c r="F134" i="7"/>
  <c r="J133" i="7"/>
  <c r="I133" i="7"/>
  <c r="H133" i="7"/>
  <c r="G133" i="7"/>
  <c r="F133" i="7"/>
  <c r="J132" i="7"/>
  <c r="I132" i="7"/>
  <c r="H132" i="7"/>
  <c r="G132" i="7"/>
  <c r="F132" i="7"/>
  <c r="J131" i="7"/>
  <c r="I131" i="7"/>
  <c r="H131" i="7"/>
  <c r="G131" i="7"/>
  <c r="F131" i="7"/>
  <c r="J130" i="7"/>
  <c r="I130" i="7"/>
  <c r="H130" i="7"/>
  <c r="G130" i="7"/>
  <c r="F130" i="7"/>
  <c r="J129" i="7"/>
  <c r="I129" i="7"/>
  <c r="H129" i="7"/>
  <c r="G129" i="7"/>
  <c r="F129" i="7"/>
  <c r="J128" i="7"/>
  <c r="I128" i="7"/>
  <c r="H128" i="7"/>
  <c r="G128" i="7"/>
  <c r="F128" i="7"/>
  <c r="J127" i="7"/>
  <c r="I127" i="7"/>
  <c r="H127" i="7"/>
  <c r="G127" i="7"/>
  <c r="F127" i="7"/>
  <c r="J126" i="7"/>
  <c r="I126" i="7"/>
  <c r="H126" i="7"/>
  <c r="G126" i="7"/>
  <c r="F126" i="7"/>
  <c r="J125" i="7"/>
  <c r="I125" i="7"/>
  <c r="H125" i="7"/>
  <c r="G125" i="7"/>
  <c r="F125" i="7"/>
  <c r="J124" i="7"/>
  <c r="I124" i="7"/>
  <c r="H124" i="7"/>
  <c r="G124" i="7"/>
  <c r="F124" i="7"/>
  <c r="J123" i="7"/>
  <c r="I123" i="7"/>
  <c r="H123" i="7"/>
  <c r="G123" i="7"/>
  <c r="F123" i="7"/>
  <c r="J122" i="7"/>
  <c r="I122" i="7"/>
  <c r="H122" i="7"/>
  <c r="G122" i="7"/>
  <c r="F122" i="7"/>
  <c r="J121" i="7"/>
  <c r="I121" i="7"/>
  <c r="H121" i="7"/>
  <c r="G121" i="7"/>
  <c r="F121" i="7"/>
  <c r="J120" i="7"/>
  <c r="I120" i="7"/>
  <c r="H120" i="7"/>
  <c r="G120" i="7"/>
  <c r="F120" i="7"/>
  <c r="J119" i="7"/>
  <c r="I119" i="7"/>
  <c r="H119" i="7"/>
  <c r="G119" i="7"/>
  <c r="F119" i="7"/>
  <c r="J118" i="7"/>
  <c r="I118" i="7"/>
  <c r="H118" i="7"/>
  <c r="G118" i="7"/>
  <c r="F118" i="7"/>
  <c r="J117" i="7"/>
  <c r="I117" i="7"/>
  <c r="H117" i="7"/>
  <c r="G117" i="7"/>
  <c r="F117" i="7"/>
  <c r="J116" i="7"/>
  <c r="I116" i="7"/>
  <c r="H116" i="7"/>
  <c r="G116" i="7"/>
  <c r="F116" i="7"/>
  <c r="J115" i="7"/>
  <c r="I115" i="7"/>
  <c r="H115" i="7"/>
  <c r="G115" i="7"/>
  <c r="F115" i="7"/>
  <c r="J114" i="7"/>
  <c r="I114" i="7"/>
  <c r="H114" i="7"/>
  <c r="G114" i="7"/>
  <c r="F114" i="7"/>
  <c r="J113" i="7"/>
  <c r="I113" i="7"/>
  <c r="H113" i="7"/>
  <c r="G113" i="7"/>
  <c r="F113" i="7"/>
  <c r="J112" i="7"/>
  <c r="I112" i="7"/>
  <c r="H112" i="7"/>
  <c r="G112" i="7"/>
  <c r="F112" i="7"/>
  <c r="J111" i="7"/>
  <c r="I111" i="7"/>
  <c r="H111" i="7"/>
  <c r="G111" i="7"/>
  <c r="F111" i="7"/>
  <c r="J110" i="7"/>
  <c r="I110" i="7"/>
  <c r="H110" i="7"/>
  <c r="G110" i="7"/>
  <c r="F110" i="7"/>
  <c r="J109" i="7"/>
  <c r="I109" i="7"/>
  <c r="H109" i="7"/>
  <c r="G109" i="7"/>
  <c r="F109" i="7"/>
  <c r="J108" i="7"/>
  <c r="I108" i="7"/>
  <c r="H108" i="7"/>
  <c r="G108" i="7"/>
  <c r="F108" i="7"/>
  <c r="J107" i="7"/>
  <c r="I107" i="7"/>
  <c r="H107" i="7"/>
  <c r="G107" i="7"/>
  <c r="F107" i="7"/>
  <c r="J106" i="7"/>
  <c r="I106" i="7"/>
  <c r="H106" i="7"/>
  <c r="G106" i="7"/>
  <c r="F106" i="7"/>
  <c r="J105" i="7"/>
  <c r="I105" i="7"/>
  <c r="H105" i="7"/>
  <c r="G105" i="7"/>
  <c r="F105" i="7"/>
  <c r="J104" i="7"/>
  <c r="I104" i="7"/>
  <c r="H104" i="7"/>
  <c r="G104" i="7"/>
  <c r="F104" i="7"/>
  <c r="J103" i="7"/>
  <c r="I103" i="7"/>
  <c r="H103" i="7"/>
  <c r="G103" i="7"/>
  <c r="F103" i="7"/>
  <c r="J102" i="7"/>
  <c r="I102" i="7"/>
  <c r="H102" i="7"/>
  <c r="G102" i="7"/>
  <c r="F102" i="7"/>
  <c r="J101" i="7"/>
  <c r="I101" i="7"/>
  <c r="H101" i="7"/>
  <c r="G101" i="7"/>
  <c r="F101" i="7"/>
  <c r="J100" i="7"/>
  <c r="I100" i="7"/>
  <c r="H100" i="7"/>
  <c r="G100" i="7"/>
  <c r="F100" i="7"/>
  <c r="J99" i="7"/>
  <c r="I99" i="7"/>
  <c r="H99" i="7"/>
  <c r="G99" i="7"/>
  <c r="F99" i="7"/>
  <c r="J98" i="7"/>
  <c r="I98" i="7"/>
  <c r="H98" i="7"/>
  <c r="G98" i="7"/>
  <c r="F98" i="7"/>
  <c r="J97" i="7"/>
  <c r="I97" i="7"/>
  <c r="H97" i="7"/>
  <c r="G97" i="7"/>
  <c r="F97" i="7"/>
  <c r="J96" i="7"/>
  <c r="I96" i="7"/>
  <c r="H96" i="7"/>
  <c r="G96" i="7"/>
  <c r="F96" i="7"/>
  <c r="J95" i="7"/>
  <c r="I95" i="7"/>
  <c r="H95" i="7"/>
  <c r="G95" i="7"/>
  <c r="F95" i="7"/>
  <c r="J94" i="7"/>
  <c r="I94" i="7"/>
  <c r="H94" i="7"/>
  <c r="G94" i="7"/>
  <c r="F94" i="7"/>
  <c r="J93" i="7"/>
  <c r="I93" i="7"/>
  <c r="H93" i="7"/>
  <c r="G93" i="7"/>
  <c r="F93" i="7"/>
  <c r="J92" i="7"/>
  <c r="I92" i="7"/>
  <c r="H92" i="7"/>
  <c r="G92" i="7"/>
  <c r="F92" i="7"/>
  <c r="J91" i="7"/>
  <c r="I91" i="7"/>
  <c r="H91" i="7"/>
  <c r="G91" i="7"/>
  <c r="F91" i="7"/>
  <c r="J90" i="7"/>
  <c r="I90" i="7"/>
  <c r="H90" i="7"/>
  <c r="G90" i="7"/>
  <c r="F90" i="7"/>
  <c r="J89" i="7"/>
  <c r="I89" i="7"/>
  <c r="H89" i="7"/>
  <c r="G89" i="7"/>
  <c r="F89" i="7"/>
  <c r="J88" i="7"/>
  <c r="I88" i="7"/>
  <c r="H88" i="7"/>
  <c r="G88" i="7"/>
  <c r="F88" i="7"/>
  <c r="J87" i="7"/>
  <c r="I87" i="7"/>
  <c r="H87" i="7"/>
  <c r="G87" i="7"/>
  <c r="F87" i="7"/>
  <c r="J86" i="7"/>
  <c r="I86" i="7"/>
  <c r="H86" i="7"/>
  <c r="G86" i="7"/>
  <c r="F86" i="7"/>
  <c r="J85" i="7"/>
  <c r="I85" i="7"/>
  <c r="H85" i="7"/>
  <c r="G85" i="7"/>
  <c r="F85" i="7"/>
  <c r="J84" i="7"/>
  <c r="I84" i="7"/>
  <c r="H84" i="7"/>
  <c r="G84" i="7"/>
  <c r="F84" i="7"/>
  <c r="J83" i="7"/>
  <c r="I83" i="7"/>
  <c r="H83" i="7"/>
  <c r="G83" i="7"/>
  <c r="F83" i="7"/>
  <c r="J82" i="7"/>
  <c r="I82" i="7"/>
  <c r="H82" i="7"/>
  <c r="G82" i="7"/>
  <c r="F82" i="7"/>
  <c r="J81" i="7"/>
  <c r="I81" i="7"/>
  <c r="H81" i="7"/>
  <c r="G81" i="7"/>
  <c r="F81" i="7"/>
  <c r="J80" i="7"/>
  <c r="I80" i="7"/>
  <c r="H80" i="7"/>
  <c r="G80" i="7"/>
  <c r="F80" i="7"/>
  <c r="J79" i="7"/>
  <c r="I79" i="7"/>
  <c r="H79" i="7"/>
  <c r="G79" i="7"/>
  <c r="F79" i="7"/>
  <c r="J78" i="7"/>
  <c r="I78" i="7"/>
  <c r="H78" i="7"/>
  <c r="G78" i="7"/>
  <c r="F78" i="7"/>
  <c r="J77" i="7"/>
  <c r="I77" i="7"/>
  <c r="H77" i="7"/>
  <c r="G77" i="7"/>
  <c r="F77" i="7"/>
  <c r="J76" i="7"/>
  <c r="I76" i="7"/>
  <c r="H76" i="7"/>
  <c r="G76" i="7"/>
  <c r="F76" i="7"/>
  <c r="J75" i="7"/>
  <c r="I75" i="7"/>
  <c r="H75" i="7"/>
  <c r="G75" i="7"/>
  <c r="F75" i="7"/>
  <c r="J74" i="7"/>
  <c r="I74" i="7"/>
  <c r="H74" i="7"/>
  <c r="G74" i="7"/>
  <c r="F74" i="7"/>
  <c r="J73" i="7"/>
  <c r="I73" i="7"/>
  <c r="H73" i="7"/>
  <c r="G73" i="7"/>
  <c r="F73" i="7"/>
  <c r="J72" i="7"/>
  <c r="I72" i="7"/>
  <c r="H72" i="7"/>
  <c r="G72" i="7"/>
  <c r="F72" i="7"/>
  <c r="J71" i="7"/>
  <c r="I71" i="7"/>
  <c r="H71" i="7"/>
  <c r="G71" i="7"/>
  <c r="F71" i="7"/>
  <c r="J70" i="7"/>
  <c r="I70" i="7"/>
  <c r="H70" i="7"/>
  <c r="G70" i="7"/>
  <c r="F70" i="7"/>
  <c r="J69" i="7"/>
  <c r="I69" i="7"/>
  <c r="H69" i="7"/>
  <c r="G69" i="7"/>
  <c r="F69" i="7"/>
  <c r="J68" i="7"/>
  <c r="I68" i="7"/>
  <c r="H68" i="7"/>
  <c r="G68" i="7"/>
  <c r="F68" i="7"/>
  <c r="J67" i="7"/>
  <c r="I67" i="7"/>
  <c r="H67" i="7"/>
  <c r="G67" i="7"/>
  <c r="F67" i="7"/>
  <c r="J66" i="7"/>
  <c r="I66" i="7"/>
  <c r="H66" i="7"/>
  <c r="G66" i="7"/>
  <c r="F66" i="7"/>
  <c r="J65" i="7"/>
  <c r="I65" i="7"/>
  <c r="H65" i="7"/>
  <c r="G65" i="7"/>
  <c r="F65" i="7"/>
  <c r="J64" i="7"/>
  <c r="I64" i="7"/>
  <c r="H64" i="7"/>
  <c r="G64" i="7"/>
  <c r="F64" i="7"/>
  <c r="J63" i="7"/>
  <c r="I63" i="7"/>
  <c r="H63" i="7"/>
  <c r="G63" i="7"/>
  <c r="F63" i="7"/>
  <c r="J62" i="7"/>
  <c r="I62" i="7"/>
  <c r="H62" i="7"/>
  <c r="G62" i="7"/>
  <c r="F62" i="7"/>
  <c r="J61" i="7"/>
  <c r="I61" i="7"/>
  <c r="H61" i="7"/>
  <c r="G61" i="7"/>
  <c r="F61" i="7"/>
  <c r="J60" i="7"/>
  <c r="I60" i="7"/>
  <c r="H60" i="7"/>
  <c r="G60" i="7"/>
  <c r="F60" i="7"/>
  <c r="J59" i="7"/>
  <c r="I59" i="7"/>
  <c r="H59" i="7"/>
  <c r="G59" i="7"/>
  <c r="F59" i="7"/>
  <c r="J58" i="7"/>
  <c r="I58" i="7"/>
  <c r="H58" i="7"/>
  <c r="G58" i="7"/>
  <c r="F58" i="7"/>
  <c r="J57" i="7"/>
  <c r="I57" i="7"/>
  <c r="H57" i="7"/>
  <c r="G57" i="7"/>
  <c r="F57" i="7"/>
  <c r="J56" i="7"/>
  <c r="I56" i="7"/>
  <c r="H56" i="7"/>
  <c r="G56" i="7"/>
  <c r="F56" i="7"/>
  <c r="J55" i="7"/>
  <c r="I55" i="7"/>
  <c r="H55" i="7"/>
  <c r="G55" i="7"/>
  <c r="F55" i="7"/>
  <c r="J54" i="7"/>
  <c r="I54" i="7"/>
  <c r="H54" i="7"/>
  <c r="G54" i="7"/>
  <c r="F54" i="7"/>
  <c r="J53" i="7"/>
  <c r="I53" i="7"/>
  <c r="H53" i="7"/>
  <c r="G53" i="7"/>
  <c r="F53" i="7"/>
  <c r="J52" i="7"/>
  <c r="I52" i="7"/>
  <c r="H52" i="7"/>
  <c r="G52" i="7"/>
  <c r="F52" i="7"/>
  <c r="J51" i="7"/>
  <c r="I51" i="7"/>
  <c r="H51" i="7"/>
  <c r="G51" i="7"/>
  <c r="F51" i="7"/>
  <c r="J50" i="7"/>
  <c r="I50" i="7"/>
  <c r="H50" i="7"/>
  <c r="G50" i="7"/>
  <c r="F50" i="7"/>
  <c r="J49" i="7"/>
  <c r="I49" i="7"/>
  <c r="H49" i="7"/>
  <c r="G49" i="7"/>
  <c r="F49" i="7"/>
  <c r="J48" i="7"/>
  <c r="I48" i="7"/>
  <c r="H48" i="7"/>
  <c r="G48" i="7"/>
  <c r="F48" i="7"/>
  <c r="J47" i="7"/>
  <c r="I47" i="7"/>
  <c r="H47" i="7"/>
  <c r="G47" i="7"/>
  <c r="F47" i="7"/>
  <c r="J46" i="7"/>
  <c r="I46" i="7"/>
  <c r="H46" i="7"/>
  <c r="G46" i="7"/>
  <c r="F46" i="7"/>
  <c r="J45" i="7"/>
  <c r="I45" i="7"/>
  <c r="H45" i="7"/>
  <c r="G45" i="7"/>
  <c r="F45" i="7"/>
  <c r="J44" i="7"/>
  <c r="I44" i="7"/>
  <c r="H44" i="7"/>
  <c r="G44" i="7"/>
  <c r="F44" i="7"/>
  <c r="J43" i="7"/>
  <c r="I43" i="7"/>
  <c r="H43" i="7"/>
  <c r="G43" i="7"/>
  <c r="F43" i="7"/>
  <c r="J42" i="7"/>
  <c r="I42" i="7"/>
  <c r="H42" i="7"/>
  <c r="G42" i="7"/>
  <c r="F42" i="7"/>
  <c r="J41" i="7"/>
  <c r="I41" i="7"/>
  <c r="H41" i="7"/>
  <c r="G41" i="7"/>
  <c r="F41" i="7"/>
  <c r="J40" i="7"/>
  <c r="I40" i="7"/>
  <c r="H40" i="7"/>
  <c r="G40" i="7"/>
  <c r="F40" i="7"/>
  <c r="J39" i="7"/>
  <c r="I39" i="7"/>
  <c r="H39" i="7"/>
  <c r="G39" i="7"/>
  <c r="F39" i="7"/>
  <c r="J38" i="7"/>
  <c r="I38" i="7"/>
  <c r="H38" i="7"/>
  <c r="G38" i="7"/>
  <c r="F38" i="7"/>
  <c r="J37" i="7"/>
  <c r="I37" i="7"/>
  <c r="H37" i="7"/>
  <c r="G37" i="7"/>
  <c r="F37" i="7"/>
  <c r="J36" i="7"/>
  <c r="I36" i="7"/>
  <c r="H36" i="7"/>
  <c r="G36" i="7"/>
  <c r="F36" i="7"/>
  <c r="J35" i="7"/>
  <c r="I35" i="7"/>
  <c r="H35" i="7"/>
  <c r="G35" i="7"/>
  <c r="F35" i="7"/>
  <c r="M34" i="7"/>
  <c r="J34" i="7"/>
  <c r="I34" i="7"/>
  <c r="H34" i="7"/>
  <c r="G34" i="7"/>
  <c r="F34" i="7"/>
  <c r="M33" i="7"/>
  <c r="J33" i="7"/>
  <c r="I33" i="7"/>
  <c r="H33" i="7"/>
  <c r="G33" i="7"/>
  <c r="F33" i="7"/>
  <c r="M32" i="7"/>
  <c r="J32" i="7"/>
  <c r="I32" i="7"/>
  <c r="H32" i="7"/>
  <c r="G32" i="7"/>
  <c r="F32" i="7"/>
  <c r="M31" i="7"/>
  <c r="J31" i="7"/>
  <c r="I31" i="7"/>
  <c r="H31" i="7"/>
  <c r="G31" i="7"/>
  <c r="F31" i="7"/>
  <c r="M30" i="7"/>
  <c r="J30" i="7"/>
  <c r="I30" i="7"/>
  <c r="H30" i="7"/>
  <c r="G30" i="7"/>
  <c r="F30" i="7"/>
  <c r="M29" i="7"/>
  <c r="J29" i="7"/>
  <c r="I29" i="7"/>
  <c r="H29" i="7"/>
  <c r="G29" i="7"/>
  <c r="F29" i="7"/>
  <c r="M28" i="7"/>
  <c r="J28" i="7"/>
  <c r="I28" i="7"/>
  <c r="H28" i="7"/>
  <c r="G28" i="7"/>
  <c r="F28" i="7"/>
  <c r="M27" i="7"/>
  <c r="J27" i="7"/>
  <c r="I27" i="7"/>
  <c r="H27" i="7"/>
  <c r="G27" i="7"/>
  <c r="F27" i="7"/>
  <c r="M26" i="7"/>
  <c r="J26" i="7"/>
  <c r="I26" i="7"/>
  <c r="H26" i="7"/>
  <c r="G26" i="7"/>
  <c r="F26" i="7"/>
  <c r="M25" i="7"/>
  <c r="J25" i="7"/>
  <c r="I25" i="7"/>
  <c r="H25" i="7"/>
  <c r="G25" i="7"/>
  <c r="F25" i="7"/>
  <c r="M24" i="7"/>
  <c r="J24" i="7"/>
  <c r="I24" i="7"/>
  <c r="H24" i="7"/>
  <c r="G24" i="7"/>
  <c r="F24" i="7"/>
  <c r="M23" i="7"/>
  <c r="J23" i="7"/>
  <c r="I23" i="7"/>
  <c r="H23" i="7"/>
  <c r="G23" i="7"/>
  <c r="F23" i="7"/>
  <c r="M22" i="7"/>
  <c r="J22" i="7"/>
  <c r="I22" i="7"/>
  <c r="H22" i="7"/>
  <c r="G22" i="7"/>
  <c r="F22" i="7"/>
  <c r="M21" i="7"/>
  <c r="J21" i="7"/>
  <c r="I21" i="7"/>
  <c r="H21" i="7"/>
  <c r="G21" i="7"/>
  <c r="F21" i="7"/>
  <c r="M20" i="7"/>
  <c r="J20" i="7"/>
  <c r="I20" i="7"/>
  <c r="H20" i="7"/>
  <c r="G20" i="7"/>
  <c r="F20" i="7"/>
  <c r="M19" i="7"/>
  <c r="J19" i="7"/>
  <c r="I19" i="7"/>
  <c r="H19" i="7"/>
  <c r="G19" i="7"/>
  <c r="F19" i="7"/>
  <c r="M18" i="7"/>
  <c r="J18" i="7"/>
  <c r="I18" i="7"/>
  <c r="H18" i="7"/>
  <c r="G18" i="7"/>
  <c r="F18" i="7"/>
  <c r="M17" i="7"/>
  <c r="J17" i="7"/>
  <c r="I17" i="7"/>
  <c r="H17" i="7"/>
  <c r="G17" i="7"/>
  <c r="F17" i="7"/>
  <c r="M16" i="7"/>
  <c r="J16" i="7"/>
  <c r="I16" i="7"/>
  <c r="H16" i="7"/>
  <c r="G16" i="7"/>
  <c r="F16" i="7"/>
  <c r="M15" i="7"/>
  <c r="J15" i="7"/>
  <c r="I15" i="7"/>
  <c r="H15" i="7"/>
  <c r="G15" i="7"/>
  <c r="F15" i="7"/>
  <c r="M14" i="7"/>
  <c r="J14" i="7"/>
  <c r="I14" i="7"/>
  <c r="H14" i="7"/>
  <c r="G14" i="7"/>
  <c r="F14" i="7"/>
  <c r="M13" i="7"/>
  <c r="J13" i="7"/>
  <c r="I13" i="7"/>
  <c r="H13" i="7"/>
  <c r="G13" i="7"/>
  <c r="F13" i="7"/>
  <c r="M12" i="7"/>
  <c r="J12" i="7"/>
  <c r="I12" i="7"/>
  <c r="H12" i="7"/>
  <c r="G12" i="7"/>
  <c r="F12" i="7"/>
  <c r="M11" i="7"/>
  <c r="J11" i="7"/>
  <c r="I11" i="7"/>
  <c r="H11" i="7"/>
  <c r="G11" i="7"/>
  <c r="F11" i="7"/>
  <c r="M10" i="7"/>
  <c r="J10" i="7"/>
  <c r="I10" i="7"/>
  <c r="H10" i="7"/>
  <c r="G10" i="7"/>
  <c r="F10" i="7"/>
  <c r="M9" i="7"/>
  <c r="J9" i="7"/>
  <c r="I9" i="7"/>
  <c r="H9" i="7"/>
  <c r="G9" i="7"/>
  <c r="F9" i="7"/>
  <c r="M8" i="7"/>
  <c r="J8" i="7"/>
  <c r="I8" i="7"/>
  <c r="H8" i="7"/>
  <c r="G8" i="7"/>
  <c r="F8" i="7"/>
  <c r="M7" i="7"/>
  <c r="J7" i="7"/>
  <c r="I7" i="7"/>
  <c r="H7" i="7"/>
  <c r="G7" i="7"/>
  <c r="F7" i="7"/>
  <c r="M6" i="7"/>
  <c r="J6" i="7"/>
  <c r="I6" i="7"/>
  <c r="H6" i="7"/>
  <c r="G6" i="7"/>
  <c r="F6" i="7"/>
  <c r="M5" i="7"/>
  <c r="J5" i="7"/>
  <c r="I5" i="7"/>
  <c r="H5" i="7"/>
  <c r="G5" i="7"/>
  <c r="F5" i="7"/>
  <c r="M4" i="7"/>
  <c r="J4" i="7"/>
  <c r="I4" i="7"/>
  <c r="H4" i="7"/>
  <c r="G4" i="7"/>
  <c r="F4" i="7"/>
  <c r="J3" i="7"/>
  <c r="I3" i="7"/>
  <c r="H3" i="7"/>
  <c r="G3" i="7"/>
  <c r="F3" i="7"/>
  <c r="J2" i="7"/>
  <c r="I2" i="7"/>
  <c r="H2" i="7"/>
  <c r="G2" i="7"/>
  <c r="F2" i="7"/>
  <c r="J231" i="5"/>
  <c r="I231" i="5"/>
  <c r="H231" i="5"/>
  <c r="G231" i="5"/>
  <c r="F231" i="5"/>
  <c r="J230" i="5"/>
  <c r="I230" i="5"/>
  <c r="H230" i="5"/>
  <c r="G230" i="5"/>
  <c r="F230" i="5"/>
  <c r="J229" i="5"/>
  <c r="I229" i="5"/>
  <c r="H229" i="5"/>
  <c r="G229" i="5"/>
  <c r="F229" i="5"/>
  <c r="J228" i="5"/>
  <c r="I228" i="5"/>
  <c r="H228" i="5"/>
  <c r="G228" i="5"/>
  <c r="F228" i="5"/>
  <c r="J227" i="5"/>
  <c r="I227" i="5"/>
  <c r="H227" i="5"/>
  <c r="G227" i="5"/>
  <c r="F227" i="5"/>
  <c r="J226" i="5"/>
  <c r="I226" i="5"/>
  <c r="H226" i="5"/>
  <c r="G226" i="5"/>
  <c r="F226" i="5"/>
  <c r="J225" i="5"/>
  <c r="I225" i="5"/>
  <c r="H225" i="5"/>
  <c r="G225" i="5"/>
  <c r="F225" i="5"/>
  <c r="J224" i="5"/>
  <c r="I224" i="5"/>
  <c r="H224" i="5"/>
  <c r="G224" i="5"/>
  <c r="F224" i="5"/>
  <c r="J223" i="5"/>
  <c r="I223" i="5"/>
  <c r="H223" i="5"/>
  <c r="G223" i="5"/>
  <c r="F223" i="5"/>
  <c r="J222" i="5"/>
  <c r="I222" i="5"/>
  <c r="H222" i="5"/>
  <c r="G222" i="5"/>
  <c r="F222" i="5"/>
  <c r="J221" i="5"/>
  <c r="I221" i="5"/>
  <c r="H221" i="5"/>
  <c r="G221" i="5"/>
  <c r="F221" i="5"/>
  <c r="J220" i="5"/>
  <c r="I220" i="5"/>
  <c r="H220" i="5"/>
  <c r="G220" i="5"/>
  <c r="F220" i="5"/>
  <c r="J219" i="5"/>
  <c r="I219" i="5"/>
  <c r="H219" i="5"/>
  <c r="G219" i="5"/>
  <c r="F219" i="5"/>
  <c r="J218" i="5"/>
  <c r="I218" i="5"/>
  <c r="H218" i="5"/>
  <c r="G218" i="5"/>
  <c r="F218" i="5"/>
  <c r="J217" i="5"/>
  <c r="I217" i="5"/>
  <c r="H217" i="5"/>
  <c r="G217" i="5"/>
  <c r="F217" i="5"/>
  <c r="J216" i="5"/>
  <c r="I216" i="5"/>
  <c r="H216" i="5"/>
  <c r="G216" i="5"/>
  <c r="F216" i="5"/>
  <c r="J215" i="5"/>
  <c r="I215" i="5"/>
  <c r="H215" i="5"/>
  <c r="G215" i="5"/>
  <c r="F215" i="5"/>
  <c r="J214" i="5"/>
  <c r="I214" i="5"/>
  <c r="H214" i="5"/>
  <c r="G214" i="5"/>
  <c r="F214" i="5"/>
  <c r="J213" i="5"/>
  <c r="I213" i="5"/>
  <c r="H213" i="5"/>
  <c r="G213" i="5"/>
  <c r="F213" i="5"/>
  <c r="J212" i="5"/>
  <c r="I212" i="5"/>
  <c r="H212" i="5"/>
  <c r="G212" i="5"/>
  <c r="F212" i="5"/>
  <c r="J211" i="5"/>
  <c r="I211" i="5"/>
  <c r="H211" i="5"/>
  <c r="G211" i="5"/>
  <c r="F211" i="5"/>
  <c r="J210" i="5"/>
  <c r="I210" i="5"/>
  <c r="H210" i="5"/>
  <c r="G210" i="5"/>
  <c r="F210" i="5"/>
  <c r="J209" i="5"/>
  <c r="I209" i="5"/>
  <c r="H209" i="5"/>
  <c r="G209" i="5"/>
  <c r="F209" i="5"/>
  <c r="J208" i="5"/>
  <c r="I208" i="5"/>
  <c r="H208" i="5"/>
  <c r="G208" i="5"/>
  <c r="F208" i="5"/>
  <c r="J207" i="5"/>
  <c r="I207" i="5"/>
  <c r="H207" i="5"/>
  <c r="G207" i="5"/>
  <c r="F207" i="5"/>
  <c r="J206" i="5"/>
  <c r="I206" i="5"/>
  <c r="H206" i="5"/>
  <c r="G206" i="5"/>
  <c r="F206" i="5"/>
  <c r="J205" i="5"/>
  <c r="I205" i="5"/>
  <c r="H205" i="5"/>
  <c r="G205" i="5"/>
  <c r="F205" i="5"/>
  <c r="J204" i="5"/>
  <c r="I204" i="5"/>
  <c r="H204" i="5"/>
  <c r="G204" i="5"/>
  <c r="F204" i="5"/>
  <c r="J203" i="5"/>
  <c r="I203" i="5"/>
  <c r="H203" i="5"/>
  <c r="G203" i="5"/>
  <c r="F203" i="5"/>
  <c r="J202" i="5"/>
  <c r="I202" i="5"/>
  <c r="H202" i="5"/>
  <c r="G202" i="5"/>
  <c r="F202" i="5"/>
  <c r="J201" i="5"/>
  <c r="I201" i="5"/>
  <c r="H201" i="5"/>
  <c r="G201" i="5"/>
  <c r="F201" i="5"/>
  <c r="J200" i="5"/>
  <c r="I200" i="5"/>
  <c r="H200" i="5"/>
  <c r="G200" i="5"/>
  <c r="F200" i="5"/>
  <c r="J199" i="5"/>
  <c r="I199" i="5"/>
  <c r="H199" i="5"/>
  <c r="G199" i="5"/>
  <c r="F199" i="5"/>
  <c r="J198" i="5"/>
  <c r="I198" i="5"/>
  <c r="H198" i="5"/>
  <c r="G198" i="5"/>
  <c r="F198" i="5"/>
  <c r="J197" i="5"/>
  <c r="I197" i="5"/>
  <c r="H197" i="5"/>
  <c r="G197" i="5"/>
  <c r="F197" i="5"/>
  <c r="J196" i="5"/>
  <c r="I196" i="5"/>
  <c r="H196" i="5"/>
  <c r="G196" i="5"/>
  <c r="F196" i="5"/>
  <c r="J195" i="5"/>
  <c r="I195" i="5"/>
  <c r="H195" i="5"/>
  <c r="G195" i="5"/>
  <c r="F195" i="5"/>
  <c r="J194" i="5"/>
  <c r="I194" i="5"/>
  <c r="H194" i="5"/>
  <c r="G194" i="5"/>
  <c r="F194" i="5"/>
  <c r="J193" i="5"/>
  <c r="I193" i="5"/>
  <c r="H193" i="5"/>
  <c r="G193" i="5"/>
  <c r="F193" i="5"/>
  <c r="J192" i="5"/>
  <c r="I192" i="5"/>
  <c r="H192" i="5"/>
  <c r="G192" i="5"/>
  <c r="F192" i="5"/>
  <c r="J191" i="5"/>
  <c r="I191" i="5"/>
  <c r="H191" i="5"/>
  <c r="G191" i="5"/>
  <c r="F191" i="5"/>
  <c r="J190" i="5"/>
  <c r="I190" i="5"/>
  <c r="H190" i="5"/>
  <c r="G190" i="5"/>
  <c r="F190" i="5"/>
  <c r="J189" i="5"/>
  <c r="I189" i="5"/>
  <c r="H189" i="5"/>
  <c r="G189" i="5"/>
  <c r="F189" i="5"/>
  <c r="J188" i="5"/>
  <c r="I188" i="5"/>
  <c r="H188" i="5"/>
  <c r="G188" i="5"/>
  <c r="F188" i="5"/>
  <c r="J187" i="5"/>
  <c r="I187" i="5"/>
  <c r="H187" i="5"/>
  <c r="G187" i="5"/>
  <c r="F187" i="5"/>
  <c r="J186" i="5"/>
  <c r="I186" i="5"/>
  <c r="H186" i="5"/>
  <c r="G186" i="5"/>
  <c r="F186" i="5"/>
  <c r="J185" i="5"/>
  <c r="I185" i="5"/>
  <c r="H185" i="5"/>
  <c r="G185" i="5"/>
  <c r="F185" i="5"/>
  <c r="J184" i="5"/>
  <c r="I184" i="5"/>
  <c r="H184" i="5"/>
  <c r="G184" i="5"/>
  <c r="F184" i="5"/>
  <c r="J183" i="5"/>
  <c r="I183" i="5"/>
  <c r="H183" i="5"/>
  <c r="G183" i="5"/>
  <c r="F183" i="5"/>
  <c r="J182" i="5"/>
  <c r="I182" i="5"/>
  <c r="H182" i="5"/>
  <c r="G182" i="5"/>
  <c r="F182" i="5"/>
  <c r="J181" i="5"/>
  <c r="I181" i="5"/>
  <c r="H181" i="5"/>
  <c r="G181" i="5"/>
  <c r="F181" i="5"/>
  <c r="J180" i="5"/>
  <c r="I180" i="5"/>
  <c r="H180" i="5"/>
  <c r="G180" i="5"/>
  <c r="F180" i="5"/>
  <c r="J179" i="5"/>
  <c r="I179" i="5"/>
  <c r="H179" i="5"/>
  <c r="G179" i="5"/>
  <c r="F179" i="5"/>
  <c r="J178" i="5"/>
  <c r="I178" i="5"/>
  <c r="H178" i="5"/>
  <c r="G178" i="5"/>
  <c r="F178" i="5"/>
  <c r="J177" i="5"/>
  <c r="I177" i="5"/>
  <c r="H177" i="5"/>
  <c r="G177" i="5"/>
  <c r="F177" i="5"/>
  <c r="J176" i="5"/>
  <c r="I176" i="5"/>
  <c r="H176" i="5"/>
  <c r="G176" i="5"/>
  <c r="F176" i="5"/>
  <c r="J175" i="5"/>
  <c r="I175" i="5"/>
  <c r="H175" i="5"/>
  <c r="G175" i="5"/>
  <c r="F175" i="5"/>
  <c r="J174" i="5"/>
  <c r="I174" i="5"/>
  <c r="H174" i="5"/>
  <c r="G174" i="5"/>
  <c r="F174" i="5"/>
  <c r="J173" i="5"/>
  <c r="I173" i="5"/>
  <c r="H173" i="5"/>
  <c r="G173" i="5"/>
  <c r="F173" i="5"/>
  <c r="J172" i="5"/>
  <c r="I172" i="5"/>
  <c r="H172" i="5"/>
  <c r="G172" i="5"/>
  <c r="F172" i="5"/>
  <c r="J171" i="5"/>
  <c r="I171" i="5"/>
  <c r="H171" i="5"/>
  <c r="G171" i="5"/>
  <c r="F171" i="5"/>
  <c r="J170" i="5"/>
  <c r="I170" i="5"/>
  <c r="H170" i="5"/>
  <c r="G170" i="5"/>
  <c r="F170" i="5"/>
  <c r="J169" i="5"/>
  <c r="I169" i="5"/>
  <c r="H169" i="5"/>
  <c r="G169" i="5"/>
  <c r="F169" i="5"/>
  <c r="J168" i="5"/>
  <c r="I168" i="5"/>
  <c r="H168" i="5"/>
  <c r="G168" i="5"/>
  <c r="F168" i="5"/>
  <c r="J167" i="5"/>
  <c r="I167" i="5"/>
  <c r="H167" i="5"/>
  <c r="G167" i="5"/>
  <c r="F167" i="5"/>
  <c r="J166" i="5"/>
  <c r="I166" i="5"/>
  <c r="H166" i="5"/>
  <c r="G166" i="5"/>
  <c r="F166" i="5"/>
  <c r="J165" i="5"/>
  <c r="I165" i="5"/>
  <c r="H165" i="5"/>
  <c r="G165" i="5"/>
  <c r="F165" i="5"/>
  <c r="J164" i="5"/>
  <c r="I164" i="5"/>
  <c r="H164" i="5"/>
  <c r="G164" i="5"/>
  <c r="F164" i="5"/>
  <c r="J163" i="5"/>
  <c r="I163" i="5"/>
  <c r="H163" i="5"/>
  <c r="G163" i="5"/>
  <c r="F163" i="5"/>
  <c r="J162" i="5"/>
  <c r="I162" i="5"/>
  <c r="H162" i="5"/>
  <c r="G162" i="5"/>
  <c r="F162" i="5"/>
  <c r="J161" i="5"/>
  <c r="I161" i="5"/>
  <c r="H161" i="5"/>
  <c r="G161" i="5"/>
  <c r="F161" i="5"/>
  <c r="J160" i="5"/>
  <c r="I160" i="5"/>
  <c r="H160" i="5"/>
  <c r="G160" i="5"/>
  <c r="F160" i="5"/>
  <c r="J159" i="5"/>
  <c r="I159" i="5"/>
  <c r="H159" i="5"/>
  <c r="G159" i="5"/>
  <c r="F159" i="5"/>
  <c r="J158" i="5"/>
  <c r="I158" i="5"/>
  <c r="H158" i="5"/>
  <c r="G158" i="5"/>
  <c r="F158" i="5"/>
  <c r="J157" i="5"/>
  <c r="I157" i="5"/>
  <c r="H157" i="5"/>
  <c r="G157" i="5"/>
  <c r="F157" i="5"/>
  <c r="J156" i="5"/>
  <c r="I156" i="5"/>
  <c r="H156" i="5"/>
  <c r="G156" i="5"/>
  <c r="F156" i="5"/>
  <c r="J155" i="5"/>
  <c r="I155" i="5"/>
  <c r="H155" i="5"/>
  <c r="G155" i="5"/>
  <c r="F155" i="5"/>
  <c r="J154" i="5"/>
  <c r="I154" i="5"/>
  <c r="H154" i="5"/>
  <c r="G154" i="5"/>
  <c r="F154" i="5"/>
  <c r="J153" i="5"/>
  <c r="I153" i="5"/>
  <c r="H153" i="5"/>
  <c r="G153" i="5"/>
  <c r="F153" i="5"/>
  <c r="J152" i="5"/>
  <c r="I152" i="5"/>
  <c r="H152" i="5"/>
  <c r="G152" i="5"/>
  <c r="F152" i="5"/>
  <c r="J151" i="5"/>
  <c r="I151" i="5"/>
  <c r="H151" i="5"/>
  <c r="G151" i="5"/>
  <c r="F151" i="5"/>
  <c r="J150" i="5"/>
  <c r="I150" i="5"/>
  <c r="H150" i="5"/>
  <c r="G150" i="5"/>
  <c r="F150" i="5"/>
  <c r="J149" i="5"/>
  <c r="I149" i="5"/>
  <c r="H149" i="5"/>
  <c r="G149" i="5"/>
  <c r="F149" i="5"/>
  <c r="J148" i="5"/>
  <c r="I148" i="5"/>
  <c r="H148" i="5"/>
  <c r="G148" i="5"/>
  <c r="F148" i="5"/>
  <c r="J147" i="5"/>
  <c r="I147" i="5"/>
  <c r="H147" i="5"/>
  <c r="G147" i="5"/>
  <c r="F147" i="5"/>
  <c r="J146" i="5"/>
  <c r="I146" i="5"/>
  <c r="H146" i="5"/>
  <c r="G146" i="5"/>
  <c r="F146" i="5"/>
  <c r="J145" i="5"/>
  <c r="I145" i="5"/>
  <c r="H145" i="5"/>
  <c r="G145" i="5"/>
  <c r="F145" i="5"/>
  <c r="J144" i="5"/>
  <c r="I144" i="5"/>
  <c r="H144" i="5"/>
  <c r="G144" i="5"/>
  <c r="F144" i="5"/>
  <c r="J143" i="5"/>
  <c r="I143" i="5"/>
  <c r="H143" i="5"/>
  <c r="G143" i="5"/>
  <c r="F143" i="5"/>
  <c r="J142" i="5"/>
  <c r="I142" i="5"/>
  <c r="H142" i="5"/>
  <c r="G142" i="5"/>
  <c r="F142" i="5"/>
  <c r="J141" i="5"/>
  <c r="I141" i="5"/>
  <c r="H141" i="5"/>
  <c r="G141" i="5"/>
  <c r="F141" i="5"/>
  <c r="J140" i="5"/>
  <c r="I140" i="5"/>
  <c r="H140" i="5"/>
  <c r="G140" i="5"/>
  <c r="F140" i="5"/>
  <c r="J139" i="5"/>
  <c r="I139" i="5"/>
  <c r="H139" i="5"/>
  <c r="G139" i="5"/>
  <c r="F139" i="5"/>
  <c r="J138" i="5"/>
  <c r="I138" i="5"/>
  <c r="H138" i="5"/>
  <c r="G138" i="5"/>
  <c r="F138" i="5"/>
  <c r="J137" i="5"/>
  <c r="I137" i="5"/>
  <c r="H137" i="5"/>
  <c r="G137" i="5"/>
  <c r="F137" i="5"/>
  <c r="J136" i="5"/>
  <c r="I136" i="5"/>
  <c r="H136" i="5"/>
  <c r="G136" i="5"/>
  <c r="F136" i="5"/>
  <c r="J135" i="5"/>
  <c r="I135" i="5"/>
  <c r="H135" i="5"/>
  <c r="G135" i="5"/>
  <c r="F135" i="5"/>
  <c r="J134" i="5"/>
  <c r="I134" i="5"/>
  <c r="H134" i="5"/>
  <c r="G134" i="5"/>
  <c r="F134" i="5"/>
  <c r="J133" i="5"/>
  <c r="I133" i="5"/>
  <c r="H133" i="5"/>
  <c r="G133" i="5"/>
  <c r="F133" i="5"/>
  <c r="J132" i="5"/>
  <c r="I132" i="5"/>
  <c r="H132" i="5"/>
  <c r="G132" i="5"/>
  <c r="F132" i="5"/>
  <c r="J131" i="5"/>
  <c r="I131" i="5"/>
  <c r="H131" i="5"/>
  <c r="G131" i="5"/>
  <c r="F131" i="5"/>
  <c r="J130" i="5"/>
  <c r="I130" i="5"/>
  <c r="H130" i="5"/>
  <c r="G130" i="5"/>
  <c r="F130" i="5"/>
  <c r="J129" i="5"/>
  <c r="I129" i="5"/>
  <c r="H129" i="5"/>
  <c r="G129" i="5"/>
  <c r="F129" i="5"/>
  <c r="J128" i="5"/>
  <c r="I128" i="5"/>
  <c r="H128" i="5"/>
  <c r="G128" i="5"/>
  <c r="F128" i="5"/>
  <c r="J127" i="5"/>
  <c r="I127" i="5"/>
  <c r="H127" i="5"/>
  <c r="G127" i="5"/>
  <c r="F127" i="5"/>
  <c r="J126" i="5"/>
  <c r="I126" i="5"/>
  <c r="H126" i="5"/>
  <c r="G126" i="5"/>
  <c r="F126" i="5"/>
  <c r="J125" i="5"/>
  <c r="I125" i="5"/>
  <c r="H125" i="5"/>
  <c r="G125" i="5"/>
  <c r="F125" i="5"/>
  <c r="J124" i="5"/>
  <c r="I124" i="5"/>
  <c r="H124" i="5"/>
  <c r="G124" i="5"/>
  <c r="F124" i="5"/>
  <c r="J123" i="5"/>
  <c r="I123" i="5"/>
  <c r="H123" i="5"/>
  <c r="G123" i="5"/>
  <c r="F123" i="5"/>
  <c r="J122" i="5"/>
  <c r="I122" i="5"/>
  <c r="H122" i="5"/>
  <c r="G122" i="5"/>
  <c r="F122" i="5"/>
  <c r="J121" i="5"/>
  <c r="I121" i="5"/>
  <c r="H121" i="5"/>
  <c r="G121" i="5"/>
  <c r="F121" i="5"/>
  <c r="J120" i="5"/>
  <c r="I120" i="5"/>
  <c r="H120" i="5"/>
  <c r="G120" i="5"/>
  <c r="F120" i="5"/>
  <c r="J119" i="5"/>
  <c r="I119" i="5"/>
  <c r="H119" i="5"/>
  <c r="G119" i="5"/>
  <c r="F119" i="5"/>
  <c r="J118" i="5"/>
  <c r="I118" i="5"/>
  <c r="H118" i="5"/>
  <c r="G118" i="5"/>
  <c r="F118" i="5"/>
  <c r="J117" i="5"/>
  <c r="I117" i="5"/>
  <c r="H117" i="5"/>
  <c r="G117" i="5"/>
  <c r="F117" i="5"/>
  <c r="J116" i="5"/>
  <c r="I116" i="5"/>
  <c r="H116" i="5"/>
  <c r="G116" i="5"/>
  <c r="F116" i="5"/>
  <c r="J115" i="5"/>
  <c r="I115" i="5"/>
  <c r="H115" i="5"/>
  <c r="G115" i="5"/>
  <c r="F115" i="5"/>
  <c r="J114" i="5"/>
  <c r="I114" i="5"/>
  <c r="H114" i="5"/>
  <c r="G114" i="5"/>
  <c r="F114" i="5"/>
  <c r="J113" i="5"/>
  <c r="I113" i="5"/>
  <c r="H113" i="5"/>
  <c r="G113" i="5"/>
  <c r="F113" i="5"/>
  <c r="J112" i="5"/>
  <c r="I112" i="5"/>
  <c r="H112" i="5"/>
  <c r="G112" i="5"/>
  <c r="F112" i="5"/>
  <c r="J111" i="5"/>
  <c r="I111" i="5"/>
  <c r="H111" i="5"/>
  <c r="G111" i="5"/>
  <c r="F111" i="5"/>
  <c r="J110" i="5"/>
  <c r="I110" i="5"/>
  <c r="H110" i="5"/>
  <c r="G110" i="5"/>
  <c r="F110" i="5"/>
  <c r="J109" i="5"/>
  <c r="I109" i="5"/>
  <c r="H109" i="5"/>
  <c r="G109" i="5"/>
  <c r="F109" i="5"/>
  <c r="J108" i="5"/>
  <c r="I108" i="5"/>
  <c r="H108" i="5"/>
  <c r="G108" i="5"/>
  <c r="F108" i="5"/>
  <c r="J107" i="5"/>
  <c r="I107" i="5"/>
  <c r="H107" i="5"/>
  <c r="G107" i="5"/>
  <c r="F107" i="5"/>
  <c r="J106" i="5"/>
  <c r="I106" i="5"/>
  <c r="H106" i="5"/>
  <c r="G106" i="5"/>
  <c r="F106" i="5"/>
  <c r="J105" i="5"/>
  <c r="I105" i="5"/>
  <c r="H105" i="5"/>
  <c r="G105" i="5"/>
  <c r="F105" i="5"/>
  <c r="J104" i="5"/>
  <c r="I104" i="5"/>
  <c r="H104" i="5"/>
  <c r="G104" i="5"/>
  <c r="F104" i="5"/>
  <c r="J103" i="5"/>
  <c r="I103" i="5"/>
  <c r="H103" i="5"/>
  <c r="G103" i="5"/>
  <c r="F103" i="5"/>
  <c r="J102" i="5"/>
  <c r="I102" i="5"/>
  <c r="H102" i="5"/>
  <c r="G102" i="5"/>
  <c r="F102" i="5"/>
  <c r="J101" i="5"/>
  <c r="I101" i="5"/>
  <c r="H101" i="5"/>
  <c r="G101" i="5"/>
  <c r="F101" i="5"/>
  <c r="J100" i="5"/>
  <c r="I100" i="5"/>
  <c r="H100" i="5"/>
  <c r="G100" i="5"/>
  <c r="F100" i="5"/>
  <c r="J99" i="5"/>
  <c r="I99" i="5"/>
  <c r="H99" i="5"/>
  <c r="G99" i="5"/>
  <c r="F99" i="5"/>
  <c r="J98" i="5"/>
  <c r="I98" i="5"/>
  <c r="H98" i="5"/>
  <c r="G98" i="5"/>
  <c r="F98" i="5"/>
  <c r="J97" i="5"/>
  <c r="I97" i="5"/>
  <c r="H97" i="5"/>
  <c r="G97" i="5"/>
  <c r="F97" i="5"/>
  <c r="J96" i="5"/>
  <c r="I96" i="5"/>
  <c r="H96" i="5"/>
  <c r="G96" i="5"/>
  <c r="F96" i="5"/>
  <c r="J95" i="5"/>
  <c r="I95" i="5"/>
  <c r="H95" i="5"/>
  <c r="G95" i="5"/>
  <c r="F95" i="5"/>
  <c r="J94" i="5"/>
  <c r="I94" i="5"/>
  <c r="H94" i="5"/>
  <c r="G94" i="5"/>
  <c r="F94" i="5"/>
  <c r="J93" i="5"/>
  <c r="I93" i="5"/>
  <c r="H93" i="5"/>
  <c r="G93" i="5"/>
  <c r="F93" i="5"/>
  <c r="J92" i="5"/>
  <c r="I92" i="5"/>
  <c r="H92" i="5"/>
  <c r="G92" i="5"/>
  <c r="F92" i="5"/>
  <c r="J91" i="5"/>
  <c r="I91" i="5"/>
  <c r="H91" i="5"/>
  <c r="G91" i="5"/>
  <c r="F91" i="5"/>
  <c r="J90" i="5"/>
  <c r="I90" i="5"/>
  <c r="H90" i="5"/>
  <c r="G90" i="5"/>
  <c r="F90" i="5"/>
  <c r="J89" i="5"/>
  <c r="I89" i="5"/>
  <c r="H89" i="5"/>
  <c r="G89" i="5"/>
  <c r="F89" i="5"/>
  <c r="J88" i="5"/>
  <c r="I88" i="5"/>
  <c r="H88" i="5"/>
  <c r="G88" i="5"/>
  <c r="F88" i="5"/>
  <c r="J87" i="5"/>
  <c r="I87" i="5"/>
  <c r="H87" i="5"/>
  <c r="G87" i="5"/>
  <c r="F87" i="5"/>
  <c r="J86" i="5"/>
  <c r="I86" i="5"/>
  <c r="H86" i="5"/>
  <c r="G86" i="5"/>
  <c r="F86" i="5"/>
  <c r="J85" i="5"/>
  <c r="I85" i="5"/>
  <c r="H85" i="5"/>
  <c r="G85" i="5"/>
  <c r="F85" i="5"/>
  <c r="J84" i="5"/>
  <c r="I84" i="5"/>
  <c r="H84" i="5"/>
  <c r="G84" i="5"/>
  <c r="F84" i="5"/>
  <c r="J83" i="5"/>
  <c r="I83" i="5"/>
  <c r="H83" i="5"/>
  <c r="G83" i="5"/>
  <c r="F83" i="5"/>
  <c r="J82" i="5"/>
  <c r="I82" i="5"/>
  <c r="H82" i="5"/>
  <c r="G82" i="5"/>
  <c r="F82" i="5"/>
  <c r="J81" i="5"/>
  <c r="I81" i="5"/>
  <c r="H81" i="5"/>
  <c r="G81" i="5"/>
  <c r="F81" i="5"/>
  <c r="J80" i="5"/>
  <c r="I80" i="5"/>
  <c r="H80" i="5"/>
  <c r="G80" i="5"/>
  <c r="F80" i="5"/>
  <c r="J79" i="5"/>
  <c r="I79" i="5"/>
  <c r="H79" i="5"/>
  <c r="G79" i="5"/>
  <c r="F79" i="5"/>
  <c r="J78" i="5"/>
  <c r="I78" i="5"/>
  <c r="H78" i="5"/>
  <c r="G78" i="5"/>
  <c r="F78" i="5"/>
  <c r="J77" i="5"/>
  <c r="I77" i="5"/>
  <c r="H77" i="5"/>
  <c r="G77" i="5"/>
  <c r="F77" i="5"/>
  <c r="J76" i="5"/>
  <c r="I76" i="5"/>
  <c r="H76" i="5"/>
  <c r="G76" i="5"/>
  <c r="F76" i="5"/>
  <c r="J75" i="5"/>
  <c r="I75" i="5"/>
  <c r="H75" i="5"/>
  <c r="G75" i="5"/>
  <c r="F75" i="5"/>
  <c r="J74" i="5"/>
  <c r="I74" i="5"/>
  <c r="H74" i="5"/>
  <c r="G74" i="5"/>
  <c r="F74" i="5"/>
  <c r="J73" i="5"/>
  <c r="I73" i="5"/>
  <c r="H73" i="5"/>
  <c r="G73" i="5"/>
  <c r="F73" i="5"/>
  <c r="J72" i="5"/>
  <c r="I72" i="5"/>
  <c r="H72" i="5"/>
  <c r="G72" i="5"/>
  <c r="F72" i="5"/>
  <c r="J71" i="5"/>
  <c r="I71" i="5"/>
  <c r="H71" i="5"/>
  <c r="G71" i="5"/>
  <c r="F71" i="5"/>
  <c r="J70" i="5"/>
  <c r="I70" i="5"/>
  <c r="H70" i="5"/>
  <c r="G70" i="5"/>
  <c r="F70" i="5"/>
  <c r="J69" i="5"/>
  <c r="I69" i="5"/>
  <c r="H69" i="5"/>
  <c r="G69" i="5"/>
  <c r="F69" i="5"/>
  <c r="J68" i="5"/>
  <c r="I68" i="5"/>
  <c r="H68" i="5"/>
  <c r="G68" i="5"/>
  <c r="F68" i="5"/>
  <c r="J67" i="5"/>
  <c r="I67" i="5"/>
  <c r="H67" i="5"/>
  <c r="G67" i="5"/>
  <c r="F67" i="5"/>
  <c r="J66" i="5"/>
  <c r="I66" i="5"/>
  <c r="H66" i="5"/>
  <c r="G66" i="5"/>
  <c r="F66" i="5"/>
  <c r="J65" i="5"/>
  <c r="I65" i="5"/>
  <c r="H65" i="5"/>
  <c r="G65" i="5"/>
  <c r="F65" i="5"/>
  <c r="J64" i="5"/>
  <c r="I64" i="5"/>
  <c r="H64" i="5"/>
  <c r="G64" i="5"/>
  <c r="F64" i="5"/>
  <c r="J63" i="5"/>
  <c r="I63" i="5"/>
  <c r="H63" i="5"/>
  <c r="G63" i="5"/>
  <c r="F63" i="5"/>
  <c r="J62" i="5"/>
  <c r="I62" i="5"/>
  <c r="H62" i="5"/>
  <c r="G62" i="5"/>
  <c r="F62" i="5"/>
  <c r="J61" i="5"/>
  <c r="I61" i="5"/>
  <c r="H61" i="5"/>
  <c r="G61" i="5"/>
  <c r="F61" i="5"/>
  <c r="J60" i="5"/>
  <c r="I60" i="5"/>
  <c r="H60" i="5"/>
  <c r="G60" i="5"/>
  <c r="F60" i="5"/>
  <c r="J59" i="5"/>
  <c r="I59" i="5"/>
  <c r="H59" i="5"/>
  <c r="G59" i="5"/>
  <c r="F59" i="5"/>
  <c r="J58" i="5"/>
  <c r="I58" i="5"/>
  <c r="H58" i="5"/>
  <c r="G58" i="5"/>
  <c r="F58" i="5"/>
  <c r="J57" i="5"/>
  <c r="I57" i="5"/>
  <c r="H57" i="5"/>
  <c r="G57" i="5"/>
  <c r="F57" i="5"/>
  <c r="J56" i="5"/>
  <c r="I56" i="5"/>
  <c r="H56" i="5"/>
  <c r="G56" i="5"/>
  <c r="F56" i="5"/>
  <c r="J55" i="5"/>
  <c r="I55" i="5"/>
  <c r="H55" i="5"/>
  <c r="G55" i="5"/>
  <c r="F55" i="5"/>
  <c r="J54" i="5"/>
  <c r="I54" i="5"/>
  <c r="H54" i="5"/>
  <c r="G54" i="5"/>
  <c r="F54" i="5"/>
  <c r="J53" i="5"/>
  <c r="I53" i="5"/>
  <c r="H53" i="5"/>
  <c r="G53" i="5"/>
  <c r="F53" i="5"/>
  <c r="J52" i="5"/>
  <c r="I52" i="5"/>
  <c r="H52" i="5"/>
  <c r="G52" i="5"/>
  <c r="F52" i="5"/>
  <c r="J51" i="5"/>
  <c r="I51" i="5"/>
  <c r="H51" i="5"/>
  <c r="G51" i="5"/>
  <c r="F51" i="5"/>
  <c r="J50" i="5"/>
  <c r="I50" i="5"/>
  <c r="H50" i="5"/>
  <c r="G50" i="5"/>
  <c r="F50" i="5"/>
  <c r="J49" i="5"/>
  <c r="I49" i="5"/>
  <c r="H49" i="5"/>
  <c r="G49" i="5"/>
  <c r="F49" i="5"/>
  <c r="J48" i="5"/>
  <c r="I48" i="5"/>
  <c r="H48" i="5"/>
  <c r="G48" i="5"/>
  <c r="F48" i="5"/>
  <c r="J47" i="5"/>
  <c r="I47" i="5"/>
  <c r="H47" i="5"/>
  <c r="G47" i="5"/>
  <c r="F47" i="5"/>
  <c r="J46" i="5"/>
  <c r="I46" i="5"/>
  <c r="H46" i="5"/>
  <c r="G46" i="5"/>
  <c r="F46" i="5"/>
  <c r="J45" i="5"/>
  <c r="I45" i="5"/>
  <c r="H45" i="5"/>
  <c r="G45" i="5"/>
  <c r="F45" i="5"/>
  <c r="J44" i="5"/>
  <c r="I44" i="5"/>
  <c r="H44" i="5"/>
  <c r="G44" i="5"/>
  <c r="F44" i="5"/>
  <c r="J43" i="5"/>
  <c r="I43" i="5"/>
  <c r="H43" i="5"/>
  <c r="G43" i="5"/>
  <c r="F43" i="5"/>
  <c r="J42" i="5"/>
  <c r="I42" i="5"/>
  <c r="H42" i="5"/>
  <c r="G42" i="5"/>
  <c r="F42" i="5"/>
  <c r="J41" i="5"/>
  <c r="I41" i="5"/>
  <c r="H41" i="5"/>
  <c r="G41" i="5"/>
  <c r="F41" i="5"/>
  <c r="J40" i="5"/>
  <c r="I40" i="5"/>
  <c r="H40" i="5"/>
  <c r="G40" i="5"/>
  <c r="F40" i="5"/>
  <c r="J39" i="5"/>
  <c r="I39" i="5"/>
  <c r="H39" i="5"/>
  <c r="G39" i="5"/>
  <c r="F39" i="5"/>
  <c r="J38" i="5"/>
  <c r="I38" i="5"/>
  <c r="H38" i="5"/>
  <c r="G38" i="5"/>
  <c r="F38" i="5"/>
  <c r="J37" i="5"/>
  <c r="I37" i="5"/>
  <c r="H37" i="5"/>
  <c r="G37" i="5"/>
  <c r="F37" i="5"/>
  <c r="J36" i="5"/>
  <c r="I36" i="5"/>
  <c r="H36" i="5"/>
  <c r="G36" i="5"/>
  <c r="F36" i="5"/>
  <c r="J35" i="5"/>
  <c r="I35" i="5"/>
  <c r="H35" i="5"/>
  <c r="G35" i="5"/>
  <c r="F35" i="5"/>
  <c r="J34" i="5"/>
  <c r="I34" i="5"/>
  <c r="H34" i="5"/>
  <c r="G34" i="5"/>
  <c r="F34" i="5"/>
  <c r="J33" i="5"/>
  <c r="I33" i="5"/>
  <c r="H33" i="5"/>
  <c r="G33" i="5"/>
  <c r="F33" i="5"/>
  <c r="J32" i="5"/>
  <c r="I32" i="5"/>
  <c r="H32" i="5"/>
  <c r="G32" i="5"/>
  <c r="F32" i="5"/>
  <c r="J31" i="5"/>
  <c r="I31" i="5"/>
  <c r="H31" i="5"/>
  <c r="G31" i="5"/>
  <c r="F31" i="5"/>
  <c r="J30" i="5"/>
  <c r="I30" i="5"/>
  <c r="H30" i="5"/>
  <c r="G30" i="5"/>
  <c r="F30" i="5"/>
  <c r="J29" i="5"/>
  <c r="I29" i="5"/>
  <c r="H29" i="5"/>
  <c r="G29" i="5"/>
  <c r="F29" i="5"/>
  <c r="J28" i="5"/>
  <c r="I28" i="5"/>
  <c r="H28" i="5"/>
  <c r="G28" i="5"/>
  <c r="F28" i="5"/>
  <c r="J27" i="5"/>
  <c r="I27" i="5"/>
  <c r="H27" i="5"/>
  <c r="G27" i="5"/>
  <c r="F27" i="5"/>
  <c r="J26" i="5"/>
  <c r="I26" i="5"/>
  <c r="H26" i="5"/>
  <c r="G26" i="5"/>
  <c r="F26" i="5"/>
  <c r="J25" i="5"/>
  <c r="I25" i="5"/>
  <c r="H25" i="5"/>
  <c r="G25" i="5"/>
  <c r="F25" i="5"/>
  <c r="J24" i="5"/>
  <c r="I24" i="5"/>
  <c r="H24" i="5"/>
  <c r="G24" i="5"/>
  <c r="F24" i="5"/>
  <c r="J23" i="5"/>
  <c r="I23" i="5"/>
  <c r="H23" i="5"/>
  <c r="G23" i="5"/>
  <c r="F23" i="5"/>
  <c r="J22" i="5"/>
  <c r="I22" i="5"/>
  <c r="H22" i="5"/>
  <c r="G22" i="5"/>
  <c r="F22" i="5"/>
  <c r="J21" i="5"/>
  <c r="I21" i="5"/>
  <c r="H21" i="5"/>
  <c r="G21" i="5"/>
  <c r="F21" i="5"/>
  <c r="M20" i="5"/>
  <c r="J20" i="5"/>
  <c r="I20" i="5"/>
  <c r="H20" i="5"/>
  <c r="G20" i="5"/>
  <c r="F20" i="5"/>
  <c r="M19" i="5"/>
  <c r="J19" i="5"/>
  <c r="I19" i="5"/>
  <c r="H19" i="5"/>
  <c r="G19" i="5"/>
  <c r="F19" i="5"/>
  <c r="M18" i="5"/>
  <c r="J18" i="5"/>
  <c r="I18" i="5"/>
  <c r="H18" i="5"/>
  <c r="G18" i="5"/>
  <c r="F18" i="5"/>
  <c r="M17" i="5"/>
  <c r="J17" i="5"/>
  <c r="I17" i="5"/>
  <c r="H17" i="5"/>
  <c r="G17" i="5"/>
  <c r="F17" i="5"/>
  <c r="M16" i="5"/>
  <c r="J16" i="5"/>
  <c r="I16" i="5"/>
  <c r="H16" i="5"/>
  <c r="G16" i="5"/>
  <c r="F16" i="5"/>
  <c r="M15" i="5"/>
  <c r="J15" i="5"/>
  <c r="I15" i="5"/>
  <c r="H15" i="5"/>
  <c r="G15" i="5"/>
  <c r="F15" i="5"/>
  <c r="M14" i="5"/>
  <c r="J14" i="5"/>
  <c r="I14" i="5"/>
  <c r="H14" i="5"/>
  <c r="G14" i="5"/>
  <c r="F14" i="5"/>
  <c r="M13" i="5"/>
  <c r="J13" i="5"/>
  <c r="I13" i="5"/>
  <c r="H13" i="5"/>
  <c r="G13" i="5"/>
  <c r="F13" i="5"/>
  <c r="M12" i="5"/>
  <c r="J12" i="5"/>
  <c r="I12" i="5"/>
  <c r="H12" i="5"/>
  <c r="G12" i="5"/>
  <c r="F12" i="5"/>
  <c r="M11" i="5"/>
  <c r="J11" i="5"/>
  <c r="I11" i="5"/>
  <c r="H11" i="5"/>
  <c r="G11" i="5"/>
  <c r="F11" i="5"/>
  <c r="M10" i="5"/>
  <c r="J10" i="5"/>
  <c r="I10" i="5"/>
  <c r="H10" i="5"/>
  <c r="G10" i="5"/>
  <c r="F10" i="5"/>
  <c r="M9" i="5"/>
  <c r="J9" i="5"/>
  <c r="I9" i="5"/>
  <c r="H9" i="5"/>
  <c r="G9" i="5"/>
  <c r="F9" i="5"/>
  <c r="M8" i="5"/>
  <c r="J8" i="5"/>
  <c r="I8" i="5"/>
  <c r="H8" i="5"/>
  <c r="G8" i="5"/>
  <c r="F8" i="5"/>
  <c r="M7" i="5"/>
  <c r="J7" i="5"/>
  <c r="I7" i="5"/>
  <c r="H7" i="5"/>
  <c r="G7" i="5"/>
  <c r="F7" i="5"/>
  <c r="M6" i="5"/>
  <c r="J6" i="5"/>
  <c r="I6" i="5"/>
  <c r="H6" i="5"/>
  <c r="G6" i="5"/>
  <c r="F6" i="5"/>
  <c r="M5" i="5"/>
  <c r="J5" i="5"/>
  <c r="I5" i="5"/>
  <c r="H5" i="5"/>
  <c r="G5" i="5"/>
  <c r="F5" i="5"/>
  <c r="M4" i="5"/>
  <c r="J4" i="5"/>
  <c r="I4" i="5"/>
  <c r="H4" i="5"/>
  <c r="G4" i="5"/>
  <c r="F4" i="5"/>
  <c r="J3" i="5"/>
  <c r="I3" i="5"/>
  <c r="H3" i="5"/>
  <c r="G3" i="5"/>
  <c r="F3" i="5"/>
  <c r="J2" i="5"/>
  <c r="I2" i="5"/>
  <c r="H2" i="5"/>
  <c r="G2" i="5"/>
  <c r="F2" i="5"/>
  <c r="J237" i="3"/>
  <c r="I237" i="3"/>
  <c r="H237" i="3"/>
  <c r="G237" i="3"/>
  <c r="F237" i="3"/>
  <c r="J236" i="3"/>
  <c r="I236" i="3"/>
  <c r="H236" i="3"/>
  <c r="G236" i="3"/>
  <c r="F236" i="3"/>
  <c r="J235" i="3"/>
  <c r="I235" i="3"/>
  <c r="H235" i="3"/>
  <c r="G235" i="3"/>
  <c r="F235" i="3"/>
  <c r="J234" i="3"/>
  <c r="I234" i="3"/>
  <c r="H234" i="3"/>
  <c r="G234" i="3"/>
  <c r="F234" i="3"/>
  <c r="J233" i="3"/>
  <c r="I233" i="3"/>
  <c r="H233" i="3"/>
  <c r="G233" i="3"/>
  <c r="F233" i="3"/>
  <c r="J232" i="3"/>
  <c r="I232" i="3"/>
  <c r="H232" i="3"/>
  <c r="G232" i="3"/>
  <c r="F232" i="3"/>
  <c r="J231" i="3"/>
  <c r="I231" i="3"/>
  <c r="H231" i="3"/>
  <c r="G231" i="3"/>
  <c r="F231" i="3"/>
  <c r="J230" i="3"/>
  <c r="I230" i="3"/>
  <c r="H230" i="3"/>
  <c r="G230" i="3"/>
  <c r="F230" i="3"/>
  <c r="J229" i="3"/>
  <c r="I229" i="3"/>
  <c r="H229" i="3"/>
  <c r="G229" i="3"/>
  <c r="F229" i="3"/>
  <c r="J228" i="3"/>
  <c r="I228" i="3"/>
  <c r="H228" i="3"/>
  <c r="G228" i="3"/>
  <c r="F228" i="3"/>
  <c r="J227" i="3"/>
  <c r="I227" i="3"/>
  <c r="H227" i="3"/>
  <c r="G227" i="3"/>
  <c r="F227" i="3"/>
  <c r="J226" i="3"/>
  <c r="I226" i="3"/>
  <c r="H226" i="3"/>
  <c r="G226" i="3"/>
  <c r="F226" i="3"/>
  <c r="J225" i="3"/>
  <c r="I225" i="3"/>
  <c r="H225" i="3"/>
  <c r="G225" i="3"/>
  <c r="F225" i="3"/>
  <c r="J224" i="3"/>
  <c r="I224" i="3"/>
  <c r="H224" i="3"/>
  <c r="G224" i="3"/>
  <c r="F224" i="3"/>
  <c r="J223" i="3"/>
  <c r="I223" i="3"/>
  <c r="H223" i="3"/>
  <c r="G223" i="3"/>
  <c r="F223" i="3"/>
  <c r="J222" i="3"/>
  <c r="I222" i="3"/>
  <c r="H222" i="3"/>
  <c r="G222" i="3"/>
  <c r="F222" i="3"/>
  <c r="J221" i="3"/>
  <c r="I221" i="3"/>
  <c r="H221" i="3"/>
  <c r="G221" i="3"/>
  <c r="F221" i="3"/>
  <c r="J220" i="3"/>
  <c r="I220" i="3"/>
  <c r="H220" i="3"/>
  <c r="G220" i="3"/>
  <c r="F220" i="3"/>
  <c r="J219" i="3"/>
  <c r="I219" i="3"/>
  <c r="H219" i="3"/>
  <c r="G219" i="3"/>
  <c r="F219" i="3"/>
  <c r="J218" i="3"/>
  <c r="I218" i="3"/>
  <c r="H218" i="3"/>
  <c r="G218" i="3"/>
  <c r="F218" i="3"/>
  <c r="J217" i="3"/>
  <c r="I217" i="3"/>
  <c r="H217" i="3"/>
  <c r="G217" i="3"/>
  <c r="F217" i="3"/>
  <c r="J216" i="3"/>
  <c r="I216" i="3"/>
  <c r="H216" i="3"/>
  <c r="G216" i="3"/>
  <c r="F216" i="3"/>
  <c r="J215" i="3"/>
  <c r="I215" i="3"/>
  <c r="H215" i="3"/>
  <c r="G215" i="3"/>
  <c r="F215" i="3"/>
  <c r="J214" i="3"/>
  <c r="I214" i="3"/>
  <c r="H214" i="3"/>
  <c r="G214" i="3"/>
  <c r="F214" i="3"/>
  <c r="J213" i="3"/>
  <c r="I213" i="3"/>
  <c r="H213" i="3"/>
  <c r="G213" i="3"/>
  <c r="F213" i="3"/>
  <c r="J212" i="3"/>
  <c r="I212" i="3"/>
  <c r="H212" i="3"/>
  <c r="G212" i="3"/>
  <c r="F212" i="3"/>
  <c r="J211" i="3"/>
  <c r="I211" i="3"/>
  <c r="H211" i="3"/>
  <c r="G211" i="3"/>
  <c r="F211" i="3"/>
  <c r="J210" i="3"/>
  <c r="I210" i="3"/>
  <c r="H210" i="3"/>
  <c r="G210" i="3"/>
  <c r="F210" i="3"/>
  <c r="J209" i="3"/>
  <c r="I209" i="3"/>
  <c r="H209" i="3"/>
  <c r="G209" i="3"/>
  <c r="F209" i="3"/>
  <c r="J208" i="3"/>
  <c r="I208" i="3"/>
  <c r="H208" i="3"/>
  <c r="G208" i="3"/>
  <c r="F208" i="3"/>
  <c r="J207" i="3"/>
  <c r="I207" i="3"/>
  <c r="H207" i="3"/>
  <c r="G207" i="3"/>
  <c r="F207" i="3"/>
  <c r="J206" i="3"/>
  <c r="I206" i="3"/>
  <c r="H206" i="3"/>
  <c r="G206" i="3"/>
  <c r="F206" i="3"/>
  <c r="J205" i="3"/>
  <c r="I205" i="3"/>
  <c r="H205" i="3"/>
  <c r="G205" i="3"/>
  <c r="F205" i="3"/>
  <c r="J204" i="3"/>
  <c r="I204" i="3"/>
  <c r="H204" i="3"/>
  <c r="G204" i="3"/>
  <c r="F204" i="3"/>
  <c r="J203" i="3"/>
  <c r="I203" i="3"/>
  <c r="H203" i="3"/>
  <c r="G203" i="3"/>
  <c r="F203" i="3"/>
  <c r="J202" i="3"/>
  <c r="I202" i="3"/>
  <c r="H202" i="3"/>
  <c r="G202" i="3"/>
  <c r="F202" i="3"/>
  <c r="J201" i="3"/>
  <c r="I201" i="3"/>
  <c r="H201" i="3"/>
  <c r="G201" i="3"/>
  <c r="F201" i="3"/>
  <c r="J200" i="3"/>
  <c r="I200" i="3"/>
  <c r="H200" i="3"/>
  <c r="G200" i="3"/>
  <c r="F200" i="3"/>
  <c r="J199" i="3"/>
  <c r="I199" i="3"/>
  <c r="H199" i="3"/>
  <c r="G199" i="3"/>
  <c r="F199" i="3"/>
  <c r="J198" i="3"/>
  <c r="I198" i="3"/>
  <c r="H198" i="3"/>
  <c r="G198" i="3"/>
  <c r="F198" i="3"/>
  <c r="J197" i="3"/>
  <c r="I197" i="3"/>
  <c r="H197" i="3"/>
  <c r="G197" i="3"/>
  <c r="F197" i="3"/>
  <c r="J196" i="3"/>
  <c r="I196" i="3"/>
  <c r="H196" i="3"/>
  <c r="G196" i="3"/>
  <c r="F196" i="3"/>
  <c r="J195" i="3"/>
  <c r="I195" i="3"/>
  <c r="H195" i="3"/>
  <c r="G195" i="3"/>
  <c r="F195" i="3"/>
  <c r="J194" i="3"/>
  <c r="I194" i="3"/>
  <c r="H194" i="3"/>
  <c r="G194" i="3"/>
  <c r="F194" i="3"/>
  <c r="J193" i="3"/>
  <c r="I193" i="3"/>
  <c r="H193" i="3"/>
  <c r="G193" i="3"/>
  <c r="F193" i="3"/>
  <c r="J192" i="3"/>
  <c r="I192" i="3"/>
  <c r="H192" i="3"/>
  <c r="G192" i="3"/>
  <c r="F192" i="3"/>
  <c r="J191" i="3"/>
  <c r="I191" i="3"/>
  <c r="H191" i="3"/>
  <c r="G191" i="3"/>
  <c r="F191" i="3"/>
  <c r="J190" i="3"/>
  <c r="I190" i="3"/>
  <c r="H190" i="3"/>
  <c r="G190" i="3"/>
  <c r="F190" i="3"/>
  <c r="J189" i="3"/>
  <c r="I189" i="3"/>
  <c r="H189" i="3"/>
  <c r="G189" i="3"/>
  <c r="F189" i="3"/>
  <c r="J188" i="3"/>
  <c r="I188" i="3"/>
  <c r="H188" i="3"/>
  <c r="G188" i="3"/>
  <c r="F188" i="3"/>
  <c r="J187" i="3"/>
  <c r="I187" i="3"/>
  <c r="H187" i="3"/>
  <c r="G187" i="3"/>
  <c r="F187" i="3"/>
  <c r="J186" i="3"/>
  <c r="I186" i="3"/>
  <c r="H186" i="3"/>
  <c r="G186" i="3"/>
  <c r="F186" i="3"/>
  <c r="J185" i="3"/>
  <c r="I185" i="3"/>
  <c r="H185" i="3"/>
  <c r="G185" i="3"/>
  <c r="F185" i="3"/>
  <c r="J184" i="3"/>
  <c r="I184" i="3"/>
  <c r="H184" i="3"/>
  <c r="G184" i="3"/>
  <c r="F184" i="3"/>
  <c r="J183" i="3"/>
  <c r="I183" i="3"/>
  <c r="H183" i="3"/>
  <c r="G183" i="3"/>
  <c r="F183" i="3"/>
  <c r="J182" i="3"/>
  <c r="I182" i="3"/>
  <c r="H182" i="3"/>
  <c r="G182" i="3"/>
  <c r="F182" i="3"/>
  <c r="J181" i="3"/>
  <c r="I181" i="3"/>
  <c r="H181" i="3"/>
  <c r="G181" i="3"/>
  <c r="F181" i="3"/>
  <c r="J180" i="3"/>
  <c r="I180" i="3"/>
  <c r="H180" i="3"/>
  <c r="G180" i="3"/>
  <c r="F180" i="3"/>
  <c r="J179" i="3"/>
  <c r="I179" i="3"/>
  <c r="H179" i="3"/>
  <c r="G179" i="3"/>
  <c r="F179" i="3"/>
  <c r="J178" i="3"/>
  <c r="I178" i="3"/>
  <c r="H178" i="3"/>
  <c r="G178" i="3"/>
  <c r="F178" i="3"/>
  <c r="J177" i="3"/>
  <c r="I177" i="3"/>
  <c r="H177" i="3"/>
  <c r="G177" i="3"/>
  <c r="F177" i="3"/>
  <c r="J176" i="3"/>
  <c r="I176" i="3"/>
  <c r="H176" i="3"/>
  <c r="G176" i="3"/>
  <c r="F176" i="3"/>
  <c r="J175" i="3"/>
  <c r="I175" i="3"/>
  <c r="H175" i="3"/>
  <c r="G175" i="3"/>
  <c r="F175" i="3"/>
  <c r="J174" i="3"/>
  <c r="I174" i="3"/>
  <c r="H174" i="3"/>
  <c r="G174" i="3"/>
  <c r="F174" i="3"/>
  <c r="J173" i="3"/>
  <c r="I173" i="3"/>
  <c r="H173" i="3"/>
  <c r="G173" i="3"/>
  <c r="F173" i="3"/>
  <c r="J172" i="3"/>
  <c r="I172" i="3"/>
  <c r="H172" i="3"/>
  <c r="G172" i="3"/>
  <c r="F172" i="3"/>
  <c r="J171" i="3"/>
  <c r="I171" i="3"/>
  <c r="H171" i="3"/>
  <c r="G171" i="3"/>
  <c r="F171" i="3"/>
  <c r="J170" i="3"/>
  <c r="I170" i="3"/>
  <c r="H170" i="3"/>
  <c r="G170" i="3"/>
  <c r="F170" i="3"/>
  <c r="J169" i="3"/>
  <c r="I169" i="3"/>
  <c r="H169" i="3"/>
  <c r="G169" i="3"/>
  <c r="F169" i="3"/>
  <c r="J168" i="3"/>
  <c r="I168" i="3"/>
  <c r="H168" i="3"/>
  <c r="G168" i="3"/>
  <c r="F168" i="3"/>
  <c r="J167" i="3"/>
  <c r="I167" i="3"/>
  <c r="H167" i="3"/>
  <c r="G167" i="3"/>
  <c r="F167" i="3"/>
  <c r="J166" i="3"/>
  <c r="I166" i="3"/>
  <c r="H166" i="3"/>
  <c r="G166" i="3"/>
  <c r="F166" i="3"/>
  <c r="J165" i="3"/>
  <c r="I165" i="3"/>
  <c r="H165" i="3"/>
  <c r="G165" i="3"/>
  <c r="F165" i="3"/>
  <c r="J164" i="3"/>
  <c r="I164" i="3"/>
  <c r="H164" i="3"/>
  <c r="G164" i="3"/>
  <c r="F164" i="3"/>
  <c r="J163" i="3"/>
  <c r="I163" i="3"/>
  <c r="H163" i="3"/>
  <c r="G163" i="3"/>
  <c r="F163" i="3"/>
  <c r="J162" i="3"/>
  <c r="I162" i="3"/>
  <c r="H162" i="3"/>
  <c r="G162" i="3"/>
  <c r="F162" i="3"/>
  <c r="J161" i="3"/>
  <c r="I161" i="3"/>
  <c r="H161" i="3"/>
  <c r="G161" i="3"/>
  <c r="F161" i="3"/>
  <c r="J160" i="3"/>
  <c r="I160" i="3"/>
  <c r="H160" i="3"/>
  <c r="G160" i="3"/>
  <c r="F160" i="3"/>
  <c r="J159" i="3"/>
  <c r="I159" i="3"/>
  <c r="H159" i="3"/>
  <c r="G159" i="3"/>
  <c r="F159" i="3"/>
  <c r="J158" i="3"/>
  <c r="I158" i="3"/>
  <c r="H158" i="3"/>
  <c r="G158" i="3"/>
  <c r="F158" i="3"/>
  <c r="J157" i="3"/>
  <c r="I157" i="3"/>
  <c r="H157" i="3"/>
  <c r="G157" i="3"/>
  <c r="F157" i="3"/>
  <c r="J156" i="3"/>
  <c r="I156" i="3"/>
  <c r="H156" i="3"/>
  <c r="G156" i="3"/>
  <c r="F156" i="3"/>
  <c r="J155" i="3"/>
  <c r="I155" i="3"/>
  <c r="H155" i="3"/>
  <c r="G155" i="3"/>
  <c r="F155" i="3"/>
  <c r="J154" i="3"/>
  <c r="I154" i="3"/>
  <c r="H154" i="3"/>
  <c r="G154" i="3"/>
  <c r="F154" i="3"/>
  <c r="J153" i="3"/>
  <c r="I153" i="3"/>
  <c r="H153" i="3"/>
  <c r="G153" i="3"/>
  <c r="F153" i="3"/>
  <c r="J152" i="3"/>
  <c r="I152" i="3"/>
  <c r="H152" i="3"/>
  <c r="G152" i="3"/>
  <c r="F152" i="3"/>
  <c r="J151" i="3"/>
  <c r="I151" i="3"/>
  <c r="H151" i="3"/>
  <c r="G151" i="3"/>
  <c r="F151" i="3"/>
  <c r="J150" i="3"/>
  <c r="I150" i="3"/>
  <c r="H150" i="3"/>
  <c r="G150" i="3"/>
  <c r="F150" i="3"/>
  <c r="J149" i="3"/>
  <c r="I149" i="3"/>
  <c r="H149" i="3"/>
  <c r="G149" i="3"/>
  <c r="F149" i="3"/>
  <c r="J148" i="3"/>
  <c r="I148" i="3"/>
  <c r="H148" i="3"/>
  <c r="G148" i="3"/>
  <c r="F148" i="3"/>
  <c r="J147" i="3"/>
  <c r="I147" i="3"/>
  <c r="H147" i="3"/>
  <c r="G147" i="3"/>
  <c r="F147" i="3"/>
  <c r="J146" i="3"/>
  <c r="I146" i="3"/>
  <c r="H146" i="3"/>
  <c r="G146" i="3"/>
  <c r="F146" i="3"/>
  <c r="J145" i="3"/>
  <c r="I145" i="3"/>
  <c r="H145" i="3"/>
  <c r="G145" i="3"/>
  <c r="F145" i="3"/>
  <c r="J144" i="3"/>
  <c r="I144" i="3"/>
  <c r="H144" i="3"/>
  <c r="G144" i="3"/>
  <c r="F144" i="3"/>
  <c r="J143" i="3"/>
  <c r="I143" i="3"/>
  <c r="H143" i="3"/>
  <c r="G143" i="3"/>
  <c r="F143" i="3"/>
  <c r="J142" i="3"/>
  <c r="I142" i="3"/>
  <c r="H142" i="3"/>
  <c r="G142" i="3"/>
  <c r="F142" i="3"/>
  <c r="J141" i="3"/>
  <c r="I141" i="3"/>
  <c r="H141" i="3"/>
  <c r="G141" i="3"/>
  <c r="F141" i="3"/>
  <c r="J140" i="3"/>
  <c r="I140" i="3"/>
  <c r="H140" i="3"/>
  <c r="G140" i="3"/>
  <c r="F140" i="3"/>
  <c r="J139" i="3"/>
  <c r="I139" i="3"/>
  <c r="H139" i="3"/>
  <c r="G139" i="3"/>
  <c r="F139" i="3"/>
  <c r="J138" i="3"/>
  <c r="I138" i="3"/>
  <c r="H138" i="3"/>
  <c r="G138" i="3"/>
  <c r="F138" i="3"/>
  <c r="J137" i="3"/>
  <c r="I137" i="3"/>
  <c r="H137" i="3"/>
  <c r="G137" i="3"/>
  <c r="F137" i="3"/>
  <c r="J136" i="3"/>
  <c r="I136" i="3"/>
  <c r="H136" i="3"/>
  <c r="G136" i="3"/>
  <c r="F136" i="3"/>
  <c r="J135" i="3"/>
  <c r="I135" i="3"/>
  <c r="H135" i="3"/>
  <c r="G135" i="3"/>
  <c r="F135" i="3"/>
  <c r="J134" i="3"/>
  <c r="I134" i="3"/>
  <c r="H134" i="3"/>
  <c r="G134" i="3"/>
  <c r="F134" i="3"/>
  <c r="J133" i="3"/>
  <c r="I133" i="3"/>
  <c r="H133" i="3"/>
  <c r="G133" i="3"/>
  <c r="F133" i="3"/>
  <c r="J132" i="3"/>
  <c r="I132" i="3"/>
  <c r="H132" i="3"/>
  <c r="G132" i="3"/>
  <c r="F132" i="3"/>
  <c r="J131" i="3"/>
  <c r="I131" i="3"/>
  <c r="H131" i="3"/>
  <c r="G131" i="3"/>
  <c r="F131" i="3"/>
  <c r="J130" i="3"/>
  <c r="I130" i="3"/>
  <c r="H130" i="3"/>
  <c r="G130" i="3"/>
  <c r="F130" i="3"/>
  <c r="J129" i="3"/>
  <c r="I129" i="3"/>
  <c r="H129" i="3"/>
  <c r="G129" i="3"/>
  <c r="F129" i="3"/>
  <c r="J128" i="3"/>
  <c r="I128" i="3"/>
  <c r="H128" i="3"/>
  <c r="G128" i="3"/>
  <c r="F128" i="3"/>
  <c r="J127" i="3"/>
  <c r="I127" i="3"/>
  <c r="H127" i="3"/>
  <c r="G127" i="3"/>
  <c r="F127" i="3"/>
  <c r="J126" i="3"/>
  <c r="I126" i="3"/>
  <c r="H126" i="3"/>
  <c r="G126" i="3"/>
  <c r="F126" i="3"/>
  <c r="J125" i="3"/>
  <c r="I125" i="3"/>
  <c r="H125" i="3"/>
  <c r="G125" i="3"/>
  <c r="F125" i="3"/>
  <c r="J124" i="3"/>
  <c r="I124" i="3"/>
  <c r="H124" i="3"/>
  <c r="G124" i="3"/>
  <c r="F124" i="3"/>
  <c r="J123" i="3"/>
  <c r="I123" i="3"/>
  <c r="H123" i="3"/>
  <c r="G123" i="3"/>
  <c r="F123" i="3"/>
  <c r="J122" i="3"/>
  <c r="I122" i="3"/>
  <c r="H122" i="3"/>
  <c r="G122" i="3"/>
  <c r="F122" i="3"/>
  <c r="J121" i="3"/>
  <c r="I121" i="3"/>
  <c r="H121" i="3"/>
  <c r="G121" i="3"/>
  <c r="F121" i="3"/>
  <c r="J120" i="3"/>
  <c r="I120" i="3"/>
  <c r="H120" i="3"/>
  <c r="G120" i="3"/>
  <c r="F120" i="3"/>
  <c r="J119" i="3"/>
  <c r="I119" i="3"/>
  <c r="H119" i="3"/>
  <c r="G119" i="3"/>
  <c r="F119" i="3"/>
  <c r="J118" i="3"/>
  <c r="I118" i="3"/>
  <c r="H118" i="3"/>
  <c r="G118" i="3"/>
  <c r="F118" i="3"/>
  <c r="J117" i="3"/>
  <c r="I117" i="3"/>
  <c r="H117" i="3"/>
  <c r="G117" i="3"/>
  <c r="F117" i="3"/>
  <c r="J116" i="3"/>
  <c r="I116" i="3"/>
  <c r="H116" i="3"/>
  <c r="G116" i="3"/>
  <c r="F116" i="3"/>
  <c r="J115" i="3"/>
  <c r="I115" i="3"/>
  <c r="H115" i="3"/>
  <c r="G115" i="3"/>
  <c r="F115" i="3"/>
  <c r="J114" i="3"/>
  <c r="I114" i="3"/>
  <c r="H114" i="3"/>
  <c r="G114" i="3"/>
  <c r="F114" i="3"/>
  <c r="J113" i="3"/>
  <c r="I113" i="3"/>
  <c r="H113" i="3"/>
  <c r="G113" i="3"/>
  <c r="F113" i="3"/>
  <c r="J112" i="3"/>
  <c r="I112" i="3"/>
  <c r="H112" i="3"/>
  <c r="G112" i="3"/>
  <c r="F112" i="3"/>
  <c r="J111" i="3"/>
  <c r="I111" i="3"/>
  <c r="H111" i="3"/>
  <c r="G111" i="3"/>
  <c r="F111" i="3"/>
  <c r="J110" i="3"/>
  <c r="I110" i="3"/>
  <c r="H110" i="3"/>
  <c r="G110" i="3"/>
  <c r="F110" i="3"/>
  <c r="J109" i="3"/>
  <c r="I109" i="3"/>
  <c r="H109" i="3"/>
  <c r="G109" i="3"/>
  <c r="F109" i="3"/>
  <c r="J108" i="3"/>
  <c r="I108" i="3"/>
  <c r="H108" i="3"/>
  <c r="G108" i="3"/>
  <c r="F108" i="3"/>
  <c r="J107" i="3"/>
  <c r="I107" i="3"/>
  <c r="H107" i="3"/>
  <c r="G107" i="3"/>
  <c r="F107" i="3"/>
  <c r="J106" i="3"/>
  <c r="I106" i="3"/>
  <c r="H106" i="3"/>
  <c r="G106" i="3"/>
  <c r="F106" i="3"/>
  <c r="J105" i="3"/>
  <c r="I105" i="3"/>
  <c r="H105" i="3"/>
  <c r="G105" i="3"/>
  <c r="F105" i="3"/>
  <c r="J104" i="3"/>
  <c r="I104" i="3"/>
  <c r="H104" i="3"/>
  <c r="G104" i="3"/>
  <c r="F104" i="3"/>
  <c r="J103" i="3"/>
  <c r="I103" i="3"/>
  <c r="H103" i="3"/>
  <c r="G103" i="3"/>
  <c r="F103" i="3"/>
  <c r="J102" i="3"/>
  <c r="I102" i="3"/>
  <c r="H102" i="3"/>
  <c r="G102" i="3"/>
  <c r="F102" i="3"/>
  <c r="J101" i="3"/>
  <c r="I101" i="3"/>
  <c r="H101" i="3"/>
  <c r="G101" i="3"/>
  <c r="F101" i="3"/>
  <c r="J100" i="3"/>
  <c r="I100" i="3"/>
  <c r="H100" i="3"/>
  <c r="G100" i="3"/>
  <c r="F100" i="3"/>
  <c r="J99" i="3"/>
  <c r="I99" i="3"/>
  <c r="H99" i="3"/>
  <c r="G99" i="3"/>
  <c r="F99" i="3"/>
  <c r="J98" i="3"/>
  <c r="I98" i="3"/>
  <c r="H98" i="3"/>
  <c r="G98" i="3"/>
  <c r="F98" i="3"/>
  <c r="J97" i="3"/>
  <c r="I97" i="3"/>
  <c r="H97" i="3"/>
  <c r="G97" i="3"/>
  <c r="F97" i="3"/>
  <c r="J96" i="3"/>
  <c r="I96" i="3"/>
  <c r="H96" i="3"/>
  <c r="G96" i="3"/>
  <c r="F96" i="3"/>
  <c r="J95" i="3"/>
  <c r="I95" i="3"/>
  <c r="H95" i="3"/>
  <c r="G95" i="3"/>
  <c r="F95" i="3"/>
  <c r="J94" i="3"/>
  <c r="I94" i="3"/>
  <c r="H94" i="3"/>
  <c r="G94" i="3"/>
  <c r="F94" i="3"/>
  <c r="J93" i="3"/>
  <c r="I93" i="3"/>
  <c r="H93" i="3"/>
  <c r="G93" i="3"/>
  <c r="F93" i="3"/>
  <c r="J92" i="3"/>
  <c r="I92" i="3"/>
  <c r="H92" i="3"/>
  <c r="G92" i="3"/>
  <c r="F92" i="3"/>
  <c r="J91" i="3"/>
  <c r="I91" i="3"/>
  <c r="H91" i="3"/>
  <c r="G91" i="3"/>
  <c r="F91" i="3"/>
  <c r="J90" i="3"/>
  <c r="I90" i="3"/>
  <c r="H90" i="3"/>
  <c r="G90" i="3"/>
  <c r="F90" i="3"/>
  <c r="J89" i="3"/>
  <c r="I89" i="3"/>
  <c r="H89" i="3"/>
  <c r="G89" i="3"/>
  <c r="F89" i="3"/>
  <c r="J88" i="3"/>
  <c r="I88" i="3"/>
  <c r="H88" i="3"/>
  <c r="G88" i="3"/>
  <c r="F88" i="3"/>
  <c r="J87" i="3"/>
  <c r="I87" i="3"/>
  <c r="H87" i="3"/>
  <c r="G87" i="3"/>
  <c r="F87" i="3"/>
  <c r="J86" i="3"/>
  <c r="I86" i="3"/>
  <c r="H86" i="3"/>
  <c r="G86" i="3"/>
  <c r="F86" i="3"/>
  <c r="J85" i="3"/>
  <c r="I85" i="3"/>
  <c r="H85" i="3"/>
  <c r="G85" i="3"/>
  <c r="F85" i="3"/>
  <c r="J84" i="3"/>
  <c r="I84" i="3"/>
  <c r="H84" i="3"/>
  <c r="G84" i="3"/>
  <c r="F84" i="3"/>
  <c r="J83" i="3"/>
  <c r="I83" i="3"/>
  <c r="H83" i="3"/>
  <c r="G83" i="3"/>
  <c r="F83" i="3"/>
  <c r="J82" i="3"/>
  <c r="I82" i="3"/>
  <c r="H82" i="3"/>
  <c r="G82" i="3"/>
  <c r="F82" i="3"/>
  <c r="J81" i="3"/>
  <c r="I81" i="3"/>
  <c r="H81" i="3"/>
  <c r="G81" i="3"/>
  <c r="F81" i="3"/>
  <c r="J80" i="3"/>
  <c r="I80" i="3"/>
  <c r="H80" i="3"/>
  <c r="G80" i="3"/>
  <c r="F80" i="3"/>
  <c r="J79" i="3"/>
  <c r="I79" i="3"/>
  <c r="H79" i="3"/>
  <c r="G79" i="3"/>
  <c r="F79" i="3"/>
  <c r="J78" i="3"/>
  <c r="I78" i="3"/>
  <c r="H78" i="3"/>
  <c r="G78" i="3"/>
  <c r="F78" i="3"/>
  <c r="J77" i="3"/>
  <c r="I77" i="3"/>
  <c r="H77" i="3"/>
  <c r="G77" i="3"/>
  <c r="F77" i="3"/>
  <c r="J76" i="3"/>
  <c r="I76" i="3"/>
  <c r="H76" i="3"/>
  <c r="G76" i="3"/>
  <c r="F76" i="3"/>
  <c r="J75" i="3"/>
  <c r="I75" i="3"/>
  <c r="H75" i="3"/>
  <c r="G75" i="3"/>
  <c r="F75" i="3"/>
  <c r="J74" i="3"/>
  <c r="I74" i="3"/>
  <c r="H74" i="3"/>
  <c r="G74" i="3"/>
  <c r="F74" i="3"/>
  <c r="J73" i="3"/>
  <c r="I73" i="3"/>
  <c r="H73" i="3"/>
  <c r="G73" i="3"/>
  <c r="F73" i="3"/>
  <c r="J72" i="3"/>
  <c r="I72" i="3"/>
  <c r="H72" i="3"/>
  <c r="G72" i="3"/>
  <c r="F72" i="3"/>
  <c r="J71" i="3"/>
  <c r="I71" i="3"/>
  <c r="H71" i="3"/>
  <c r="G71" i="3"/>
  <c r="F71" i="3"/>
  <c r="J70" i="3"/>
  <c r="I70" i="3"/>
  <c r="H70" i="3"/>
  <c r="G70" i="3"/>
  <c r="F70" i="3"/>
  <c r="J69" i="3"/>
  <c r="I69" i="3"/>
  <c r="H69" i="3"/>
  <c r="G69" i="3"/>
  <c r="F69" i="3"/>
  <c r="J68" i="3"/>
  <c r="I68" i="3"/>
  <c r="H68" i="3"/>
  <c r="G68" i="3"/>
  <c r="F68" i="3"/>
  <c r="J67" i="3"/>
  <c r="I67" i="3"/>
  <c r="H67" i="3"/>
  <c r="G67" i="3"/>
  <c r="F67" i="3"/>
  <c r="J66" i="3"/>
  <c r="I66" i="3"/>
  <c r="H66" i="3"/>
  <c r="G66" i="3"/>
  <c r="F66" i="3"/>
  <c r="J65" i="3"/>
  <c r="I65" i="3"/>
  <c r="H65" i="3"/>
  <c r="G65" i="3"/>
  <c r="F65" i="3"/>
  <c r="J64" i="3"/>
  <c r="I64" i="3"/>
  <c r="H64" i="3"/>
  <c r="G64" i="3"/>
  <c r="F64" i="3"/>
  <c r="J63" i="3"/>
  <c r="I63" i="3"/>
  <c r="H63" i="3"/>
  <c r="G63" i="3"/>
  <c r="F63" i="3"/>
  <c r="J62" i="3"/>
  <c r="I62" i="3"/>
  <c r="H62" i="3"/>
  <c r="G62" i="3"/>
  <c r="F62" i="3"/>
  <c r="J61" i="3"/>
  <c r="I61" i="3"/>
  <c r="H61" i="3"/>
  <c r="G61" i="3"/>
  <c r="F61" i="3"/>
  <c r="J60" i="3"/>
  <c r="I60" i="3"/>
  <c r="H60" i="3"/>
  <c r="G60" i="3"/>
  <c r="F60" i="3"/>
  <c r="J59" i="3"/>
  <c r="I59" i="3"/>
  <c r="H59" i="3"/>
  <c r="G59" i="3"/>
  <c r="F59" i="3"/>
  <c r="J58" i="3"/>
  <c r="I58" i="3"/>
  <c r="H58" i="3"/>
  <c r="G58" i="3"/>
  <c r="F58" i="3"/>
  <c r="J57" i="3"/>
  <c r="I57" i="3"/>
  <c r="H57" i="3"/>
  <c r="G57" i="3"/>
  <c r="F57" i="3"/>
  <c r="J56" i="3"/>
  <c r="I56" i="3"/>
  <c r="H56" i="3"/>
  <c r="G56" i="3"/>
  <c r="F56" i="3"/>
  <c r="J55" i="3"/>
  <c r="I55" i="3"/>
  <c r="H55" i="3"/>
  <c r="G55" i="3"/>
  <c r="F55" i="3"/>
  <c r="J54" i="3"/>
  <c r="I54" i="3"/>
  <c r="H54" i="3"/>
  <c r="G54" i="3"/>
  <c r="F54" i="3"/>
  <c r="J53" i="3"/>
  <c r="I53" i="3"/>
  <c r="H53" i="3"/>
  <c r="G53" i="3"/>
  <c r="F53" i="3"/>
  <c r="J52" i="3"/>
  <c r="I52" i="3"/>
  <c r="H52" i="3"/>
  <c r="G52" i="3"/>
  <c r="F52" i="3"/>
  <c r="J51" i="3"/>
  <c r="I51" i="3"/>
  <c r="H51" i="3"/>
  <c r="G51" i="3"/>
  <c r="F51" i="3"/>
  <c r="J50" i="3"/>
  <c r="I50" i="3"/>
  <c r="H50" i="3"/>
  <c r="G50" i="3"/>
  <c r="F50" i="3"/>
  <c r="J49" i="3"/>
  <c r="I49" i="3"/>
  <c r="H49" i="3"/>
  <c r="G49" i="3"/>
  <c r="F49" i="3"/>
  <c r="J48" i="3"/>
  <c r="I48" i="3"/>
  <c r="H48" i="3"/>
  <c r="G48" i="3"/>
  <c r="F48" i="3"/>
  <c r="J47" i="3"/>
  <c r="I47" i="3"/>
  <c r="H47" i="3"/>
  <c r="G47" i="3"/>
  <c r="F47" i="3"/>
  <c r="J46" i="3"/>
  <c r="I46" i="3"/>
  <c r="H46" i="3"/>
  <c r="G46" i="3"/>
  <c r="F46" i="3"/>
  <c r="J45" i="3"/>
  <c r="I45" i="3"/>
  <c r="H45" i="3"/>
  <c r="G45" i="3"/>
  <c r="F45" i="3"/>
  <c r="J44" i="3"/>
  <c r="I44" i="3"/>
  <c r="H44" i="3"/>
  <c r="G44" i="3"/>
  <c r="F44" i="3"/>
  <c r="J43" i="3"/>
  <c r="I43" i="3"/>
  <c r="H43" i="3"/>
  <c r="G43" i="3"/>
  <c r="F43" i="3"/>
  <c r="J42" i="3"/>
  <c r="I42" i="3"/>
  <c r="H42" i="3"/>
  <c r="G42" i="3"/>
  <c r="F42" i="3"/>
  <c r="J41" i="3"/>
  <c r="I41" i="3"/>
  <c r="H41" i="3"/>
  <c r="G41" i="3"/>
  <c r="F41" i="3"/>
  <c r="J40" i="3"/>
  <c r="I40" i="3"/>
  <c r="H40" i="3"/>
  <c r="G40" i="3"/>
  <c r="F40" i="3"/>
  <c r="J39" i="3"/>
  <c r="I39" i="3"/>
  <c r="H39" i="3"/>
  <c r="G39" i="3"/>
  <c r="F39" i="3"/>
  <c r="J38" i="3"/>
  <c r="I38" i="3"/>
  <c r="H38" i="3"/>
  <c r="G38" i="3"/>
  <c r="F38" i="3"/>
  <c r="J37" i="3"/>
  <c r="I37" i="3"/>
  <c r="H37" i="3"/>
  <c r="G37" i="3"/>
  <c r="F37" i="3"/>
  <c r="J36" i="3"/>
  <c r="I36" i="3"/>
  <c r="H36" i="3"/>
  <c r="G36" i="3"/>
  <c r="F36" i="3"/>
  <c r="J35" i="3"/>
  <c r="I35" i="3"/>
  <c r="H35" i="3"/>
  <c r="G35" i="3"/>
  <c r="F35" i="3"/>
  <c r="J34" i="3"/>
  <c r="I34" i="3"/>
  <c r="H34" i="3"/>
  <c r="G34" i="3"/>
  <c r="F34" i="3"/>
  <c r="J33" i="3"/>
  <c r="I33" i="3"/>
  <c r="H33" i="3"/>
  <c r="G33" i="3"/>
  <c r="F33" i="3"/>
  <c r="J32" i="3"/>
  <c r="I32" i="3"/>
  <c r="H32" i="3"/>
  <c r="G32" i="3"/>
  <c r="F32" i="3"/>
  <c r="J31" i="3"/>
  <c r="I31" i="3"/>
  <c r="H31" i="3"/>
  <c r="G31" i="3"/>
  <c r="F31" i="3"/>
  <c r="J30" i="3"/>
  <c r="I30" i="3"/>
  <c r="H30" i="3"/>
  <c r="G30" i="3"/>
  <c r="F30" i="3"/>
  <c r="J29" i="3"/>
  <c r="I29" i="3"/>
  <c r="H29" i="3"/>
  <c r="G29" i="3"/>
  <c r="F29" i="3"/>
  <c r="J28" i="3"/>
  <c r="I28" i="3"/>
  <c r="H28" i="3"/>
  <c r="G28" i="3"/>
  <c r="F28" i="3"/>
  <c r="J27" i="3"/>
  <c r="I27" i="3"/>
  <c r="H27" i="3"/>
  <c r="G27" i="3"/>
  <c r="F27" i="3"/>
  <c r="J26" i="3"/>
  <c r="I26" i="3"/>
  <c r="H26" i="3"/>
  <c r="G26" i="3"/>
  <c r="F26" i="3"/>
  <c r="J25" i="3"/>
  <c r="I25" i="3"/>
  <c r="H25" i="3"/>
  <c r="G25" i="3"/>
  <c r="F25" i="3"/>
  <c r="J24" i="3"/>
  <c r="I24" i="3"/>
  <c r="H24" i="3"/>
  <c r="G24" i="3"/>
  <c r="F24" i="3"/>
  <c r="J23" i="3"/>
  <c r="I23" i="3"/>
  <c r="H23" i="3"/>
  <c r="G23" i="3"/>
  <c r="F23" i="3"/>
  <c r="J22" i="3"/>
  <c r="I22" i="3"/>
  <c r="H22" i="3"/>
  <c r="G22" i="3"/>
  <c r="F22" i="3"/>
  <c r="J21" i="3"/>
  <c r="I21" i="3"/>
  <c r="H21" i="3"/>
  <c r="G21" i="3"/>
  <c r="F21" i="3"/>
  <c r="J20" i="3"/>
  <c r="I20" i="3"/>
  <c r="H20" i="3"/>
  <c r="G20" i="3"/>
  <c r="F20" i="3"/>
  <c r="M19" i="3"/>
  <c r="J19" i="3"/>
  <c r="I19" i="3"/>
  <c r="H19" i="3"/>
  <c r="G19" i="3"/>
  <c r="F19" i="3"/>
  <c r="M18" i="3"/>
  <c r="J18" i="3"/>
  <c r="I18" i="3"/>
  <c r="H18" i="3"/>
  <c r="G18" i="3"/>
  <c r="F18" i="3"/>
  <c r="M17" i="3"/>
  <c r="J17" i="3"/>
  <c r="I17" i="3"/>
  <c r="H17" i="3"/>
  <c r="G17" i="3"/>
  <c r="F17" i="3"/>
  <c r="M16" i="3"/>
  <c r="J16" i="3"/>
  <c r="I16" i="3"/>
  <c r="H16" i="3"/>
  <c r="G16" i="3"/>
  <c r="F16" i="3"/>
  <c r="M15" i="3"/>
  <c r="J15" i="3"/>
  <c r="I15" i="3"/>
  <c r="H15" i="3"/>
  <c r="G15" i="3"/>
  <c r="F15" i="3"/>
  <c r="M14" i="3"/>
  <c r="J14" i="3"/>
  <c r="I14" i="3"/>
  <c r="H14" i="3"/>
  <c r="G14" i="3"/>
  <c r="F14" i="3"/>
  <c r="M13" i="3"/>
  <c r="J13" i="3"/>
  <c r="I13" i="3"/>
  <c r="H13" i="3"/>
  <c r="G13" i="3"/>
  <c r="F13" i="3"/>
  <c r="M12" i="3"/>
  <c r="J12" i="3"/>
  <c r="I12" i="3"/>
  <c r="H12" i="3"/>
  <c r="G12" i="3"/>
  <c r="F12" i="3"/>
  <c r="M11" i="3"/>
  <c r="J11" i="3"/>
  <c r="I11" i="3"/>
  <c r="H11" i="3"/>
  <c r="G11" i="3"/>
  <c r="F11" i="3"/>
  <c r="M10" i="3"/>
  <c r="J10" i="3"/>
  <c r="I10" i="3"/>
  <c r="H10" i="3"/>
  <c r="G10" i="3"/>
  <c r="F10" i="3"/>
  <c r="M9" i="3"/>
  <c r="J9" i="3"/>
  <c r="I9" i="3"/>
  <c r="H9" i="3"/>
  <c r="G9" i="3"/>
  <c r="F9" i="3"/>
  <c r="M8" i="3"/>
  <c r="J8" i="3"/>
  <c r="I8" i="3"/>
  <c r="H8" i="3"/>
  <c r="G8" i="3"/>
  <c r="F8" i="3"/>
  <c r="M7" i="3"/>
  <c r="J7" i="3"/>
  <c r="I7" i="3"/>
  <c r="H7" i="3"/>
  <c r="G7" i="3"/>
  <c r="F7" i="3"/>
  <c r="M6" i="3"/>
  <c r="J6" i="3"/>
  <c r="I6" i="3"/>
  <c r="H6" i="3"/>
  <c r="G6" i="3"/>
  <c r="F6" i="3"/>
  <c r="M5" i="3"/>
  <c r="J5" i="3"/>
  <c r="I5" i="3"/>
  <c r="H5" i="3"/>
  <c r="G5" i="3"/>
  <c r="F5" i="3"/>
  <c r="M4" i="3"/>
  <c r="J4" i="3"/>
  <c r="I4" i="3"/>
  <c r="H4" i="3"/>
  <c r="G4" i="3"/>
  <c r="F4" i="3"/>
  <c r="J3" i="3"/>
  <c r="I3" i="3"/>
  <c r="H3" i="3"/>
  <c r="G3" i="3"/>
  <c r="F3" i="3"/>
  <c r="J2" i="3"/>
  <c r="I2" i="3"/>
  <c r="H2" i="3"/>
  <c r="G2" i="3"/>
  <c r="F2" i="3"/>
  <c r="J239" i="1"/>
  <c r="I239" i="1"/>
  <c r="H239" i="1"/>
  <c r="G239" i="1"/>
  <c r="F239" i="1"/>
  <c r="J238" i="1"/>
  <c r="I238" i="1"/>
  <c r="H238" i="1"/>
  <c r="G238" i="1"/>
  <c r="F238" i="1"/>
  <c r="J237" i="1"/>
  <c r="I237" i="1"/>
  <c r="H237" i="1"/>
  <c r="G237" i="1"/>
  <c r="F237" i="1"/>
  <c r="J236" i="1"/>
  <c r="I236" i="1"/>
  <c r="H236" i="1"/>
  <c r="G236" i="1"/>
  <c r="F236" i="1"/>
  <c r="J235" i="1"/>
  <c r="I235" i="1"/>
  <c r="H235" i="1"/>
  <c r="G235" i="1"/>
  <c r="F235" i="1"/>
  <c r="J234" i="1"/>
  <c r="I234" i="1"/>
  <c r="H234" i="1"/>
  <c r="G234" i="1"/>
  <c r="F234" i="1"/>
  <c r="J233" i="1"/>
  <c r="I233" i="1"/>
  <c r="H233" i="1"/>
  <c r="G233" i="1"/>
  <c r="F233" i="1"/>
  <c r="J232" i="1"/>
  <c r="I232" i="1"/>
  <c r="H232" i="1"/>
  <c r="G232" i="1"/>
  <c r="F232" i="1"/>
  <c r="J231" i="1"/>
  <c r="I231" i="1"/>
  <c r="H231" i="1"/>
  <c r="G231" i="1"/>
  <c r="F231" i="1"/>
  <c r="J230" i="1"/>
  <c r="I230" i="1"/>
  <c r="H230" i="1"/>
  <c r="G230" i="1"/>
  <c r="F230" i="1"/>
  <c r="J229" i="1"/>
  <c r="I229" i="1"/>
  <c r="H229" i="1"/>
  <c r="G229" i="1"/>
  <c r="F229" i="1"/>
  <c r="J228" i="1"/>
  <c r="I228" i="1"/>
  <c r="H228" i="1"/>
  <c r="G228" i="1"/>
  <c r="F228" i="1"/>
  <c r="J227" i="1"/>
  <c r="I227" i="1"/>
  <c r="H227" i="1"/>
  <c r="G227" i="1"/>
  <c r="F227" i="1"/>
  <c r="J226" i="1"/>
  <c r="I226" i="1"/>
  <c r="H226" i="1"/>
  <c r="G226" i="1"/>
  <c r="F226" i="1"/>
  <c r="J225" i="1"/>
  <c r="I225" i="1"/>
  <c r="H225" i="1"/>
  <c r="G225" i="1"/>
  <c r="F225" i="1"/>
  <c r="J224" i="1"/>
  <c r="I224" i="1"/>
  <c r="H224" i="1"/>
  <c r="G224" i="1"/>
  <c r="F224" i="1"/>
  <c r="J223" i="1"/>
  <c r="I223" i="1"/>
  <c r="H223" i="1"/>
  <c r="G223" i="1"/>
  <c r="F223" i="1"/>
  <c r="J222" i="1"/>
  <c r="I222" i="1"/>
  <c r="H222" i="1"/>
  <c r="G222" i="1"/>
  <c r="F222" i="1"/>
  <c r="J221" i="1"/>
  <c r="I221" i="1"/>
  <c r="H221" i="1"/>
  <c r="G221" i="1"/>
  <c r="F221" i="1"/>
  <c r="J220" i="1"/>
  <c r="I220" i="1"/>
  <c r="H220" i="1"/>
  <c r="G220" i="1"/>
  <c r="F220" i="1"/>
  <c r="J219" i="1"/>
  <c r="I219" i="1"/>
  <c r="H219" i="1"/>
  <c r="G219" i="1"/>
  <c r="F219" i="1"/>
  <c r="J218" i="1"/>
  <c r="I218" i="1"/>
  <c r="H218" i="1"/>
  <c r="G218" i="1"/>
  <c r="F218" i="1"/>
  <c r="J217" i="1"/>
  <c r="I217" i="1"/>
  <c r="H217" i="1"/>
  <c r="G217" i="1"/>
  <c r="F217" i="1"/>
  <c r="J216" i="1"/>
  <c r="I216" i="1"/>
  <c r="H216" i="1"/>
  <c r="G216" i="1"/>
  <c r="F216" i="1"/>
  <c r="J215" i="1"/>
  <c r="I215" i="1"/>
  <c r="H215" i="1"/>
  <c r="G215" i="1"/>
  <c r="F215" i="1"/>
  <c r="J214" i="1"/>
  <c r="I214" i="1"/>
  <c r="H214" i="1"/>
  <c r="G214" i="1"/>
  <c r="F214" i="1"/>
  <c r="J213" i="1"/>
  <c r="I213" i="1"/>
  <c r="H213" i="1"/>
  <c r="G213" i="1"/>
  <c r="F213" i="1"/>
  <c r="J212" i="1"/>
  <c r="I212" i="1"/>
  <c r="H212" i="1"/>
  <c r="G212" i="1"/>
  <c r="F212" i="1"/>
  <c r="J211" i="1"/>
  <c r="I211" i="1"/>
  <c r="H211" i="1"/>
  <c r="G211" i="1"/>
  <c r="F211" i="1"/>
  <c r="J210" i="1"/>
  <c r="I210" i="1"/>
  <c r="H210" i="1"/>
  <c r="G210" i="1"/>
  <c r="F210" i="1"/>
  <c r="J209" i="1"/>
  <c r="I209" i="1"/>
  <c r="H209" i="1"/>
  <c r="G209" i="1"/>
  <c r="F209" i="1"/>
  <c r="J208" i="1"/>
  <c r="I208" i="1"/>
  <c r="H208" i="1"/>
  <c r="G208" i="1"/>
  <c r="F208" i="1"/>
  <c r="J207" i="1"/>
  <c r="I207" i="1"/>
  <c r="H207" i="1"/>
  <c r="G207" i="1"/>
  <c r="F207" i="1"/>
  <c r="J206" i="1"/>
  <c r="I206" i="1"/>
  <c r="H206" i="1"/>
  <c r="G206" i="1"/>
  <c r="F206" i="1"/>
  <c r="J205" i="1"/>
  <c r="I205" i="1"/>
  <c r="H205" i="1"/>
  <c r="G205" i="1"/>
  <c r="F205" i="1"/>
  <c r="J204" i="1"/>
  <c r="I204" i="1"/>
  <c r="H204" i="1"/>
  <c r="G204" i="1"/>
  <c r="F204" i="1"/>
  <c r="J203" i="1"/>
  <c r="I203" i="1"/>
  <c r="H203" i="1"/>
  <c r="G203" i="1"/>
  <c r="F203" i="1"/>
  <c r="J202" i="1"/>
  <c r="I202" i="1"/>
  <c r="H202" i="1"/>
  <c r="G202" i="1"/>
  <c r="F202" i="1"/>
  <c r="J201" i="1"/>
  <c r="I201" i="1"/>
  <c r="H201" i="1"/>
  <c r="G201" i="1"/>
  <c r="F201" i="1"/>
  <c r="J200" i="1"/>
  <c r="I200" i="1"/>
  <c r="H200" i="1"/>
  <c r="G200" i="1"/>
  <c r="F200" i="1"/>
  <c r="J199" i="1"/>
  <c r="I199" i="1"/>
  <c r="H199" i="1"/>
  <c r="G199" i="1"/>
  <c r="F199" i="1"/>
  <c r="J198" i="1"/>
  <c r="I198" i="1"/>
  <c r="H198" i="1"/>
  <c r="G198" i="1"/>
  <c r="F198" i="1"/>
  <c r="J197" i="1"/>
  <c r="I197" i="1"/>
  <c r="H197" i="1"/>
  <c r="G197" i="1"/>
  <c r="F197" i="1"/>
  <c r="J196" i="1"/>
  <c r="I196" i="1"/>
  <c r="H196" i="1"/>
  <c r="G196" i="1"/>
  <c r="F196" i="1"/>
  <c r="J195" i="1"/>
  <c r="I195" i="1"/>
  <c r="H195" i="1"/>
  <c r="G195" i="1"/>
  <c r="F195" i="1"/>
  <c r="J194" i="1"/>
  <c r="I194" i="1"/>
  <c r="H194" i="1"/>
  <c r="G194" i="1"/>
  <c r="F194" i="1"/>
  <c r="J193" i="1"/>
  <c r="I193" i="1"/>
  <c r="H193" i="1"/>
  <c r="G193" i="1"/>
  <c r="F193" i="1"/>
  <c r="J192" i="1"/>
  <c r="I192" i="1"/>
  <c r="H192" i="1"/>
  <c r="G192" i="1"/>
  <c r="F192" i="1"/>
  <c r="J191" i="1"/>
  <c r="I191" i="1"/>
  <c r="H191" i="1"/>
  <c r="G191" i="1"/>
  <c r="F191" i="1"/>
  <c r="J190" i="1"/>
  <c r="I190" i="1"/>
  <c r="H190" i="1"/>
  <c r="G190" i="1"/>
  <c r="F190" i="1"/>
  <c r="J189" i="1"/>
  <c r="I189" i="1"/>
  <c r="H189" i="1"/>
  <c r="G189" i="1"/>
  <c r="F189" i="1"/>
  <c r="J188" i="1"/>
  <c r="I188" i="1"/>
  <c r="H188" i="1"/>
  <c r="G188" i="1"/>
  <c r="F188" i="1"/>
  <c r="J187" i="1"/>
  <c r="I187" i="1"/>
  <c r="H187" i="1"/>
  <c r="G187" i="1"/>
  <c r="F187" i="1"/>
  <c r="J186" i="1"/>
  <c r="I186" i="1"/>
  <c r="H186" i="1"/>
  <c r="G186" i="1"/>
  <c r="F186" i="1"/>
  <c r="J185" i="1"/>
  <c r="I185" i="1"/>
  <c r="H185" i="1"/>
  <c r="G185" i="1"/>
  <c r="F185" i="1"/>
  <c r="J184" i="1"/>
  <c r="I184" i="1"/>
  <c r="H184" i="1"/>
  <c r="G184" i="1"/>
  <c r="F184" i="1"/>
  <c r="J183" i="1"/>
  <c r="I183" i="1"/>
  <c r="H183" i="1"/>
  <c r="G183" i="1"/>
  <c r="F183" i="1"/>
  <c r="J182" i="1"/>
  <c r="I182" i="1"/>
  <c r="H182" i="1"/>
  <c r="G182" i="1"/>
  <c r="F182" i="1"/>
  <c r="J181" i="1"/>
  <c r="I181" i="1"/>
  <c r="H181" i="1"/>
  <c r="G181" i="1"/>
  <c r="F181" i="1"/>
  <c r="J180" i="1"/>
  <c r="I180" i="1"/>
  <c r="H180" i="1"/>
  <c r="G180" i="1"/>
  <c r="F180" i="1"/>
  <c r="J179" i="1"/>
  <c r="I179" i="1"/>
  <c r="H179" i="1"/>
  <c r="G179" i="1"/>
  <c r="F179" i="1"/>
  <c r="J178" i="1"/>
  <c r="I178" i="1"/>
  <c r="H178" i="1"/>
  <c r="G178" i="1"/>
  <c r="F178" i="1"/>
  <c r="J177" i="1"/>
  <c r="I177" i="1"/>
  <c r="H177" i="1"/>
  <c r="G177" i="1"/>
  <c r="F177" i="1"/>
  <c r="J176" i="1"/>
  <c r="I176" i="1"/>
  <c r="H176" i="1"/>
  <c r="G176" i="1"/>
  <c r="F176" i="1"/>
  <c r="J175" i="1"/>
  <c r="I175" i="1"/>
  <c r="H175" i="1"/>
  <c r="G175" i="1"/>
  <c r="F175" i="1"/>
  <c r="J174" i="1"/>
  <c r="I174" i="1"/>
  <c r="H174" i="1"/>
  <c r="G174" i="1"/>
  <c r="F174" i="1"/>
  <c r="J173" i="1"/>
  <c r="I173" i="1"/>
  <c r="H173" i="1"/>
  <c r="G173" i="1"/>
  <c r="F173" i="1"/>
  <c r="J172" i="1"/>
  <c r="I172" i="1"/>
  <c r="H172" i="1"/>
  <c r="G172" i="1"/>
  <c r="F172" i="1"/>
  <c r="J171" i="1"/>
  <c r="I171" i="1"/>
  <c r="H171" i="1"/>
  <c r="G171" i="1"/>
  <c r="F171" i="1"/>
  <c r="J170" i="1"/>
  <c r="I170" i="1"/>
  <c r="H170" i="1"/>
  <c r="G170" i="1"/>
  <c r="F170" i="1"/>
  <c r="J169" i="1"/>
  <c r="I169" i="1"/>
  <c r="H169" i="1"/>
  <c r="G169" i="1"/>
  <c r="F169" i="1"/>
  <c r="J168" i="1"/>
  <c r="I168" i="1"/>
  <c r="H168" i="1"/>
  <c r="G168" i="1"/>
  <c r="F168" i="1"/>
  <c r="J167" i="1"/>
  <c r="I167" i="1"/>
  <c r="H167" i="1"/>
  <c r="G167" i="1"/>
  <c r="F167" i="1"/>
  <c r="J166" i="1"/>
  <c r="I166" i="1"/>
  <c r="H166" i="1"/>
  <c r="G166" i="1"/>
  <c r="F166" i="1"/>
  <c r="J165" i="1"/>
  <c r="I165" i="1"/>
  <c r="H165" i="1"/>
  <c r="G165" i="1"/>
  <c r="F165" i="1"/>
  <c r="J164" i="1"/>
  <c r="I164" i="1"/>
  <c r="H164" i="1"/>
  <c r="G164" i="1"/>
  <c r="F164" i="1"/>
  <c r="J163" i="1"/>
  <c r="I163" i="1"/>
  <c r="H163" i="1"/>
  <c r="G163" i="1"/>
  <c r="F163" i="1"/>
  <c r="J162" i="1"/>
  <c r="I162" i="1"/>
  <c r="H162" i="1"/>
  <c r="G162" i="1"/>
  <c r="F162" i="1"/>
  <c r="J161" i="1"/>
  <c r="I161" i="1"/>
  <c r="H161" i="1"/>
  <c r="G161" i="1"/>
  <c r="F161" i="1"/>
  <c r="J160" i="1"/>
  <c r="I160" i="1"/>
  <c r="H160" i="1"/>
  <c r="G160" i="1"/>
  <c r="F160" i="1"/>
  <c r="J159" i="1"/>
  <c r="I159" i="1"/>
  <c r="H159" i="1"/>
  <c r="G159" i="1"/>
  <c r="F159" i="1"/>
  <c r="J158" i="1"/>
  <c r="I158" i="1"/>
  <c r="H158" i="1"/>
  <c r="G158" i="1"/>
  <c r="F158" i="1"/>
  <c r="J157" i="1"/>
  <c r="I157" i="1"/>
  <c r="H157" i="1"/>
  <c r="G157" i="1"/>
  <c r="F157" i="1"/>
  <c r="J156" i="1"/>
  <c r="I156" i="1"/>
  <c r="H156" i="1"/>
  <c r="G156" i="1"/>
  <c r="F156" i="1"/>
  <c r="J155" i="1"/>
  <c r="I155" i="1"/>
  <c r="H155" i="1"/>
  <c r="G155" i="1"/>
  <c r="F155" i="1"/>
  <c r="J154" i="1"/>
  <c r="I154" i="1"/>
  <c r="H154" i="1"/>
  <c r="G154" i="1"/>
  <c r="F154" i="1"/>
  <c r="J153" i="1"/>
  <c r="I153" i="1"/>
  <c r="H153" i="1"/>
  <c r="G153" i="1"/>
  <c r="F153" i="1"/>
  <c r="J152" i="1"/>
  <c r="I152" i="1"/>
  <c r="H152" i="1"/>
  <c r="G152" i="1"/>
  <c r="F152" i="1"/>
  <c r="J151" i="1"/>
  <c r="I151" i="1"/>
  <c r="H151" i="1"/>
  <c r="G151" i="1"/>
  <c r="F151" i="1"/>
  <c r="J150" i="1"/>
  <c r="I150" i="1"/>
  <c r="H150" i="1"/>
  <c r="G150" i="1"/>
  <c r="F150" i="1"/>
  <c r="J149" i="1"/>
  <c r="I149" i="1"/>
  <c r="H149" i="1"/>
  <c r="G149" i="1"/>
  <c r="F149" i="1"/>
  <c r="J148" i="1"/>
  <c r="I148" i="1"/>
  <c r="H148" i="1"/>
  <c r="G148" i="1"/>
  <c r="F148" i="1"/>
  <c r="J147" i="1"/>
  <c r="I147" i="1"/>
  <c r="H147" i="1"/>
  <c r="G147" i="1"/>
  <c r="F147" i="1"/>
  <c r="J146" i="1"/>
  <c r="I146" i="1"/>
  <c r="H146" i="1"/>
  <c r="G146" i="1"/>
  <c r="F146" i="1"/>
  <c r="J145" i="1"/>
  <c r="I145" i="1"/>
  <c r="H145" i="1"/>
  <c r="G145" i="1"/>
  <c r="F145" i="1"/>
  <c r="J144" i="1"/>
  <c r="I144" i="1"/>
  <c r="H144" i="1"/>
  <c r="G144" i="1"/>
  <c r="F144" i="1"/>
  <c r="J143" i="1"/>
  <c r="I143" i="1"/>
  <c r="H143" i="1"/>
  <c r="G143" i="1"/>
  <c r="F143" i="1"/>
  <c r="J142" i="1"/>
  <c r="I142" i="1"/>
  <c r="H142" i="1"/>
  <c r="G142" i="1"/>
  <c r="F142" i="1"/>
  <c r="J141" i="1"/>
  <c r="I141" i="1"/>
  <c r="H141" i="1"/>
  <c r="G141" i="1"/>
  <c r="F141" i="1"/>
  <c r="J140" i="1"/>
  <c r="I140" i="1"/>
  <c r="H140" i="1"/>
  <c r="G140" i="1"/>
  <c r="F140" i="1"/>
  <c r="J139" i="1"/>
  <c r="I139" i="1"/>
  <c r="H139" i="1"/>
  <c r="G139" i="1"/>
  <c r="F139" i="1"/>
  <c r="J138" i="1"/>
  <c r="I138" i="1"/>
  <c r="H138" i="1"/>
  <c r="G138" i="1"/>
  <c r="F138" i="1"/>
  <c r="J137" i="1"/>
  <c r="I137" i="1"/>
  <c r="H137" i="1"/>
  <c r="G137" i="1"/>
  <c r="F137" i="1"/>
  <c r="J136" i="1"/>
  <c r="I136" i="1"/>
  <c r="H136" i="1"/>
  <c r="G136" i="1"/>
  <c r="F136" i="1"/>
  <c r="J135" i="1"/>
  <c r="I135" i="1"/>
  <c r="H135" i="1"/>
  <c r="G135" i="1"/>
  <c r="F135" i="1"/>
  <c r="J134" i="1"/>
  <c r="I134" i="1"/>
  <c r="H134" i="1"/>
  <c r="G134" i="1"/>
  <c r="F134" i="1"/>
  <c r="J133" i="1"/>
  <c r="I133" i="1"/>
  <c r="H133" i="1"/>
  <c r="G133" i="1"/>
  <c r="F133" i="1"/>
  <c r="J132" i="1"/>
  <c r="I132" i="1"/>
  <c r="H132" i="1"/>
  <c r="G132" i="1"/>
  <c r="F132" i="1"/>
  <c r="J131" i="1"/>
  <c r="I131" i="1"/>
  <c r="H131" i="1"/>
  <c r="G131" i="1"/>
  <c r="F131" i="1"/>
  <c r="J130" i="1"/>
  <c r="I130" i="1"/>
  <c r="H130" i="1"/>
  <c r="G130" i="1"/>
  <c r="F130" i="1"/>
  <c r="J129" i="1"/>
  <c r="I129" i="1"/>
  <c r="H129" i="1"/>
  <c r="G129" i="1"/>
  <c r="F129" i="1"/>
  <c r="J128" i="1"/>
  <c r="I128" i="1"/>
  <c r="H128" i="1"/>
  <c r="G128" i="1"/>
  <c r="F128" i="1"/>
  <c r="J127" i="1"/>
  <c r="I127" i="1"/>
  <c r="H127" i="1"/>
  <c r="G127" i="1"/>
  <c r="F127" i="1"/>
  <c r="J126" i="1"/>
  <c r="I126" i="1"/>
  <c r="H126" i="1"/>
  <c r="G126" i="1"/>
  <c r="F126" i="1"/>
  <c r="J125" i="1"/>
  <c r="I125" i="1"/>
  <c r="H125" i="1"/>
  <c r="G125" i="1"/>
  <c r="F125" i="1"/>
  <c r="J124" i="1"/>
  <c r="I124" i="1"/>
  <c r="H124" i="1"/>
  <c r="G124" i="1"/>
  <c r="F124" i="1"/>
  <c r="J123" i="1"/>
  <c r="I123" i="1"/>
  <c r="H123" i="1"/>
  <c r="G123" i="1"/>
  <c r="F123" i="1"/>
  <c r="J122" i="1"/>
  <c r="I122" i="1"/>
  <c r="H122" i="1"/>
  <c r="G122" i="1"/>
  <c r="F122" i="1"/>
  <c r="J121" i="1"/>
  <c r="I121" i="1"/>
  <c r="H121" i="1"/>
  <c r="G121" i="1"/>
  <c r="F121" i="1"/>
  <c r="J120" i="1"/>
  <c r="I120" i="1"/>
  <c r="H120" i="1"/>
  <c r="G120" i="1"/>
  <c r="F120" i="1"/>
  <c r="J119" i="1"/>
  <c r="I119" i="1"/>
  <c r="H119" i="1"/>
  <c r="G119" i="1"/>
  <c r="F119" i="1"/>
  <c r="J118" i="1"/>
  <c r="I118" i="1"/>
  <c r="H118" i="1"/>
  <c r="G118" i="1"/>
  <c r="F118" i="1"/>
  <c r="J117" i="1"/>
  <c r="I117" i="1"/>
  <c r="H117" i="1"/>
  <c r="G117" i="1"/>
  <c r="F117" i="1"/>
  <c r="J116" i="1"/>
  <c r="I116" i="1"/>
  <c r="H116" i="1"/>
  <c r="G116" i="1"/>
  <c r="F116" i="1"/>
  <c r="J115" i="1"/>
  <c r="I115" i="1"/>
  <c r="H115" i="1"/>
  <c r="G115" i="1"/>
  <c r="F115" i="1"/>
  <c r="J114" i="1"/>
  <c r="I114" i="1"/>
  <c r="H114" i="1"/>
  <c r="G114" i="1"/>
  <c r="F114" i="1"/>
  <c r="J113" i="1"/>
  <c r="I113" i="1"/>
  <c r="H113" i="1"/>
  <c r="G113" i="1"/>
  <c r="F113" i="1"/>
  <c r="J112" i="1"/>
  <c r="I112" i="1"/>
  <c r="H112" i="1"/>
  <c r="G112" i="1"/>
  <c r="F112" i="1"/>
  <c r="J111" i="1"/>
  <c r="I111" i="1"/>
  <c r="H111" i="1"/>
  <c r="G111" i="1"/>
  <c r="F111" i="1"/>
  <c r="J110" i="1"/>
  <c r="I110" i="1"/>
  <c r="H110" i="1"/>
  <c r="G110" i="1"/>
  <c r="F110" i="1"/>
  <c r="J109" i="1"/>
  <c r="I109" i="1"/>
  <c r="H109" i="1"/>
  <c r="G109" i="1"/>
  <c r="F109" i="1"/>
  <c r="J108" i="1"/>
  <c r="I108" i="1"/>
  <c r="H108" i="1"/>
  <c r="G108" i="1"/>
  <c r="F108" i="1"/>
  <c r="J107" i="1"/>
  <c r="I107" i="1"/>
  <c r="H107" i="1"/>
  <c r="G107" i="1"/>
  <c r="F107" i="1"/>
  <c r="J106" i="1"/>
  <c r="I106" i="1"/>
  <c r="H106" i="1"/>
  <c r="G106" i="1"/>
  <c r="F106" i="1"/>
  <c r="J105" i="1"/>
  <c r="I105" i="1"/>
  <c r="H105" i="1"/>
  <c r="G105" i="1"/>
  <c r="F105" i="1"/>
  <c r="J104" i="1"/>
  <c r="I104" i="1"/>
  <c r="H104" i="1"/>
  <c r="G104" i="1"/>
  <c r="F104" i="1"/>
  <c r="J103" i="1"/>
  <c r="I103" i="1"/>
  <c r="H103" i="1"/>
  <c r="G103" i="1"/>
  <c r="F103" i="1"/>
  <c r="J102" i="1"/>
  <c r="I102" i="1"/>
  <c r="H102" i="1"/>
  <c r="G102" i="1"/>
  <c r="F102" i="1"/>
  <c r="J101" i="1"/>
  <c r="I101" i="1"/>
  <c r="H101" i="1"/>
  <c r="G101" i="1"/>
  <c r="F101" i="1"/>
  <c r="J100" i="1"/>
  <c r="I100" i="1"/>
  <c r="H100" i="1"/>
  <c r="G100" i="1"/>
  <c r="F100" i="1"/>
  <c r="J99" i="1"/>
  <c r="I99" i="1"/>
  <c r="H99" i="1"/>
  <c r="G99" i="1"/>
  <c r="F99" i="1"/>
  <c r="J98" i="1"/>
  <c r="I98" i="1"/>
  <c r="H98" i="1"/>
  <c r="G98" i="1"/>
  <c r="F98" i="1"/>
  <c r="J97" i="1"/>
  <c r="I97" i="1"/>
  <c r="H97" i="1"/>
  <c r="G97" i="1"/>
  <c r="F97" i="1"/>
  <c r="J96" i="1"/>
  <c r="I96" i="1"/>
  <c r="H96" i="1"/>
  <c r="G96" i="1"/>
  <c r="F96" i="1"/>
  <c r="J95" i="1"/>
  <c r="I95" i="1"/>
  <c r="H95" i="1"/>
  <c r="G95" i="1"/>
  <c r="F95" i="1"/>
  <c r="J94" i="1"/>
  <c r="I94" i="1"/>
  <c r="H94" i="1"/>
  <c r="G94" i="1"/>
  <c r="F94" i="1"/>
  <c r="J93" i="1"/>
  <c r="I93" i="1"/>
  <c r="H93" i="1"/>
  <c r="G93" i="1"/>
  <c r="F93" i="1"/>
  <c r="J92" i="1"/>
  <c r="I92" i="1"/>
  <c r="H92" i="1"/>
  <c r="G92" i="1"/>
  <c r="F92" i="1"/>
  <c r="J91" i="1"/>
  <c r="I91" i="1"/>
  <c r="H91" i="1"/>
  <c r="G91" i="1"/>
  <c r="F91" i="1"/>
  <c r="J90" i="1"/>
  <c r="I90" i="1"/>
  <c r="H90" i="1"/>
  <c r="G90" i="1"/>
  <c r="F90" i="1"/>
  <c r="J89" i="1"/>
  <c r="I89" i="1"/>
  <c r="H89" i="1"/>
  <c r="G89" i="1"/>
  <c r="F89" i="1"/>
  <c r="J88" i="1"/>
  <c r="I88" i="1"/>
  <c r="H88" i="1"/>
  <c r="G88" i="1"/>
  <c r="F88" i="1"/>
  <c r="J87" i="1"/>
  <c r="I87" i="1"/>
  <c r="H87" i="1"/>
  <c r="G87" i="1"/>
  <c r="F87" i="1"/>
  <c r="J86" i="1"/>
  <c r="I86" i="1"/>
  <c r="H86" i="1"/>
  <c r="G86" i="1"/>
  <c r="F86" i="1"/>
  <c r="J85" i="1"/>
  <c r="I85" i="1"/>
  <c r="H85" i="1"/>
  <c r="G85" i="1"/>
  <c r="F85" i="1"/>
  <c r="J84" i="1"/>
  <c r="I84" i="1"/>
  <c r="H84" i="1"/>
  <c r="G84" i="1"/>
  <c r="F84" i="1"/>
  <c r="J83" i="1"/>
  <c r="I83" i="1"/>
  <c r="H83" i="1"/>
  <c r="G83" i="1"/>
  <c r="F83" i="1"/>
  <c r="J82" i="1"/>
  <c r="I82" i="1"/>
  <c r="H82" i="1"/>
  <c r="G82" i="1"/>
  <c r="F82" i="1"/>
  <c r="J81" i="1"/>
  <c r="I81" i="1"/>
  <c r="H81" i="1"/>
  <c r="G81" i="1"/>
  <c r="F81" i="1"/>
  <c r="J80" i="1"/>
  <c r="I80" i="1"/>
  <c r="H80" i="1"/>
  <c r="G80" i="1"/>
  <c r="F80" i="1"/>
  <c r="J79" i="1"/>
  <c r="I79" i="1"/>
  <c r="H79" i="1"/>
  <c r="G79" i="1"/>
  <c r="F79" i="1"/>
  <c r="J78" i="1"/>
  <c r="I78" i="1"/>
  <c r="H78" i="1"/>
  <c r="G78" i="1"/>
  <c r="F78" i="1"/>
  <c r="J77" i="1"/>
  <c r="I77" i="1"/>
  <c r="H77" i="1"/>
  <c r="G77" i="1"/>
  <c r="F77" i="1"/>
  <c r="J76" i="1"/>
  <c r="I76" i="1"/>
  <c r="H76" i="1"/>
  <c r="G76" i="1"/>
  <c r="F76" i="1"/>
  <c r="J75" i="1"/>
  <c r="I75" i="1"/>
  <c r="H75" i="1"/>
  <c r="G75" i="1"/>
  <c r="F75" i="1"/>
  <c r="J74" i="1"/>
  <c r="I74" i="1"/>
  <c r="H74" i="1"/>
  <c r="G74" i="1"/>
  <c r="F74" i="1"/>
  <c r="J73" i="1"/>
  <c r="I73" i="1"/>
  <c r="H73" i="1"/>
  <c r="G73" i="1"/>
  <c r="F73" i="1"/>
  <c r="J72" i="1"/>
  <c r="I72" i="1"/>
  <c r="H72" i="1"/>
  <c r="G72" i="1"/>
  <c r="F72" i="1"/>
  <c r="J71" i="1"/>
  <c r="I71" i="1"/>
  <c r="H71" i="1"/>
  <c r="G71" i="1"/>
  <c r="F71" i="1"/>
  <c r="J70" i="1"/>
  <c r="I70" i="1"/>
  <c r="H70" i="1"/>
  <c r="G70" i="1"/>
  <c r="F70" i="1"/>
  <c r="J69" i="1"/>
  <c r="I69" i="1"/>
  <c r="H69" i="1"/>
  <c r="G69" i="1"/>
  <c r="F69" i="1"/>
  <c r="J68" i="1"/>
  <c r="I68" i="1"/>
  <c r="H68" i="1"/>
  <c r="G68" i="1"/>
  <c r="F68" i="1"/>
  <c r="J67" i="1"/>
  <c r="I67" i="1"/>
  <c r="H67" i="1"/>
  <c r="G67" i="1"/>
  <c r="F67" i="1"/>
  <c r="J66" i="1"/>
  <c r="I66" i="1"/>
  <c r="H66" i="1"/>
  <c r="G66" i="1"/>
  <c r="F66" i="1"/>
  <c r="J65" i="1"/>
  <c r="I65" i="1"/>
  <c r="H65" i="1"/>
  <c r="G65" i="1"/>
  <c r="F65" i="1"/>
  <c r="J64" i="1"/>
  <c r="I64" i="1"/>
  <c r="H64" i="1"/>
  <c r="G64" i="1"/>
  <c r="F64" i="1"/>
  <c r="J63" i="1"/>
  <c r="I63" i="1"/>
  <c r="H63" i="1"/>
  <c r="G63" i="1"/>
  <c r="F63" i="1"/>
  <c r="J62" i="1"/>
  <c r="I62" i="1"/>
  <c r="H62" i="1"/>
  <c r="G62" i="1"/>
  <c r="F62" i="1"/>
  <c r="J61" i="1"/>
  <c r="I61" i="1"/>
  <c r="H61" i="1"/>
  <c r="G61" i="1"/>
  <c r="F61" i="1"/>
  <c r="J60" i="1"/>
  <c r="I60" i="1"/>
  <c r="H60" i="1"/>
  <c r="G60" i="1"/>
  <c r="F60" i="1"/>
  <c r="J59" i="1"/>
  <c r="I59" i="1"/>
  <c r="H59" i="1"/>
  <c r="G59" i="1"/>
  <c r="F59" i="1"/>
  <c r="J58" i="1"/>
  <c r="I58" i="1"/>
  <c r="H58" i="1"/>
  <c r="G58" i="1"/>
  <c r="F58" i="1"/>
  <c r="J57" i="1"/>
  <c r="I57" i="1"/>
  <c r="H57" i="1"/>
  <c r="G57" i="1"/>
  <c r="F57" i="1"/>
  <c r="J56" i="1"/>
  <c r="I56" i="1"/>
  <c r="H56" i="1"/>
  <c r="G56" i="1"/>
  <c r="F56" i="1"/>
  <c r="J55" i="1"/>
  <c r="I55" i="1"/>
  <c r="H55" i="1"/>
  <c r="G55" i="1"/>
  <c r="F55" i="1"/>
  <c r="J54" i="1"/>
  <c r="I54" i="1"/>
  <c r="H54" i="1"/>
  <c r="G54" i="1"/>
  <c r="F54" i="1"/>
  <c r="J53" i="1"/>
  <c r="I53" i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J49" i="1"/>
  <c r="I49" i="1"/>
  <c r="H49" i="1"/>
  <c r="G49" i="1"/>
  <c r="F49" i="1"/>
  <c r="J48" i="1"/>
  <c r="I48" i="1"/>
  <c r="H48" i="1"/>
  <c r="G48" i="1"/>
  <c r="F48" i="1"/>
  <c r="J47" i="1"/>
  <c r="I47" i="1"/>
  <c r="H47" i="1"/>
  <c r="G47" i="1"/>
  <c r="F47" i="1"/>
  <c r="J46" i="1"/>
  <c r="I46" i="1"/>
  <c r="H46" i="1"/>
  <c r="G46" i="1"/>
  <c r="F46" i="1"/>
  <c r="J45" i="1"/>
  <c r="I45" i="1"/>
  <c r="H45" i="1"/>
  <c r="G45" i="1"/>
  <c r="F45" i="1"/>
  <c r="J44" i="1"/>
  <c r="I44" i="1"/>
  <c r="H44" i="1"/>
  <c r="G44" i="1"/>
  <c r="F44" i="1"/>
  <c r="J43" i="1"/>
  <c r="I43" i="1"/>
  <c r="H43" i="1"/>
  <c r="G43" i="1"/>
  <c r="F43" i="1"/>
  <c r="J42" i="1"/>
  <c r="I42" i="1"/>
  <c r="H42" i="1"/>
  <c r="G42" i="1"/>
  <c r="F42" i="1"/>
  <c r="J41" i="1"/>
  <c r="I41" i="1"/>
  <c r="H41" i="1"/>
  <c r="G41" i="1"/>
  <c r="F41" i="1"/>
  <c r="J40" i="1"/>
  <c r="I40" i="1"/>
  <c r="H40" i="1"/>
  <c r="G40" i="1"/>
  <c r="F40" i="1"/>
  <c r="J39" i="1"/>
  <c r="I39" i="1"/>
  <c r="H39" i="1"/>
  <c r="G39" i="1"/>
  <c r="F39" i="1"/>
  <c r="J38" i="1"/>
  <c r="I38" i="1"/>
  <c r="H38" i="1"/>
  <c r="G38" i="1"/>
  <c r="F38" i="1"/>
  <c r="J37" i="1"/>
  <c r="I37" i="1"/>
  <c r="H37" i="1"/>
  <c r="G37" i="1"/>
  <c r="F37" i="1"/>
  <c r="J36" i="1"/>
  <c r="I36" i="1"/>
  <c r="H36" i="1"/>
  <c r="G36" i="1"/>
  <c r="F36" i="1"/>
  <c r="J35" i="1"/>
  <c r="I35" i="1"/>
  <c r="H35" i="1"/>
  <c r="G35" i="1"/>
  <c r="F35" i="1"/>
  <c r="M34" i="1"/>
  <c r="J34" i="1"/>
  <c r="I34" i="1"/>
  <c r="H34" i="1"/>
  <c r="G34" i="1"/>
  <c r="F34" i="1"/>
  <c r="M33" i="1"/>
  <c r="J33" i="1"/>
  <c r="I33" i="1"/>
  <c r="H33" i="1"/>
  <c r="G33" i="1"/>
  <c r="F33" i="1"/>
  <c r="M32" i="1"/>
  <c r="J32" i="1"/>
  <c r="I32" i="1"/>
  <c r="H32" i="1"/>
  <c r="G32" i="1"/>
  <c r="F32" i="1"/>
  <c r="M31" i="1"/>
  <c r="J31" i="1"/>
  <c r="I31" i="1"/>
  <c r="H31" i="1"/>
  <c r="G31" i="1"/>
  <c r="F31" i="1"/>
  <c r="M30" i="1"/>
  <c r="J30" i="1"/>
  <c r="I30" i="1"/>
  <c r="H30" i="1"/>
  <c r="G30" i="1"/>
  <c r="F30" i="1"/>
  <c r="M29" i="1"/>
  <c r="J29" i="1"/>
  <c r="I29" i="1"/>
  <c r="H29" i="1"/>
  <c r="G29" i="1"/>
  <c r="F29" i="1"/>
  <c r="M28" i="1"/>
  <c r="J28" i="1"/>
  <c r="I28" i="1"/>
  <c r="H28" i="1"/>
  <c r="G28" i="1"/>
  <c r="F28" i="1"/>
  <c r="M27" i="1"/>
  <c r="J27" i="1"/>
  <c r="I27" i="1"/>
  <c r="H27" i="1"/>
  <c r="G27" i="1"/>
  <c r="F27" i="1"/>
  <c r="M26" i="1"/>
  <c r="J26" i="1"/>
  <c r="I26" i="1"/>
  <c r="H26" i="1"/>
  <c r="G26" i="1"/>
  <c r="F26" i="1"/>
  <c r="M25" i="1"/>
  <c r="J25" i="1"/>
  <c r="I25" i="1"/>
  <c r="H25" i="1"/>
  <c r="G25" i="1"/>
  <c r="F25" i="1"/>
  <c r="M24" i="1"/>
  <c r="J24" i="1"/>
  <c r="I24" i="1"/>
  <c r="H24" i="1"/>
  <c r="G24" i="1"/>
  <c r="F24" i="1"/>
  <c r="M23" i="1"/>
  <c r="J23" i="1"/>
  <c r="I23" i="1"/>
  <c r="H23" i="1"/>
  <c r="G23" i="1"/>
  <c r="F23" i="1"/>
  <c r="M22" i="1"/>
  <c r="J22" i="1"/>
  <c r="I22" i="1"/>
  <c r="H22" i="1"/>
  <c r="G22" i="1"/>
  <c r="F22" i="1"/>
  <c r="M21" i="1"/>
  <c r="J21" i="1"/>
  <c r="I21" i="1"/>
  <c r="H21" i="1"/>
  <c r="G21" i="1"/>
  <c r="F21" i="1"/>
  <c r="M20" i="1"/>
  <c r="J20" i="1"/>
  <c r="I20" i="1"/>
  <c r="H20" i="1"/>
  <c r="G20" i="1"/>
  <c r="F20" i="1"/>
  <c r="M19" i="1"/>
  <c r="J19" i="1"/>
  <c r="I19" i="1"/>
  <c r="H19" i="1"/>
  <c r="G19" i="1"/>
  <c r="F19" i="1"/>
  <c r="M18" i="1"/>
  <c r="J18" i="1"/>
  <c r="I18" i="1"/>
  <c r="H18" i="1"/>
  <c r="G18" i="1"/>
  <c r="F18" i="1"/>
  <c r="M17" i="1"/>
  <c r="J17" i="1"/>
  <c r="I17" i="1"/>
  <c r="H17" i="1"/>
  <c r="G17" i="1"/>
  <c r="F17" i="1"/>
  <c r="M16" i="1"/>
  <c r="J16" i="1"/>
  <c r="I16" i="1"/>
  <c r="H16" i="1"/>
  <c r="G16" i="1"/>
  <c r="F16" i="1"/>
  <c r="M15" i="1"/>
  <c r="J15" i="1"/>
  <c r="I15" i="1"/>
  <c r="H15" i="1"/>
  <c r="G15" i="1"/>
  <c r="F15" i="1"/>
  <c r="M14" i="1"/>
  <c r="J14" i="1"/>
  <c r="I14" i="1"/>
  <c r="H14" i="1"/>
  <c r="G14" i="1"/>
  <c r="F14" i="1"/>
  <c r="M13" i="1"/>
  <c r="J13" i="1"/>
  <c r="I13" i="1"/>
  <c r="H13" i="1"/>
  <c r="G13" i="1"/>
  <c r="F13" i="1"/>
  <c r="M12" i="1"/>
  <c r="J12" i="1"/>
  <c r="I12" i="1"/>
  <c r="H12" i="1"/>
  <c r="G12" i="1"/>
  <c r="F12" i="1"/>
  <c r="M11" i="1"/>
  <c r="J11" i="1"/>
  <c r="I11" i="1"/>
  <c r="H11" i="1"/>
  <c r="G11" i="1"/>
  <c r="F11" i="1"/>
  <c r="M10" i="1"/>
  <c r="J10" i="1"/>
  <c r="I10" i="1"/>
  <c r="H10" i="1"/>
  <c r="G10" i="1"/>
  <c r="F10" i="1"/>
  <c r="M9" i="1"/>
  <c r="J9" i="1"/>
  <c r="I9" i="1"/>
  <c r="H9" i="1"/>
  <c r="G9" i="1"/>
  <c r="F9" i="1"/>
  <c r="M8" i="1"/>
  <c r="J8" i="1"/>
  <c r="I8" i="1"/>
  <c r="H8" i="1"/>
  <c r="G8" i="1"/>
  <c r="F8" i="1"/>
  <c r="M7" i="1"/>
  <c r="J7" i="1"/>
  <c r="I7" i="1"/>
  <c r="H7" i="1"/>
  <c r="G7" i="1"/>
  <c r="F7" i="1"/>
  <c r="M6" i="1"/>
  <c r="J6" i="1"/>
  <c r="I6" i="1"/>
  <c r="H6" i="1"/>
  <c r="G6" i="1"/>
  <c r="F6" i="1"/>
  <c r="M5" i="1"/>
  <c r="J5" i="1"/>
  <c r="I5" i="1"/>
  <c r="H5" i="1"/>
  <c r="G5" i="1"/>
  <c r="F5" i="1"/>
  <c r="M4" i="1"/>
  <c r="J4" i="1"/>
  <c r="I4" i="1"/>
  <c r="H4" i="1"/>
  <c r="G4" i="1"/>
  <c r="F4" i="1"/>
  <c r="J3" i="1"/>
  <c r="I3" i="1"/>
  <c r="H3" i="1"/>
  <c r="G3" i="1"/>
  <c r="F3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<sst xmlns="http://schemas.openxmlformats.org/spreadsheetml/2006/main" count="3615" uniqueCount="906">
  <si>
    <t>Fall Quarter</t>
  </si>
  <si>
    <t>Week</t>
  </si>
  <si>
    <t>Date</t>
  </si>
  <si>
    <t>Duty</t>
  </si>
  <si>
    <t>House</t>
  </si>
  <si>
    <t>Title</t>
  </si>
  <si>
    <t>Cell Phone</t>
  </si>
  <si>
    <t>Room Phone</t>
  </si>
  <si>
    <t>Email</t>
  </si>
  <si>
    <t>Training</t>
  </si>
  <si>
    <t>Name</t>
  </si>
  <si>
    <t>Number of Duties</t>
  </si>
  <si>
    <t>Lisa</t>
  </si>
  <si>
    <t>Durell</t>
  </si>
  <si>
    <t>Nicole</t>
  </si>
  <si>
    <t>O Week</t>
  </si>
  <si>
    <t>Cristi</t>
  </si>
  <si>
    <t>Joseph</t>
  </si>
  <si>
    <t>Nelson</t>
  </si>
  <si>
    <t>Anastasia</t>
  </si>
  <si>
    <t>Pablo</t>
  </si>
  <si>
    <t>Pauline</t>
  </si>
  <si>
    <t>Toyan</t>
  </si>
  <si>
    <t>Week 1</t>
  </si>
  <si>
    <t>Autumn Quarter Begins</t>
  </si>
  <si>
    <t>Veronica</t>
  </si>
  <si>
    <t>Miranda</t>
  </si>
  <si>
    <t>Kierran</t>
  </si>
  <si>
    <t>Rachel</t>
  </si>
  <si>
    <t>Samuel</t>
  </si>
  <si>
    <t>Gloria</t>
  </si>
  <si>
    <t>Daniel</t>
  </si>
  <si>
    <t>Raquel</t>
  </si>
  <si>
    <t>Terence Yan Tao</t>
  </si>
  <si>
    <t>Ethan</t>
  </si>
  <si>
    <t>Melody</t>
  </si>
  <si>
    <t>Maya</t>
  </si>
  <si>
    <t>Week 6</t>
  </si>
  <si>
    <t>Ugonna</t>
  </si>
  <si>
    <t>Emma</t>
  </si>
  <si>
    <t>Gabrihanna</t>
  </si>
  <si>
    <t>Kublai</t>
  </si>
  <si>
    <t>Yurou</t>
  </si>
  <si>
    <t>Collin</t>
  </si>
  <si>
    <t>Ann</t>
  </si>
  <si>
    <t>Week 7</t>
  </si>
  <si>
    <t>Ayishat</t>
  </si>
  <si>
    <t>Sharya</t>
  </si>
  <si>
    <t>Week 8</t>
  </si>
  <si>
    <t>Thanksgiving Break</t>
  </si>
  <si>
    <t>Thanksgiving Week</t>
  </si>
  <si>
    <t>Week 9</t>
  </si>
  <si>
    <t>College Reading Period</t>
  </si>
  <si>
    <t>Week 10</t>
  </si>
  <si>
    <t>Autumn Quarter Ends</t>
  </si>
  <si>
    <t>Winter Break</t>
  </si>
  <si>
    <t>Winter Quarter</t>
  </si>
  <si>
    <t>Winter Quarter Begins</t>
  </si>
  <si>
    <t>Week 2</t>
  </si>
  <si>
    <t>Week 3</t>
  </si>
  <si>
    <t>Martin Luther King, Jr. Day</t>
  </si>
  <si>
    <t>Week 4</t>
  </si>
  <si>
    <t>Week 5</t>
  </si>
  <si>
    <t>Winter Quarter Ends</t>
  </si>
  <si>
    <t>Spring Break</t>
  </si>
  <si>
    <t>Spring Quarter</t>
  </si>
  <si>
    <t>Spring Quarter Begins</t>
  </si>
  <si>
    <t>Memorial Day</t>
  </si>
  <si>
    <t>Senior Week</t>
  </si>
  <si>
    <t>Spring Quarter Ends; Convocation</t>
  </si>
  <si>
    <t>First Name</t>
  </si>
  <si>
    <t>Last Name</t>
  </si>
  <si>
    <t>Room</t>
  </si>
  <si>
    <t>USER GUIDELINES: Only change the contact information on this tab. On the schedule itself, only change the last name</t>
  </si>
  <si>
    <t>Moore</t>
  </si>
  <si>
    <t>RH</t>
  </si>
  <si>
    <t>Behar</t>
  </si>
  <si>
    <t>(503) 528-4033</t>
  </si>
  <si>
    <r>
      <rPr>
        <sz val="11"/>
        <color rgb="FF000000"/>
        <rFont val="Calibri"/>
      </rPr>
      <t>834-2405</t>
    </r>
  </si>
  <si>
    <t>moorel@uchicago.edu</t>
  </si>
  <si>
    <t>Washington</t>
  </si>
  <si>
    <t>Boyer</t>
  </si>
  <si>
    <t>(917) 342-1032</t>
  </si>
  <si>
    <r>
      <rPr>
        <sz val="11"/>
        <color rgb="FF000000"/>
        <rFont val="Calibri"/>
      </rPr>
      <t>702-4883</t>
    </r>
  </si>
  <si>
    <t>dwashington5@uchicago.edu</t>
  </si>
  <si>
    <t>(347) 729-6607</t>
  </si>
  <si>
    <r>
      <rPr>
        <sz val="11"/>
        <color rgb="FF000000"/>
        <rFont val="Calibri"/>
      </rPr>
      <t>702-4883</t>
    </r>
  </si>
  <si>
    <t>nsouth@uchicago.edu</t>
  </si>
  <si>
    <t>Alvarado Fernandez</t>
  </si>
  <si>
    <t>Dougan-Niklason</t>
  </si>
  <si>
    <r>
      <rPr>
        <sz val="12"/>
        <color rgb="FF000000"/>
        <rFont val="Calibri"/>
      </rPr>
      <t>(857) 210-3483</t>
    </r>
  </si>
  <si>
    <r>
      <rPr>
        <sz val="11"/>
        <color rgb="FF000000"/>
        <rFont val="Calibri"/>
      </rPr>
      <t>702-4884</t>
    </r>
  </si>
  <si>
    <t>cristinaalvarado@uchicago.edu</t>
  </si>
  <si>
    <t>Stadolnik</t>
  </si>
  <si>
    <t>(508) 282-0309</t>
  </si>
  <si>
    <r>
      <rPr>
        <sz val="11"/>
        <color rgb="FF000000"/>
        <rFont val="Calibri"/>
      </rPr>
      <t>702-4884</t>
    </r>
  </si>
  <si>
    <t>jstadolnik@uchicago.edu</t>
  </si>
  <si>
    <t>Medina</t>
  </si>
  <si>
    <t>Rogers</t>
  </si>
  <si>
    <t>(305) 338-6193</t>
  </si>
  <si>
    <t>834-2409</t>
  </si>
  <si>
    <t>ndmedina@uchicago.edu</t>
  </si>
  <si>
    <t>Sorokina</t>
  </si>
  <si>
    <t>(331) 643-6562</t>
  </si>
  <si>
    <t>asorokina@uchicago.edu</t>
  </si>
  <si>
    <t>Garcia Pinar</t>
  </si>
  <si>
    <t>Strongin</t>
  </si>
  <si>
    <t>(607) 280-3354</t>
  </si>
  <si>
    <t>834-2407</t>
  </si>
  <si>
    <r>
      <rPr>
        <u/>
        <sz val="12"/>
        <color rgb="FF467886"/>
        <rFont val="Calibri"/>
      </rPr>
      <t>pgarciapinar@uchicago.edu</t>
    </r>
  </si>
  <si>
    <t>Goul</t>
  </si>
  <si>
    <t>(607) 262-0679</t>
  </si>
  <si>
    <t>pgoul@uchicago.edu</t>
  </si>
  <si>
    <t>Harper</t>
  </si>
  <si>
    <t>Thangaraj</t>
  </si>
  <si>
    <t>(773) 606-2660</t>
  </si>
  <si>
    <t>834-2406</t>
  </si>
  <si>
    <t>tjharper@uchicago.edu</t>
  </si>
  <si>
    <t>(916) 280-4281</t>
  </si>
  <si>
    <t>vharper@uchicago.edu</t>
  </si>
  <si>
    <t>Alexander</t>
  </si>
  <si>
    <t>Trott</t>
  </si>
  <si>
    <t>(602) 502-1389</t>
  </si>
  <si>
    <t>834-2408</t>
  </si>
  <si>
    <t>myalexan@uchicago.edu</t>
  </si>
  <si>
    <t>Orr</t>
  </si>
  <si>
    <t>(717)-870-7497</t>
  </si>
  <si>
    <t>kjorr@uchicago.edu</t>
  </si>
  <si>
    <t>Tyler</t>
  </si>
  <si>
    <t>Yuen</t>
  </si>
  <si>
    <t>(801) 824-9603</t>
  </si>
  <si>
    <t>702-4882</t>
  </si>
  <si>
    <t>rhtyler@uchicago.edu</t>
  </si>
  <si>
    <t>(385) 239-7627</t>
  </si>
  <si>
    <t>shtyler@uchicago.edu</t>
  </si>
  <si>
    <t>Adeola</t>
  </si>
  <si>
    <t>RA</t>
  </si>
  <si>
    <t>(678) 790-6597</t>
  </si>
  <si>
    <t>gloadeo@uchicago.edu</t>
  </si>
  <si>
    <t>Babnigg</t>
  </si>
  <si>
    <t>(708) 704-8519</t>
  </si>
  <si>
    <t>babnigg@uchicago.edu</t>
  </si>
  <si>
    <t>Buriani</t>
  </si>
  <si>
    <t>786-262-3215</t>
  </si>
  <si>
    <t>raquelburiani@uchicago.edu</t>
  </si>
  <si>
    <t>Chan</t>
  </si>
  <si>
    <t>774-312-3627</t>
  </si>
  <si>
    <r>
      <rPr>
        <sz val="11"/>
        <color rgb="FF000000"/>
        <rFont val="Calibri"/>
      </rPr>
      <t>702-4884</t>
    </r>
  </si>
  <si>
    <t>tchan0@uchicago.edu</t>
  </si>
  <si>
    <t>Chen</t>
  </si>
  <si>
    <t>510-480-6502</t>
  </si>
  <si>
    <t>ethanjchen@uchicago.edu</t>
  </si>
  <si>
    <t>Dias</t>
  </si>
  <si>
    <t>856-417-4382</t>
  </si>
  <si>
    <t>melodydias@uchicago.edu</t>
  </si>
  <si>
    <t>Downs</t>
  </si>
  <si>
    <t>(872) 803-6043</t>
  </si>
  <si>
    <r>
      <rPr>
        <sz val="11"/>
        <color rgb="FF000000"/>
        <rFont val="Calibri"/>
      </rPr>
      <t>702-4883</t>
    </r>
  </si>
  <si>
    <t>mcdowns@uchicago.edu</t>
  </si>
  <si>
    <t>Egbuchulam</t>
  </si>
  <si>
    <t>(862) 288-0666</t>
  </si>
  <si>
    <r>
      <rPr>
        <sz val="11"/>
        <color rgb="FF000000"/>
        <rFont val="Calibri"/>
      </rPr>
      <t>702-4884</t>
    </r>
  </si>
  <si>
    <t>ucegbuchulam@uchicago.edu</t>
  </si>
  <si>
    <t>Jay</t>
  </si>
  <si>
    <t>(815) 600-4638</t>
  </si>
  <si>
    <r>
      <rPr>
        <sz val="11"/>
        <color rgb="FF000000"/>
        <rFont val="Calibri"/>
      </rPr>
      <t>702-4883</t>
    </r>
  </si>
  <si>
    <t>ejay@uchicago.edu</t>
  </si>
  <si>
    <t>Jones</t>
  </si>
  <si>
    <t>(845) 768-2914</t>
  </si>
  <si>
    <r>
      <rPr>
        <sz val="11"/>
        <color rgb="FF000000"/>
        <rFont val="Calibri"/>
      </rPr>
      <t>834-2405</t>
    </r>
  </si>
  <si>
    <t>gabrihanna@uchicago.edu</t>
  </si>
  <si>
    <t>Kolb</t>
  </si>
  <si>
    <t>(202) 640-3842</t>
  </si>
  <si>
    <t>kublaikolb@uchicago.edu</t>
  </si>
  <si>
    <t>Li</t>
  </si>
  <si>
    <t>(872) 731-9174</t>
  </si>
  <si>
    <r>
      <rPr>
        <sz val="11"/>
        <color rgb="FF000000"/>
        <rFont val="Calibri"/>
      </rPr>
      <t>834-2405</t>
    </r>
  </si>
  <si>
    <t>yurouli@uchicago.edu</t>
  </si>
  <si>
    <t>Polasky</t>
  </si>
  <si>
    <t>218-230-5919</t>
  </si>
  <si>
    <t>834-2413</t>
  </si>
  <si>
    <t>collinpolasky@uchicago.edu</t>
  </si>
  <si>
    <t>Ryan</t>
  </si>
  <si>
    <t>408-412-2013</t>
  </si>
  <si>
    <t>834-2412</t>
  </si>
  <si>
    <t>annryan@uchicago.edu</t>
  </si>
  <si>
    <t>Shadare</t>
  </si>
  <si>
    <t>214-405-6220</t>
  </si>
  <si>
    <t>834-2410</t>
  </si>
  <si>
    <t>ashadare@uchicago.edu</t>
  </si>
  <si>
    <t>Sookal</t>
  </si>
  <si>
    <t>502-445-6682</t>
  </si>
  <si>
    <t>834-2398</t>
  </si>
  <si>
    <t>sharyasookal@uchicago.edu</t>
  </si>
  <si>
    <t>Abongwa</t>
  </si>
  <si>
    <t>Akhtar</t>
  </si>
  <si>
    <t>Benencia Courreges</t>
  </si>
  <si>
    <t>Chakraborty</t>
  </si>
  <si>
    <t>Damasceno</t>
  </si>
  <si>
    <t>De Vries</t>
  </si>
  <si>
    <t>Eubanks</t>
  </si>
  <si>
    <t>Fourtee</t>
  </si>
  <si>
    <t>Huerta</t>
  </si>
  <si>
    <t>Johnson</t>
  </si>
  <si>
    <t>Kokell</t>
  </si>
  <si>
    <t>Krylov</t>
  </si>
  <si>
    <t>Lambert</t>
  </si>
  <si>
    <t>Mascorro-Guerrero</t>
  </si>
  <si>
    <t>Muniz-Sanchez</t>
  </si>
  <si>
    <t>Kersy-Angela</t>
  </si>
  <si>
    <t>Resident Assistant</t>
  </si>
  <si>
    <t>Linn-Mathews</t>
  </si>
  <si>
    <t>(414) 233-3431</t>
  </si>
  <si>
    <t>834-6239</t>
  </si>
  <si>
    <t>angelaabongwa@uchicago.edu</t>
  </si>
  <si>
    <t>Farah</t>
  </si>
  <si>
    <t>Resident Head</t>
  </si>
  <si>
    <t>Dodd-Mead</t>
  </si>
  <si>
    <t>(845) 532-0082</t>
  </si>
  <si>
    <t>702-5104</t>
  </si>
  <si>
    <t>fakhtar@uchicago.edu</t>
  </si>
  <si>
    <t>Lourdes</t>
  </si>
  <si>
    <t>740-274-6864</t>
  </si>
  <si>
    <t>834-5172</t>
  </si>
  <si>
    <t>lbenencia@uchicago.edu</t>
  </si>
  <si>
    <t>Shinjini</t>
  </si>
  <si>
    <t>701-715-0051</t>
  </si>
  <si>
    <t>834-5111</t>
  </si>
  <si>
    <t>shinjinic@uchicago.edu</t>
  </si>
  <si>
    <t>Melissa</t>
  </si>
  <si>
    <t>Coulter</t>
  </si>
  <si>
    <t>954-648-0180</t>
  </si>
  <si>
    <t>834-6171</t>
  </si>
  <si>
    <t>mdamasceno@uchicago.edu</t>
  </si>
  <si>
    <t>(708) 606-0772</t>
  </si>
  <si>
    <t>702-5107</t>
  </si>
  <si>
    <t>melissade4@uchicago.edu</t>
  </si>
  <si>
    <t>Tiffany</t>
  </si>
  <si>
    <t>Salisbury</t>
  </si>
  <si>
    <t>(312) 823-2407</t>
  </si>
  <si>
    <t>702-5110</t>
  </si>
  <si>
    <t>teubanks1@uchicago.edu</t>
  </si>
  <si>
    <t>Marvin</t>
  </si>
  <si>
    <t>(773) 987-2281</t>
  </si>
  <si>
    <t>702-5108</t>
  </si>
  <si>
    <t>mfourte@uchicago.edu</t>
  </si>
  <si>
    <t>Bianca</t>
  </si>
  <si>
    <t>(773) 562-9853</t>
  </si>
  <si>
    <t>bhuerta@uchicago.edu</t>
  </si>
  <si>
    <t>Shayla</t>
  </si>
  <si>
    <t>917-803-4269</t>
  </si>
  <si>
    <t>834-6277</t>
  </si>
  <si>
    <t>madison2@uchicago.edu</t>
  </si>
  <si>
    <t>Vincent</t>
  </si>
  <si>
    <t>(631) 747-5226</t>
  </si>
  <si>
    <t>702-5106</t>
  </si>
  <si>
    <t>kokell@uchicago.edu</t>
  </si>
  <si>
    <t>Marlena</t>
  </si>
  <si>
    <t>(631) 375-0108</t>
  </si>
  <si>
    <t>mporto@uchicago.edu</t>
  </si>
  <si>
    <t>Emilia</t>
  </si>
  <si>
    <t>Chamberlin</t>
  </si>
  <si>
    <t>(331) 814-6655</t>
  </si>
  <si>
    <t>834-6085</t>
  </si>
  <si>
    <t>ekrylov@uchicago.edu</t>
  </si>
  <si>
    <t>Lola</t>
  </si>
  <si>
    <t>(913) 271-6201</t>
  </si>
  <si>
    <t>834-6133</t>
  </si>
  <si>
    <t>lolaleafa@uchicago.edu</t>
  </si>
  <si>
    <t>Juan</t>
  </si>
  <si>
    <t>(269) 331-9600</t>
  </si>
  <si>
    <t>702-5105</t>
  </si>
  <si>
    <t>jmascorro@uchicago.edu</t>
  </si>
  <si>
    <t>Cristian</t>
  </si>
  <si>
    <t>(269) 883-7715</t>
  </si>
  <si>
    <t>cmunizsanchez@uchicago.edu</t>
  </si>
  <si>
    <t>Phoebe</t>
  </si>
  <si>
    <t>Mark</t>
  </si>
  <si>
    <t>Nina</t>
  </si>
  <si>
    <t>Chad</t>
  </si>
  <si>
    <t>Zayd</t>
  </si>
  <si>
    <t>Natalia</t>
  </si>
  <si>
    <t>Yaroslav</t>
  </si>
  <si>
    <t>Michelle</t>
  </si>
  <si>
    <t>Isabella</t>
  </si>
  <si>
    <t>Tessa</t>
  </si>
  <si>
    <t>Cedric</t>
  </si>
  <si>
    <t>Raghav</t>
  </si>
  <si>
    <t>Eva</t>
  </si>
  <si>
    <t>Rohen</t>
  </si>
  <si>
    <t>Rebecca</t>
  </si>
  <si>
    <t>Burgis</t>
  </si>
  <si>
    <t>Booth</t>
  </si>
  <si>
    <t>(310) 408-8861</t>
  </si>
  <si>
    <t>834-2967</t>
  </si>
  <si>
    <t>pburgis@uchicago.edu</t>
  </si>
  <si>
    <t>Thompson</t>
  </si>
  <si>
    <t>203-434-2402</t>
  </si>
  <si>
    <t>834-8396</t>
  </si>
  <si>
    <t>markchen25@uchicago.edu</t>
  </si>
  <si>
    <t>Clark</t>
  </si>
  <si>
    <t>Shorey</t>
  </si>
  <si>
    <t>847-754-6174</t>
  </si>
  <si>
    <t>834-1965</t>
  </si>
  <si>
    <t>ninaclark@uchicago.edu</t>
  </si>
  <si>
    <t>Coen</t>
  </si>
  <si>
    <t>909-894-6688</t>
  </si>
  <si>
    <t>cmcoen@uchicago.edu</t>
  </si>
  <si>
    <t>Gonzalez</t>
  </si>
  <si>
    <t>860-614-8937</t>
  </si>
  <si>
    <t>834-3176</t>
  </si>
  <si>
    <t>zgonzalez@uchicago.edu</t>
  </si>
  <si>
    <t>Gorbacheva</t>
  </si>
  <si>
    <t>(617) 710-1075</t>
  </si>
  <si>
    <t>834-5487</t>
  </si>
  <si>
    <t>gorbacheva@uchicago.edu</t>
  </si>
  <si>
    <t>Gorbachov</t>
  </si>
  <si>
    <t>(617) 710-4014</t>
  </si>
  <si>
    <t>gorbachov@uchicago.edu</t>
  </si>
  <si>
    <t>Hoereth</t>
  </si>
  <si>
    <t>834-5486</t>
  </si>
  <si>
    <t>mhoereth@uchicago.edu</t>
  </si>
  <si>
    <t>Kelly</t>
  </si>
  <si>
    <t>Phoenix</t>
  </si>
  <si>
    <t>480-547-9161</t>
  </si>
  <si>
    <t>834-8284</t>
  </si>
  <si>
    <t>isabellakelly@uchicago.edu</t>
  </si>
  <si>
    <t>McEwen</t>
  </si>
  <si>
    <t>(908) 217-1538</t>
  </si>
  <si>
    <t>834-5327</t>
  </si>
  <si>
    <t>tmcewen@uchicago.edu</t>
  </si>
  <si>
    <t>McKoy</t>
  </si>
  <si>
    <t>(773) 372-5113</t>
  </si>
  <si>
    <t>834-5245</t>
  </si>
  <si>
    <t>cmckoy@uchicago.edu</t>
  </si>
  <si>
    <t>Pardasani</t>
  </si>
  <si>
    <t>(312) 569-2407</t>
  </si>
  <si>
    <t>834-7859</t>
  </si>
  <si>
    <t>raghavpardasani@uchicago.edu</t>
  </si>
  <si>
    <t>Schultz</t>
  </si>
  <si>
    <t>Breckinridge</t>
  </si>
  <si>
    <t>773-329-1470</t>
  </si>
  <si>
    <t>834-6803</t>
  </si>
  <si>
    <t>evasch1@uchicago.edu</t>
  </si>
  <si>
    <t>Shah</t>
  </si>
  <si>
    <t>(734) 578-5684</t>
  </si>
  <si>
    <t>834-6801</t>
  </si>
  <si>
    <t>shahr@uchicago.edu</t>
  </si>
  <si>
    <t>(630) 456-5177</t>
  </si>
  <si>
    <t>rlshah@uchicago.edu</t>
  </si>
  <si>
    <t>Shasteen</t>
  </si>
  <si>
    <t>(618) 353-4393</t>
  </si>
  <si>
    <t>834-9010</t>
  </si>
  <si>
    <r>
      <rPr>
        <u/>
        <sz val="12"/>
        <color rgb="FF0563C1"/>
        <rFont val="Calibri, sans-serif"/>
      </rPr>
      <t>tshas10@uchicago.edu</t>
    </r>
  </si>
  <si>
    <t>Tracy</t>
  </si>
  <si>
    <t>Eric</t>
  </si>
  <si>
    <t>Kait</t>
  </si>
  <si>
    <t>Kaylen</t>
  </si>
  <si>
    <t>Elsa</t>
  </si>
  <si>
    <t>Giancarlo</t>
  </si>
  <si>
    <t>Matthew</t>
  </si>
  <si>
    <t>John</t>
  </si>
  <si>
    <t>Sadie</t>
  </si>
  <si>
    <t>Jake</t>
  </si>
  <si>
    <t>Christine</t>
  </si>
  <si>
    <t>Lester</t>
  </si>
  <si>
    <t>Huaming</t>
  </si>
  <si>
    <t>Kimberly</t>
  </si>
  <si>
    <t>Jayme</t>
  </si>
  <si>
    <t>Adam</t>
  </si>
  <si>
    <t>Anya</t>
  </si>
  <si>
    <t>Alexis</t>
  </si>
  <si>
    <t>Rioghna</t>
  </si>
  <si>
    <t>Anqi</t>
  </si>
  <si>
    <t>Lauren</t>
  </si>
  <si>
    <t>Thomas</t>
  </si>
  <si>
    <t>Ciarah</t>
  </si>
  <si>
    <t>Devin</t>
  </si>
  <si>
    <t>Alicia</t>
  </si>
  <si>
    <t>Madison</t>
  </si>
  <si>
    <t>Gary</t>
  </si>
  <si>
    <t>Abdoler</t>
  </si>
  <si>
    <t>Woodward</t>
  </si>
  <si>
    <t>321A</t>
  </si>
  <si>
    <t>(660) 924-1773</t>
  </si>
  <si>
    <t>834-9216</t>
  </si>
  <si>
    <t>abdoler@uchicago.edu</t>
  </si>
  <si>
    <t>Aiden</t>
  </si>
  <si>
    <t>May</t>
  </si>
  <si>
    <t>216A</t>
  </si>
  <si>
    <t>847-804-2002</t>
  </si>
  <si>
    <t>834-9214</t>
  </si>
  <si>
    <t>taiden@uchicago.edu</t>
  </si>
  <si>
    <t>847-714-7805</t>
  </si>
  <si>
    <t>eaiden@uchicago.edu</t>
  </si>
  <si>
    <t>Albarran</t>
  </si>
  <si>
    <t>109B</t>
  </si>
  <si>
    <t>(210) 544-4416</t>
  </si>
  <si>
    <t>834-9223</t>
  </si>
  <si>
    <t>kalbarran@uchicago.edu</t>
  </si>
  <si>
    <t>Anderson</t>
  </si>
  <si>
    <t>Alper</t>
  </si>
  <si>
    <t>412B</t>
  </si>
  <si>
    <t>424-702-7586</t>
  </si>
  <si>
    <t>834-9226</t>
  </si>
  <si>
    <t>kdanderson@uchicago.edu</t>
  </si>
  <si>
    <t>Batalden</t>
  </si>
  <si>
    <t>Flint</t>
  </si>
  <si>
    <t>111B</t>
  </si>
  <si>
    <t>(818) 384-3740</t>
  </si>
  <si>
    <t>ebatalden@uchicago.edu</t>
  </si>
  <si>
    <t>Beritela</t>
  </si>
  <si>
    <t>Wallace</t>
  </si>
  <si>
    <t>202B</t>
  </si>
  <si>
    <t>443-527-6835</t>
  </si>
  <si>
    <t>834-9235</t>
  </si>
  <si>
    <t>gberitela@uchicago.edu</t>
  </si>
  <si>
    <t>Brothers</t>
  </si>
  <si>
    <t>(401) 527-3062</t>
  </si>
  <si>
    <t>mgb@uchicago.edu</t>
  </si>
  <si>
    <t>Coukos</t>
  </si>
  <si>
    <t>Graham</t>
  </si>
  <si>
    <t>403A</t>
  </si>
  <si>
    <t>(774) 279-4565</t>
  </si>
  <si>
    <t>834-9218</t>
  </si>
  <si>
    <t>johncoukos@uchicago.edu</t>
  </si>
  <si>
    <t>Darbro</t>
  </si>
  <si>
    <t>Rickert</t>
  </si>
  <si>
    <t>305B</t>
  </si>
  <si>
    <t>859-473-5533</t>
  </si>
  <si>
    <t>834-9236</t>
  </si>
  <si>
    <t>sadiedarbro@uchicago.edu</t>
  </si>
  <si>
    <t>Eschmann</t>
  </si>
  <si>
    <t>316A</t>
  </si>
  <si>
    <t>(773) 916-0159</t>
  </si>
  <si>
    <t>834-9215</t>
  </si>
  <si>
    <t>teschmann@uchicago.edu</t>
  </si>
  <si>
    <t>Fritts</t>
  </si>
  <si>
    <t>428A</t>
  </si>
  <si>
    <t>(925) 336-7931</t>
  </si>
  <si>
    <t>834-9229</t>
  </si>
  <si>
    <t>jfritts@uchicago.edu</t>
  </si>
  <si>
    <t>Goggins</t>
  </si>
  <si>
    <t>203A</t>
  </si>
  <si>
    <t>(773) 943-1287</t>
  </si>
  <si>
    <t>834-9217</t>
  </si>
  <si>
    <t>tnb6479@uchicago.edu</t>
  </si>
  <si>
    <t>Kern</t>
  </si>
  <si>
    <t>(414) 897-3254</t>
  </si>
  <si>
    <t>ljkern@uchicago.edu</t>
  </si>
  <si>
    <t>210B</t>
  </si>
  <si>
    <t>(312) 964-1370</t>
  </si>
  <si>
    <t>834-9224</t>
  </si>
  <si>
    <t>huaming@uchicago.edu</t>
  </si>
  <si>
    <t>Liu</t>
  </si>
  <si>
    <t>(630) 276-9865</t>
  </si>
  <si>
    <t>kimberlyliu@uchicago.edu</t>
  </si>
  <si>
    <t>Luna Jimenez</t>
  </si>
  <si>
    <t>Hoover</t>
  </si>
  <si>
    <t>222A</t>
  </si>
  <si>
    <t>(619) 962-2856</t>
  </si>
  <si>
    <t>834-9221</t>
  </si>
  <si>
    <t>klunajimenez@uchicago.edu</t>
  </si>
  <si>
    <t>McGriffin</t>
  </si>
  <si>
    <t>(312)-399-5411</t>
  </si>
  <si>
    <t>jmcgriffin@uchicago.edu</t>
  </si>
  <si>
    <t>(773)-304-6074</t>
  </si>
  <si>
    <t>amcgriffin@uchicago.edu</t>
  </si>
  <si>
    <t>Moseke</t>
  </si>
  <si>
    <t>114B</t>
  </si>
  <si>
    <t>520-429-4825</t>
  </si>
  <si>
    <t>834-9234</t>
  </si>
  <si>
    <t>amoseke@uchicago.edu</t>
  </si>
  <si>
    <t>Pearson-Kern</t>
  </si>
  <si>
    <t>(734) 674-8741</t>
  </si>
  <si>
    <r>
      <rPr>
        <u/>
        <sz val="12"/>
        <color rgb="FF0563C1"/>
        <rFont val="Calibri, sans-serif"/>
      </rPr>
      <t>pearsona@uchicago.edu</t>
    </r>
  </si>
  <si>
    <t>Pittock</t>
  </si>
  <si>
    <t>309B</t>
  </si>
  <si>
    <t>(507)722-5292</t>
  </si>
  <si>
    <t>834-9225</t>
  </si>
  <si>
    <t>rioghna@uchicago.edu</t>
  </si>
  <si>
    <t>Qu</t>
  </si>
  <si>
    <t>311B</t>
  </si>
  <si>
    <t>773-573-3029</t>
  </si>
  <si>
    <t>834-9232</t>
  </si>
  <si>
    <t>anqiqu@uchicago.edu</t>
  </si>
  <si>
    <t>Sawyer</t>
  </si>
  <si>
    <t>231A</t>
  </si>
  <si>
    <t>(206) 372-0933</t>
  </si>
  <si>
    <t>834-9212</t>
  </si>
  <si>
    <t>lsawyer@uchicago.edu</t>
  </si>
  <si>
    <t>(707) 543-6635</t>
  </si>
  <si>
    <r>
      <rPr>
        <u/>
        <sz val="12"/>
        <color rgb="FF0563C1"/>
        <rFont val="Calibri, sans-serif"/>
      </rPr>
      <t>tsawyer@uchicago.edu</t>
    </r>
  </si>
  <si>
    <t>Simmons</t>
  </si>
  <si>
    <t>414B</t>
  </si>
  <si>
    <t>312-998-2588</t>
  </si>
  <si>
    <t>834-9237</t>
  </si>
  <si>
    <t>crsimmons@uchicago.edu</t>
  </si>
  <si>
    <t>Snow</t>
  </si>
  <si>
    <t>322B</t>
  </si>
  <si>
    <t>(815) 761-7544</t>
  </si>
  <si>
    <t>834-9222</t>
  </si>
  <si>
    <t>dhsnow@uchicago.edu</t>
  </si>
  <si>
    <t>Soosai</t>
  </si>
  <si>
    <t>128A</t>
  </si>
  <si>
    <t>(312) 536-3365</t>
  </si>
  <si>
    <t>834-9227</t>
  </si>
  <si>
    <t>asoosai@uchicago.edu</t>
  </si>
  <si>
    <t>Vanderbilt</t>
  </si>
  <si>
    <t>211B</t>
  </si>
  <si>
    <t>(312) 358-2949</t>
  </si>
  <si>
    <t>834-9231</t>
  </si>
  <si>
    <t>mmv773@uchicago.edu</t>
  </si>
  <si>
    <t>Wilson</t>
  </si>
  <si>
    <t>(872) 271-0371</t>
  </si>
  <si>
    <t>garywilson@uchicago.edu</t>
  </si>
  <si>
    <t>Woodlin</t>
  </si>
  <si>
    <t>411B</t>
  </si>
  <si>
    <t>(215) 581-8150</t>
  </si>
  <si>
    <t>834-9233</t>
  </si>
  <si>
    <t>dawoodlin04@uchicago.edu</t>
  </si>
  <si>
    <t>David</t>
  </si>
  <si>
    <t>Jorge</t>
  </si>
  <si>
    <t>Kylan</t>
  </si>
  <si>
    <t>Katherine</t>
  </si>
  <si>
    <t>Mariama</t>
  </si>
  <si>
    <t>Pravan</t>
  </si>
  <si>
    <t>Laura</t>
  </si>
  <si>
    <t>Luke</t>
  </si>
  <si>
    <t>Mamayan</t>
  </si>
  <si>
    <t>Darius</t>
  </si>
  <si>
    <t>Siya</t>
  </si>
  <si>
    <t>Kim</t>
  </si>
  <si>
    <t>Aida</t>
  </si>
  <si>
    <t>Sergio</t>
  </si>
  <si>
    <t>Kamilah</t>
  </si>
  <si>
    <t>Charlotte</t>
  </si>
  <si>
    <t>Daian</t>
  </si>
  <si>
    <t>Dhripal</t>
  </si>
  <si>
    <t>Sarah</t>
  </si>
  <si>
    <t>Emberlynn</t>
  </si>
  <si>
    <t>Yingqi</t>
  </si>
  <si>
    <t>Gerdine</t>
  </si>
  <si>
    <t>Serge</t>
  </si>
  <si>
    <t>Kristen</t>
  </si>
  <si>
    <t>Gregg</t>
  </si>
  <si>
    <t>Mary Jane</t>
  </si>
  <si>
    <t>Emily</t>
  </si>
  <si>
    <t>Applegate</t>
  </si>
  <si>
    <t>Wendt</t>
  </si>
  <si>
    <t>(847) 226-5596</t>
  </si>
  <si>
    <t>702-4565</t>
  </si>
  <si>
    <t>dtapplegate@uchicago.edu</t>
  </si>
  <si>
    <t>Azagra</t>
  </si>
  <si>
    <t>Kenwood</t>
  </si>
  <si>
    <t>(480) 352-6059</t>
  </si>
  <si>
    <t>834-6945</t>
  </si>
  <si>
    <t>jazagra@uchicago.edu</t>
  </si>
  <si>
    <t>Bartel</t>
  </si>
  <si>
    <t>(608) 999-0729</t>
  </si>
  <si>
    <t>702-4554</t>
  </si>
  <si>
    <t>kylan@uchicago.edu</t>
  </si>
  <si>
    <t>Brazas</t>
  </si>
  <si>
    <t>Jannotta</t>
  </si>
  <si>
    <t>(312) 218-9547</t>
  </si>
  <si>
    <t>702-4562</t>
  </si>
  <si>
    <t>tbrazas@uchicago.edu</t>
  </si>
  <si>
    <t>Camara</t>
  </si>
  <si>
    <t>Crown</t>
  </si>
  <si>
    <t>C716</t>
  </si>
  <si>
    <t>(602) 812-8987</t>
  </si>
  <si>
    <t>834-4371</t>
  </si>
  <si>
    <t>camara@uchicago.edu</t>
  </si>
  <si>
    <t>Chakravarthy</t>
  </si>
  <si>
    <t>Halperin</t>
  </si>
  <si>
    <t>(781) 789-3290</t>
  </si>
  <si>
    <t>834-6472</t>
  </si>
  <si>
    <t>pravan@uchicago.edu</t>
  </si>
  <si>
    <t>Davison</t>
  </si>
  <si>
    <t>(219) 629-0862</t>
  </si>
  <si>
    <t>ddavison@uchicago.edu</t>
  </si>
  <si>
    <t>Donnelly</t>
  </si>
  <si>
    <t>(586) 246-4454</t>
  </si>
  <si>
    <t>ldonnelly@uchicago.edu</t>
  </si>
  <si>
    <t>Garrett</t>
  </si>
  <si>
    <t>DelGiorno</t>
  </si>
  <si>
    <t>(267) 600-6115</t>
  </si>
  <si>
    <t>834-6668</t>
  </si>
  <si>
    <t>mjgarrett@uchicago.edu</t>
  </si>
  <si>
    <t>Hermann</t>
  </si>
  <si>
    <t>Keller</t>
  </si>
  <si>
    <t>C223</t>
  </si>
  <si>
    <t>(773) 372-4185</t>
  </si>
  <si>
    <t>C218</t>
  </si>
  <si>
    <t>lukehermann@uchicago.edu</t>
  </si>
  <si>
    <t>Jabateh</t>
  </si>
  <si>
    <t>834-0361</t>
  </si>
  <si>
    <t>mamayanj@uchicago.edu</t>
  </si>
  <si>
    <t>(773) 701-1244</t>
  </si>
  <si>
    <t>834-7962</t>
  </si>
  <si>
    <t>dariusojohnson@uchicago.edu</t>
  </si>
  <si>
    <t>Kalra</t>
  </si>
  <si>
    <t>C418</t>
  </si>
  <si>
    <t>(770) 713-4695</t>
  </si>
  <si>
    <t>834-6429</t>
  </si>
  <si>
    <t>siyakalra@uchicago.edu</t>
  </si>
  <si>
    <t>Lackowski</t>
  </si>
  <si>
    <t>(586) 212-9824</t>
  </si>
  <si>
    <t>marklackowski@uchicago.edu</t>
  </si>
  <si>
    <t>Mercado</t>
  </si>
  <si>
    <t>(516) 728-5277</t>
  </si>
  <si>
    <t>kmmercado@uchicago.edu</t>
  </si>
  <si>
    <t>Pacheco-Applegate</t>
  </si>
  <si>
    <t>(773) 255-2918</t>
  </si>
  <si>
    <t>apacheco@uchicago.edu</t>
  </si>
  <si>
    <t>Palma</t>
  </si>
  <si>
    <t>(520)279-2758</t>
  </si>
  <si>
    <t>834-6449</t>
  </si>
  <si>
    <t>spalma1@uchicago.edu</t>
  </si>
  <si>
    <t>Rashied</t>
  </si>
  <si>
    <t>702-4552</t>
  </si>
  <si>
    <t>krashied@uchicago.edu</t>
  </si>
  <si>
    <t>Rigby</t>
  </si>
  <si>
    <t>(917) 755-9214</t>
  </si>
  <si>
    <t>crigby@uchicago.edu</t>
  </si>
  <si>
    <t>Rodriguez</t>
  </si>
  <si>
    <t>(787) 717-4059</t>
  </si>
  <si>
    <t>834-6640</t>
  </si>
  <si>
    <t>dtrodriguez@uchicago.edu</t>
  </si>
  <si>
    <t>C121</t>
  </si>
  <si>
    <t>(773)960-0542</t>
  </si>
  <si>
    <t>834-6579</t>
  </si>
  <si>
    <r>
      <rPr>
        <u/>
        <sz val="12"/>
        <color rgb="FF0563C1"/>
        <rFont val="Calibri, sans-serif"/>
      </rPr>
      <t>mrodriguez23@uchicago.edu</t>
    </r>
  </si>
  <si>
    <t>773-709-0319</t>
  </si>
  <si>
    <t>dhirpalshah@uchicago.edu</t>
  </si>
  <si>
    <t>Simons</t>
  </si>
  <si>
    <t>Cathey</t>
  </si>
  <si>
    <t>(405) 334-6652</t>
  </si>
  <si>
    <t>834-2315</t>
  </si>
  <si>
    <t>sjsimons@uchicago.edu</t>
  </si>
  <si>
    <t>St. Hilaire</t>
  </si>
  <si>
    <t>(561) 455-6324</t>
  </si>
  <si>
    <t>834-6570</t>
  </si>
  <si>
    <t>esthilaire@uchicago.edu</t>
  </si>
  <si>
    <t>Sun</t>
  </si>
  <si>
    <t>C916</t>
  </si>
  <si>
    <t>(314) 665-9737</t>
  </si>
  <si>
    <t>834-5899</t>
  </si>
  <si>
    <t>yingqi25@uchicago.edu</t>
  </si>
  <si>
    <t>Ulysse</t>
  </si>
  <si>
    <t>C520</t>
  </si>
  <si>
    <t>(520) 912-7000</t>
  </si>
  <si>
    <t>702-4564</t>
  </si>
  <si>
    <t>ulysse@uchicago.edu</t>
  </si>
  <si>
    <t>(920) 203-1036</t>
  </si>
  <si>
    <t>sulysse@uchicago.edu</t>
  </si>
  <si>
    <t>(914) 462-8545</t>
  </si>
  <si>
    <t>834-2780</t>
  </si>
  <si>
    <t>kwallace2@uchicago.edu</t>
  </si>
  <si>
    <t>Wildenberg</t>
  </si>
  <si>
    <t>(615) 975-5622</t>
  </si>
  <si>
    <t>702-4563</t>
  </si>
  <si>
    <t>gwildenberg@uchicago.edu</t>
  </si>
  <si>
    <t>(615) 260-6279</t>
  </si>
  <si>
    <t>marywildenberg@uchicago.edu</t>
  </si>
  <si>
    <t>Xu</t>
  </si>
  <si>
    <t>626-272-7347</t>
  </si>
  <si>
    <t>834-8676</t>
  </si>
  <si>
    <t>emilyxu@uchicago.edu</t>
  </si>
  <si>
    <t>Evelynn</t>
  </si>
  <si>
    <t>Sari</t>
  </si>
  <si>
    <t>Tony</t>
  </si>
  <si>
    <t>Antoinette</t>
  </si>
  <si>
    <t>Abdullah</t>
  </si>
  <si>
    <t>Margaret</t>
  </si>
  <si>
    <t>TianTian</t>
  </si>
  <si>
    <t>Nathaniel</t>
  </si>
  <si>
    <t>Garcia-Ocon</t>
  </si>
  <si>
    <t>Hitchcock</t>
  </si>
  <si>
    <t>(312) 890-3371</t>
  </si>
  <si>
    <t>834-5679</t>
  </si>
  <si>
    <t>egarciaocon@uchicago.edu</t>
  </si>
  <si>
    <t>Hernandez</t>
  </si>
  <si>
    <t>Snell</t>
  </si>
  <si>
    <t>(312) 315-2866</t>
  </si>
  <si>
    <t>702-5678</t>
  </si>
  <si>
    <t>sarihernandez@uchicago.edu</t>
  </si>
  <si>
    <t>Mucia</t>
  </si>
  <si>
    <t>(773) 820-1120</t>
  </si>
  <si>
    <t>tmucia@uchicago.edu</t>
  </si>
  <si>
    <t>Pratt</t>
  </si>
  <si>
    <t>Resident Dean</t>
  </si>
  <si>
    <t>773-791-9772</t>
  </si>
  <si>
    <t>pratta@uchicago.edu</t>
  </si>
  <si>
    <t>312-618-0918</t>
  </si>
  <si>
    <t>apratt1@bsd.uchicago.edu</t>
  </si>
  <si>
    <t>574-315-3837</t>
  </si>
  <si>
    <t>702-5677</t>
  </si>
  <si>
    <t>melthomas@uchicago.edu</t>
  </si>
  <si>
    <t>574-386-7457</t>
  </si>
  <si>
    <t>mmct@uchicago.edu</t>
  </si>
  <si>
    <t>(773) 633-1112</t>
  </si>
  <si>
    <t>795-3567</t>
  </si>
  <si>
    <t>tiantianxu@uchicago.edu</t>
  </si>
  <si>
    <t>Youman</t>
  </si>
  <si>
    <t>(815) 218-5417</t>
  </si>
  <si>
    <t>834-5681</t>
  </si>
  <si>
    <t>nateyouman@uchicago.edu</t>
  </si>
  <si>
    <t>Ealaf</t>
  </si>
  <si>
    <t>Benjamin</t>
  </si>
  <si>
    <t>Lucas</t>
  </si>
  <si>
    <t>Lindsey</t>
  </si>
  <si>
    <t>Sarena</t>
  </si>
  <si>
    <t>Olivia</t>
  </si>
  <si>
    <t>Maddison</t>
  </si>
  <si>
    <t>Zuri</t>
  </si>
  <si>
    <t>Ephraim</t>
  </si>
  <si>
    <t>Andrew</t>
  </si>
  <si>
    <t>Daniela</t>
  </si>
  <si>
    <t>Anushka</t>
  </si>
  <si>
    <t>Rafael</t>
  </si>
  <si>
    <t>Griselda</t>
  </si>
  <si>
    <t>Clifton</t>
  </si>
  <si>
    <t>Courtney</t>
  </si>
  <si>
    <t>Pedro</t>
  </si>
  <si>
    <t>Crystal</t>
  </si>
  <si>
    <t>Ronald</t>
  </si>
  <si>
    <t>Audrey</t>
  </si>
  <si>
    <t>Taerin</t>
  </si>
  <si>
    <t>McKenzie</t>
  </si>
  <si>
    <t>Lily</t>
  </si>
  <si>
    <t>Joshua</t>
  </si>
  <si>
    <t>Valorie</t>
  </si>
  <si>
    <t>Hanim</t>
  </si>
  <si>
    <t>Justin</t>
  </si>
  <si>
    <t>Alexandria</t>
  </si>
  <si>
    <t>Himat</t>
  </si>
  <si>
    <t>Andre</t>
  </si>
  <si>
    <t>Kotoko</t>
  </si>
  <si>
    <t>Noah</t>
  </si>
  <si>
    <t>Tom</t>
  </si>
  <si>
    <t>Erin</t>
  </si>
  <si>
    <t>Kahlil</t>
  </si>
  <si>
    <t>Julia</t>
  </si>
  <si>
    <t>Yovovich</t>
  </si>
  <si>
    <t>(515) 304-0301</t>
  </si>
  <si>
    <t>834-6221</t>
  </si>
  <si>
    <t>ealaf@uchicago.edu</t>
  </si>
  <si>
    <t>Bell</t>
  </si>
  <si>
    <t>Rustandy</t>
  </si>
  <si>
    <t>305-741-2775</t>
  </si>
  <si>
    <t>834-6218</t>
  </si>
  <si>
    <t>bbell1@uchicago.edu</t>
  </si>
  <si>
    <t>Berard</t>
  </si>
  <si>
    <t>Eka</t>
  </si>
  <si>
    <t>(218) 398-6360</t>
  </si>
  <si>
    <t>834-6187</t>
  </si>
  <si>
    <t>lucasjames@uchicago.edu</t>
  </si>
  <si>
    <t>Berry</t>
  </si>
  <si>
    <t>(312) 909-7849</t>
  </si>
  <si>
    <t>834-2222</t>
  </si>
  <si>
    <t>lindseyb@uchicago.edu</t>
  </si>
  <si>
    <t>Biria</t>
  </si>
  <si>
    <t>913-302-3106</t>
  </si>
  <si>
    <t>834-6223</t>
  </si>
  <si>
    <t>sarenabiria@uchicago.edu</t>
  </si>
  <si>
    <t>Boyd</t>
  </si>
  <si>
    <t>Markovitz</t>
  </si>
  <si>
    <t>504-202-1447</t>
  </si>
  <si>
    <t>834-6184</t>
  </si>
  <si>
    <t>ojboyd@uchicago.edu</t>
  </si>
  <si>
    <t>Calvesbert-Sharp</t>
  </si>
  <si>
    <t>Gallo</t>
  </si>
  <si>
    <t>312-825-9472</t>
  </si>
  <si>
    <t>834-6151</t>
  </si>
  <si>
    <t>mcalvesbertsharp@uchicago.edu</t>
  </si>
  <si>
    <t>Cofer</t>
  </si>
  <si>
    <t>Baker</t>
  </si>
  <si>
    <t>507-210-1490</t>
  </si>
  <si>
    <t>834-6227</t>
  </si>
  <si>
    <t>zuricofer@uchicago.edu</t>
  </si>
  <si>
    <t>Craddock</t>
  </si>
  <si>
    <t>Fama</t>
  </si>
  <si>
    <t>865-210-3526</t>
  </si>
  <si>
    <t>834-6213</t>
  </si>
  <si>
    <t>ephraimcraddock@uchicago.edu</t>
  </si>
  <si>
    <t>Drury</t>
  </si>
  <si>
    <t>(317) 902-0069</t>
  </si>
  <si>
    <t>bmdrury@uchicago.edu</t>
  </si>
  <si>
    <t>Edmondson</t>
  </si>
  <si>
    <t>Casner</t>
  </si>
  <si>
    <t>571-289-1257</t>
  </si>
  <si>
    <t>834-6224</t>
  </si>
  <si>
    <t>andrewhessed@uchicago.edu</t>
  </si>
  <si>
    <t>Estrada</t>
  </si>
  <si>
    <t>Chenn</t>
  </si>
  <si>
    <t>323-919-4682</t>
  </si>
  <si>
    <t>834-6180</t>
  </si>
  <si>
    <t>danielae@uchicago.edu</t>
  </si>
  <si>
    <t>Guru</t>
  </si>
  <si>
    <t>(262) 875-1947</t>
  </si>
  <si>
    <t>834-6189</t>
  </si>
  <si>
    <t>aguru@uchicago.edu</t>
  </si>
  <si>
    <t>Gutierrez</t>
  </si>
  <si>
    <t>Liew</t>
  </si>
  <si>
    <t>(779) 707-4301</t>
  </si>
  <si>
    <t>834-6183</t>
  </si>
  <si>
    <t>rgutierrez27@uchicago.edu</t>
  </si>
  <si>
    <t>Hauad</t>
  </si>
  <si>
    <t>(773) 318-3329</t>
  </si>
  <si>
    <t>834-6185</t>
  </si>
  <si>
    <t>hauadv@uchicago.edu</t>
  </si>
  <si>
    <t>Hempstead</t>
  </si>
  <si>
    <t>(773) 954-0167</t>
  </si>
  <si>
    <t>834-6182</t>
  </si>
  <si>
    <t>ghempstead@uchicago.edu</t>
  </si>
  <si>
    <t>(708) 417-7534</t>
  </si>
  <si>
    <t>hempsteadc@uchicago.edu</t>
  </si>
  <si>
    <t>Hunter</t>
  </si>
  <si>
    <t>608-770-7029</t>
  </si>
  <si>
    <t>834-6225</t>
  </si>
  <si>
    <t>adamh99@uchicago.edu</t>
  </si>
  <si>
    <t>309-846-7987</t>
  </si>
  <si>
    <t>courtneyh@uchicago.edu</t>
  </si>
  <si>
    <t>Juarez-Wren</t>
  </si>
  <si>
    <t>(224) 221-5950</t>
  </si>
  <si>
    <t>834-6228</t>
  </si>
  <si>
    <t>pdrjuarez@uchicago.edu</t>
  </si>
  <si>
    <t>(314) 249-5382</t>
  </si>
  <si>
    <t>cnwren@uchicago.edu</t>
  </si>
  <si>
    <t>Kan</t>
  </si>
  <si>
    <t>Han</t>
  </si>
  <si>
    <t>(925) 309-9827</t>
  </si>
  <si>
    <t>834-6168</t>
  </si>
  <si>
    <t>rkan1000@uchicago.edu</t>
  </si>
  <si>
    <t>703-870-8004</t>
  </si>
  <si>
    <t>834-6216</t>
  </si>
  <si>
    <t>audreykim@uchicago.edu</t>
  </si>
  <si>
    <t>612-806-8905</t>
  </si>
  <si>
    <t>834-6165</t>
  </si>
  <si>
    <t>taerin@uchicago.edu</t>
  </si>
  <si>
    <t>Levonyak</t>
  </si>
  <si>
    <t>(630) 901-7163</t>
  </si>
  <si>
    <t>834-6215</t>
  </si>
  <si>
    <t>nicolevonyak@uchicago.edu</t>
  </si>
  <si>
    <t>Mann</t>
  </si>
  <si>
    <t>(626) 222-4641</t>
  </si>
  <si>
    <t>834-6170</t>
  </si>
  <si>
    <r>
      <rPr>
        <u/>
        <sz val="12"/>
        <color rgb="FF0563C1"/>
        <rFont val="Calibri, sans-serif"/>
      </rPr>
      <t>mckenzie2@uchicago.edu</t>
    </r>
  </si>
  <si>
    <t>(801) 897-5928</t>
  </si>
  <si>
    <t>samann@uchicago.edu</t>
  </si>
  <si>
    <t>Martin</t>
  </si>
  <si>
    <t>(262) 501-2013</t>
  </si>
  <si>
    <t>834-6186</t>
  </si>
  <si>
    <t>lilym@uchicago.edu</t>
  </si>
  <si>
    <t>Matute</t>
  </si>
  <si>
    <t>(847) 932-9166</t>
  </si>
  <si>
    <t>amatute1303@uchicago.edu</t>
  </si>
  <si>
    <t>Moeller</t>
  </si>
  <si>
    <t>(630) 607-2525</t>
  </si>
  <si>
    <t>834-6166</t>
  </si>
  <si>
    <t>jmoeller@uchicago.edu</t>
  </si>
  <si>
    <t>Nash</t>
  </si>
  <si>
    <t>(630) 917-9430</t>
  </si>
  <si>
    <t>valnash@uchicago.edu</t>
  </si>
  <si>
    <t>Nuru</t>
  </si>
  <si>
    <t>834-6190</t>
  </si>
  <si>
    <t>hanimn@uchicago.edu</t>
  </si>
  <si>
    <t>Perez</t>
  </si>
  <si>
    <t>(346) 280-3559</t>
  </si>
  <si>
    <t>834-6220</t>
  </si>
  <si>
    <t>mperez26@uchicago.edu</t>
  </si>
  <si>
    <t>Phu</t>
  </si>
  <si>
    <t>(303) 587-1323</t>
  </si>
  <si>
    <t>834-6191</t>
  </si>
  <si>
    <t>jphu@uchicago.edu</t>
  </si>
  <si>
    <t>Schmidt</t>
  </si>
  <si>
    <t>(402) 850-3797</t>
  </si>
  <si>
    <t>834-6226</t>
  </si>
  <si>
    <t>schmidta@uchicago.edu</t>
  </si>
  <si>
    <t>Sidhu</t>
  </si>
  <si>
    <t>847-651-4780</t>
  </si>
  <si>
    <t>834-6169</t>
  </si>
  <si>
    <t>himat@uchicago.edu</t>
  </si>
  <si>
    <t>Uhl</t>
  </si>
  <si>
    <t>(857) 209-6786</t>
  </si>
  <si>
    <t>834-6219</t>
  </si>
  <si>
    <t>uhl@uchicago.edu</t>
  </si>
  <si>
    <t>(857) 209-6773</t>
  </si>
  <si>
    <t>kokouhl@uchicago.edu</t>
  </si>
  <si>
    <t>Vetter</t>
  </si>
  <si>
    <t>972-953-9246</t>
  </si>
  <si>
    <t>824-6229</t>
  </si>
  <si>
    <t>nbvetter@uchicago.edu</t>
  </si>
  <si>
    <t>Walsh</t>
  </si>
  <si>
    <t>(617) 909-2855</t>
  </si>
  <si>
    <t>834-6188</t>
  </si>
  <si>
    <t>walshto@uchicago.edu</t>
  </si>
  <si>
    <t>(617) 686-5549</t>
  </si>
  <si>
    <t>egwalsh@uchicago.edu</t>
  </si>
  <si>
    <t>(773) 742-5106</t>
  </si>
  <si>
    <t>kahlilw@uchicago.edu</t>
  </si>
  <si>
    <t>Youssef</t>
  </si>
  <si>
    <t>(443) 422-8015</t>
  </si>
  <si>
    <t>834-6181</t>
  </si>
  <si>
    <t>jhyoussef@uchicago.edu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</si>
</sst>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,\ mmmm\ d\,\ yyyy"/>
  </numFmts>
  <fonts count="41">
    <font>
      <sz val="10"/>
      <color rgb="FF000000"/>
      <name val="Arial"/>
      <scheme val="minor"/>
    </font>
    <font>
      <b/>
      <sz val="86"/>
      <color rgb="FF000000"/>
      <name val="Calibri"/>
    </font>
    <font>
      <sz val="12"/>
      <color rgb="FFFFFFFF"/>
      <name val="Calibri"/>
    </font>
    <font>
      <sz val="12"/>
      <color rgb="FF000000"/>
      <name val="Calibri"/>
    </font>
    <font>
      <sz val="10"/>
      <color rgb="FFFFFFFF"/>
      <name val="Arial"/>
      <scheme val="minor"/>
    </font>
    <font>
      <sz val="12"/>
      <color theme="1"/>
      <name val="Calibri"/>
    </font>
    <font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22"/>
      <color rgb="FFFFFFFF"/>
      <name val="Calibri"/>
    </font>
    <font>
      <b/>
      <sz val="72"/>
      <color theme="1"/>
      <name val="Calibri"/>
    </font>
    <font>
      <sz val="86"/>
      <color rgb="FFFFFFFF"/>
      <name val="Calibri"/>
    </font>
    <font>
      <b/>
      <sz val="86"/>
      <color rgb="FFFFFFFF"/>
      <name val="Calibri"/>
    </font>
    <font>
      <sz val="86"/>
      <color theme="1"/>
      <name val="Arial"/>
      <scheme val="minor"/>
    </font>
    <font>
      <sz val="10"/>
      <color theme="1"/>
      <name val="Arial"/>
      <scheme val="minor"/>
    </font>
    <font>
      <b/>
      <sz val="11"/>
      <color rgb="FFFFFFFF"/>
      <name val="Calibri"/>
    </font>
    <font>
      <b/>
      <sz val="11"/>
      <color theme="0"/>
      <name val="Calibri"/>
    </font>
    <font>
      <b/>
      <sz val="12"/>
      <color rgb="FFFFFFFF"/>
      <name val="Calibri"/>
    </font>
    <font>
      <b/>
      <sz val="12"/>
      <color theme="1"/>
      <name val="Calibri"/>
    </font>
    <font>
      <sz val="11"/>
      <color theme="1"/>
      <name val="Calibri"/>
    </font>
    <font>
      <u/>
      <sz val="12"/>
      <color rgb="FF467886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2"/>
      <color rgb="FF467886"/>
      <name val="Calibri"/>
    </font>
    <font>
      <u/>
      <sz val="12"/>
      <color rgb="FF467886"/>
      <name val="Calibri"/>
    </font>
    <font>
      <u/>
      <sz val="12"/>
      <color rgb="FF0000FF"/>
      <name val="Calibri"/>
    </font>
    <font>
      <u/>
      <sz val="12"/>
      <color rgb="FF0563C1"/>
      <name val="Calibri"/>
    </font>
    <font>
      <u/>
      <sz val="12"/>
      <color rgb="FF0563C1"/>
      <name val="Calibri"/>
    </font>
    <font>
      <u/>
      <sz val="12"/>
      <color rgb="FF0563C1"/>
      <name val="Calibri"/>
    </font>
    <font>
      <u/>
      <sz val="12"/>
      <color rgb="FF0563C1"/>
      <name val="Calibri"/>
    </font>
    <font>
      <u/>
      <sz val="11"/>
      <color rgb="FF0563C1"/>
      <name val="Calibri"/>
    </font>
    <font>
      <u/>
      <sz val="12"/>
      <color rgb="FF0563C1"/>
      <name val="Calibri"/>
    </font>
    <font>
      <u/>
      <sz val="12"/>
      <color rgb="FF0000F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2"/>
      <color rgb="FF0563C1"/>
      <name val="Calibri"/>
    </font>
    <font>
      <u/>
      <sz val="12"/>
      <color rgb="FF0000FF"/>
      <name val="Calibri"/>
    </font>
    <font>
      <sz val="10"/>
      <color rgb="FF000000"/>
      <name val="Arial"/>
    </font>
    <font>
      <u/>
      <sz val="12"/>
      <color rgb="FF0000FF"/>
      <name val="Calibri"/>
    </font>
    <font>
      <u/>
      <sz val="12"/>
      <color rgb="FF0563C1"/>
      <name val="Calibri"/>
    </font>
    <font>
      <u/>
      <sz val="12"/>
      <color rgb="FF0563C1"/>
      <name val="Calibri, sans-serif"/>
    </font>
  </fonts>
  <fills count="3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305496"/>
        <bgColor rgb="FF305496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134F5C"/>
        <bgColor rgb="FF134F5C"/>
      </patternFill>
    </fill>
    <fill>
      <patternFill patternType="solid">
        <fgColor rgb="FF38761D"/>
        <bgColor rgb="FF38761D"/>
      </patternFill>
    </fill>
    <fill>
      <patternFill patternType="solid">
        <fgColor rgb="FF1155CC"/>
        <bgColor rgb="FF1155CC"/>
      </patternFill>
    </fill>
    <fill>
      <patternFill patternType="solid">
        <fgColor rgb="FF9900FF"/>
        <bgColor rgb="FF9900FF"/>
      </patternFill>
    </fill>
    <fill>
      <patternFill patternType="solid">
        <fgColor rgb="FF3399FF"/>
        <bgColor rgb="FF3399FF"/>
      </patternFill>
    </fill>
    <fill>
      <patternFill patternType="solid">
        <fgColor rgb="FF990000"/>
        <bgColor rgb="FF990000"/>
      </patternFill>
    </fill>
    <fill>
      <patternFill patternType="solid">
        <fgColor rgb="FF741B47"/>
        <bgColor rgb="FF741B47"/>
      </patternFill>
    </fill>
    <fill>
      <patternFill patternType="solid">
        <fgColor rgb="FFFFFF66"/>
        <bgColor rgb="FFFFFF66"/>
      </patternFill>
    </fill>
    <fill>
      <patternFill patternType="solid">
        <fgColor rgb="FFE69138"/>
        <bgColor rgb="FFE69138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45818E"/>
        <bgColor rgb="FF45818E"/>
      </patternFill>
    </fill>
    <fill>
      <patternFill patternType="solid">
        <fgColor theme="9"/>
        <bgColor theme="9"/>
      </patternFill>
    </fill>
    <fill>
      <patternFill patternType="solid">
        <fgColor rgb="FFFF6600"/>
        <bgColor rgb="FFFF6600"/>
      </patternFill>
    </fill>
    <fill>
      <patternFill patternType="solid">
        <fgColor rgb="FF00B050"/>
        <bgColor rgb="FF00B050"/>
      </patternFill>
    </fill>
    <fill>
      <patternFill patternType="solid">
        <fgColor rgb="FF351C75"/>
        <bgColor rgb="FF351C75"/>
      </patternFill>
    </fill>
    <fill>
      <patternFill patternType="solid">
        <fgColor rgb="FFBF9000"/>
        <bgColor rgb="FFBF9000"/>
      </patternFill>
    </fill>
    <fill>
      <patternFill patternType="solid">
        <fgColor rgb="FF4A86E8"/>
        <bgColor rgb="FF4A86E8"/>
      </patternFill>
    </fill>
    <fill>
      <patternFill patternType="solid">
        <fgColor rgb="FFC27BA0"/>
        <bgColor rgb="FFC27BA0"/>
      </patternFill>
    </fill>
    <fill>
      <patternFill patternType="solid">
        <fgColor theme="5"/>
        <bgColor theme="5"/>
      </patternFill>
    </fill>
    <fill>
      <patternFill patternType="solid">
        <fgColor rgb="FF674EA7"/>
        <bgColor rgb="FF674EA7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</fills>
  <borders count="1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right" vertical="top"/>
    </xf>
    <xf numFmtId="0" fontId="3" fillId="3" borderId="0" xfId="0" applyFont="1" applyFill="1" applyAlignment="1">
      <alignment vertical="top"/>
    </xf>
    <xf numFmtId="0" fontId="4" fillId="3" borderId="0" xfId="0" applyFont="1" applyFill="1"/>
    <xf numFmtId="0" fontId="2" fillId="3" borderId="0" xfId="0" applyFont="1" applyFill="1"/>
    <xf numFmtId="0" fontId="4" fillId="0" borderId="0" xfId="0" applyFont="1"/>
    <xf numFmtId="164" fontId="2" fillId="3" borderId="3" xfId="0" applyNumberFormat="1" applyFont="1" applyFill="1" applyBorder="1" applyAlignment="1">
      <alignment horizontal="right" vertical="top"/>
    </xf>
    <xf numFmtId="0" fontId="3" fillId="0" borderId="4" xfId="0" applyFont="1" applyBorder="1" applyAlignment="1">
      <alignment vertical="top"/>
    </xf>
    <xf numFmtId="0" fontId="5" fillId="0" borderId="0" xfId="0" applyFont="1"/>
    <xf numFmtId="0" fontId="7" fillId="4" borderId="5" xfId="0" applyFont="1" applyFill="1" applyBorder="1"/>
    <xf numFmtId="0" fontId="3" fillId="0" borderId="5" xfId="0" applyFont="1" applyBorder="1" applyAlignment="1">
      <alignment horizontal="left"/>
    </xf>
    <xf numFmtId="0" fontId="8" fillId="4" borderId="5" xfId="0" applyFont="1" applyFill="1" applyBorder="1" applyAlignment="1">
      <alignment horizontal="right"/>
    </xf>
    <xf numFmtId="0" fontId="3" fillId="0" borderId="0" xfId="0" applyFont="1"/>
    <xf numFmtId="0" fontId="3" fillId="0" borderId="5" xfId="0" applyFont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3" fillId="8" borderId="5" xfId="0" applyFont="1" applyFill="1" applyBorder="1" applyAlignment="1">
      <alignment horizontal="left" vertical="top"/>
    </xf>
    <xf numFmtId="0" fontId="3" fillId="8" borderId="5" xfId="0" applyFont="1" applyFill="1" applyBorder="1" applyAlignment="1">
      <alignment horizontal="left"/>
    </xf>
    <xf numFmtId="164" fontId="11" fillId="24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32" borderId="5" xfId="0" applyFont="1" applyFill="1" applyBorder="1" applyAlignment="1">
      <alignment horizontal="center"/>
    </xf>
    <xf numFmtId="0" fontId="16" fillId="32" borderId="5" xfId="0" applyFont="1" applyFill="1" applyBorder="1" applyAlignment="1">
      <alignment horizontal="center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center" wrapText="1"/>
    </xf>
    <xf numFmtId="0" fontId="8" fillId="4" borderId="0" xfId="0" applyFont="1" applyFill="1"/>
    <xf numFmtId="0" fontId="14" fillId="4" borderId="0" xfId="0" applyFont="1" applyFill="1"/>
    <xf numFmtId="0" fontId="19" fillId="4" borderId="5" xfId="0" applyFont="1" applyFill="1" applyBorder="1"/>
    <xf numFmtId="0" fontId="19" fillId="4" borderId="5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0" fillId="0" borderId="5" xfId="0" applyFont="1" applyBorder="1" applyAlignment="1">
      <alignment horizontal="left"/>
    </xf>
    <xf numFmtId="0" fontId="8" fillId="4" borderId="0" xfId="0" applyFont="1" applyFill="1" applyAlignment="1">
      <alignment horizontal="center"/>
    </xf>
    <xf numFmtId="0" fontId="21" fillId="4" borderId="0" xfId="0" applyFont="1" applyFill="1" applyAlignment="1">
      <alignment horizontal="center"/>
    </xf>
    <xf numFmtId="0" fontId="22" fillId="4" borderId="0" xfId="0" applyFont="1" applyFill="1" applyAlignment="1">
      <alignment horizontal="center"/>
    </xf>
    <xf numFmtId="0" fontId="23" fillId="8" borderId="5" xfId="0" applyFont="1" applyFill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8" borderId="5" xfId="0" applyFont="1" applyFill="1" applyBorder="1" applyAlignment="1">
      <alignment horizontal="center"/>
    </xf>
    <xf numFmtId="0" fontId="25" fillId="0" borderId="5" xfId="0" applyFont="1" applyBorder="1" applyAlignment="1">
      <alignment horizontal="left"/>
    </xf>
    <xf numFmtId="0" fontId="19" fillId="8" borderId="5" xfId="0" applyFont="1" applyFill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26" fillId="8" borderId="5" xfId="0" applyFont="1" applyFill="1" applyBorder="1" applyAlignment="1">
      <alignment horizontal="left" vertical="top"/>
    </xf>
    <xf numFmtId="0" fontId="8" fillId="0" borderId="5" xfId="0" applyFont="1" applyBorder="1" applyAlignment="1">
      <alignment horizontal="center"/>
    </xf>
    <xf numFmtId="0" fontId="27" fillId="8" borderId="5" xfId="0" applyFont="1" applyFill="1" applyBorder="1" applyAlignment="1">
      <alignment horizontal="left"/>
    </xf>
    <xf numFmtId="0" fontId="28" fillId="8" borderId="5" xfId="0" applyFont="1" applyFill="1" applyBorder="1" applyAlignment="1">
      <alignment horizontal="left"/>
    </xf>
    <xf numFmtId="0" fontId="29" fillId="8" borderId="0" xfId="0" applyFont="1" applyFill="1" applyAlignment="1">
      <alignment horizontal="left"/>
    </xf>
    <xf numFmtId="0" fontId="30" fillId="8" borderId="5" xfId="0" applyFont="1" applyFill="1" applyBorder="1" applyAlignment="1">
      <alignment horizontal="left"/>
    </xf>
    <xf numFmtId="0" fontId="31" fillId="8" borderId="5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0" fontId="32" fillId="8" borderId="5" xfId="0" applyFont="1" applyFill="1" applyBorder="1" applyAlignment="1">
      <alignment horizontal="left"/>
    </xf>
    <xf numFmtId="0" fontId="33" fillId="8" borderId="0" xfId="0" applyFont="1" applyFill="1" applyAlignment="1">
      <alignment horizontal="left"/>
    </xf>
    <xf numFmtId="0" fontId="34" fillId="8" borderId="5" xfId="0" applyFont="1" applyFill="1" applyBorder="1" applyAlignment="1">
      <alignment horizontal="left"/>
    </xf>
    <xf numFmtId="0" fontId="35" fillId="8" borderId="5" xfId="0" applyFont="1" applyFill="1" applyBorder="1" applyAlignment="1">
      <alignment horizontal="left"/>
    </xf>
    <xf numFmtId="0" fontId="36" fillId="8" borderId="5" xfId="0" applyFont="1" applyFill="1" applyBorder="1" applyAlignment="1">
      <alignment horizontal="left"/>
    </xf>
    <xf numFmtId="0" fontId="37" fillId="8" borderId="5" xfId="0" applyFont="1" applyFill="1" applyBorder="1"/>
    <xf numFmtId="0" fontId="5" fillId="8" borderId="5" xfId="0" applyFont="1" applyFill="1" applyBorder="1" applyAlignment="1">
      <alignment horizontal="left"/>
    </xf>
    <xf numFmtId="0" fontId="38" fillId="8" borderId="5" xfId="0" applyFont="1" applyFill="1" applyBorder="1" applyAlignment="1">
      <alignment horizontal="left"/>
    </xf>
    <xf numFmtId="0" fontId="5" fillId="8" borderId="5" xfId="0" applyFont="1" applyFill="1" applyBorder="1" applyAlignment="1">
      <alignment horizontal="left" vertical="top"/>
    </xf>
    <xf numFmtId="0" fontId="39" fillId="8" borderId="0" xfId="0" applyFont="1" applyFill="1" applyAlignment="1">
      <alignment horizontal="left"/>
    </xf>
    <xf numFmtId="0" fontId="5" fillId="6" borderId="2" xfId="0" applyFont="1" applyFill="1" applyBorder="1" applyAlignment="1">
      <alignment horizontal="center" vertical="center"/>
    </xf>
    <xf numFmtId="0" fontId="6" fillId="0" borderId="6" xfId="0" applyFont="1" applyBorder="1"/>
    <xf numFmtId="0" fontId="6" fillId="0" borderId="7" xfId="0" applyFont="1" applyBorder="1"/>
    <xf numFmtId="0" fontId="5" fillId="30" borderId="2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 wrapText="1"/>
    </xf>
    <xf numFmtId="0" fontId="2" fillId="23" borderId="2" xfId="0" applyFont="1" applyFill="1" applyBorder="1" applyAlignment="1">
      <alignment horizontal="center" vertical="center"/>
    </xf>
    <xf numFmtId="0" fontId="2" fillId="25" borderId="2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7" borderId="2" xfId="0" applyFont="1" applyFill="1" applyBorder="1" applyAlignment="1">
      <alignment horizontal="center" vertical="center"/>
    </xf>
    <xf numFmtId="0" fontId="2" fillId="28" borderId="2" xfId="0" applyFont="1" applyFill="1" applyBorder="1" applyAlignment="1">
      <alignment horizontal="center" vertical="center"/>
    </xf>
    <xf numFmtId="0" fontId="2" fillId="29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30" borderId="2" xfId="0" applyFont="1" applyFill="1" applyBorder="1" applyAlignment="1">
      <alignment horizontal="center" vertical="center"/>
    </xf>
    <xf numFmtId="0" fontId="2" fillId="31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10" fillId="17" borderId="0" xfId="0" applyFont="1" applyFill="1" applyAlignment="1">
      <alignment horizontal="center" vertical="center" textRotation="255"/>
    </xf>
    <xf numFmtId="0" fontId="0" fillId="0" borderId="0" xfId="0"/>
    <xf numFmtId="0" fontId="12" fillId="24" borderId="0" xfId="0" applyFont="1" applyFill="1" applyAlignment="1">
      <alignment horizontal="center" vertical="center" textRotation="255"/>
    </xf>
    <xf numFmtId="0" fontId="1" fillId="2" borderId="0" xfId="0" applyFont="1" applyFill="1" applyAlignment="1">
      <alignment horizontal="center" vertical="center" textRotation="255"/>
    </xf>
    <xf numFmtId="0" fontId="2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 textRotation="255" wrapText="1"/>
    </xf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2" fillId="9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5" fillId="20" borderId="2" xfId="0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lukehermann@uchicago.edu" TargetMode="External"/><Relationship Id="rId13" Type="http://schemas.openxmlformats.org/officeDocument/2006/relationships/hyperlink" Target="mailto:kmmercado@uchicago.edu" TargetMode="External"/><Relationship Id="rId18" Type="http://schemas.openxmlformats.org/officeDocument/2006/relationships/hyperlink" Target="mailto:dhirpalshah@uchicago.edu" TargetMode="External"/><Relationship Id="rId26" Type="http://schemas.openxmlformats.org/officeDocument/2006/relationships/hyperlink" Target="mailto:marywildenberg@uchicago.edu" TargetMode="External"/><Relationship Id="rId3" Type="http://schemas.openxmlformats.org/officeDocument/2006/relationships/hyperlink" Target="mailto:camara@uchicago.edu" TargetMode="External"/><Relationship Id="rId21" Type="http://schemas.openxmlformats.org/officeDocument/2006/relationships/hyperlink" Target="mailto:yingqi25@uchicago.edu" TargetMode="External"/><Relationship Id="rId7" Type="http://schemas.openxmlformats.org/officeDocument/2006/relationships/hyperlink" Target="mailto:mjgarrett@uchicago.edu" TargetMode="External"/><Relationship Id="rId12" Type="http://schemas.openxmlformats.org/officeDocument/2006/relationships/hyperlink" Target="mailto:marklackowski@uchicago.edu" TargetMode="External"/><Relationship Id="rId17" Type="http://schemas.openxmlformats.org/officeDocument/2006/relationships/hyperlink" Target="mailto:mrodriguez23@uchicago.edu" TargetMode="External"/><Relationship Id="rId25" Type="http://schemas.openxmlformats.org/officeDocument/2006/relationships/hyperlink" Target="mailto:gwildenberg@uchicago.edu" TargetMode="External"/><Relationship Id="rId2" Type="http://schemas.openxmlformats.org/officeDocument/2006/relationships/hyperlink" Target="mailto:kylan@uchicago.edu" TargetMode="External"/><Relationship Id="rId16" Type="http://schemas.openxmlformats.org/officeDocument/2006/relationships/hyperlink" Target="mailto:dtrodriguez@uchicago.edu" TargetMode="External"/><Relationship Id="rId20" Type="http://schemas.openxmlformats.org/officeDocument/2006/relationships/hyperlink" Target="mailto:esthilaire@uchicago.edu" TargetMode="External"/><Relationship Id="rId1" Type="http://schemas.openxmlformats.org/officeDocument/2006/relationships/hyperlink" Target="mailto:jazagra@uchicago.edu" TargetMode="External"/><Relationship Id="rId6" Type="http://schemas.openxmlformats.org/officeDocument/2006/relationships/hyperlink" Target="mailto:ldonnelly@uchicago.edu" TargetMode="External"/><Relationship Id="rId11" Type="http://schemas.openxmlformats.org/officeDocument/2006/relationships/hyperlink" Target="mailto:siyakalra@uchicago.edu" TargetMode="External"/><Relationship Id="rId24" Type="http://schemas.openxmlformats.org/officeDocument/2006/relationships/hyperlink" Target="mailto:kwallace2@uchicago.edu" TargetMode="External"/><Relationship Id="rId5" Type="http://schemas.openxmlformats.org/officeDocument/2006/relationships/hyperlink" Target="mailto:ddavison@uchicago.edu" TargetMode="External"/><Relationship Id="rId15" Type="http://schemas.openxmlformats.org/officeDocument/2006/relationships/hyperlink" Target="mailto:crigby@uchicago.edu" TargetMode="External"/><Relationship Id="rId23" Type="http://schemas.openxmlformats.org/officeDocument/2006/relationships/hyperlink" Target="mailto:sulysse@uchicago.edu" TargetMode="External"/><Relationship Id="rId10" Type="http://schemas.openxmlformats.org/officeDocument/2006/relationships/hyperlink" Target="mailto:dariusojohnson@uchicago.edu" TargetMode="External"/><Relationship Id="rId19" Type="http://schemas.openxmlformats.org/officeDocument/2006/relationships/hyperlink" Target="mailto:sjsimons@uchicago.edu" TargetMode="External"/><Relationship Id="rId4" Type="http://schemas.openxmlformats.org/officeDocument/2006/relationships/hyperlink" Target="mailto:pravan@uchicago.edu" TargetMode="External"/><Relationship Id="rId9" Type="http://schemas.openxmlformats.org/officeDocument/2006/relationships/hyperlink" Target="mailto:mamayanj@uchicago.edu" TargetMode="External"/><Relationship Id="rId14" Type="http://schemas.openxmlformats.org/officeDocument/2006/relationships/hyperlink" Target="mailto:spalma1@uchicago.edu" TargetMode="External"/><Relationship Id="rId22" Type="http://schemas.openxmlformats.org/officeDocument/2006/relationships/hyperlink" Target="mailto:ulysse@uchicago.edu" TargetMode="External"/><Relationship Id="rId27" Type="http://schemas.openxmlformats.org/officeDocument/2006/relationships/hyperlink" Target="mailto:emilyxu@uchicago.edu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tiantianxu@uchicago.edu" TargetMode="External"/><Relationship Id="rId3" Type="http://schemas.openxmlformats.org/officeDocument/2006/relationships/hyperlink" Target="mailto:tmucia@uchicago.edu" TargetMode="External"/><Relationship Id="rId7" Type="http://schemas.openxmlformats.org/officeDocument/2006/relationships/hyperlink" Target="mailto:mmct@uchicago.edu" TargetMode="External"/><Relationship Id="rId2" Type="http://schemas.openxmlformats.org/officeDocument/2006/relationships/hyperlink" Target="mailto:sarihernandez@uchicago.edu" TargetMode="External"/><Relationship Id="rId1" Type="http://schemas.openxmlformats.org/officeDocument/2006/relationships/hyperlink" Target="mailto:egarciaocon@uchicago.edu" TargetMode="External"/><Relationship Id="rId6" Type="http://schemas.openxmlformats.org/officeDocument/2006/relationships/hyperlink" Target="mailto:melthomas@uchicago.edu" TargetMode="External"/><Relationship Id="rId5" Type="http://schemas.openxmlformats.org/officeDocument/2006/relationships/hyperlink" Target="mailto:apratt1@bsd.uchicago.edu" TargetMode="External"/><Relationship Id="rId4" Type="http://schemas.openxmlformats.org/officeDocument/2006/relationships/hyperlink" Target="mailto:pratta@uchicago.edu" TargetMode="External"/><Relationship Id="rId9" Type="http://schemas.openxmlformats.org/officeDocument/2006/relationships/hyperlink" Target="mailto:nateyouman@uchicago.edu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mailto:aguru@uchicago.edu" TargetMode="External"/><Relationship Id="rId18" Type="http://schemas.openxmlformats.org/officeDocument/2006/relationships/hyperlink" Target="mailto:courtneyh@uchicago.edu" TargetMode="External"/><Relationship Id="rId26" Type="http://schemas.openxmlformats.org/officeDocument/2006/relationships/hyperlink" Target="mailto:lilym@uchicago.edu" TargetMode="External"/><Relationship Id="rId39" Type="http://schemas.openxmlformats.org/officeDocument/2006/relationships/hyperlink" Target="mailto:jhyoussef@uchicago.edu" TargetMode="External"/><Relationship Id="rId21" Type="http://schemas.openxmlformats.org/officeDocument/2006/relationships/hyperlink" Target="mailto:audreykim@uchicago.edu" TargetMode="External"/><Relationship Id="rId34" Type="http://schemas.openxmlformats.org/officeDocument/2006/relationships/hyperlink" Target="mailto:uhl@uchicago.edu" TargetMode="External"/><Relationship Id="rId7" Type="http://schemas.openxmlformats.org/officeDocument/2006/relationships/hyperlink" Target="mailto:mcalvesbertsharp@uchicago.edu" TargetMode="External"/><Relationship Id="rId12" Type="http://schemas.openxmlformats.org/officeDocument/2006/relationships/hyperlink" Target="mailto:danielae@uchicago.edu" TargetMode="External"/><Relationship Id="rId17" Type="http://schemas.openxmlformats.org/officeDocument/2006/relationships/hyperlink" Target="mailto:adamh99@uchicago.edu" TargetMode="External"/><Relationship Id="rId25" Type="http://schemas.openxmlformats.org/officeDocument/2006/relationships/hyperlink" Target="mailto:samann@uchicago.edu" TargetMode="External"/><Relationship Id="rId33" Type="http://schemas.openxmlformats.org/officeDocument/2006/relationships/hyperlink" Target="mailto:himat@uchicago.edu" TargetMode="External"/><Relationship Id="rId38" Type="http://schemas.openxmlformats.org/officeDocument/2006/relationships/hyperlink" Target="mailto:kahlilw@uchicago.edu" TargetMode="External"/><Relationship Id="rId2" Type="http://schemas.openxmlformats.org/officeDocument/2006/relationships/hyperlink" Target="mailto:bbell1@uchicago.edu" TargetMode="External"/><Relationship Id="rId16" Type="http://schemas.openxmlformats.org/officeDocument/2006/relationships/hyperlink" Target="mailto:hempsteadc@uchicago.edu" TargetMode="External"/><Relationship Id="rId20" Type="http://schemas.openxmlformats.org/officeDocument/2006/relationships/hyperlink" Target="mailto:rkan1000@uchicago.edu" TargetMode="External"/><Relationship Id="rId29" Type="http://schemas.openxmlformats.org/officeDocument/2006/relationships/hyperlink" Target="mailto:valnash@uchicago.edu" TargetMode="External"/><Relationship Id="rId1" Type="http://schemas.openxmlformats.org/officeDocument/2006/relationships/hyperlink" Target="mailto:ealaf@uchicago.edu" TargetMode="External"/><Relationship Id="rId6" Type="http://schemas.openxmlformats.org/officeDocument/2006/relationships/hyperlink" Target="mailto:ojboyd@uchicago.edu" TargetMode="External"/><Relationship Id="rId11" Type="http://schemas.openxmlformats.org/officeDocument/2006/relationships/hyperlink" Target="mailto:andrewhessed@uchicago.edu" TargetMode="External"/><Relationship Id="rId24" Type="http://schemas.openxmlformats.org/officeDocument/2006/relationships/hyperlink" Target="mailto:mckenzie2@uchicago.edu" TargetMode="External"/><Relationship Id="rId32" Type="http://schemas.openxmlformats.org/officeDocument/2006/relationships/hyperlink" Target="mailto:schmidta@uchicago.edu" TargetMode="External"/><Relationship Id="rId37" Type="http://schemas.openxmlformats.org/officeDocument/2006/relationships/hyperlink" Target="mailto:walshto@uchicago.edu" TargetMode="External"/><Relationship Id="rId5" Type="http://schemas.openxmlformats.org/officeDocument/2006/relationships/hyperlink" Target="mailto:sarenabiria@uchicago.edu" TargetMode="External"/><Relationship Id="rId15" Type="http://schemas.openxmlformats.org/officeDocument/2006/relationships/hyperlink" Target="mailto:ghempstead@uchicago.edu" TargetMode="External"/><Relationship Id="rId23" Type="http://schemas.openxmlformats.org/officeDocument/2006/relationships/hyperlink" Target="mailto:nicolevonyak@uchicago.edu" TargetMode="External"/><Relationship Id="rId28" Type="http://schemas.openxmlformats.org/officeDocument/2006/relationships/hyperlink" Target="mailto:jmoeller@uchicago.edu" TargetMode="External"/><Relationship Id="rId36" Type="http://schemas.openxmlformats.org/officeDocument/2006/relationships/hyperlink" Target="mailto:nbvetter@uchicago.edu" TargetMode="External"/><Relationship Id="rId10" Type="http://schemas.openxmlformats.org/officeDocument/2006/relationships/hyperlink" Target="mailto:bmdrury@uchicago.edu" TargetMode="External"/><Relationship Id="rId19" Type="http://schemas.openxmlformats.org/officeDocument/2006/relationships/hyperlink" Target="mailto:pdrjuarez@uchicago.edu" TargetMode="External"/><Relationship Id="rId31" Type="http://schemas.openxmlformats.org/officeDocument/2006/relationships/hyperlink" Target="mailto:jphu@uchicago.edu" TargetMode="External"/><Relationship Id="rId4" Type="http://schemas.openxmlformats.org/officeDocument/2006/relationships/hyperlink" Target="mailto:lindseyb@uchicago.edu" TargetMode="External"/><Relationship Id="rId9" Type="http://schemas.openxmlformats.org/officeDocument/2006/relationships/hyperlink" Target="mailto:ephraimcraddock@uchicago.edu" TargetMode="External"/><Relationship Id="rId14" Type="http://schemas.openxmlformats.org/officeDocument/2006/relationships/hyperlink" Target="mailto:rgutierrez27@uchicago.edu" TargetMode="External"/><Relationship Id="rId22" Type="http://schemas.openxmlformats.org/officeDocument/2006/relationships/hyperlink" Target="mailto:taerin@uchicago.edu" TargetMode="External"/><Relationship Id="rId27" Type="http://schemas.openxmlformats.org/officeDocument/2006/relationships/hyperlink" Target="mailto:amatute1303@uchicago.edu" TargetMode="External"/><Relationship Id="rId30" Type="http://schemas.openxmlformats.org/officeDocument/2006/relationships/hyperlink" Target="mailto:mperez26@uchicago.edu" TargetMode="External"/><Relationship Id="rId35" Type="http://schemas.openxmlformats.org/officeDocument/2006/relationships/hyperlink" Target="mailto:kokouhl@uchicago.edu" TargetMode="External"/><Relationship Id="rId8" Type="http://schemas.openxmlformats.org/officeDocument/2006/relationships/hyperlink" Target="mailto:zuricofer@uchicago.edu" TargetMode="External"/><Relationship Id="rId3" Type="http://schemas.openxmlformats.org/officeDocument/2006/relationships/hyperlink" Target="mailto:lucasjames@uchicago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jorr@uchicago.edu" TargetMode="External"/><Relationship Id="rId3" Type="http://schemas.openxmlformats.org/officeDocument/2006/relationships/hyperlink" Target="mailto:cristinaalvarado@uchicago.edu" TargetMode="External"/><Relationship Id="rId7" Type="http://schemas.openxmlformats.org/officeDocument/2006/relationships/hyperlink" Target="mailto:myalexan@uchicago.edu" TargetMode="External"/><Relationship Id="rId2" Type="http://schemas.openxmlformats.org/officeDocument/2006/relationships/hyperlink" Target="mailto:nsouth@uchicago.edu" TargetMode="External"/><Relationship Id="rId1" Type="http://schemas.openxmlformats.org/officeDocument/2006/relationships/hyperlink" Target="mailto:moorel@uchicago.edu" TargetMode="External"/><Relationship Id="rId6" Type="http://schemas.openxmlformats.org/officeDocument/2006/relationships/hyperlink" Target="mailto:pgoul@uchicago.edu" TargetMode="External"/><Relationship Id="rId5" Type="http://schemas.openxmlformats.org/officeDocument/2006/relationships/hyperlink" Target="mailto:pgarciapinar@uchicago.edu" TargetMode="External"/><Relationship Id="rId10" Type="http://schemas.openxmlformats.org/officeDocument/2006/relationships/hyperlink" Target="mailto:mcdowns@uchicago.edu" TargetMode="External"/><Relationship Id="rId4" Type="http://schemas.openxmlformats.org/officeDocument/2006/relationships/hyperlink" Target="mailto:jstadolnik@uchicago.edu" TargetMode="External"/><Relationship Id="rId9" Type="http://schemas.openxmlformats.org/officeDocument/2006/relationships/hyperlink" Target="mailto:rhtyler@uchicago.edu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eubanks1@uchicago.edu" TargetMode="External"/><Relationship Id="rId2" Type="http://schemas.openxmlformats.org/officeDocument/2006/relationships/hyperlink" Target="mailto:melissade4@uchicago.edu" TargetMode="External"/><Relationship Id="rId1" Type="http://schemas.openxmlformats.org/officeDocument/2006/relationships/hyperlink" Target="mailto:fakhtar@uchicago.edu" TargetMode="External"/><Relationship Id="rId4" Type="http://schemas.openxmlformats.org/officeDocument/2006/relationships/hyperlink" Target="mailto:mporto@uchicago.edu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mcewen@uchicago.edu" TargetMode="External"/><Relationship Id="rId2" Type="http://schemas.openxmlformats.org/officeDocument/2006/relationships/hyperlink" Target="mailto:mhoereth@uchicago.edu" TargetMode="External"/><Relationship Id="rId1" Type="http://schemas.openxmlformats.org/officeDocument/2006/relationships/hyperlink" Target="mailto:gorbachov@uchicago.edu" TargetMode="External"/><Relationship Id="rId4" Type="http://schemas.openxmlformats.org/officeDocument/2006/relationships/hyperlink" Target="mailto:tshas10@uchicago.edu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ljkern@uchicago.edu" TargetMode="External"/><Relationship Id="rId13" Type="http://schemas.openxmlformats.org/officeDocument/2006/relationships/hyperlink" Target="mailto:asoosai@uchicago.edu" TargetMode="External"/><Relationship Id="rId3" Type="http://schemas.openxmlformats.org/officeDocument/2006/relationships/hyperlink" Target="mailto:eaiden@uchicago.edu" TargetMode="External"/><Relationship Id="rId7" Type="http://schemas.openxmlformats.org/officeDocument/2006/relationships/hyperlink" Target="mailto:jfritts@uchicago.edu" TargetMode="External"/><Relationship Id="rId12" Type="http://schemas.openxmlformats.org/officeDocument/2006/relationships/hyperlink" Target="mailto:tsawyer@uchicago.edu" TargetMode="External"/><Relationship Id="rId2" Type="http://schemas.openxmlformats.org/officeDocument/2006/relationships/hyperlink" Target="mailto:taiden@uchicago.edu" TargetMode="External"/><Relationship Id="rId1" Type="http://schemas.openxmlformats.org/officeDocument/2006/relationships/hyperlink" Target="mailto:abdoler@uchicago.edu" TargetMode="External"/><Relationship Id="rId6" Type="http://schemas.openxmlformats.org/officeDocument/2006/relationships/hyperlink" Target="mailto:teschmann@uchicago.edu" TargetMode="External"/><Relationship Id="rId11" Type="http://schemas.openxmlformats.org/officeDocument/2006/relationships/hyperlink" Target="mailto:pearsona@uchicago.edu" TargetMode="External"/><Relationship Id="rId5" Type="http://schemas.openxmlformats.org/officeDocument/2006/relationships/hyperlink" Target="mailto:mgb@uchicago.edu" TargetMode="External"/><Relationship Id="rId10" Type="http://schemas.openxmlformats.org/officeDocument/2006/relationships/hyperlink" Target="mailto:amoseke@uchicago.edu" TargetMode="External"/><Relationship Id="rId4" Type="http://schemas.openxmlformats.org/officeDocument/2006/relationships/hyperlink" Target="mailto:gberitela@uchicago.edu" TargetMode="External"/><Relationship Id="rId9" Type="http://schemas.openxmlformats.org/officeDocument/2006/relationships/hyperlink" Target="mailto:jmcgriffin@uchicago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746"/>
  <sheetViews>
    <sheetView workbookViewId="0">
      <selection activeCell="C2" sqref="C2:C239"/>
    </sheetView>
  </sheetViews>
  <sheetFormatPr defaultColWidth="12.59765625" defaultRowHeight="15.75" customHeight="1"/>
  <cols>
    <col min="1" max="2" width="8.3984375" customWidth="1"/>
    <col min="3" max="3" width="36.59765625" customWidth="1"/>
    <col min="4" max="4" width="28.3984375" customWidth="1"/>
    <col min="5" max="6" width="23.265625" customWidth="1"/>
    <col min="7" max="7" width="14.1328125" customWidth="1"/>
    <col min="8" max="10" width="23.265625" customWidth="1"/>
    <col min="11" max="11" width="15.265625" customWidth="1"/>
    <col min="13" max="13" width="14.265625" customWidth="1"/>
  </cols>
  <sheetData>
    <row r="1" spans="1:13" ht="15.75" customHeight="1">
      <c r="A1" s="82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6"/>
    </row>
    <row r="2" spans="1:13" ht="15.75" customHeight="1">
      <c r="A2" s="80"/>
      <c r="B2" s="83" t="s">
        <v>9</v>
      </c>
      <c r="C2" s="7">
        <v>45548</v>
      </c>
      <c r="D2" s="8"/>
      <c r="E2" s="11" t="s">
        <v>12</v>
      </c>
      <c r="F2" s="9" t="str">
        <f>VLOOKUP(E2,'Contact Info-CNC'!$A$1:$H$32,4,FALSE)</f>
        <v>Behar</v>
      </c>
      <c r="G2" s="9" t="str">
        <f>VLOOKUP(E2,'Contact Info-CNC'!$A$1:$H$32,3,FALSE)</f>
        <v>RH</v>
      </c>
      <c r="H2" s="9" t="str">
        <f>VLOOKUP(E2,'Contact Info-CNC'!$A$1:$H$32,6,FALSE)</f>
        <v>(503) 528-4033</v>
      </c>
      <c r="I2" s="9" t="str">
        <f>VLOOKUP(E2,'Contact Info-CNC'!$A$1:$H$32,7,FALSE)</f>
        <v>834-2405</v>
      </c>
      <c r="J2" s="9" t="str">
        <f>VLOOKUP(E2,'Contact Info-CNC'!$A$1:$H$32,8,FALSE)</f>
        <v>moorel@uchicago.edu</v>
      </c>
    </row>
    <row r="3" spans="1:13" ht="15.75" customHeight="1">
      <c r="A3" s="80"/>
      <c r="B3" s="62"/>
      <c r="C3" s="7">
        <v>45549</v>
      </c>
      <c r="D3" s="8"/>
      <c r="E3" s="11" t="s">
        <v>13</v>
      </c>
      <c r="F3" s="9" t="str">
        <f>VLOOKUP(E3,'Contact Info-CNC'!$A$1:$H$32,4,FALSE)</f>
        <v>Boyer</v>
      </c>
      <c r="G3" s="9" t="str">
        <f>VLOOKUP(E3,'Contact Info-CNC'!$A$1:$H$32,3,FALSE)</f>
        <v>RH</v>
      </c>
      <c r="H3" s="9" t="str">
        <f>VLOOKUP(E3,'Contact Info-CNC'!$A$1:$H$32,6,FALSE)</f>
        <v>(917) 342-1032</v>
      </c>
      <c r="I3" s="9" t="str">
        <f>VLOOKUP(E3,'Contact Info-CNC'!$A$1:$H$32,7,FALSE)</f>
        <v>702-4883</v>
      </c>
      <c r="J3" s="9" t="str">
        <f>VLOOKUP(E3,'Contact Info-CNC'!$A$1:$H$32,8,FALSE)</f>
        <v>dwashington5@uchicago.edu</v>
      </c>
      <c r="L3" s="10" t="s">
        <v>10</v>
      </c>
      <c r="M3" s="10" t="s">
        <v>11</v>
      </c>
    </row>
    <row r="4" spans="1:13" ht="15.75" customHeight="1">
      <c r="A4" s="80"/>
      <c r="B4" s="62"/>
      <c r="C4" s="7">
        <v>45550</v>
      </c>
      <c r="D4" s="8"/>
      <c r="E4" s="11" t="s">
        <v>14</v>
      </c>
      <c r="F4" s="9" t="str">
        <f>VLOOKUP(E4,'Contact Info-CNC'!$A$1:$H$32,4,FALSE)</f>
        <v>Boyer</v>
      </c>
      <c r="G4" s="9" t="str">
        <f>VLOOKUP(E4,'Contact Info-CNC'!$A$1:$H$32,3,FALSE)</f>
        <v>RH</v>
      </c>
      <c r="H4" s="9" t="str">
        <f>VLOOKUP(E4,'Contact Info-CNC'!$A$1:$H$32,6,FALSE)</f>
        <v>(347) 729-6607</v>
      </c>
      <c r="I4" s="9" t="str">
        <f>VLOOKUP(E4,'Contact Info-CNC'!$A$1:$H$32,7,FALSE)</f>
        <v>702-4883</v>
      </c>
      <c r="J4" s="9" t="str">
        <f>VLOOKUP(E4,'Contact Info-CNC'!$A$1:$H$32,8,FALSE)</f>
        <v>nsouth@uchicago.edu</v>
      </c>
      <c r="L4" s="11" t="s">
        <v>12</v>
      </c>
      <c r="M4" s="12">
        <f t="shared" ref="M4:M34" si="0">COUNTIF($E$2:$E$239, L4)</f>
        <v>8</v>
      </c>
    </row>
    <row r="5" spans="1:13" ht="15.75" customHeight="1">
      <c r="A5" s="80"/>
      <c r="B5" s="62"/>
      <c r="C5" s="7">
        <v>45551</v>
      </c>
      <c r="D5" s="8"/>
      <c r="E5" s="11" t="s">
        <v>16</v>
      </c>
      <c r="F5" s="9" t="str">
        <f>VLOOKUP(E5,'Contact Info-CNC'!$A$1:$H$32,4,FALSE)</f>
        <v>Dougan-Niklason</v>
      </c>
      <c r="G5" s="9" t="str">
        <f>VLOOKUP(E5,'Contact Info-CNC'!$A$1:$H$32,3,FALSE)</f>
        <v>RH</v>
      </c>
      <c r="H5" s="9" t="str">
        <f>VLOOKUP(E5,'Contact Info-CNC'!$A$1:$H$32,6,FALSE)</f>
        <v>(857) 210-3483</v>
      </c>
      <c r="I5" s="9" t="str">
        <f>VLOOKUP(E5,'Contact Info-CNC'!$A$1:$H$32,7,FALSE)</f>
        <v>702-4884</v>
      </c>
      <c r="J5" s="9" t="str">
        <f>VLOOKUP(E5,'Contact Info-CNC'!$A$1:$H$32,8,FALSE)</f>
        <v>cristinaalvarado@uchicago.edu</v>
      </c>
      <c r="L5" s="11" t="s">
        <v>13</v>
      </c>
      <c r="M5" s="12">
        <f t="shared" si="0"/>
        <v>8</v>
      </c>
    </row>
    <row r="6" spans="1:13" ht="15.75" customHeight="1">
      <c r="A6" s="80"/>
      <c r="B6" s="63"/>
      <c r="C6" s="7">
        <v>45552</v>
      </c>
      <c r="D6" s="8"/>
      <c r="E6" s="11" t="s">
        <v>17</v>
      </c>
      <c r="F6" s="9" t="str">
        <f>VLOOKUP(E6,'Contact Info-CNC'!$A$1:$H$32,4,FALSE)</f>
        <v>Dougan-Niklason</v>
      </c>
      <c r="G6" s="9" t="str">
        <f>VLOOKUP(E6,'Contact Info-CNC'!$A$1:$H$32,3,FALSE)</f>
        <v>RH</v>
      </c>
      <c r="H6" s="9" t="str">
        <f>VLOOKUP(E6,'Contact Info-CNC'!$A$1:$H$32,6,FALSE)</f>
        <v>(508) 282-0309</v>
      </c>
      <c r="I6" s="9" t="str">
        <f>VLOOKUP(E6,'Contact Info-CNC'!$A$1:$H$32,7,FALSE)</f>
        <v>702-4884</v>
      </c>
      <c r="J6" s="9" t="str">
        <f>VLOOKUP(E6,'Contact Info-CNC'!$A$1:$H$32,8,FALSE)</f>
        <v>jstadolnik@uchicago.edu</v>
      </c>
      <c r="L6" s="11" t="s">
        <v>14</v>
      </c>
      <c r="M6" s="12">
        <f t="shared" si="0"/>
        <v>8</v>
      </c>
    </row>
    <row r="7" spans="1:13" ht="15.75" customHeight="1">
      <c r="A7" s="80"/>
      <c r="B7" s="84" t="s">
        <v>15</v>
      </c>
      <c r="C7" s="7">
        <v>45553</v>
      </c>
      <c r="D7" s="8"/>
      <c r="E7" s="11" t="s">
        <v>18</v>
      </c>
      <c r="F7" s="9" t="str">
        <f>VLOOKUP(E7,'Contact Info-CNC'!$A$1:$H$32,4,FALSE)</f>
        <v>Rogers</v>
      </c>
      <c r="G7" s="9" t="str">
        <f>VLOOKUP(E7,'Contact Info-CNC'!$A$1:$H$32,3,FALSE)</f>
        <v>RH</v>
      </c>
      <c r="H7" s="9" t="str">
        <f>VLOOKUP(E7,'Contact Info-CNC'!$A$1:$H$32,6,FALSE)</f>
        <v>(305) 338-6193</v>
      </c>
      <c r="I7" s="9" t="str">
        <f>VLOOKUP(E7,'Contact Info-CNC'!$A$1:$H$32,7,FALSE)</f>
        <v>834-2409</v>
      </c>
      <c r="J7" s="9" t="str">
        <f>VLOOKUP(E7,'Contact Info-CNC'!$A$1:$H$32,8,FALSE)</f>
        <v>ndmedina@uchicago.edu</v>
      </c>
      <c r="L7" s="11" t="s">
        <v>16</v>
      </c>
      <c r="M7" s="12">
        <f t="shared" si="0"/>
        <v>8</v>
      </c>
    </row>
    <row r="8" spans="1:13" ht="15.75" customHeight="1">
      <c r="A8" s="80"/>
      <c r="B8" s="62"/>
      <c r="C8" s="7">
        <v>45554</v>
      </c>
      <c r="D8" s="13"/>
      <c r="E8" s="11" t="s">
        <v>19</v>
      </c>
      <c r="F8" s="9" t="str">
        <f>VLOOKUP(E8,'Contact Info-CNC'!$A$1:$H$32,4,FALSE)</f>
        <v>Rogers</v>
      </c>
      <c r="G8" s="9" t="str">
        <f>VLOOKUP(E8,'Contact Info-CNC'!$A$1:$H$32,3,FALSE)</f>
        <v>RH</v>
      </c>
      <c r="H8" s="9" t="str">
        <f>VLOOKUP(E8,'Contact Info-CNC'!$A$1:$H$32,6,FALSE)</f>
        <v>(331) 643-6562</v>
      </c>
      <c r="I8" s="9" t="str">
        <f>VLOOKUP(E8,'Contact Info-CNC'!$A$1:$H$32,7,FALSE)</f>
        <v>834-2409</v>
      </c>
      <c r="J8" s="9" t="str">
        <f>VLOOKUP(E8,'Contact Info-CNC'!$A$1:$H$32,8,FALSE)</f>
        <v>asorokina@uchicago.edu</v>
      </c>
      <c r="L8" s="11" t="s">
        <v>17</v>
      </c>
      <c r="M8" s="12">
        <f t="shared" si="0"/>
        <v>8</v>
      </c>
    </row>
    <row r="9" spans="1:13" ht="15.75" customHeight="1">
      <c r="A9" s="80"/>
      <c r="B9" s="62"/>
      <c r="C9" s="7">
        <v>45555</v>
      </c>
      <c r="D9" s="13"/>
      <c r="E9" s="11" t="s">
        <v>20</v>
      </c>
      <c r="F9" s="9" t="str">
        <f>VLOOKUP(E9,'Contact Info-CNC'!$A$1:$H$32,4,FALSE)</f>
        <v>Strongin</v>
      </c>
      <c r="G9" s="9" t="str">
        <f>VLOOKUP(E9,'Contact Info-CNC'!$A$1:$H$32,3,FALSE)</f>
        <v>RH</v>
      </c>
      <c r="H9" s="9" t="str">
        <f>VLOOKUP(E9,'Contact Info-CNC'!$A$1:$H$32,6,FALSE)</f>
        <v>(607) 280-3354</v>
      </c>
      <c r="I9" s="9" t="str">
        <f>VLOOKUP(E9,'Contact Info-CNC'!$A$1:$H$32,7,FALSE)</f>
        <v>834-2407</v>
      </c>
      <c r="J9" s="9" t="str">
        <f>VLOOKUP(E9,'Contact Info-CNC'!$A$1:$H$32,8,FALSE)</f>
        <v>pgarciapinar@uchicago.edu</v>
      </c>
      <c r="L9" s="11" t="s">
        <v>18</v>
      </c>
      <c r="M9" s="12">
        <f t="shared" si="0"/>
        <v>8</v>
      </c>
    </row>
    <row r="10" spans="1:13" ht="15.75" customHeight="1">
      <c r="A10" s="80"/>
      <c r="B10" s="62"/>
      <c r="C10" s="7">
        <v>45556</v>
      </c>
      <c r="D10" s="13"/>
      <c r="E10" s="11" t="s">
        <v>21</v>
      </c>
      <c r="F10" s="9" t="str">
        <f>VLOOKUP(E10,'Contact Info-CNC'!$A$1:$H$32,4,FALSE)</f>
        <v>Strongin</v>
      </c>
      <c r="G10" s="9" t="str">
        <f>VLOOKUP(E10,'Contact Info-CNC'!$A$1:$H$32,3,FALSE)</f>
        <v>RH</v>
      </c>
      <c r="H10" s="9" t="str">
        <f>VLOOKUP(E10,'Contact Info-CNC'!$A$1:$H$32,6,FALSE)</f>
        <v>(607) 262-0679</v>
      </c>
      <c r="I10" s="9" t="str">
        <f>VLOOKUP(E10,'Contact Info-CNC'!$A$1:$H$32,7,FALSE)</f>
        <v>834-2407</v>
      </c>
      <c r="J10" s="9" t="str">
        <f>VLOOKUP(E10,'Contact Info-CNC'!$A$1:$H$32,8,FALSE)</f>
        <v>pgoul@uchicago.edu</v>
      </c>
      <c r="L10" s="11" t="s">
        <v>19</v>
      </c>
      <c r="M10" s="12">
        <f t="shared" si="0"/>
        <v>8</v>
      </c>
    </row>
    <row r="11" spans="1:13" ht="15.75" customHeight="1">
      <c r="A11" s="80"/>
      <c r="B11" s="62"/>
      <c r="C11" s="7">
        <v>45557</v>
      </c>
      <c r="D11" s="13"/>
      <c r="E11" s="11" t="s">
        <v>22</v>
      </c>
      <c r="F11" s="9" t="str">
        <f>VLOOKUP(E11,'Contact Info-CNC'!$A$1:$H$32,4,FALSE)</f>
        <v>Thangaraj</v>
      </c>
      <c r="G11" s="9" t="str">
        <f>VLOOKUP(E11,'Contact Info-CNC'!$A$1:$H$32,3,FALSE)</f>
        <v>RH</v>
      </c>
      <c r="H11" s="9" t="str">
        <f>VLOOKUP(E11,'Contact Info-CNC'!$A$1:$H$32,6,FALSE)</f>
        <v>(773) 606-2660</v>
      </c>
      <c r="I11" s="9" t="str">
        <f>VLOOKUP(E11,'Contact Info-CNC'!$A$1:$H$32,7,FALSE)</f>
        <v>834-2406</v>
      </c>
      <c r="J11" s="9" t="str">
        <f>VLOOKUP(E11,'Contact Info-CNC'!$A$1:$H$32,8,FALSE)</f>
        <v>tjharper@uchicago.edu</v>
      </c>
      <c r="L11" s="11" t="s">
        <v>20</v>
      </c>
      <c r="M11" s="12">
        <f t="shared" si="0"/>
        <v>8</v>
      </c>
    </row>
    <row r="12" spans="1:13" ht="15.75" customHeight="1">
      <c r="A12" s="80"/>
      <c r="B12" s="62"/>
      <c r="C12" s="7">
        <v>45558</v>
      </c>
      <c r="D12" s="13"/>
      <c r="E12" s="11" t="s">
        <v>25</v>
      </c>
      <c r="F12" s="9" t="str">
        <f>VLOOKUP(E12,'Contact Info-CNC'!$A$1:$H$32,4,FALSE)</f>
        <v>Thangaraj</v>
      </c>
      <c r="G12" s="9" t="str">
        <f>VLOOKUP(E12,'Contact Info-CNC'!$A$1:$H$32,3,FALSE)</f>
        <v>RH</v>
      </c>
      <c r="H12" s="9" t="str">
        <f>VLOOKUP(E12,'Contact Info-CNC'!$A$1:$H$32,6,FALSE)</f>
        <v>(916) 280-4281</v>
      </c>
      <c r="I12" s="9" t="str">
        <f>VLOOKUP(E12,'Contact Info-CNC'!$A$1:$H$32,7,FALSE)</f>
        <v>834-2406</v>
      </c>
      <c r="J12" s="9" t="str">
        <f>VLOOKUP(E12,'Contact Info-CNC'!$A$1:$H$32,8,FALSE)</f>
        <v>vharper@uchicago.edu</v>
      </c>
      <c r="L12" s="11" t="s">
        <v>21</v>
      </c>
      <c r="M12" s="12">
        <f t="shared" si="0"/>
        <v>8</v>
      </c>
    </row>
    <row r="13" spans="1:13" ht="15.75" customHeight="1">
      <c r="A13" s="80"/>
      <c r="B13" s="63"/>
      <c r="C13" s="7">
        <v>45559</v>
      </c>
      <c r="D13" s="13"/>
      <c r="E13" s="11" t="s">
        <v>26</v>
      </c>
      <c r="F13" s="9" t="str">
        <f>VLOOKUP(E13,'Contact Info-CNC'!$A$1:$H$32,4,FALSE)</f>
        <v>Trott</v>
      </c>
      <c r="G13" s="9" t="str">
        <f>VLOOKUP(E13,'Contact Info-CNC'!$A$1:$H$32,3,FALSE)</f>
        <v>RH</v>
      </c>
      <c r="H13" s="9" t="str">
        <f>VLOOKUP(E13,'Contact Info-CNC'!$A$1:$H$32,6,FALSE)</f>
        <v>(602) 502-1389</v>
      </c>
      <c r="I13" s="9" t="str">
        <f>VLOOKUP(E13,'Contact Info-CNC'!$A$1:$H$32,7,FALSE)</f>
        <v>834-2408</v>
      </c>
      <c r="J13" s="9" t="str">
        <f>VLOOKUP(E13,'Contact Info-CNC'!$A$1:$H$32,8,FALSE)</f>
        <v>myalexan@uchicago.edu</v>
      </c>
      <c r="L13" s="11" t="s">
        <v>22</v>
      </c>
      <c r="M13" s="12">
        <f t="shared" si="0"/>
        <v>8</v>
      </c>
    </row>
    <row r="14" spans="1:13" ht="15.75" customHeight="1">
      <c r="A14" s="80"/>
      <c r="B14" s="74" t="s">
        <v>23</v>
      </c>
      <c r="C14" s="7">
        <v>45560</v>
      </c>
      <c r="D14" s="14" t="s">
        <v>24</v>
      </c>
      <c r="E14" s="11" t="s">
        <v>27</v>
      </c>
      <c r="F14" s="9" t="str">
        <f>VLOOKUP(E14,'Contact Info-CNC'!$A$1:$H$32,4,FALSE)</f>
        <v>Trott</v>
      </c>
      <c r="G14" s="9" t="str">
        <f>VLOOKUP(E14,'Contact Info-CNC'!$A$1:$H$32,3,FALSE)</f>
        <v>RH</v>
      </c>
      <c r="H14" s="9" t="str">
        <f>VLOOKUP(E14,'Contact Info-CNC'!$A$1:$H$32,6,FALSE)</f>
        <v>(717)-870-7497</v>
      </c>
      <c r="I14" s="9" t="str">
        <f>VLOOKUP(E14,'Contact Info-CNC'!$A$1:$H$32,7,FALSE)</f>
        <v>834-2408</v>
      </c>
      <c r="J14" s="9" t="str">
        <f>VLOOKUP(E14,'Contact Info-CNC'!$A$1:$H$32,8,FALSE)</f>
        <v>kjorr@uchicago.edu</v>
      </c>
      <c r="L14" s="11" t="s">
        <v>25</v>
      </c>
      <c r="M14" s="12">
        <f t="shared" si="0"/>
        <v>8</v>
      </c>
    </row>
    <row r="15" spans="1:13" ht="15.75" customHeight="1">
      <c r="A15" s="80"/>
      <c r="B15" s="62"/>
      <c r="C15" s="7">
        <v>45561</v>
      </c>
      <c r="D15" s="8"/>
      <c r="E15" s="11" t="s">
        <v>28</v>
      </c>
      <c r="F15" s="9" t="str">
        <f>VLOOKUP(E15,'Contact Info-CNC'!$A$1:$H$32,4,FALSE)</f>
        <v>Yuen</v>
      </c>
      <c r="G15" s="9" t="str">
        <f>VLOOKUP(E15,'Contact Info-CNC'!$A$1:$H$32,3,FALSE)</f>
        <v>RH</v>
      </c>
      <c r="H15" s="9" t="str">
        <f>VLOOKUP(E15,'Contact Info-CNC'!$A$1:$H$32,6,FALSE)</f>
        <v>(801) 824-9603</v>
      </c>
      <c r="I15" s="9" t="str">
        <f>VLOOKUP(E15,'Contact Info-CNC'!$A$1:$H$32,7,FALSE)</f>
        <v>702-4882</v>
      </c>
      <c r="J15" s="9" t="str">
        <f>VLOOKUP(E15,'Contact Info-CNC'!$A$1:$H$32,8,FALSE)</f>
        <v>rhtyler@uchicago.edu</v>
      </c>
      <c r="L15" s="11" t="s">
        <v>26</v>
      </c>
      <c r="M15" s="12">
        <f t="shared" si="0"/>
        <v>8</v>
      </c>
    </row>
    <row r="16" spans="1:13" ht="15.75" customHeight="1">
      <c r="A16" s="80"/>
      <c r="B16" s="62"/>
      <c r="C16" s="7">
        <v>45562</v>
      </c>
      <c r="D16" s="8"/>
      <c r="E16" s="11" t="s">
        <v>29</v>
      </c>
      <c r="F16" s="9" t="str">
        <f>VLOOKUP(E16,'Contact Info-CNC'!$A$1:$H$32,4,FALSE)</f>
        <v>Yuen</v>
      </c>
      <c r="G16" s="9" t="str">
        <f>VLOOKUP(E16,'Contact Info-CNC'!$A$1:$H$32,3,FALSE)</f>
        <v>RH</v>
      </c>
      <c r="H16" s="9" t="str">
        <f>VLOOKUP(E16,'Contact Info-CNC'!$A$1:$H$32,6,FALSE)</f>
        <v>(385) 239-7627</v>
      </c>
      <c r="I16" s="9" t="str">
        <f>VLOOKUP(E16,'Contact Info-CNC'!$A$1:$H$32,7,FALSE)</f>
        <v>702-4882</v>
      </c>
      <c r="J16" s="9" t="str">
        <f>VLOOKUP(E16,'Contact Info-CNC'!$A$1:$H$32,8,FALSE)</f>
        <v>shtyler@uchicago.edu</v>
      </c>
      <c r="L16" s="11" t="s">
        <v>27</v>
      </c>
      <c r="M16" s="12">
        <f t="shared" si="0"/>
        <v>8</v>
      </c>
    </row>
    <row r="17" spans="1:13" ht="15.75" customHeight="1">
      <c r="A17" s="80"/>
      <c r="B17" s="62"/>
      <c r="C17" s="7">
        <v>45563</v>
      </c>
      <c r="D17" s="8"/>
      <c r="E17" s="17" t="s">
        <v>30</v>
      </c>
      <c r="F17" s="9" t="str">
        <f>VLOOKUP(E17,'Contact Info-CNC'!$A$1:$H$32,4,FALSE)</f>
        <v>Strongin</v>
      </c>
      <c r="G17" s="9" t="str">
        <f>VLOOKUP(E17,'Contact Info-CNC'!$A$1:$H$32,3,FALSE)</f>
        <v>RA</v>
      </c>
      <c r="H17" s="9" t="str">
        <f>VLOOKUP(E17,'Contact Info-CNC'!$A$1:$H$32,6,FALSE)</f>
        <v>(678) 790-6597</v>
      </c>
      <c r="I17" s="9" t="str">
        <f>VLOOKUP(E17,'Contact Info-CNC'!$A$1:$H$32,7,FALSE)</f>
        <v>834-2407</v>
      </c>
      <c r="J17" s="9" t="str">
        <f>VLOOKUP(E17,'Contact Info-CNC'!$A$1:$H$32,8,FALSE)</f>
        <v>gloadeo@uchicago.edu</v>
      </c>
      <c r="L17" s="11" t="s">
        <v>28</v>
      </c>
      <c r="M17" s="12">
        <f t="shared" si="0"/>
        <v>8</v>
      </c>
    </row>
    <row r="18" spans="1:13" ht="15.75" customHeight="1">
      <c r="A18" s="80"/>
      <c r="B18" s="63"/>
      <c r="C18" s="7">
        <v>45564</v>
      </c>
      <c r="D18" s="8"/>
      <c r="E18" s="17" t="s">
        <v>31</v>
      </c>
      <c r="F18" s="9" t="str">
        <f>VLOOKUP(E18,'Contact Info-CNC'!$A$1:$H$32,4,FALSE)</f>
        <v>Trott</v>
      </c>
      <c r="G18" s="9" t="str">
        <f>VLOOKUP(E18,'Contact Info-CNC'!$A$1:$H$32,3,FALSE)</f>
        <v>RA</v>
      </c>
      <c r="H18" s="9" t="str">
        <f>VLOOKUP(E18,'Contact Info-CNC'!$A$1:$H$32,6,FALSE)</f>
        <v>(708) 704-8519</v>
      </c>
      <c r="I18" s="9" t="str">
        <f>VLOOKUP(E18,'Contact Info-CNC'!$A$1:$H$32,7,FALSE)</f>
        <v>834-2408</v>
      </c>
      <c r="J18" s="9" t="str">
        <f>VLOOKUP(E18,'Contact Info-CNC'!$A$1:$H$32,8,FALSE)</f>
        <v>babnigg@uchicago.edu</v>
      </c>
      <c r="L18" s="11" t="s">
        <v>29</v>
      </c>
      <c r="M18" s="12">
        <f t="shared" si="0"/>
        <v>8</v>
      </c>
    </row>
    <row r="19" spans="1:13" ht="15.75" customHeight="1">
      <c r="A19" s="80"/>
      <c r="B19" s="15"/>
      <c r="C19" s="7">
        <v>45565</v>
      </c>
      <c r="D19" s="16"/>
      <c r="E19" s="18" t="s">
        <v>32</v>
      </c>
      <c r="F19" s="9" t="str">
        <f>VLOOKUP(E19,'Contact Info-CNC'!$A$1:$H$32,4,FALSE)</f>
        <v>Rogers</v>
      </c>
      <c r="G19" s="9" t="str">
        <f>VLOOKUP(E19,'Contact Info-CNC'!$A$1:$H$32,3,FALSE)</f>
        <v>RA</v>
      </c>
      <c r="H19" s="9" t="str">
        <f>VLOOKUP(E19,'Contact Info-CNC'!$A$1:$H$32,6,FALSE)</f>
        <v>786-262-3215</v>
      </c>
      <c r="I19" s="9" t="str">
        <f>VLOOKUP(E19,'Contact Info-CNC'!$A$1:$H$32,7,FALSE)</f>
        <v>834-2409</v>
      </c>
      <c r="J19" s="9" t="str">
        <f>VLOOKUP(E19,'Contact Info-CNC'!$A$1:$H$32,8,FALSE)</f>
        <v>raquelburiani@uchicago.edu</v>
      </c>
      <c r="L19" s="17" t="s">
        <v>30</v>
      </c>
      <c r="M19" s="12">
        <f t="shared" si="0"/>
        <v>8</v>
      </c>
    </row>
    <row r="20" spans="1:13" ht="15.75" customHeight="1">
      <c r="A20" s="80"/>
      <c r="B20" s="91"/>
      <c r="C20" s="7">
        <v>45566</v>
      </c>
      <c r="D20" s="8"/>
      <c r="E20" s="17" t="s">
        <v>33</v>
      </c>
      <c r="F20" s="9" t="str">
        <f>VLOOKUP(E20,'Contact Info-CNC'!$A$1:$H$32,4,FALSE)</f>
        <v>Dougan-Niklason</v>
      </c>
      <c r="G20" s="9" t="str">
        <f>VLOOKUP(E20,'Contact Info-CNC'!$A$1:$H$32,3,FALSE)</f>
        <v>RA</v>
      </c>
      <c r="H20" s="9" t="str">
        <f>VLOOKUP(E20,'Contact Info-CNC'!$A$1:$H$32,6,FALSE)</f>
        <v>774-312-3627</v>
      </c>
      <c r="I20" s="9" t="str">
        <f>VLOOKUP(E20,'Contact Info-CNC'!$A$1:$H$32,7,FALSE)</f>
        <v>702-4884</v>
      </c>
      <c r="J20" s="9" t="str">
        <f>VLOOKUP(E20,'Contact Info-CNC'!$A$1:$H$32,8,FALSE)</f>
        <v>tchan0@uchicago.edu</v>
      </c>
      <c r="L20" s="17" t="s">
        <v>31</v>
      </c>
      <c r="M20" s="12">
        <f t="shared" si="0"/>
        <v>8</v>
      </c>
    </row>
    <row r="21" spans="1:13" ht="15.75" customHeight="1">
      <c r="A21" s="80"/>
      <c r="B21" s="62"/>
      <c r="C21" s="7">
        <v>45567</v>
      </c>
      <c r="D21" s="8"/>
      <c r="E21" s="18" t="s">
        <v>34</v>
      </c>
      <c r="F21" s="9" t="str">
        <f>VLOOKUP(E21,'Contact Info-CNC'!$A$1:$H$32,4,FALSE)</f>
        <v>Rogers</v>
      </c>
      <c r="G21" s="9" t="str">
        <f>VLOOKUP(E21,'Contact Info-CNC'!$A$1:$H$32,3,FALSE)</f>
        <v>RA</v>
      </c>
      <c r="H21" s="9" t="str">
        <f>VLOOKUP(E21,'Contact Info-CNC'!$A$1:$H$32,6,FALSE)</f>
        <v>510-480-6502</v>
      </c>
      <c r="I21" s="9" t="str">
        <f>VLOOKUP(E21,'Contact Info-CNC'!$A$1:$H$32,7,FALSE)</f>
        <v>834-2409</v>
      </c>
      <c r="J21" s="9" t="str">
        <f>VLOOKUP(E21,'Contact Info-CNC'!$A$1:$H$32,8,FALSE)</f>
        <v>ethanjchen@uchicago.edu</v>
      </c>
      <c r="L21" s="18" t="s">
        <v>32</v>
      </c>
      <c r="M21" s="12">
        <f t="shared" si="0"/>
        <v>8</v>
      </c>
    </row>
    <row r="22" spans="1:13" ht="15.75" customHeight="1">
      <c r="A22" s="80"/>
      <c r="B22" s="62"/>
      <c r="C22" s="7">
        <v>45568</v>
      </c>
      <c r="D22" s="8"/>
      <c r="E22" s="17" t="s">
        <v>35</v>
      </c>
      <c r="F22" s="9" t="str">
        <f>VLOOKUP(E22,'Contact Info-CNC'!$A$1:$H$32,4,FALSE)</f>
        <v>Thangaraj</v>
      </c>
      <c r="G22" s="9" t="str">
        <f>VLOOKUP(E22,'Contact Info-CNC'!$A$1:$H$32,3,FALSE)</f>
        <v>RA</v>
      </c>
      <c r="H22" s="9" t="str">
        <f>VLOOKUP(E22,'Contact Info-CNC'!$A$1:$H$32,6,FALSE)</f>
        <v>856-417-4382</v>
      </c>
      <c r="I22" s="9" t="str">
        <f>VLOOKUP(E22,'Contact Info-CNC'!$A$1:$H$32,7,FALSE)</f>
        <v>834-2406</v>
      </c>
      <c r="J22" s="9" t="str">
        <f>VLOOKUP(E22,'Contact Info-CNC'!$A$1:$H$32,8,FALSE)</f>
        <v>melodydias@uchicago.edu</v>
      </c>
      <c r="L22" s="17" t="s">
        <v>33</v>
      </c>
      <c r="M22" s="12">
        <f t="shared" si="0"/>
        <v>8</v>
      </c>
    </row>
    <row r="23" spans="1:13" ht="15.75" customHeight="1">
      <c r="A23" s="80"/>
      <c r="B23" s="62"/>
      <c r="C23" s="7">
        <v>45569</v>
      </c>
      <c r="D23" s="8"/>
      <c r="E23" s="17" t="s">
        <v>36</v>
      </c>
      <c r="F23" s="9" t="str">
        <f>VLOOKUP(E23,'Contact Info-CNC'!$A$1:$H$32,4,FALSE)</f>
        <v>Boyer</v>
      </c>
      <c r="G23" s="9" t="str">
        <f>VLOOKUP(E23,'Contact Info-CNC'!$A$1:$H$32,3,FALSE)</f>
        <v>RA</v>
      </c>
      <c r="H23" s="9" t="str">
        <f>VLOOKUP(E23,'Contact Info-CNC'!$A$1:$H$32,6,FALSE)</f>
        <v>(872) 803-6043</v>
      </c>
      <c r="I23" s="9" t="str">
        <f>VLOOKUP(E23,'Contact Info-CNC'!$A$1:$H$32,7,FALSE)</f>
        <v>702-4883</v>
      </c>
      <c r="J23" s="9" t="str">
        <f>VLOOKUP(E23,'Contact Info-CNC'!$A$1:$H$32,8,FALSE)</f>
        <v>mcdowns@uchicago.edu</v>
      </c>
      <c r="L23" s="18" t="s">
        <v>34</v>
      </c>
      <c r="M23" s="12">
        <f t="shared" si="0"/>
        <v>8</v>
      </c>
    </row>
    <row r="24" spans="1:13">
      <c r="A24" s="80"/>
      <c r="B24" s="62"/>
      <c r="C24" s="7">
        <v>45570</v>
      </c>
      <c r="D24" s="8"/>
      <c r="E24" s="17" t="s">
        <v>38</v>
      </c>
      <c r="F24" s="9" t="str">
        <f>VLOOKUP(E24,'Contact Info-CNC'!$A$1:$H$32,4,FALSE)</f>
        <v>Dougan-Niklason</v>
      </c>
      <c r="G24" s="9" t="str">
        <f>VLOOKUP(E24,'Contact Info-CNC'!$A$1:$H$32,3,FALSE)</f>
        <v>RA</v>
      </c>
      <c r="H24" s="9" t="str">
        <f>VLOOKUP(E24,'Contact Info-CNC'!$A$1:$H$32,6,FALSE)</f>
        <v>(862) 288-0666</v>
      </c>
      <c r="I24" s="9" t="str">
        <f>VLOOKUP(E24,'Contact Info-CNC'!$A$1:$H$32,7,FALSE)</f>
        <v>702-4884</v>
      </c>
      <c r="J24" s="9" t="str">
        <f>VLOOKUP(E24,'Contact Info-CNC'!$A$1:$H$32,8,FALSE)</f>
        <v>ucegbuchulam@uchicago.edu</v>
      </c>
      <c r="L24" s="17" t="s">
        <v>35</v>
      </c>
      <c r="M24" s="12">
        <f t="shared" si="0"/>
        <v>8</v>
      </c>
    </row>
    <row r="25" spans="1:13">
      <c r="A25" s="80"/>
      <c r="B25" s="63"/>
      <c r="C25" s="7">
        <v>45571</v>
      </c>
      <c r="D25" s="8"/>
      <c r="E25" s="17" t="s">
        <v>39</v>
      </c>
      <c r="F25" s="9" t="str">
        <f>VLOOKUP(E25,'Contact Info-CNC'!$A$1:$H$32,4,FALSE)</f>
        <v>Boyer</v>
      </c>
      <c r="G25" s="9" t="str">
        <f>VLOOKUP(E25,'Contact Info-CNC'!$A$1:$H$32,3,FALSE)</f>
        <v>RA</v>
      </c>
      <c r="H25" s="9" t="str">
        <f>VLOOKUP(E25,'Contact Info-CNC'!$A$1:$H$32,6,FALSE)</f>
        <v>(815) 600-4638</v>
      </c>
      <c r="I25" s="9" t="str">
        <f>VLOOKUP(E25,'Contact Info-CNC'!$A$1:$H$32,7,FALSE)</f>
        <v>702-4883</v>
      </c>
      <c r="J25" s="9" t="str">
        <f>VLOOKUP(E25,'Contact Info-CNC'!$A$1:$H$32,8,FALSE)</f>
        <v>ejay@uchicago.edu</v>
      </c>
      <c r="L25" s="17" t="s">
        <v>36</v>
      </c>
      <c r="M25" s="12">
        <f t="shared" si="0"/>
        <v>7</v>
      </c>
    </row>
    <row r="26" spans="1:13">
      <c r="A26" s="80"/>
      <c r="B26" s="99" t="s">
        <v>37</v>
      </c>
      <c r="C26" s="7">
        <v>45572</v>
      </c>
      <c r="D26" s="8"/>
      <c r="E26" s="17" t="s">
        <v>40</v>
      </c>
      <c r="F26" s="9" t="str">
        <f>VLOOKUP(E26,'Contact Info-CNC'!$A$1:$H$32,4,FALSE)</f>
        <v>Behar</v>
      </c>
      <c r="G26" s="9" t="str">
        <f>VLOOKUP(E26,'Contact Info-CNC'!$A$1:$H$32,3,FALSE)</f>
        <v>RA</v>
      </c>
      <c r="H26" s="9" t="str">
        <f>VLOOKUP(E26,'Contact Info-CNC'!$A$1:$H$32,6,FALSE)</f>
        <v>(845) 768-2914</v>
      </c>
      <c r="I26" s="9" t="str">
        <f>VLOOKUP(E26,'Contact Info-CNC'!$A$1:$H$32,7,FALSE)</f>
        <v>834-2405</v>
      </c>
      <c r="J26" s="9" t="str">
        <f>VLOOKUP(E26,'Contact Info-CNC'!$A$1:$H$32,8,FALSE)</f>
        <v>gabrihanna@uchicago.edu</v>
      </c>
      <c r="L26" s="17" t="s">
        <v>38</v>
      </c>
      <c r="M26" s="12">
        <f t="shared" si="0"/>
        <v>7</v>
      </c>
    </row>
    <row r="27" spans="1:13">
      <c r="A27" s="80"/>
      <c r="B27" s="62"/>
      <c r="C27" s="7">
        <v>45573</v>
      </c>
      <c r="D27" s="8"/>
      <c r="E27" s="18" t="s">
        <v>41</v>
      </c>
      <c r="F27" s="9" t="str">
        <f>VLOOKUP(E27,'Contact Info-CNC'!$A$1:$H$32,4,FALSE)</f>
        <v>Strongin</v>
      </c>
      <c r="G27" s="9" t="str">
        <f>VLOOKUP(E27,'Contact Info-CNC'!$A$1:$H$32,3,FALSE)</f>
        <v>RA</v>
      </c>
      <c r="H27" s="9" t="str">
        <f>VLOOKUP(E27,'Contact Info-CNC'!$A$1:$H$32,6,FALSE)</f>
        <v>(202) 640-3842</v>
      </c>
      <c r="I27" s="9" t="str">
        <f>VLOOKUP(E27,'Contact Info-CNC'!$A$1:$H$32,7,FALSE)</f>
        <v>834-2407</v>
      </c>
      <c r="J27" s="9" t="str">
        <f>VLOOKUP(E27,'Contact Info-CNC'!$A$1:$H$32,8,FALSE)</f>
        <v>kublaikolb@uchicago.edu</v>
      </c>
      <c r="L27" s="17" t="s">
        <v>39</v>
      </c>
      <c r="M27" s="12">
        <f t="shared" si="0"/>
        <v>7</v>
      </c>
    </row>
    <row r="28" spans="1:13">
      <c r="A28" s="80"/>
      <c r="B28" s="62"/>
      <c r="C28" s="7">
        <v>45574</v>
      </c>
      <c r="D28" s="8"/>
      <c r="E28" s="17" t="s">
        <v>42</v>
      </c>
      <c r="F28" s="9" t="str">
        <f>VLOOKUP(E28,'Contact Info-CNC'!$A$1:$H$32,4,FALSE)</f>
        <v>Behar</v>
      </c>
      <c r="G28" s="9" t="str">
        <f>VLOOKUP(E28,'Contact Info-CNC'!$A$1:$H$32,3,FALSE)</f>
        <v>RA</v>
      </c>
      <c r="H28" s="9" t="str">
        <f>VLOOKUP(E28,'Contact Info-CNC'!$A$1:$H$32,6,FALSE)</f>
        <v>(872) 731-9174</v>
      </c>
      <c r="I28" s="9" t="str">
        <f>VLOOKUP(E28,'Contact Info-CNC'!$A$1:$H$32,7,FALSE)</f>
        <v>834-2405</v>
      </c>
      <c r="J28" s="9" t="str">
        <f>VLOOKUP(E28,'Contact Info-CNC'!$A$1:$H$32,8,FALSE)</f>
        <v>yurouli@uchicago.edu</v>
      </c>
      <c r="L28" s="17" t="s">
        <v>40</v>
      </c>
      <c r="M28" s="12">
        <f t="shared" si="0"/>
        <v>7</v>
      </c>
    </row>
    <row r="29" spans="1:13">
      <c r="A29" s="80"/>
      <c r="B29" s="62"/>
      <c r="C29" s="7">
        <v>45575</v>
      </c>
      <c r="D29" s="8"/>
      <c r="E29" s="17" t="s">
        <v>43</v>
      </c>
      <c r="F29" s="9" t="str">
        <f>VLOOKUP(E29,'Contact Info-CNC'!$A$1:$H$32,4,FALSE)</f>
        <v>Yuen</v>
      </c>
      <c r="G29" s="9" t="str">
        <f>VLOOKUP(E29,'Contact Info-CNC'!$A$1:$H$32,3,FALSE)</f>
        <v>RA</v>
      </c>
      <c r="H29" s="9" t="str">
        <f>VLOOKUP(E29,'Contact Info-CNC'!$A$1:$H$32,6,FALSE)</f>
        <v>218-230-5919</v>
      </c>
      <c r="I29" s="9" t="str">
        <f>VLOOKUP(E29,'Contact Info-CNC'!$A$1:$H$32,7,FALSE)</f>
        <v>834-2413</v>
      </c>
      <c r="J29" s="9" t="str">
        <f>VLOOKUP(E29,'Contact Info-CNC'!$A$1:$H$32,8,FALSE)</f>
        <v>collinpolasky@uchicago.edu</v>
      </c>
      <c r="L29" s="18" t="s">
        <v>41</v>
      </c>
      <c r="M29" s="12">
        <f t="shared" si="0"/>
        <v>7</v>
      </c>
    </row>
    <row r="30" spans="1:13">
      <c r="A30" s="80"/>
      <c r="B30" s="62"/>
      <c r="C30" s="7">
        <v>45576</v>
      </c>
      <c r="D30" s="8"/>
      <c r="E30" s="17" t="s">
        <v>44</v>
      </c>
      <c r="F30" s="9" t="str">
        <f>VLOOKUP(E30,'Contact Info-CNC'!$A$1:$H$32,4,FALSE)</f>
        <v>Yuen</v>
      </c>
      <c r="G30" s="9" t="str">
        <f>VLOOKUP(E30,'Contact Info-CNC'!$A$1:$H$32,3,FALSE)</f>
        <v>RA</v>
      </c>
      <c r="H30" s="9" t="str">
        <f>VLOOKUP(E30,'Contact Info-CNC'!$A$1:$H$32,6,FALSE)</f>
        <v>408-412-2013</v>
      </c>
      <c r="I30" s="9" t="str">
        <f>VLOOKUP(E30,'Contact Info-CNC'!$A$1:$H$32,7,FALSE)</f>
        <v>834-2412</v>
      </c>
      <c r="J30" s="9" t="str">
        <f>VLOOKUP(E30,'Contact Info-CNC'!$A$1:$H$32,8,FALSE)</f>
        <v>annryan@uchicago.edu</v>
      </c>
      <c r="L30" s="17" t="s">
        <v>42</v>
      </c>
      <c r="M30" s="12">
        <f t="shared" si="0"/>
        <v>7</v>
      </c>
    </row>
    <row r="31" spans="1:13">
      <c r="A31" s="80"/>
      <c r="B31" s="62"/>
      <c r="C31" s="7">
        <v>45577</v>
      </c>
      <c r="D31" s="8"/>
      <c r="E31" s="17" t="s">
        <v>46</v>
      </c>
      <c r="F31" s="9" t="str">
        <f>VLOOKUP(E31,'Contact Info-CNC'!$A$1:$H$32,4,FALSE)</f>
        <v>Trott</v>
      </c>
      <c r="G31" s="9" t="str">
        <f>VLOOKUP(E31,'Contact Info-CNC'!$A$1:$H$32,3,FALSE)</f>
        <v>RA</v>
      </c>
      <c r="H31" s="9" t="str">
        <f>VLOOKUP(E31,'Contact Info-CNC'!$A$1:$H$32,6,FALSE)</f>
        <v>214-405-6220</v>
      </c>
      <c r="I31" s="9" t="str">
        <f>VLOOKUP(E31,'Contact Info-CNC'!$A$1:$H$32,7,FALSE)</f>
        <v>834-2410</v>
      </c>
      <c r="J31" s="9" t="str">
        <f>VLOOKUP(E31,'Contact Info-CNC'!$A$1:$H$32,8,FALSE)</f>
        <v>ashadare@uchicago.edu</v>
      </c>
      <c r="L31" s="17" t="s">
        <v>43</v>
      </c>
      <c r="M31" s="12">
        <f t="shared" si="0"/>
        <v>7</v>
      </c>
    </row>
    <row r="32" spans="1:13">
      <c r="A32" s="80"/>
      <c r="B32" s="63"/>
      <c r="C32" s="7">
        <v>45578</v>
      </c>
      <c r="D32" s="8"/>
      <c r="E32" s="17" t="s">
        <v>47</v>
      </c>
      <c r="F32" s="9" t="str">
        <f>VLOOKUP(E32,'Contact Info-CNC'!$A$1:$H$32,4,FALSE)</f>
        <v>Thangaraj</v>
      </c>
      <c r="G32" s="9" t="str">
        <f>VLOOKUP(E32,'Contact Info-CNC'!$A$1:$H$32,3,FALSE)</f>
        <v>RA</v>
      </c>
      <c r="H32" s="9" t="str">
        <f>VLOOKUP(E32,'Contact Info-CNC'!$A$1:$H$32,6,FALSE)</f>
        <v>502-445-6682</v>
      </c>
      <c r="I32" s="9" t="str">
        <f>VLOOKUP(E32,'Contact Info-CNC'!$A$1:$H$32,7,FALSE)</f>
        <v>834-2398</v>
      </c>
      <c r="J32" s="9" t="str">
        <f>VLOOKUP(E32,'Contact Info-CNC'!$A$1:$H$32,8,FALSE)</f>
        <v>sharyasookal@uchicago.edu</v>
      </c>
      <c r="L32" s="17" t="s">
        <v>44</v>
      </c>
      <c r="M32" s="12">
        <f t="shared" si="0"/>
        <v>7</v>
      </c>
    </row>
    <row r="33" spans="1:13">
      <c r="A33" s="80"/>
      <c r="B33" s="100" t="s">
        <v>45</v>
      </c>
      <c r="C33" s="7">
        <v>45579</v>
      </c>
      <c r="D33" s="8"/>
      <c r="E33" s="11" t="s">
        <v>12</v>
      </c>
      <c r="F33" s="9" t="str">
        <f>VLOOKUP(E33,'Contact Info-CNC'!$A$1:$H$32,4,FALSE)</f>
        <v>Behar</v>
      </c>
      <c r="G33" s="9" t="str">
        <f>VLOOKUP(E33,'Contact Info-CNC'!$A$1:$H$32,3,FALSE)</f>
        <v>RH</v>
      </c>
      <c r="H33" s="9" t="str">
        <f>VLOOKUP(E33,'Contact Info-CNC'!$A$1:$H$32,6,FALSE)</f>
        <v>(503) 528-4033</v>
      </c>
      <c r="I33" s="9" t="str">
        <f>VLOOKUP(E33,'Contact Info-CNC'!$A$1:$H$32,7,FALSE)</f>
        <v>834-2405</v>
      </c>
      <c r="J33" s="9" t="str">
        <f>VLOOKUP(E33,'Contact Info-CNC'!$A$1:$H$32,8,FALSE)</f>
        <v>moorel@uchicago.edu</v>
      </c>
      <c r="L33" s="17" t="s">
        <v>46</v>
      </c>
      <c r="M33" s="12">
        <f t="shared" si="0"/>
        <v>7</v>
      </c>
    </row>
    <row r="34" spans="1:13">
      <c r="A34" s="80"/>
      <c r="B34" s="62"/>
      <c r="C34" s="7">
        <v>45580</v>
      </c>
      <c r="D34" s="8"/>
      <c r="E34" s="11" t="s">
        <v>13</v>
      </c>
      <c r="F34" s="9" t="str">
        <f>VLOOKUP(E34,'Contact Info-CNC'!$A$1:$H$32,4,FALSE)</f>
        <v>Boyer</v>
      </c>
      <c r="G34" s="9" t="str">
        <f>VLOOKUP(E34,'Contact Info-CNC'!$A$1:$H$32,3,FALSE)</f>
        <v>RH</v>
      </c>
      <c r="H34" s="9" t="str">
        <f>VLOOKUP(E34,'Contact Info-CNC'!$A$1:$H$32,6,FALSE)</f>
        <v>(917) 342-1032</v>
      </c>
      <c r="I34" s="9" t="str">
        <f>VLOOKUP(E34,'Contact Info-CNC'!$A$1:$H$32,7,FALSE)</f>
        <v>702-4883</v>
      </c>
      <c r="J34" s="9" t="str">
        <f>VLOOKUP(E34,'Contact Info-CNC'!$A$1:$H$32,8,FALSE)</f>
        <v>dwashington5@uchicago.edu</v>
      </c>
      <c r="L34" s="17" t="s">
        <v>47</v>
      </c>
      <c r="M34" s="12">
        <f t="shared" si="0"/>
        <v>7</v>
      </c>
    </row>
    <row r="35" spans="1:13">
      <c r="A35" s="80"/>
      <c r="B35" s="62"/>
      <c r="C35" s="7">
        <v>45581</v>
      </c>
      <c r="D35" s="8"/>
      <c r="E35" s="11" t="s">
        <v>14</v>
      </c>
      <c r="F35" s="9" t="str">
        <f>VLOOKUP(E35,'Contact Info-CNC'!$A$1:$H$32,4,FALSE)</f>
        <v>Boyer</v>
      </c>
      <c r="G35" s="9" t="str">
        <f>VLOOKUP(E35,'Contact Info-CNC'!$A$1:$H$32,3,FALSE)</f>
        <v>RH</v>
      </c>
      <c r="H35" s="9" t="str">
        <f>VLOOKUP(E35,'Contact Info-CNC'!$A$1:$H$32,6,FALSE)</f>
        <v>(347) 729-6607</v>
      </c>
      <c r="I35" s="9" t="str">
        <f>VLOOKUP(E35,'Contact Info-CNC'!$A$1:$H$32,7,FALSE)</f>
        <v>702-4883</v>
      </c>
      <c r="J35" s="9" t="str">
        <f>VLOOKUP(E35,'Contact Info-CNC'!$A$1:$H$32,8,FALSE)</f>
        <v>nsouth@uchicago.edu</v>
      </c>
    </row>
    <row r="36" spans="1:13">
      <c r="A36" s="80"/>
      <c r="B36" s="62"/>
      <c r="C36" s="7">
        <v>45582</v>
      </c>
      <c r="D36" s="8"/>
      <c r="E36" s="11" t="s">
        <v>16</v>
      </c>
      <c r="F36" s="9" t="str">
        <f>VLOOKUP(E36,'Contact Info-CNC'!$A$1:$H$32,4,FALSE)</f>
        <v>Dougan-Niklason</v>
      </c>
      <c r="G36" s="9" t="str">
        <f>VLOOKUP(E36,'Contact Info-CNC'!$A$1:$H$32,3,FALSE)</f>
        <v>RH</v>
      </c>
      <c r="H36" s="9" t="str">
        <f>VLOOKUP(E36,'Contact Info-CNC'!$A$1:$H$32,6,FALSE)</f>
        <v>(857) 210-3483</v>
      </c>
      <c r="I36" s="9" t="str">
        <f>VLOOKUP(E36,'Contact Info-CNC'!$A$1:$H$32,7,FALSE)</f>
        <v>702-4884</v>
      </c>
      <c r="J36" s="9" t="str">
        <f>VLOOKUP(E36,'Contact Info-CNC'!$A$1:$H$32,8,FALSE)</f>
        <v>cristinaalvarado@uchicago.edu</v>
      </c>
    </row>
    <row r="37" spans="1:13">
      <c r="A37" s="80"/>
      <c r="B37" s="62"/>
      <c r="C37" s="7">
        <v>45583</v>
      </c>
      <c r="D37" s="8"/>
      <c r="E37" s="11" t="s">
        <v>17</v>
      </c>
      <c r="F37" s="9" t="str">
        <f>VLOOKUP(E37,'Contact Info-CNC'!$A$1:$H$32,4,FALSE)</f>
        <v>Dougan-Niklason</v>
      </c>
      <c r="G37" s="9" t="str">
        <f>VLOOKUP(E37,'Contact Info-CNC'!$A$1:$H$32,3,FALSE)</f>
        <v>RH</v>
      </c>
      <c r="H37" s="9" t="str">
        <f>VLOOKUP(E37,'Contact Info-CNC'!$A$1:$H$32,6,FALSE)</f>
        <v>(508) 282-0309</v>
      </c>
      <c r="I37" s="9" t="str">
        <f>VLOOKUP(E37,'Contact Info-CNC'!$A$1:$H$32,7,FALSE)</f>
        <v>702-4884</v>
      </c>
      <c r="J37" s="9" t="str">
        <f>VLOOKUP(E37,'Contact Info-CNC'!$A$1:$H$32,8,FALSE)</f>
        <v>jstadolnik@uchicago.edu</v>
      </c>
    </row>
    <row r="38" spans="1:13">
      <c r="A38" s="80"/>
      <c r="B38" s="62"/>
      <c r="C38" s="7">
        <v>45584</v>
      </c>
      <c r="D38" s="8"/>
      <c r="E38" s="11" t="s">
        <v>18</v>
      </c>
      <c r="F38" s="9" t="str">
        <f>VLOOKUP(E38,'Contact Info-CNC'!$A$1:$H$32,4,FALSE)</f>
        <v>Rogers</v>
      </c>
      <c r="G38" s="9" t="str">
        <f>VLOOKUP(E38,'Contact Info-CNC'!$A$1:$H$32,3,FALSE)</f>
        <v>RH</v>
      </c>
      <c r="H38" s="9" t="str">
        <f>VLOOKUP(E38,'Contact Info-CNC'!$A$1:$H$32,6,FALSE)</f>
        <v>(305) 338-6193</v>
      </c>
      <c r="I38" s="9" t="str">
        <f>VLOOKUP(E38,'Contact Info-CNC'!$A$1:$H$32,7,FALSE)</f>
        <v>834-2409</v>
      </c>
      <c r="J38" s="9" t="str">
        <f>VLOOKUP(E38,'Contact Info-CNC'!$A$1:$H$32,8,FALSE)</f>
        <v>ndmedina@uchicago.edu</v>
      </c>
    </row>
    <row r="39" spans="1:13">
      <c r="A39" s="80"/>
      <c r="B39" s="63"/>
      <c r="C39" s="7">
        <v>45585</v>
      </c>
      <c r="D39" s="8"/>
      <c r="E39" s="11" t="s">
        <v>19</v>
      </c>
      <c r="F39" s="9" t="str">
        <f>VLOOKUP(E39,'Contact Info-CNC'!$A$1:$H$32,4,FALSE)</f>
        <v>Rogers</v>
      </c>
      <c r="G39" s="9" t="str">
        <f>VLOOKUP(E39,'Contact Info-CNC'!$A$1:$H$32,3,FALSE)</f>
        <v>RH</v>
      </c>
      <c r="H39" s="9" t="str">
        <f>VLOOKUP(E39,'Contact Info-CNC'!$A$1:$H$32,6,FALSE)</f>
        <v>(331) 643-6562</v>
      </c>
      <c r="I39" s="9" t="str">
        <f>VLOOKUP(E39,'Contact Info-CNC'!$A$1:$H$32,7,FALSE)</f>
        <v>834-2409</v>
      </c>
      <c r="J39" s="9" t="str">
        <f>VLOOKUP(E39,'Contact Info-CNC'!$A$1:$H$32,8,FALSE)</f>
        <v>asorokina@uchicago.edu</v>
      </c>
    </row>
    <row r="40" spans="1:13">
      <c r="A40" s="80"/>
      <c r="B40" s="101" t="s">
        <v>48</v>
      </c>
      <c r="C40" s="7">
        <v>45586</v>
      </c>
      <c r="D40" s="8"/>
      <c r="E40" s="11" t="s">
        <v>20</v>
      </c>
      <c r="F40" s="9" t="str">
        <f>VLOOKUP(E40,'Contact Info-CNC'!$A$1:$H$32,4,FALSE)</f>
        <v>Strongin</v>
      </c>
      <c r="G40" s="9" t="str">
        <f>VLOOKUP(E40,'Contact Info-CNC'!$A$1:$H$32,3,FALSE)</f>
        <v>RH</v>
      </c>
      <c r="H40" s="9" t="str">
        <f>VLOOKUP(E40,'Contact Info-CNC'!$A$1:$H$32,6,FALSE)</f>
        <v>(607) 280-3354</v>
      </c>
      <c r="I40" s="9" t="str">
        <f>VLOOKUP(E40,'Contact Info-CNC'!$A$1:$H$32,7,FALSE)</f>
        <v>834-2407</v>
      </c>
      <c r="J40" s="9" t="str">
        <f>VLOOKUP(E40,'Contact Info-CNC'!$A$1:$H$32,8,FALSE)</f>
        <v>pgarciapinar@uchicago.edu</v>
      </c>
    </row>
    <row r="41" spans="1:13">
      <c r="A41" s="80"/>
      <c r="B41" s="62"/>
      <c r="C41" s="7">
        <v>45587</v>
      </c>
      <c r="D41" s="8"/>
      <c r="E41" s="11" t="s">
        <v>21</v>
      </c>
      <c r="F41" s="9" t="str">
        <f>VLOOKUP(E41,'Contact Info-CNC'!$A$1:$H$32,4,FALSE)</f>
        <v>Strongin</v>
      </c>
      <c r="G41" s="9" t="str">
        <f>VLOOKUP(E41,'Contact Info-CNC'!$A$1:$H$32,3,FALSE)</f>
        <v>RH</v>
      </c>
      <c r="H41" s="9" t="str">
        <f>VLOOKUP(E41,'Contact Info-CNC'!$A$1:$H$32,6,FALSE)</f>
        <v>(607) 262-0679</v>
      </c>
      <c r="I41" s="9" t="str">
        <f>VLOOKUP(E41,'Contact Info-CNC'!$A$1:$H$32,7,FALSE)</f>
        <v>834-2407</v>
      </c>
      <c r="J41" s="9" t="str">
        <f>VLOOKUP(E41,'Contact Info-CNC'!$A$1:$H$32,8,FALSE)</f>
        <v>pgoul@uchicago.edu</v>
      </c>
    </row>
    <row r="42" spans="1:13">
      <c r="A42" s="80"/>
      <c r="B42" s="62"/>
      <c r="C42" s="7">
        <v>45588</v>
      </c>
      <c r="D42" s="8"/>
      <c r="E42" s="11" t="s">
        <v>22</v>
      </c>
      <c r="F42" s="9" t="str">
        <f>VLOOKUP(E42,'Contact Info-CNC'!$A$1:$H$32,4,FALSE)</f>
        <v>Thangaraj</v>
      </c>
      <c r="G42" s="9" t="str">
        <f>VLOOKUP(E42,'Contact Info-CNC'!$A$1:$H$32,3,FALSE)</f>
        <v>RH</v>
      </c>
      <c r="H42" s="9" t="str">
        <f>VLOOKUP(E42,'Contact Info-CNC'!$A$1:$H$32,6,FALSE)</f>
        <v>(773) 606-2660</v>
      </c>
      <c r="I42" s="9" t="str">
        <f>VLOOKUP(E42,'Contact Info-CNC'!$A$1:$H$32,7,FALSE)</f>
        <v>834-2406</v>
      </c>
      <c r="J42" s="9" t="str">
        <f>VLOOKUP(E42,'Contact Info-CNC'!$A$1:$H$32,8,FALSE)</f>
        <v>tjharper@uchicago.edu</v>
      </c>
    </row>
    <row r="43" spans="1:13">
      <c r="A43" s="80"/>
      <c r="B43" s="62"/>
      <c r="C43" s="7">
        <v>45589</v>
      </c>
      <c r="D43" s="8"/>
      <c r="E43" s="11" t="s">
        <v>25</v>
      </c>
      <c r="F43" s="9" t="str">
        <f>VLOOKUP(E43,'Contact Info-CNC'!$A$1:$H$32,4,FALSE)</f>
        <v>Thangaraj</v>
      </c>
      <c r="G43" s="9" t="str">
        <f>VLOOKUP(E43,'Contact Info-CNC'!$A$1:$H$32,3,FALSE)</f>
        <v>RH</v>
      </c>
      <c r="H43" s="9" t="str">
        <f>VLOOKUP(E43,'Contact Info-CNC'!$A$1:$H$32,6,FALSE)</f>
        <v>(916) 280-4281</v>
      </c>
      <c r="I43" s="9" t="str">
        <f>VLOOKUP(E43,'Contact Info-CNC'!$A$1:$H$32,7,FALSE)</f>
        <v>834-2406</v>
      </c>
      <c r="J43" s="9" t="str">
        <f>VLOOKUP(E43,'Contact Info-CNC'!$A$1:$H$32,8,FALSE)</f>
        <v>vharper@uchicago.edu</v>
      </c>
    </row>
    <row r="44" spans="1:13">
      <c r="A44" s="80"/>
      <c r="B44" s="62"/>
      <c r="C44" s="7">
        <v>45590</v>
      </c>
      <c r="D44" s="8"/>
      <c r="E44" s="11" t="s">
        <v>26</v>
      </c>
      <c r="F44" s="9" t="str">
        <f>VLOOKUP(E44,'Contact Info-CNC'!$A$1:$H$32,4,FALSE)</f>
        <v>Trott</v>
      </c>
      <c r="G44" s="9" t="str">
        <f>VLOOKUP(E44,'Contact Info-CNC'!$A$1:$H$32,3,FALSE)</f>
        <v>RH</v>
      </c>
      <c r="H44" s="9" t="str">
        <f>VLOOKUP(E44,'Contact Info-CNC'!$A$1:$H$32,6,FALSE)</f>
        <v>(602) 502-1389</v>
      </c>
      <c r="I44" s="9" t="str">
        <f>VLOOKUP(E44,'Contact Info-CNC'!$A$1:$H$32,7,FALSE)</f>
        <v>834-2408</v>
      </c>
      <c r="J44" s="9" t="str">
        <f>VLOOKUP(E44,'Contact Info-CNC'!$A$1:$H$32,8,FALSE)</f>
        <v>myalexan@uchicago.edu</v>
      </c>
    </row>
    <row r="45" spans="1:13">
      <c r="A45" s="80"/>
      <c r="B45" s="62"/>
      <c r="C45" s="7">
        <v>45591</v>
      </c>
      <c r="D45" s="8"/>
      <c r="E45" s="11" t="s">
        <v>27</v>
      </c>
      <c r="F45" s="9" t="str">
        <f>VLOOKUP(E45,'Contact Info-CNC'!$A$1:$H$32,4,FALSE)</f>
        <v>Trott</v>
      </c>
      <c r="G45" s="9" t="str">
        <f>VLOOKUP(E45,'Contact Info-CNC'!$A$1:$H$32,3,FALSE)</f>
        <v>RH</v>
      </c>
      <c r="H45" s="9" t="str">
        <f>VLOOKUP(E45,'Contact Info-CNC'!$A$1:$H$32,6,FALSE)</f>
        <v>(717)-870-7497</v>
      </c>
      <c r="I45" s="9" t="str">
        <f>VLOOKUP(E45,'Contact Info-CNC'!$A$1:$H$32,7,FALSE)</f>
        <v>834-2408</v>
      </c>
      <c r="J45" s="9" t="str">
        <f>VLOOKUP(E45,'Contact Info-CNC'!$A$1:$H$32,8,FALSE)</f>
        <v>kjorr@uchicago.edu</v>
      </c>
    </row>
    <row r="46" spans="1:13">
      <c r="A46" s="80"/>
      <c r="B46" s="63"/>
      <c r="C46" s="7">
        <v>45592</v>
      </c>
      <c r="D46" s="8" t="s">
        <v>49</v>
      </c>
      <c r="E46" s="11" t="s">
        <v>28</v>
      </c>
      <c r="F46" s="9" t="str">
        <f>VLOOKUP(E46,'Contact Info-CNC'!$A$1:$H$32,4,FALSE)</f>
        <v>Yuen</v>
      </c>
      <c r="G46" s="9" t="str">
        <f>VLOOKUP(E46,'Contact Info-CNC'!$A$1:$H$32,3,FALSE)</f>
        <v>RH</v>
      </c>
      <c r="H46" s="9" t="str">
        <f>VLOOKUP(E46,'Contact Info-CNC'!$A$1:$H$32,6,FALSE)</f>
        <v>(801) 824-9603</v>
      </c>
      <c r="I46" s="9" t="str">
        <f>VLOOKUP(E46,'Contact Info-CNC'!$A$1:$H$32,7,FALSE)</f>
        <v>702-4882</v>
      </c>
      <c r="J46" s="9" t="str">
        <f>VLOOKUP(E46,'Contact Info-CNC'!$A$1:$H$32,8,FALSE)</f>
        <v>rhtyler@uchicago.edu</v>
      </c>
    </row>
    <row r="47" spans="1:13">
      <c r="A47" s="80"/>
      <c r="B47" s="102" t="s">
        <v>50</v>
      </c>
      <c r="C47" s="7">
        <v>45593</v>
      </c>
      <c r="D47" s="8" t="s">
        <v>49</v>
      </c>
      <c r="E47" s="11" t="s">
        <v>29</v>
      </c>
      <c r="F47" s="9" t="str">
        <f>VLOOKUP(E47,'Contact Info-CNC'!$A$1:$H$32,4,FALSE)</f>
        <v>Yuen</v>
      </c>
      <c r="G47" s="9" t="str">
        <f>VLOOKUP(E47,'Contact Info-CNC'!$A$1:$H$32,3,FALSE)</f>
        <v>RH</v>
      </c>
      <c r="H47" s="9" t="str">
        <f>VLOOKUP(E47,'Contact Info-CNC'!$A$1:$H$32,6,FALSE)</f>
        <v>(385) 239-7627</v>
      </c>
      <c r="I47" s="9" t="str">
        <f>VLOOKUP(E47,'Contact Info-CNC'!$A$1:$H$32,7,FALSE)</f>
        <v>702-4882</v>
      </c>
      <c r="J47" s="9" t="str">
        <f>VLOOKUP(E47,'Contact Info-CNC'!$A$1:$H$32,8,FALSE)</f>
        <v>shtyler@uchicago.edu</v>
      </c>
    </row>
    <row r="48" spans="1:13">
      <c r="A48" s="80"/>
      <c r="B48" s="62"/>
      <c r="C48" s="7">
        <v>45594</v>
      </c>
      <c r="D48" s="8" t="s">
        <v>49</v>
      </c>
      <c r="E48" s="17" t="s">
        <v>30</v>
      </c>
      <c r="F48" s="9" t="str">
        <f>VLOOKUP(E48,'Contact Info-CNC'!$A$1:$H$32,4,FALSE)</f>
        <v>Strongin</v>
      </c>
      <c r="G48" s="9" t="str">
        <f>VLOOKUP(E48,'Contact Info-CNC'!$A$1:$H$32,3,FALSE)</f>
        <v>RA</v>
      </c>
      <c r="H48" s="9" t="str">
        <f>VLOOKUP(E48,'Contact Info-CNC'!$A$1:$H$32,6,FALSE)</f>
        <v>(678) 790-6597</v>
      </c>
      <c r="I48" s="9" t="str">
        <f>VLOOKUP(E48,'Contact Info-CNC'!$A$1:$H$32,7,FALSE)</f>
        <v>834-2407</v>
      </c>
      <c r="J48" s="9" t="str">
        <f>VLOOKUP(E48,'Contact Info-CNC'!$A$1:$H$32,8,FALSE)</f>
        <v>gloadeo@uchicago.edu</v>
      </c>
    </row>
    <row r="49" spans="1:10">
      <c r="A49" s="80"/>
      <c r="B49" s="62"/>
      <c r="C49" s="7">
        <v>45595</v>
      </c>
      <c r="D49" s="8" t="s">
        <v>49</v>
      </c>
      <c r="E49" s="17" t="s">
        <v>31</v>
      </c>
      <c r="F49" s="9" t="str">
        <f>VLOOKUP(E49,'Contact Info-CNC'!$A$1:$H$32,4,FALSE)</f>
        <v>Trott</v>
      </c>
      <c r="G49" s="9" t="str">
        <f>VLOOKUP(E49,'Contact Info-CNC'!$A$1:$H$32,3,FALSE)</f>
        <v>RA</v>
      </c>
      <c r="H49" s="9" t="str">
        <f>VLOOKUP(E49,'Contact Info-CNC'!$A$1:$H$32,6,FALSE)</f>
        <v>(708) 704-8519</v>
      </c>
      <c r="I49" s="9" t="str">
        <f>VLOOKUP(E49,'Contact Info-CNC'!$A$1:$H$32,7,FALSE)</f>
        <v>834-2408</v>
      </c>
      <c r="J49" s="9" t="str">
        <f>VLOOKUP(E49,'Contact Info-CNC'!$A$1:$H$32,8,FALSE)</f>
        <v>babnigg@uchicago.edu</v>
      </c>
    </row>
    <row r="50" spans="1:10">
      <c r="A50" s="80"/>
      <c r="B50" s="62"/>
      <c r="C50" s="7">
        <v>45596</v>
      </c>
      <c r="D50" s="8"/>
      <c r="E50" s="18" t="s">
        <v>32</v>
      </c>
      <c r="F50" s="9" t="str">
        <f>VLOOKUP(E50,'Contact Info-CNC'!$A$1:$H$32,4,FALSE)</f>
        <v>Rogers</v>
      </c>
      <c r="G50" s="9" t="str">
        <f>VLOOKUP(E50,'Contact Info-CNC'!$A$1:$H$32,3,FALSE)</f>
        <v>RA</v>
      </c>
      <c r="H50" s="9" t="str">
        <f>VLOOKUP(E50,'Contact Info-CNC'!$A$1:$H$32,6,FALSE)</f>
        <v>786-262-3215</v>
      </c>
      <c r="I50" s="9" t="str">
        <f>VLOOKUP(E50,'Contact Info-CNC'!$A$1:$H$32,7,FALSE)</f>
        <v>834-2409</v>
      </c>
      <c r="J50" s="9" t="str">
        <f>VLOOKUP(E50,'Contact Info-CNC'!$A$1:$H$32,8,FALSE)</f>
        <v>raquelburiani@uchicago.edu</v>
      </c>
    </row>
    <row r="51" spans="1:10">
      <c r="A51" s="80"/>
      <c r="B51" s="62"/>
      <c r="C51" s="7">
        <v>45597</v>
      </c>
      <c r="D51" s="8"/>
      <c r="E51" s="17" t="s">
        <v>33</v>
      </c>
      <c r="F51" s="9" t="str">
        <f>VLOOKUP(E51,'Contact Info-CNC'!$A$1:$H$32,4,FALSE)</f>
        <v>Dougan-Niklason</v>
      </c>
      <c r="G51" s="9" t="str">
        <f>VLOOKUP(E51,'Contact Info-CNC'!$A$1:$H$32,3,FALSE)</f>
        <v>RA</v>
      </c>
      <c r="H51" s="9" t="str">
        <f>VLOOKUP(E51,'Contact Info-CNC'!$A$1:$H$32,6,FALSE)</f>
        <v>774-312-3627</v>
      </c>
      <c r="I51" s="9" t="str">
        <f>VLOOKUP(E51,'Contact Info-CNC'!$A$1:$H$32,7,FALSE)</f>
        <v>702-4884</v>
      </c>
      <c r="J51" s="9" t="str">
        <f>VLOOKUP(E51,'Contact Info-CNC'!$A$1:$H$32,8,FALSE)</f>
        <v>tchan0@uchicago.edu</v>
      </c>
    </row>
    <row r="52" spans="1:10">
      <c r="A52" s="80"/>
      <c r="B52" s="62"/>
      <c r="C52" s="7">
        <v>45598</v>
      </c>
      <c r="D52" s="8"/>
      <c r="E52" s="18" t="s">
        <v>34</v>
      </c>
      <c r="F52" s="9" t="str">
        <f>VLOOKUP(E52,'Contact Info-CNC'!$A$1:$H$32,4,FALSE)</f>
        <v>Rogers</v>
      </c>
      <c r="G52" s="9" t="str">
        <f>VLOOKUP(E52,'Contact Info-CNC'!$A$1:$H$32,3,FALSE)</f>
        <v>RA</v>
      </c>
      <c r="H52" s="9" t="str">
        <f>VLOOKUP(E52,'Contact Info-CNC'!$A$1:$H$32,6,FALSE)</f>
        <v>510-480-6502</v>
      </c>
      <c r="I52" s="9" t="str">
        <f>VLOOKUP(E52,'Contact Info-CNC'!$A$1:$H$32,7,FALSE)</f>
        <v>834-2409</v>
      </c>
      <c r="J52" s="9" t="str">
        <f>VLOOKUP(E52,'Contact Info-CNC'!$A$1:$H$32,8,FALSE)</f>
        <v>ethanjchen@uchicago.edu</v>
      </c>
    </row>
    <row r="53" spans="1:10">
      <c r="A53" s="80"/>
      <c r="B53" s="62"/>
      <c r="C53" s="7">
        <v>45599</v>
      </c>
      <c r="D53" s="8"/>
      <c r="E53" s="17" t="s">
        <v>35</v>
      </c>
      <c r="F53" s="9" t="str">
        <f>VLOOKUP(E53,'Contact Info-CNC'!$A$1:$H$32,4,FALSE)</f>
        <v>Thangaraj</v>
      </c>
      <c r="G53" s="9" t="str">
        <f>VLOOKUP(E53,'Contact Info-CNC'!$A$1:$H$32,3,FALSE)</f>
        <v>RA</v>
      </c>
      <c r="H53" s="9" t="str">
        <f>VLOOKUP(E53,'Contact Info-CNC'!$A$1:$H$32,6,FALSE)</f>
        <v>856-417-4382</v>
      </c>
      <c r="I53" s="9" t="str">
        <f>VLOOKUP(E53,'Contact Info-CNC'!$A$1:$H$32,7,FALSE)</f>
        <v>834-2406</v>
      </c>
      <c r="J53" s="9" t="str">
        <f>VLOOKUP(E53,'Contact Info-CNC'!$A$1:$H$32,8,FALSE)</f>
        <v>melodydias@uchicago.edu</v>
      </c>
    </row>
    <row r="54" spans="1:10">
      <c r="A54" s="80"/>
      <c r="B54" s="63"/>
      <c r="C54" s="7">
        <v>45600</v>
      </c>
      <c r="D54" s="8"/>
      <c r="E54" s="17" t="s">
        <v>36</v>
      </c>
      <c r="F54" s="9" t="str">
        <f>VLOOKUP(E54,'Contact Info-CNC'!$A$1:$H$32,4,FALSE)</f>
        <v>Boyer</v>
      </c>
      <c r="G54" s="9" t="str">
        <f>VLOOKUP(E54,'Contact Info-CNC'!$A$1:$H$32,3,FALSE)</f>
        <v>RA</v>
      </c>
      <c r="H54" s="9" t="str">
        <f>VLOOKUP(E54,'Contact Info-CNC'!$A$1:$H$32,6,FALSE)</f>
        <v>(872) 803-6043</v>
      </c>
      <c r="I54" s="9" t="str">
        <f>VLOOKUP(E54,'Contact Info-CNC'!$A$1:$H$32,7,FALSE)</f>
        <v>702-4883</v>
      </c>
      <c r="J54" s="9" t="str">
        <f>VLOOKUP(E54,'Contact Info-CNC'!$A$1:$H$32,8,FALSE)</f>
        <v>mcdowns@uchicago.edu</v>
      </c>
    </row>
    <row r="55" spans="1:10">
      <c r="A55" s="80"/>
      <c r="B55" s="103" t="s">
        <v>51</v>
      </c>
      <c r="C55" s="7">
        <v>45601</v>
      </c>
      <c r="D55" s="8"/>
      <c r="E55" s="17" t="s">
        <v>38</v>
      </c>
      <c r="F55" s="9" t="str">
        <f>VLOOKUP(E55,'Contact Info-CNC'!$A$1:$H$32,4,FALSE)</f>
        <v>Dougan-Niklason</v>
      </c>
      <c r="G55" s="9" t="str">
        <f>VLOOKUP(E55,'Contact Info-CNC'!$A$1:$H$32,3,FALSE)</f>
        <v>RA</v>
      </c>
      <c r="H55" s="9" t="str">
        <f>VLOOKUP(E55,'Contact Info-CNC'!$A$1:$H$32,6,FALSE)</f>
        <v>(862) 288-0666</v>
      </c>
      <c r="I55" s="9" t="str">
        <f>VLOOKUP(E55,'Contact Info-CNC'!$A$1:$H$32,7,FALSE)</f>
        <v>702-4884</v>
      </c>
      <c r="J55" s="9" t="str">
        <f>VLOOKUP(E55,'Contact Info-CNC'!$A$1:$H$32,8,FALSE)</f>
        <v>ucegbuchulam@uchicago.edu</v>
      </c>
    </row>
    <row r="56" spans="1:10">
      <c r="A56" s="80"/>
      <c r="B56" s="62"/>
      <c r="C56" s="7">
        <v>45602</v>
      </c>
      <c r="D56" s="8"/>
      <c r="E56" s="17" t="s">
        <v>39</v>
      </c>
      <c r="F56" s="9" t="str">
        <f>VLOOKUP(E56,'Contact Info-CNC'!$A$1:$H$32,4,FALSE)</f>
        <v>Boyer</v>
      </c>
      <c r="G56" s="9" t="str">
        <f>VLOOKUP(E56,'Contact Info-CNC'!$A$1:$H$32,3,FALSE)</f>
        <v>RA</v>
      </c>
      <c r="H56" s="9" t="str">
        <f>VLOOKUP(E56,'Contact Info-CNC'!$A$1:$H$32,6,FALSE)</f>
        <v>(815) 600-4638</v>
      </c>
      <c r="I56" s="9" t="str">
        <f>VLOOKUP(E56,'Contact Info-CNC'!$A$1:$H$32,7,FALSE)</f>
        <v>702-4883</v>
      </c>
      <c r="J56" s="9" t="str">
        <f>VLOOKUP(E56,'Contact Info-CNC'!$A$1:$H$32,8,FALSE)</f>
        <v>ejay@uchicago.edu</v>
      </c>
    </row>
    <row r="57" spans="1:10">
      <c r="A57" s="80"/>
      <c r="B57" s="62"/>
      <c r="C57" s="7">
        <v>45603</v>
      </c>
      <c r="D57" s="8" t="s">
        <v>52</v>
      </c>
      <c r="E57" s="17" t="s">
        <v>40</v>
      </c>
      <c r="F57" s="9" t="str">
        <f>VLOOKUP(E57,'Contact Info-CNC'!$A$1:$H$32,4,FALSE)</f>
        <v>Behar</v>
      </c>
      <c r="G57" s="9" t="str">
        <f>VLOOKUP(E57,'Contact Info-CNC'!$A$1:$H$32,3,FALSE)</f>
        <v>RA</v>
      </c>
      <c r="H57" s="9" t="str">
        <f>VLOOKUP(E57,'Contact Info-CNC'!$A$1:$H$32,6,FALSE)</f>
        <v>(845) 768-2914</v>
      </c>
      <c r="I57" s="9" t="str">
        <f>VLOOKUP(E57,'Contact Info-CNC'!$A$1:$H$32,7,FALSE)</f>
        <v>834-2405</v>
      </c>
      <c r="J57" s="9" t="str">
        <f>VLOOKUP(E57,'Contact Info-CNC'!$A$1:$H$32,8,FALSE)</f>
        <v>gabrihanna@uchicago.edu</v>
      </c>
    </row>
    <row r="58" spans="1:10">
      <c r="A58" s="80"/>
      <c r="B58" s="62"/>
      <c r="C58" s="7">
        <v>45604</v>
      </c>
      <c r="D58" s="13" t="s">
        <v>52</v>
      </c>
      <c r="E58" s="18" t="s">
        <v>41</v>
      </c>
      <c r="F58" s="9" t="str">
        <f>VLOOKUP(E58,'Contact Info-CNC'!$A$1:$H$32,4,FALSE)</f>
        <v>Strongin</v>
      </c>
      <c r="G58" s="9" t="str">
        <f>VLOOKUP(E58,'Contact Info-CNC'!$A$1:$H$32,3,FALSE)</f>
        <v>RA</v>
      </c>
      <c r="H58" s="9" t="str">
        <f>VLOOKUP(E58,'Contact Info-CNC'!$A$1:$H$32,6,FALSE)</f>
        <v>(202) 640-3842</v>
      </c>
      <c r="I58" s="9" t="str">
        <f>VLOOKUP(E58,'Contact Info-CNC'!$A$1:$H$32,7,FALSE)</f>
        <v>834-2407</v>
      </c>
      <c r="J58" s="9" t="str">
        <f>VLOOKUP(E58,'Contact Info-CNC'!$A$1:$H$32,8,FALSE)</f>
        <v>kublaikolb@uchicago.edu</v>
      </c>
    </row>
    <row r="59" spans="1:10">
      <c r="A59" s="80"/>
      <c r="B59" s="62"/>
      <c r="C59" s="7">
        <v>45605</v>
      </c>
      <c r="D59" s="13" t="s">
        <v>52</v>
      </c>
      <c r="E59" s="17" t="s">
        <v>42</v>
      </c>
      <c r="F59" s="9" t="str">
        <f>VLOOKUP(E59,'Contact Info-CNC'!$A$1:$H$32,4,FALSE)</f>
        <v>Behar</v>
      </c>
      <c r="G59" s="9" t="str">
        <f>VLOOKUP(E59,'Contact Info-CNC'!$A$1:$H$32,3,FALSE)</f>
        <v>RA</v>
      </c>
      <c r="H59" s="9" t="str">
        <f>VLOOKUP(E59,'Contact Info-CNC'!$A$1:$H$32,6,FALSE)</f>
        <v>(872) 731-9174</v>
      </c>
      <c r="I59" s="9" t="str">
        <f>VLOOKUP(E59,'Contact Info-CNC'!$A$1:$H$32,7,FALSE)</f>
        <v>834-2405</v>
      </c>
      <c r="J59" s="9" t="str">
        <f>VLOOKUP(E59,'Contact Info-CNC'!$A$1:$H$32,8,FALSE)</f>
        <v>yurouli@uchicago.edu</v>
      </c>
    </row>
    <row r="60" spans="1:10">
      <c r="A60" s="80"/>
      <c r="B60" s="62"/>
      <c r="C60" s="7">
        <v>45606</v>
      </c>
      <c r="D60" s="14"/>
      <c r="E60" s="17" t="s">
        <v>43</v>
      </c>
      <c r="F60" s="9" t="str">
        <f>VLOOKUP(E60,'Contact Info-CNC'!$A$1:$H$32,4,FALSE)</f>
        <v>Yuen</v>
      </c>
      <c r="G60" s="9" t="str">
        <f>VLOOKUP(E60,'Contact Info-CNC'!$A$1:$H$32,3,FALSE)</f>
        <v>RA</v>
      </c>
      <c r="H60" s="9" t="str">
        <f>VLOOKUP(E60,'Contact Info-CNC'!$A$1:$H$32,6,FALSE)</f>
        <v>218-230-5919</v>
      </c>
      <c r="I60" s="9" t="str">
        <f>VLOOKUP(E60,'Contact Info-CNC'!$A$1:$H$32,7,FALSE)</f>
        <v>834-2413</v>
      </c>
      <c r="J60" s="9" t="str">
        <f>VLOOKUP(E60,'Contact Info-CNC'!$A$1:$H$32,8,FALSE)</f>
        <v>collinpolasky@uchicago.edu</v>
      </c>
    </row>
    <row r="61" spans="1:10">
      <c r="A61" s="80"/>
      <c r="B61" s="63"/>
      <c r="C61" s="7">
        <v>45607</v>
      </c>
      <c r="D61" s="8"/>
      <c r="E61" s="17" t="s">
        <v>44</v>
      </c>
      <c r="F61" s="9" t="str">
        <f>VLOOKUP(E61,'Contact Info-CNC'!$A$1:$H$32,4,FALSE)</f>
        <v>Yuen</v>
      </c>
      <c r="G61" s="9" t="str">
        <f>VLOOKUP(E61,'Contact Info-CNC'!$A$1:$H$32,3,FALSE)</f>
        <v>RA</v>
      </c>
      <c r="H61" s="9" t="str">
        <f>VLOOKUP(E61,'Contact Info-CNC'!$A$1:$H$32,6,FALSE)</f>
        <v>408-412-2013</v>
      </c>
      <c r="I61" s="9" t="str">
        <f>VLOOKUP(E61,'Contact Info-CNC'!$A$1:$H$32,7,FALSE)</f>
        <v>834-2412</v>
      </c>
      <c r="J61" s="9" t="str">
        <f>VLOOKUP(E61,'Contact Info-CNC'!$A$1:$H$32,8,FALSE)</f>
        <v>annryan@uchicago.edu</v>
      </c>
    </row>
    <row r="62" spans="1:10">
      <c r="A62" s="80"/>
      <c r="B62" s="78" t="s">
        <v>53</v>
      </c>
      <c r="C62" s="7">
        <v>45608</v>
      </c>
      <c r="D62" s="8"/>
      <c r="E62" s="17" t="s">
        <v>46</v>
      </c>
      <c r="F62" s="9" t="str">
        <f>VLOOKUP(E62,'Contact Info-CNC'!$A$1:$H$32,4,FALSE)</f>
        <v>Trott</v>
      </c>
      <c r="G62" s="9" t="str">
        <f>VLOOKUP(E62,'Contact Info-CNC'!$A$1:$H$32,3,FALSE)</f>
        <v>RA</v>
      </c>
      <c r="H62" s="9" t="str">
        <f>VLOOKUP(E62,'Contact Info-CNC'!$A$1:$H$32,6,FALSE)</f>
        <v>214-405-6220</v>
      </c>
      <c r="I62" s="9" t="str">
        <f>VLOOKUP(E62,'Contact Info-CNC'!$A$1:$H$32,7,FALSE)</f>
        <v>834-2410</v>
      </c>
      <c r="J62" s="9" t="str">
        <f>VLOOKUP(E62,'Contact Info-CNC'!$A$1:$H$32,8,FALSE)</f>
        <v>ashadare@uchicago.edu</v>
      </c>
    </row>
    <row r="63" spans="1:10">
      <c r="A63" s="80"/>
      <c r="B63" s="62"/>
      <c r="C63" s="7">
        <v>45609</v>
      </c>
      <c r="D63" s="8"/>
      <c r="E63" s="17" t="s">
        <v>47</v>
      </c>
      <c r="F63" s="9" t="str">
        <f>VLOOKUP(E63,'Contact Info-CNC'!$A$1:$H$32,4,FALSE)</f>
        <v>Thangaraj</v>
      </c>
      <c r="G63" s="9" t="str">
        <f>VLOOKUP(E63,'Contact Info-CNC'!$A$1:$H$32,3,FALSE)</f>
        <v>RA</v>
      </c>
      <c r="H63" s="9" t="str">
        <f>VLOOKUP(E63,'Contact Info-CNC'!$A$1:$H$32,6,FALSE)</f>
        <v>502-445-6682</v>
      </c>
      <c r="I63" s="9" t="str">
        <f>VLOOKUP(E63,'Contact Info-CNC'!$A$1:$H$32,7,FALSE)</f>
        <v>834-2398</v>
      </c>
      <c r="J63" s="9" t="str">
        <f>VLOOKUP(E63,'Contact Info-CNC'!$A$1:$H$32,8,FALSE)</f>
        <v>sharyasookal@uchicago.edu</v>
      </c>
    </row>
    <row r="64" spans="1:10">
      <c r="A64" s="80"/>
      <c r="B64" s="62"/>
      <c r="C64" s="7">
        <v>45610</v>
      </c>
      <c r="D64" s="8" t="s">
        <v>54</v>
      </c>
      <c r="E64" s="11" t="s">
        <v>12</v>
      </c>
      <c r="F64" s="9" t="str">
        <f>VLOOKUP(E64,'Contact Info-CNC'!$A$1:$H$32,4,FALSE)</f>
        <v>Behar</v>
      </c>
      <c r="G64" s="9" t="str">
        <f>VLOOKUP(E64,'Contact Info-CNC'!$A$1:$H$32,3,FALSE)</f>
        <v>RH</v>
      </c>
      <c r="H64" s="9" t="str">
        <f>VLOOKUP(E64,'Contact Info-CNC'!$A$1:$H$32,6,FALSE)</f>
        <v>(503) 528-4033</v>
      </c>
      <c r="I64" s="9" t="str">
        <f>VLOOKUP(E64,'Contact Info-CNC'!$A$1:$H$32,7,FALSE)</f>
        <v>834-2405</v>
      </c>
      <c r="J64" s="9" t="str">
        <f>VLOOKUP(E64,'Contact Info-CNC'!$A$1:$H$32,8,FALSE)</f>
        <v>moorel@uchicago.edu</v>
      </c>
    </row>
    <row r="65" spans="1:10">
      <c r="A65" s="80"/>
      <c r="B65" s="62"/>
      <c r="C65" s="7">
        <v>45611</v>
      </c>
      <c r="D65" s="8"/>
      <c r="E65" s="11" t="s">
        <v>13</v>
      </c>
      <c r="F65" s="9" t="str">
        <f>VLOOKUP(E65,'Contact Info-CNC'!$A$1:$H$32,4,FALSE)</f>
        <v>Boyer</v>
      </c>
      <c r="G65" s="9" t="str">
        <f>VLOOKUP(E65,'Contact Info-CNC'!$A$1:$H$32,3,FALSE)</f>
        <v>RH</v>
      </c>
      <c r="H65" s="9" t="str">
        <f>VLOOKUP(E65,'Contact Info-CNC'!$A$1:$H$32,6,FALSE)</f>
        <v>(917) 342-1032</v>
      </c>
      <c r="I65" s="9" t="str">
        <f>VLOOKUP(E65,'Contact Info-CNC'!$A$1:$H$32,7,FALSE)</f>
        <v>702-4883</v>
      </c>
      <c r="J65" s="9" t="str">
        <f>VLOOKUP(E65,'Contact Info-CNC'!$A$1:$H$32,8,FALSE)</f>
        <v>dwashington5@uchicago.edu</v>
      </c>
    </row>
    <row r="66" spans="1:10">
      <c r="A66" s="80"/>
      <c r="B66" s="62"/>
      <c r="C66" s="7">
        <v>45612</v>
      </c>
      <c r="D66" s="8"/>
      <c r="E66" s="11" t="s">
        <v>14</v>
      </c>
      <c r="F66" s="9" t="str">
        <f>VLOOKUP(E66,'Contact Info-CNC'!$A$1:$H$32,4,FALSE)</f>
        <v>Boyer</v>
      </c>
      <c r="G66" s="9" t="str">
        <f>VLOOKUP(E66,'Contact Info-CNC'!$A$1:$H$32,3,FALSE)</f>
        <v>RH</v>
      </c>
      <c r="H66" s="9" t="str">
        <f>VLOOKUP(E66,'Contact Info-CNC'!$A$1:$H$32,6,FALSE)</f>
        <v>(347) 729-6607</v>
      </c>
      <c r="I66" s="9" t="str">
        <f>VLOOKUP(E66,'Contact Info-CNC'!$A$1:$H$32,7,FALSE)</f>
        <v>702-4883</v>
      </c>
      <c r="J66" s="9" t="str">
        <f>VLOOKUP(E66,'Contact Info-CNC'!$A$1:$H$32,8,FALSE)</f>
        <v>nsouth@uchicago.edu</v>
      </c>
    </row>
    <row r="67" spans="1:10">
      <c r="A67" s="80"/>
      <c r="B67" s="62"/>
      <c r="C67" s="7">
        <v>45613</v>
      </c>
      <c r="D67" s="8"/>
      <c r="E67" s="11" t="s">
        <v>16</v>
      </c>
      <c r="F67" s="9" t="str">
        <f>VLOOKUP(E67,'Contact Info-CNC'!$A$1:$H$32,4,FALSE)</f>
        <v>Dougan-Niklason</v>
      </c>
      <c r="G67" s="9" t="str">
        <f>VLOOKUP(E67,'Contact Info-CNC'!$A$1:$H$32,3,FALSE)</f>
        <v>RH</v>
      </c>
      <c r="H67" s="9" t="str">
        <f>VLOOKUP(E67,'Contact Info-CNC'!$A$1:$H$32,6,FALSE)</f>
        <v>(857) 210-3483</v>
      </c>
      <c r="I67" s="9" t="str">
        <f>VLOOKUP(E67,'Contact Info-CNC'!$A$1:$H$32,7,FALSE)</f>
        <v>702-4884</v>
      </c>
      <c r="J67" s="9" t="str">
        <f>VLOOKUP(E67,'Contact Info-CNC'!$A$1:$H$32,8,FALSE)</f>
        <v>cristinaalvarado@uchicago.edu</v>
      </c>
    </row>
    <row r="68" spans="1:10">
      <c r="A68" s="80"/>
      <c r="B68" s="63"/>
      <c r="C68" s="7">
        <v>45614</v>
      </c>
      <c r="D68" s="8"/>
      <c r="E68" s="11" t="s">
        <v>17</v>
      </c>
      <c r="F68" s="9" t="str">
        <f>VLOOKUP(E68,'Contact Info-CNC'!$A$1:$H$32,4,FALSE)</f>
        <v>Dougan-Niklason</v>
      </c>
      <c r="G68" s="9" t="str">
        <f>VLOOKUP(E68,'Contact Info-CNC'!$A$1:$H$32,3,FALSE)</f>
        <v>RH</v>
      </c>
      <c r="H68" s="9" t="str">
        <f>VLOOKUP(E68,'Contact Info-CNC'!$A$1:$H$32,6,FALSE)</f>
        <v>(508) 282-0309</v>
      </c>
      <c r="I68" s="9" t="str">
        <f>VLOOKUP(E68,'Contact Info-CNC'!$A$1:$H$32,7,FALSE)</f>
        <v>702-4884</v>
      </c>
      <c r="J68" s="9" t="str">
        <f>VLOOKUP(E68,'Contact Info-CNC'!$A$1:$H$32,8,FALSE)</f>
        <v>jstadolnik@uchicago.edu</v>
      </c>
    </row>
    <row r="69" spans="1:10">
      <c r="A69" s="85" t="s">
        <v>55</v>
      </c>
      <c r="B69" s="86"/>
      <c r="C69" s="7">
        <v>45615</v>
      </c>
      <c r="D69" s="8"/>
      <c r="E69" s="11" t="s">
        <v>18</v>
      </c>
      <c r="F69" s="9" t="str">
        <f>VLOOKUP(E69,'Contact Info-CNC'!$A$1:$H$32,4,FALSE)</f>
        <v>Rogers</v>
      </c>
      <c r="G69" s="9" t="str">
        <f>VLOOKUP(E69,'Contact Info-CNC'!$A$1:$H$32,3,FALSE)</f>
        <v>RH</v>
      </c>
      <c r="H69" s="9" t="str">
        <f>VLOOKUP(E69,'Contact Info-CNC'!$A$1:$H$32,6,FALSE)</f>
        <v>(305) 338-6193</v>
      </c>
      <c r="I69" s="9" t="str">
        <f>VLOOKUP(E69,'Contact Info-CNC'!$A$1:$H$32,7,FALSE)</f>
        <v>834-2409</v>
      </c>
      <c r="J69" s="9" t="str">
        <f>VLOOKUP(E69,'Contact Info-CNC'!$A$1:$H$32,8,FALSE)</f>
        <v>ndmedina@uchicago.edu</v>
      </c>
    </row>
    <row r="70" spans="1:10">
      <c r="A70" s="87"/>
      <c r="B70" s="88"/>
      <c r="C70" s="7">
        <v>45616</v>
      </c>
      <c r="D70" s="8"/>
      <c r="E70" s="11" t="s">
        <v>19</v>
      </c>
      <c r="F70" s="9" t="str">
        <f>VLOOKUP(E70,'Contact Info-CNC'!$A$1:$H$32,4,FALSE)</f>
        <v>Rogers</v>
      </c>
      <c r="G70" s="9" t="str">
        <f>VLOOKUP(E70,'Contact Info-CNC'!$A$1:$H$32,3,FALSE)</f>
        <v>RH</v>
      </c>
      <c r="H70" s="9" t="str">
        <f>VLOOKUP(E70,'Contact Info-CNC'!$A$1:$H$32,6,FALSE)</f>
        <v>(331) 643-6562</v>
      </c>
      <c r="I70" s="9" t="str">
        <f>VLOOKUP(E70,'Contact Info-CNC'!$A$1:$H$32,7,FALSE)</f>
        <v>834-2409</v>
      </c>
      <c r="J70" s="9" t="str">
        <f>VLOOKUP(E70,'Contact Info-CNC'!$A$1:$H$32,8,FALSE)</f>
        <v>asorokina@uchicago.edu</v>
      </c>
    </row>
    <row r="71" spans="1:10">
      <c r="A71" s="87"/>
      <c r="B71" s="88"/>
      <c r="C71" s="7">
        <v>45617</v>
      </c>
      <c r="D71" s="8"/>
      <c r="E71" s="11" t="s">
        <v>20</v>
      </c>
      <c r="F71" s="9" t="str">
        <f>VLOOKUP(E71,'Contact Info-CNC'!$A$1:$H$32,4,FALSE)</f>
        <v>Strongin</v>
      </c>
      <c r="G71" s="9" t="str">
        <f>VLOOKUP(E71,'Contact Info-CNC'!$A$1:$H$32,3,FALSE)</f>
        <v>RH</v>
      </c>
      <c r="H71" s="9" t="str">
        <f>VLOOKUP(E71,'Contact Info-CNC'!$A$1:$H$32,6,FALSE)</f>
        <v>(607) 280-3354</v>
      </c>
      <c r="I71" s="9" t="str">
        <f>VLOOKUP(E71,'Contact Info-CNC'!$A$1:$H$32,7,FALSE)</f>
        <v>834-2407</v>
      </c>
      <c r="J71" s="9" t="str">
        <f>VLOOKUP(E71,'Contact Info-CNC'!$A$1:$H$32,8,FALSE)</f>
        <v>pgarciapinar@uchicago.edu</v>
      </c>
    </row>
    <row r="72" spans="1:10">
      <c r="A72" s="87"/>
      <c r="B72" s="88"/>
      <c r="C72" s="7">
        <v>45618</v>
      </c>
      <c r="D72" s="8"/>
      <c r="E72" s="11" t="s">
        <v>21</v>
      </c>
      <c r="F72" s="9" t="str">
        <f>VLOOKUP(E72,'Contact Info-CNC'!$A$1:$H$32,4,FALSE)</f>
        <v>Strongin</v>
      </c>
      <c r="G72" s="9" t="str">
        <f>VLOOKUP(E72,'Contact Info-CNC'!$A$1:$H$32,3,FALSE)</f>
        <v>RH</v>
      </c>
      <c r="H72" s="9" t="str">
        <f>VLOOKUP(E72,'Contact Info-CNC'!$A$1:$H$32,6,FALSE)</f>
        <v>(607) 262-0679</v>
      </c>
      <c r="I72" s="9" t="str">
        <f>VLOOKUP(E72,'Contact Info-CNC'!$A$1:$H$32,7,FALSE)</f>
        <v>834-2407</v>
      </c>
      <c r="J72" s="9" t="str">
        <f>VLOOKUP(E72,'Contact Info-CNC'!$A$1:$H$32,8,FALSE)</f>
        <v>pgoul@uchicago.edu</v>
      </c>
    </row>
    <row r="73" spans="1:10">
      <c r="A73" s="87"/>
      <c r="B73" s="88"/>
      <c r="C73" s="7">
        <v>45619</v>
      </c>
      <c r="D73" s="8"/>
      <c r="E73" s="11" t="s">
        <v>22</v>
      </c>
      <c r="F73" s="9" t="str">
        <f>VLOOKUP(E73,'Contact Info-CNC'!$A$1:$H$32,4,FALSE)</f>
        <v>Thangaraj</v>
      </c>
      <c r="G73" s="9" t="str">
        <f>VLOOKUP(E73,'Contact Info-CNC'!$A$1:$H$32,3,FALSE)</f>
        <v>RH</v>
      </c>
      <c r="H73" s="9" t="str">
        <f>VLOOKUP(E73,'Contact Info-CNC'!$A$1:$H$32,6,FALSE)</f>
        <v>(773) 606-2660</v>
      </c>
      <c r="I73" s="9" t="str">
        <f>VLOOKUP(E73,'Contact Info-CNC'!$A$1:$H$32,7,FALSE)</f>
        <v>834-2406</v>
      </c>
      <c r="J73" s="9" t="str">
        <f>VLOOKUP(E73,'Contact Info-CNC'!$A$1:$H$32,8,FALSE)</f>
        <v>tjharper@uchicago.edu</v>
      </c>
    </row>
    <row r="74" spans="1:10">
      <c r="A74" s="87"/>
      <c r="B74" s="88"/>
      <c r="C74" s="7">
        <v>45620</v>
      </c>
      <c r="D74" s="8"/>
      <c r="E74" s="11" t="s">
        <v>25</v>
      </c>
      <c r="F74" s="9" t="str">
        <f>VLOOKUP(E74,'Contact Info-CNC'!$A$1:$H$32,4,FALSE)</f>
        <v>Thangaraj</v>
      </c>
      <c r="G74" s="9" t="str">
        <f>VLOOKUP(E74,'Contact Info-CNC'!$A$1:$H$32,3,FALSE)</f>
        <v>RH</v>
      </c>
      <c r="H74" s="9" t="str">
        <f>VLOOKUP(E74,'Contact Info-CNC'!$A$1:$H$32,6,FALSE)</f>
        <v>(916) 280-4281</v>
      </c>
      <c r="I74" s="9" t="str">
        <f>VLOOKUP(E74,'Contact Info-CNC'!$A$1:$H$32,7,FALSE)</f>
        <v>834-2406</v>
      </c>
      <c r="J74" s="9" t="str">
        <f>VLOOKUP(E74,'Contact Info-CNC'!$A$1:$H$32,8,FALSE)</f>
        <v>vharper@uchicago.edu</v>
      </c>
    </row>
    <row r="75" spans="1:10">
      <c r="A75" s="87"/>
      <c r="B75" s="88"/>
      <c r="C75" s="7">
        <v>45621</v>
      </c>
      <c r="D75" s="13"/>
      <c r="E75" s="11" t="s">
        <v>26</v>
      </c>
      <c r="F75" s="9" t="str">
        <f>VLOOKUP(E75,'Contact Info-CNC'!$A$1:$H$32,4,FALSE)</f>
        <v>Trott</v>
      </c>
      <c r="G75" s="9" t="str">
        <f>VLOOKUP(E75,'Contact Info-CNC'!$A$1:$H$32,3,FALSE)</f>
        <v>RH</v>
      </c>
      <c r="H75" s="9" t="str">
        <f>VLOOKUP(E75,'Contact Info-CNC'!$A$1:$H$32,6,FALSE)</f>
        <v>(602) 502-1389</v>
      </c>
      <c r="I75" s="9" t="str">
        <f>VLOOKUP(E75,'Contact Info-CNC'!$A$1:$H$32,7,FALSE)</f>
        <v>834-2408</v>
      </c>
      <c r="J75" s="9" t="str">
        <f>VLOOKUP(E75,'Contact Info-CNC'!$A$1:$H$32,8,FALSE)</f>
        <v>myalexan@uchicago.edu</v>
      </c>
    </row>
    <row r="76" spans="1:10">
      <c r="A76" s="87"/>
      <c r="B76" s="88"/>
      <c r="C76" s="7">
        <v>45622</v>
      </c>
      <c r="D76" s="14"/>
      <c r="E76" s="11" t="s">
        <v>27</v>
      </c>
      <c r="F76" s="9" t="str">
        <f>VLOOKUP(E76,'Contact Info-CNC'!$A$1:$H$32,4,FALSE)</f>
        <v>Trott</v>
      </c>
      <c r="G76" s="9" t="str">
        <f>VLOOKUP(E76,'Contact Info-CNC'!$A$1:$H$32,3,FALSE)</f>
        <v>RH</v>
      </c>
      <c r="H76" s="9" t="str">
        <f>VLOOKUP(E76,'Contact Info-CNC'!$A$1:$H$32,6,FALSE)</f>
        <v>(717)-870-7497</v>
      </c>
      <c r="I76" s="9" t="str">
        <f>VLOOKUP(E76,'Contact Info-CNC'!$A$1:$H$32,7,FALSE)</f>
        <v>834-2408</v>
      </c>
      <c r="J76" s="9" t="str">
        <f>VLOOKUP(E76,'Contact Info-CNC'!$A$1:$H$32,8,FALSE)</f>
        <v>kjorr@uchicago.edu</v>
      </c>
    </row>
    <row r="77" spans="1:10">
      <c r="A77" s="87"/>
      <c r="B77" s="88"/>
      <c r="C77" s="7">
        <v>45623</v>
      </c>
      <c r="D77" s="8"/>
      <c r="E77" s="11" t="s">
        <v>28</v>
      </c>
      <c r="F77" s="9" t="str">
        <f>VLOOKUP(E77,'Contact Info-CNC'!$A$1:$H$32,4,FALSE)</f>
        <v>Yuen</v>
      </c>
      <c r="G77" s="9" t="str">
        <f>VLOOKUP(E77,'Contact Info-CNC'!$A$1:$H$32,3,FALSE)</f>
        <v>RH</v>
      </c>
      <c r="H77" s="9" t="str">
        <f>VLOOKUP(E77,'Contact Info-CNC'!$A$1:$H$32,6,FALSE)</f>
        <v>(801) 824-9603</v>
      </c>
      <c r="I77" s="9" t="str">
        <f>VLOOKUP(E77,'Contact Info-CNC'!$A$1:$H$32,7,FALSE)</f>
        <v>702-4882</v>
      </c>
      <c r="J77" s="9" t="str">
        <f>VLOOKUP(E77,'Contact Info-CNC'!$A$1:$H$32,8,FALSE)</f>
        <v>rhtyler@uchicago.edu</v>
      </c>
    </row>
    <row r="78" spans="1:10">
      <c r="A78" s="87"/>
      <c r="B78" s="88"/>
      <c r="C78" s="7">
        <v>45624</v>
      </c>
      <c r="D78" s="8"/>
      <c r="E78" s="11" t="s">
        <v>29</v>
      </c>
      <c r="F78" s="9" t="str">
        <f>VLOOKUP(E78,'Contact Info-CNC'!$A$1:$H$32,4,FALSE)</f>
        <v>Yuen</v>
      </c>
      <c r="G78" s="9" t="str">
        <f>VLOOKUP(E78,'Contact Info-CNC'!$A$1:$H$32,3,FALSE)</f>
        <v>RH</v>
      </c>
      <c r="H78" s="9" t="str">
        <f>VLOOKUP(E78,'Contact Info-CNC'!$A$1:$H$32,6,FALSE)</f>
        <v>(385) 239-7627</v>
      </c>
      <c r="I78" s="9" t="str">
        <f>VLOOKUP(E78,'Contact Info-CNC'!$A$1:$H$32,7,FALSE)</f>
        <v>702-4882</v>
      </c>
      <c r="J78" s="9" t="str">
        <f>VLOOKUP(E78,'Contact Info-CNC'!$A$1:$H$32,8,FALSE)</f>
        <v>shtyler@uchicago.edu</v>
      </c>
    </row>
    <row r="79" spans="1:10">
      <c r="A79" s="87"/>
      <c r="B79" s="88"/>
      <c r="C79" s="7">
        <v>45625</v>
      </c>
      <c r="D79" s="8"/>
      <c r="E79" s="17" t="s">
        <v>30</v>
      </c>
      <c r="F79" s="9" t="str">
        <f>VLOOKUP(E79,'Contact Info-CNC'!$A$1:$H$32,4,FALSE)</f>
        <v>Strongin</v>
      </c>
      <c r="G79" s="9" t="str">
        <f>VLOOKUP(E79,'Contact Info-CNC'!$A$1:$H$32,3,FALSE)</f>
        <v>RA</v>
      </c>
      <c r="H79" s="9" t="str">
        <f>VLOOKUP(E79,'Contact Info-CNC'!$A$1:$H$32,6,FALSE)</f>
        <v>(678) 790-6597</v>
      </c>
      <c r="I79" s="9" t="str">
        <f>VLOOKUP(E79,'Contact Info-CNC'!$A$1:$H$32,7,FALSE)</f>
        <v>834-2407</v>
      </c>
      <c r="J79" s="9" t="str">
        <f>VLOOKUP(E79,'Contact Info-CNC'!$A$1:$H$32,8,FALSE)</f>
        <v>gloadeo@uchicago.edu</v>
      </c>
    </row>
    <row r="80" spans="1:10">
      <c r="A80" s="87"/>
      <c r="B80" s="88"/>
      <c r="C80" s="7">
        <v>45626</v>
      </c>
      <c r="D80" s="8"/>
      <c r="E80" s="17" t="s">
        <v>31</v>
      </c>
      <c r="F80" s="9" t="str">
        <f>VLOOKUP(E80,'Contact Info-CNC'!$A$1:$H$32,4,FALSE)</f>
        <v>Trott</v>
      </c>
      <c r="G80" s="9" t="str">
        <f>VLOOKUP(E80,'Contact Info-CNC'!$A$1:$H$32,3,FALSE)</f>
        <v>RA</v>
      </c>
      <c r="H80" s="9" t="str">
        <f>VLOOKUP(E80,'Contact Info-CNC'!$A$1:$H$32,6,FALSE)</f>
        <v>(708) 704-8519</v>
      </c>
      <c r="I80" s="9" t="str">
        <f>VLOOKUP(E80,'Contact Info-CNC'!$A$1:$H$32,7,FALSE)</f>
        <v>834-2408</v>
      </c>
      <c r="J80" s="9" t="str">
        <f>VLOOKUP(E80,'Contact Info-CNC'!$A$1:$H$32,8,FALSE)</f>
        <v>babnigg@uchicago.edu</v>
      </c>
    </row>
    <row r="81" spans="1:10">
      <c r="A81" s="87"/>
      <c r="B81" s="88"/>
      <c r="C81" s="7">
        <v>45627</v>
      </c>
      <c r="D81" s="8"/>
      <c r="E81" s="18" t="s">
        <v>32</v>
      </c>
      <c r="F81" s="9" t="str">
        <f>VLOOKUP(E81,'Contact Info-CNC'!$A$1:$H$32,4,FALSE)</f>
        <v>Rogers</v>
      </c>
      <c r="G81" s="9" t="str">
        <f>VLOOKUP(E81,'Contact Info-CNC'!$A$1:$H$32,3,FALSE)</f>
        <v>RA</v>
      </c>
      <c r="H81" s="9" t="str">
        <f>VLOOKUP(E81,'Contact Info-CNC'!$A$1:$H$32,6,FALSE)</f>
        <v>786-262-3215</v>
      </c>
      <c r="I81" s="9" t="str">
        <f>VLOOKUP(E81,'Contact Info-CNC'!$A$1:$H$32,7,FALSE)</f>
        <v>834-2409</v>
      </c>
      <c r="J81" s="9" t="str">
        <f>VLOOKUP(E81,'Contact Info-CNC'!$A$1:$H$32,8,FALSE)</f>
        <v>raquelburiani@uchicago.edu</v>
      </c>
    </row>
    <row r="82" spans="1:10">
      <c r="A82" s="87"/>
      <c r="B82" s="88"/>
      <c r="C82" s="7">
        <v>45628</v>
      </c>
      <c r="D82" s="8"/>
      <c r="E82" s="17" t="s">
        <v>33</v>
      </c>
      <c r="F82" s="9" t="str">
        <f>VLOOKUP(E82,'Contact Info-CNC'!$A$1:$H$32,4,FALSE)</f>
        <v>Dougan-Niklason</v>
      </c>
      <c r="G82" s="9" t="str">
        <f>VLOOKUP(E82,'Contact Info-CNC'!$A$1:$H$32,3,FALSE)</f>
        <v>RA</v>
      </c>
      <c r="H82" s="9" t="str">
        <f>VLOOKUP(E82,'Contact Info-CNC'!$A$1:$H$32,6,FALSE)</f>
        <v>774-312-3627</v>
      </c>
      <c r="I82" s="9" t="str">
        <f>VLOOKUP(E82,'Contact Info-CNC'!$A$1:$H$32,7,FALSE)</f>
        <v>702-4884</v>
      </c>
      <c r="J82" s="9" t="str">
        <f>VLOOKUP(E82,'Contact Info-CNC'!$A$1:$H$32,8,FALSE)</f>
        <v>tchan0@uchicago.edu</v>
      </c>
    </row>
    <row r="83" spans="1:10">
      <c r="A83" s="87"/>
      <c r="B83" s="88"/>
      <c r="C83" s="7">
        <v>45629</v>
      </c>
      <c r="D83" s="8"/>
      <c r="E83" s="18" t="s">
        <v>34</v>
      </c>
      <c r="F83" s="9" t="str">
        <f>VLOOKUP(E83,'Contact Info-CNC'!$A$1:$H$32,4,FALSE)</f>
        <v>Rogers</v>
      </c>
      <c r="G83" s="9" t="str">
        <f>VLOOKUP(E83,'Contact Info-CNC'!$A$1:$H$32,3,FALSE)</f>
        <v>RA</v>
      </c>
      <c r="H83" s="9" t="str">
        <f>VLOOKUP(E83,'Contact Info-CNC'!$A$1:$H$32,6,FALSE)</f>
        <v>510-480-6502</v>
      </c>
      <c r="I83" s="9" t="str">
        <f>VLOOKUP(E83,'Contact Info-CNC'!$A$1:$H$32,7,FALSE)</f>
        <v>834-2409</v>
      </c>
      <c r="J83" s="9" t="str">
        <f>VLOOKUP(E83,'Contact Info-CNC'!$A$1:$H$32,8,FALSE)</f>
        <v>ethanjchen@uchicago.edu</v>
      </c>
    </row>
    <row r="84" spans="1:10">
      <c r="A84" s="87"/>
      <c r="B84" s="88"/>
      <c r="C84" s="7">
        <v>45630</v>
      </c>
      <c r="D84" s="8"/>
      <c r="E84" s="17" t="s">
        <v>35</v>
      </c>
      <c r="F84" s="9" t="str">
        <f>VLOOKUP(E84,'Contact Info-CNC'!$A$1:$H$32,4,FALSE)</f>
        <v>Thangaraj</v>
      </c>
      <c r="G84" s="9" t="str">
        <f>VLOOKUP(E84,'Contact Info-CNC'!$A$1:$H$32,3,FALSE)</f>
        <v>RA</v>
      </c>
      <c r="H84" s="9" t="str">
        <f>VLOOKUP(E84,'Contact Info-CNC'!$A$1:$H$32,6,FALSE)</f>
        <v>856-417-4382</v>
      </c>
      <c r="I84" s="9" t="str">
        <f>VLOOKUP(E84,'Contact Info-CNC'!$A$1:$H$32,7,FALSE)</f>
        <v>834-2406</v>
      </c>
      <c r="J84" s="9" t="str">
        <f>VLOOKUP(E84,'Contact Info-CNC'!$A$1:$H$32,8,FALSE)</f>
        <v>melodydias@uchicago.edu</v>
      </c>
    </row>
    <row r="85" spans="1:10">
      <c r="A85" s="87"/>
      <c r="B85" s="88"/>
      <c r="C85" s="7">
        <v>45631</v>
      </c>
      <c r="D85" s="8"/>
      <c r="E85" s="17" t="s">
        <v>36</v>
      </c>
      <c r="F85" s="9" t="str">
        <f>VLOOKUP(E85,'Contact Info-CNC'!$A$1:$H$32,4,FALSE)</f>
        <v>Boyer</v>
      </c>
      <c r="G85" s="9" t="str">
        <f>VLOOKUP(E85,'Contact Info-CNC'!$A$1:$H$32,3,FALSE)</f>
        <v>RA</v>
      </c>
      <c r="H85" s="9" t="str">
        <f>VLOOKUP(E85,'Contact Info-CNC'!$A$1:$H$32,6,FALSE)</f>
        <v>(872) 803-6043</v>
      </c>
      <c r="I85" s="9" t="str">
        <f>VLOOKUP(E85,'Contact Info-CNC'!$A$1:$H$32,7,FALSE)</f>
        <v>702-4883</v>
      </c>
      <c r="J85" s="9" t="str">
        <f>VLOOKUP(E85,'Contact Info-CNC'!$A$1:$H$32,8,FALSE)</f>
        <v>mcdowns@uchicago.edu</v>
      </c>
    </row>
    <row r="86" spans="1:10">
      <c r="A86" s="89"/>
      <c r="B86" s="90"/>
      <c r="C86" s="7">
        <v>45632</v>
      </c>
      <c r="D86" s="8"/>
      <c r="E86" s="17" t="s">
        <v>38</v>
      </c>
      <c r="F86" s="9" t="str">
        <f>VLOOKUP(E86,'Contact Info-CNC'!$A$1:$H$32,4,FALSE)</f>
        <v>Dougan-Niklason</v>
      </c>
      <c r="G86" s="9" t="str">
        <f>VLOOKUP(E86,'Contact Info-CNC'!$A$1:$H$32,3,FALSE)</f>
        <v>RA</v>
      </c>
      <c r="H86" s="9" t="str">
        <f>VLOOKUP(E86,'Contact Info-CNC'!$A$1:$H$32,6,FALSE)</f>
        <v>(862) 288-0666</v>
      </c>
      <c r="I86" s="9" t="str">
        <f>VLOOKUP(E86,'Contact Info-CNC'!$A$1:$H$32,7,FALSE)</f>
        <v>702-4884</v>
      </c>
      <c r="J86" s="9" t="str">
        <f>VLOOKUP(E86,'Contact Info-CNC'!$A$1:$H$32,8,FALSE)</f>
        <v>ucegbuchulam@uchicago.edu</v>
      </c>
    </row>
    <row r="87" spans="1:10">
      <c r="A87" s="79" t="s">
        <v>56</v>
      </c>
      <c r="B87" s="92" t="s">
        <v>23</v>
      </c>
      <c r="C87" s="7">
        <v>45633</v>
      </c>
      <c r="D87" s="8" t="s">
        <v>57</v>
      </c>
      <c r="E87" s="17" t="s">
        <v>39</v>
      </c>
      <c r="F87" s="9" t="str">
        <f>VLOOKUP(E87,'Contact Info-CNC'!$A$1:$H$32,4,FALSE)</f>
        <v>Boyer</v>
      </c>
      <c r="G87" s="9" t="str">
        <f>VLOOKUP(E87,'Contact Info-CNC'!$A$1:$H$32,3,FALSE)</f>
        <v>RA</v>
      </c>
      <c r="H87" s="9" t="str">
        <f>VLOOKUP(E87,'Contact Info-CNC'!$A$1:$H$32,6,FALSE)</f>
        <v>(815) 600-4638</v>
      </c>
      <c r="I87" s="9" t="str">
        <f>VLOOKUP(E87,'Contact Info-CNC'!$A$1:$H$32,7,FALSE)</f>
        <v>702-4883</v>
      </c>
      <c r="J87" s="9" t="str">
        <f>VLOOKUP(E87,'Contact Info-CNC'!$A$1:$H$32,8,FALSE)</f>
        <v>ejay@uchicago.edu</v>
      </c>
    </row>
    <row r="88" spans="1:10">
      <c r="A88" s="80"/>
      <c r="B88" s="62"/>
      <c r="C88" s="7">
        <v>45634</v>
      </c>
      <c r="D88" s="8"/>
      <c r="E88" s="17" t="s">
        <v>40</v>
      </c>
      <c r="F88" s="9" t="str">
        <f>VLOOKUP(E88,'Contact Info-CNC'!$A$1:$H$32,4,FALSE)</f>
        <v>Behar</v>
      </c>
      <c r="G88" s="9" t="str">
        <f>VLOOKUP(E88,'Contact Info-CNC'!$A$1:$H$32,3,FALSE)</f>
        <v>RA</v>
      </c>
      <c r="H88" s="9" t="str">
        <f>VLOOKUP(E88,'Contact Info-CNC'!$A$1:$H$32,6,FALSE)</f>
        <v>(845) 768-2914</v>
      </c>
      <c r="I88" s="9" t="str">
        <f>VLOOKUP(E88,'Contact Info-CNC'!$A$1:$H$32,7,FALSE)</f>
        <v>834-2405</v>
      </c>
      <c r="J88" s="9" t="str">
        <f>VLOOKUP(E88,'Contact Info-CNC'!$A$1:$H$32,8,FALSE)</f>
        <v>gabrihanna@uchicago.edu</v>
      </c>
    </row>
    <row r="89" spans="1:10">
      <c r="A89" s="80"/>
      <c r="B89" s="62"/>
      <c r="C89" s="7">
        <v>45635</v>
      </c>
      <c r="D89" s="8"/>
      <c r="E89" s="18" t="s">
        <v>41</v>
      </c>
      <c r="F89" s="9" t="str">
        <f>VLOOKUP(E89,'Contact Info-CNC'!$A$1:$H$32,4,FALSE)</f>
        <v>Strongin</v>
      </c>
      <c r="G89" s="9" t="str">
        <f>VLOOKUP(E89,'Contact Info-CNC'!$A$1:$H$32,3,FALSE)</f>
        <v>RA</v>
      </c>
      <c r="H89" s="9" t="str">
        <f>VLOOKUP(E89,'Contact Info-CNC'!$A$1:$H$32,6,FALSE)</f>
        <v>(202) 640-3842</v>
      </c>
      <c r="I89" s="9" t="str">
        <f>VLOOKUP(E89,'Contact Info-CNC'!$A$1:$H$32,7,FALSE)</f>
        <v>834-2407</v>
      </c>
      <c r="J89" s="9" t="str">
        <f>VLOOKUP(E89,'Contact Info-CNC'!$A$1:$H$32,8,FALSE)</f>
        <v>kublaikolb@uchicago.edu</v>
      </c>
    </row>
    <row r="90" spans="1:10">
      <c r="A90" s="80"/>
      <c r="B90" s="62"/>
      <c r="C90" s="7">
        <v>45636</v>
      </c>
      <c r="D90" s="8"/>
      <c r="E90" s="17" t="s">
        <v>42</v>
      </c>
      <c r="F90" s="9" t="str">
        <f>VLOOKUP(E90,'Contact Info-CNC'!$A$1:$H$32,4,FALSE)</f>
        <v>Behar</v>
      </c>
      <c r="G90" s="9" t="str">
        <f>VLOOKUP(E90,'Contact Info-CNC'!$A$1:$H$32,3,FALSE)</f>
        <v>RA</v>
      </c>
      <c r="H90" s="9" t="str">
        <f>VLOOKUP(E90,'Contact Info-CNC'!$A$1:$H$32,6,FALSE)</f>
        <v>(872) 731-9174</v>
      </c>
      <c r="I90" s="9" t="str">
        <f>VLOOKUP(E90,'Contact Info-CNC'!$A$1:$H$32,7,FALSE)</f>
        <v>834-2405</v>
      </c>
      <c r="J90" s="9" t="str">
        <f>VLOOKUP(E90,'Contact Info-CNC'!$A$1:$H$32,8,FALSE)</f>
        <v>yurouli@uchicago.edu</v>
      </c>
    </row>
    <row r="91" spans="1:10">
      <c r="A91" s="80"/>
      <c r="B91" s="62"/>
      <c r="C91" s="7">
        <v>45637</v>
      </c>
      <c r="D91" s="8"/>
      <c r="E91" s="17" t="s">
        <v>43</v>
      </c>
      <c r="F91" s="9" t="str">
        <f>VLOOKUP(E91,'Contact Info-CNC'!$A$1:$H$32,4,FALSE)</f>
        <v>Yuen</v>
      </c>
      <c r="G91" s="9" t="str">
        <f>VLOOKUP(E91,'Contact Info-CNC'!$A$1:$H$32,3,FALSE)</f>
        <v>RA</v>
      </c>
      <c r="H91" s="9" t="str">
        <f>VLOOKUP(E91,'Contact Info-CNC'!$A$1:$H$32,6,FALSE)</f>
        <v>218-230-5919</v>
      </c>
      <c r="I91" s="9" t="str">
        <f>VLOOKUP(E91,'Contact Info-CNC'!$A$1:$H$32,7,FALSE)</f>
        <v>834-2413</v>
      </c>
      <c r="J91" s="9" t="str">
        <f>VLOOKUP(E91,'Contact Info-CNC'!$A$1:$H$32,8,FALSE)</f>
        <v>collinpolasky@uchicago.edu</v>
      </c>
    </row>
    <row r="92" spans="1:10">
      <c r="A92" s="80"/>
      <c r="B92" s="62"/>
      <c r="C92" s="7">
        <v>45638</v>
      </c>
      <c r="D92" s="8"/>
      <c r="E92" s="17" t="s">
        <v>44</v>
      </c>
      <c r="F92" s="9" t="str">
        <f>VLOOKUP(E92,'Contact Info-CNC'!$A$1:$H$32,4,FALSE)</f>
        <v>Yuen</v>
      </c>
      <c r="G92" s="9" t="str">
        <f>VLOOKUP(E92,'Contact Info-CNC'!$A$1:$H$32,3,FALSE)</f>
        <v>RA</v>
      </c>
      <c r="H92" s="9" t="str">
        <f>VLOOKUP(E92,'Contact Info-CNC'!$A$1:$H$32,6,FALSE)</f>
        <v>408-412-2013</v>
      </c>
      <c r="I92" s="9" t="str">
        <f>VLOOKUP(E92,'Contact Info-CNC'!$A$1:$H$32,7,FALSE)</f>
        <v>834-2412</v>
      </c>
      <c r="J92" s="9" t="str">
        <f>VLOOKUP(E92,'Contact Info-CNC'!$A$1:$H$32,8,FALSE)</f>
        <v>annryan@uchicago.edu</v>
      </c>
    </row>
    <row r="93" spans="1:10">
      <c r="A93" s="80"/>
      <c r="B93" s="63"/>
      <c r="C93" s="7">
        <v>45639</v>
      </c>
      <c r="D93" s="8"/>
      <c r="E93" s="17" t="s">
        <v>46</v>
      </c>
      <c r="F93" s="9" t="str">
        <f>VLOOKUP(E93,'Contact Info-CNC'!$A$1:$H$32,4,FALSE)</f>
        <v>Trott</v>
      </c>
      <c r="G93" s="9" t="str">
        <f>VLOOKUP(E93,'Contact Info-CNC'!$A$1:$H$32,3,FALSE)</f>
        <v>RA</v>
      </c>
      <c r="H93" s="9" t="str">
        <f>VLOOKUP(E93,'Contact Info-CNC'!$A$1:$H$32,6,FALSE)</f>
        <v>214-405-6220</v>
      </c>
      <c r="I93" s="9" t="str">
        <f>VLOOKUP(E93,'Contact Info-CNC'!$A$1:$H$32,7,FALSE)</f>
        <v>834-2410</v>
      </c>
      <c r="J93" s="9" t="str">
        <f>VLOOKUP(E93,'Contact Info-CNC'!$A$1:$H$32,8,FALSE)</f>
        <v>ashadare@uchicago.edu</v>
      </c>
    </row>
    <row r="94" spans="1:10">
      <c r="A94" s="80"/>
      <c r="B94" s="93" t="s">
        <v>58</v>
      </c>
      <c r="C94" s="7">
        <v>45640</v>
      </c>
      <c r="D94" s="8"/>
      <c r="E94" s="17" t="s">
        <v>47</v>
      </c>
      <c r="F94" s="9" t="str">
        <f>VLOOKUP(E94,'Contact Info-CNC'!$A$1:$H$32,4,FALSE)</f>
        <v>Thangaraj</v>
      </c>
      <c r="G94" s="9" t="str">
        <f>VLOOKUP(E94,'Contact Info-CNC'!$A$1:$H$32,3,FALSE)</f>
        <v>RA</v>
      </c>
      <c r="H94" s="9" t="str">
        <f>VLOOKUP(E94,'Contact Info-CNC'!$A$1:$H$32,6,FALSE)</f>
        <v>502-445-6682</v>
      </c>
      <c r="I94" s="9" t="str">
        <f>VLOOKUP(E94,'Contact Info-CNC'!$A$1:$H$32,7,FALSE)</f>
        <v>834-2398</v>
      </c>
      <c r="J94" s="9" t="str">
        <f>VLOOKUP(E94,'Contact Info-CNC'!$A$1:$H$32,8,FALSE)</f>
        <v>sharyasookal@uchicago.edu</v>
      </c>
    </row>
    <row r="95" spans="1:10">
      <c r="A95" s="80"/>
      <c r="B95" s="62"/>
      <c r="C95" s="7">
        <v>45641</v>
      </c>
      <c r="D95" s="8"/>
      <c r="E95" s="11" t="s">
        <v>12</v>
      </c>
      <c r="F95" s="9" t="str">
        <f>VLOOKUP(E95,'Contact Info-CNC'!$A$1:$H$32,4,FALSE)</f>
        <v>Behar</v>
      </c>
      <c r="G95" s="9" t="str">
        <f>VLOOKUP(E95,'Contact Info-CNC'!$A$1:$H$32,3,FALSE)</f>
        <v>RH</v>
      </c>
      <c r="H95" s="9" t="str">
        <f>VLOOKUP(E95,'Contact Info-CNC'!$A$1:$H$32,6,FALSE)</f>
        <v>(503) 528-4033</v>
      </c>
      <c r="I95" s="9" t="str">
        <f>VLOOKUP(E95,'Contact Info-CNC'!$A$1:$H$32,7,FALSE)</f>
        <v>834-2405</v>
      </c>
      <c r="J95" s="9" t="str">
        <f>VLOOKUP(E95,'Contact Info-CNC'!$A$1:$H$32,8,FALSE)</f>
        <v>moorel@uchicago.edu</v>
      </c>
    </row>
    <row r="96" spans="1:10">
      <c r="A96" s="80"/>
      <c r="B96" s="62"/>
      <c r="C96" s="7">
        <v>45642</v>
      </c>
      <c r="D96" s="8"/>
      <c r="E96" s="11" t="s">
        <v>13</v>
      </c>
      <c r="F96" s="9" t="str">
        <f>VLOOKUP(E96,'Contact Info-CNC'!$A$1:$H$32,4,FALSE)</f>
        <v>Boyer</v>
      </c>
      <c r="G96" s="9" t="str">
        <f>VLOOKUP(E96,'Contact Info-CNC'!$A$1:$H$32,3,FALSE)</f>
        <v>RH</v>
      </c>
      <c r="H96" s="9" t="str">
        <f>VLOOKUP(E96,'Contact Info-CNC'!$A$1:$H$32,6,FALSE)</f>
        <v>(917) 342-1032</v>
      </c>
      <c r="I96" s="9" t="str">
        <f>VLOOKUP(E96,'Contact Info-CNC'!$A$1:$H$32,7,FALSE)</f>
        <v>702-4883</v>
      </c>
      <c r="J96" s="9" t="str">
        <f>VLOOKUP(E96,'Contact Info-CNC'!$A$1:$H$32,8,FALSE)</f>
        <v>dwashington5@uchicago.edu</v>
      </c>
    </row>
    <row r="97" spans="1:10">
      <c r="A97" s="80"/>
      <c r="B97" s="62"/>
      <c r="C97" s="7">
        <v>45643</v>
      </c>
      <c r="D97" s="8"/>
      <c r="E97" s="11" t="s">
        <v>14</v>
      </c>
      <c r="F97" s="9" t="str">
        <f>VLOOKUP(E97,'Contact Info-CNC'!$A$1:$H$32,4,FALSE)</f>
        <v>Boyer</v>
      </c>
      <c r="G97" s="9" t="str">
        <f>VLOOKUP(E97,'Contact Info-CNC'!$A$1:$H$32,3,FALSE)</f>
        <v>RH</v>
      </c>
      <c r="H97" s="9" t="str">
        <f>VLOOKUP(E97,'Contact Info-CNC'!$A$1:$H$32,6,FALSE)</f>
        <v>(347) 729-6607</v>
      </c>
      <c r="I97" s="9" t="str">
        <f>VLOOKUP(E97,'Contact Info-CNC'!$A$1:$H$32,7,FALSE)</f>
        <v>702-4883</v>
      </c>
      <c r="J97" s="9" t="str">
        <f>VLOOKUP(E97,'Contact Info-CNC'!$A$1:$H$32,8,FALSE)</f>
        <v>nsouth@uchicago.edu</v>
      </c>
    </row>
    <row r="98" spans="1:10">
      <c r="A98" s="80"/>
      <c r="B98" s="62"/>
      <c r="C98" s="7">
        <v>45644</v>
      </c>
      <c r="D98" s="8"/>
      <c r="E98" s="11" t="s">
        <v>16</v>
      </c>
      <c r="F98" s="9" t="str">
        <f>VLOOKUP(E98,'Contact Info-CNC'!$A$1:$H$32,4,FALSE)</f>
        <v>Dougan-Niklason</v>
      </c>
      <c r="G98" s="9" t="str">
        <f>VLOOKUP(E98,'Contact Info-CNC'!$A$1:$H$32,3,FALSE)</f>
        <v>RH</v>
      </c>
      <c r="H98" s="9" t="str">
        <f>VLOOKUP(E98,'Contact Info-CNC'!$A$1:$H$32,6,FALSE)</f>
        <v>(857) 210-3483</v>
      </c>
      <c r="I98" s="9" t="str">
        <f>VLOOKUP(E98,'Contact Info-CNC'!$A$1:$H$32,7,FALSE)</f>
        <v>702-4884</v>
      </c>
      <c r="J98" s="9" t="str">
        <f>VLOOKUP(E98,'Contact Info-CNC'!$A$1:$H$32,8,FALSE)</f>
        <v>cristinaalvarado@uchicago.edu</v>
      </c>
    </row>
    <row r="99" spans="1:10">
      <c r="A99" s="80"/>
      <c r="B99" s="62"/>
      <c r="C99" s="7">
        <v>45645</v>
      </c>
      <c r="D99" s="8"/>
      <c r="E99" s="11" t="s">
        <v>17</v>
      </c>
      <c r="F99" s="9" t="str">
        <f>VLOOKUP(E99,'Contact Info-CNC'!$A$1:$H$32,4,FALSE)</f>
        <v>Dougan-Niklason</v>
      </c>
      <c r="G99" s="9" t="str">
        <f>VLOOKUP(E99,'Contact Info-CNC'!$A$1:$H$32,3,FALSE)</f>
        <v>RH</v>
      </c>
      <c r="H99" s="9" t="str">
        <f>VLOOKUP(E99,'Contact Info-CNC'!$A$1:$H$32,6,FALSE)</f>
        <v>(508) 282-0309</v>
      </c>
      <c r="I99" s="9" t="str">
        <f>VLOOKUP(E99,'Contact Info-CNC'!$A$1:$H$32,7,FALSE)</f>
        <v>702-4884</v>
      </c>
      <c r="J99" s="9" t="str">
        <f>VLOOKUP(E99,'Contact Info-CNC'!$A$1:$H$32,8,FALSE)</f>
        <v>jstadolnik@uchicago.edu</v>
      </c>
    </row>
    <row r="100" spans="1:10">
      <c r="A100" s="80"/>
      <c r="B100" s="63"/>
      <c r="C100" s="7">
        <v>45646</v>
      </c>
      <c r="D100" s="8"/>
      <c r="E100" s="11" t="s">
        <v>18</v>
      </c>
      <c r="F100" s="9" t="str">
        <f>VLOOKUP(E100,'Contact Info-CNC'!$A$1:$H$32,4,FALSE)</f>
        <v>Rogers</v>
      </c>
      <c r="G100" s="9" t="str">
        <f>VLOOKUP(E100,'Contact Info-CNC'!$A$1:$H$32,3,FALSE)</f>
        <v>RH</v>
      </c>
      <c r="H100" s="9" t="str">
        <f>VLOOKUP(E100,'Contact Info-CNC'!$A$1:$H$32,6,FALSE)</f>
        <v>(305) 338-6193</v>
      </c>
      <c r="I100" s="9" t="str">
        <f>VLOOKUP(E100,'Contact Info-CNC'!$A$1:$H$32,7,FALSE)</f>
        <v>834-2409</v>
      </c>
      <c r="J100" s="9" t="str">
        <f>VLOOKUP(E100,'Contact Info-CNC'!$A$1:$H$32,8,FALSE)</f>
        <v>ndmedina@uchicago.edu</v>
      </c>
    </row>
    <row r="101" spans="1:10">
      <c r="A101" s="80"/>
      <c r="B101" s="94" t="s">
        <v>59</v>
      </c>
      <c r="C101" s="7">
        <v>45647</v>
      </c>
      <c r="D101" s="8" t="s">
        <v>60</v>
      </c>
      <c r="E101" s="11" t="s">
        <v>19</v>
      </c>
      <c r="F101" s="9" t="str">
        <f>VLOOKUP(E101,'Contact Info-CNC'!$A$1:$H$32,4,FALSE)</f>
        <v>Rogers</v>
      </c>
      <c r="G101" s="9" t="str">
        <f>VLOOKUP(E101,'Contact Info-CNC'!$A$1:$H$32,3,FALSE)</f>
        <v>RH</v>
      </c>
      <c r="H101" s="9" t="str">
        <f>VLOOKUP(E101,'Contact Info-CNC'!$A$1:$H$32,6,FALSE)</f>
        <v>(331) 643-6562</v>
      </c>
      <c r="I101" s="9" t="str">
        <f>VLOOKUP(E101,'Contact Info-CNC'!$A$1:$H$32,7,FALSE)</f>
        <v>834-2409</v>
      </c>
      <c r="J101" s="9" t="str">
        <f>VLOOKUP(E101,'Contact Info-CNC'!$A$1:$H$32,8,FALSE)</f>
        <v>asorokina@uchicago.edu</v>
      </c>
    </row>
    <row r="102" spans="1:10">
      <c r="A102" s="80"/>
      <c r="B102" s="62"/>
      <c r="C102" s="7">
        <v>45648</v>
      </c>
      <c r="D102" s="8"/>
      <c r="E102" s="11" t="s">
        <v>20</v>
      </c>
      <c r="F102" s="9" t="str">
        <f>VLOOKUP(E102,'Contact Info-CNC'!$A$1:$H$32,4,FALSE)</f>
        <v>Strongin</v>
      </c>
      <c r="G102" s="9" t="str">
        <f>VLOOKUP(E102,'Contact Info-CNC'!$A$1:$H$32,3,FALSE)</f>
        <v>RH</v>
      </c>
      <c r="H102" s="9" t="str">
        <f>VLOOKUP(E102,'Contact Info-CNC'!$A$1:$H$32,6,FALSE)</f>
        <v>(607) 280-3354</v>
      </c>
      <c r="I102" s="9" t="str">
        <f>VLOOKUP(E102,'Contact Info-CNC'!$A$1:$H$32,7,FALSE)</f>
        <v>834-2407</v>
      </c>
      <c r="J102" s="9" t="str">
        <f>VLOOKUP(E102,'Contact Info-CNC'!$A$1:$H$32,8,FALSE)</f>
        <v>pgarciapinar@uchicago.edu</v>
      </c>
    </row>
    <row r="103" spans="1:10">
      <c r="A103" s="80"/>
      <c r="B103" s="62"/>
      <c r="C103" s="7">
        <v>45649</v>
      </c>
      <c r="D103" s="8"/>
      <c r="E103" s="11" t="s">
        <v>21</v>
      </c>
      <c r="F103" s="9" t="str">
        <f>VLOOKUP(E103,'Contact Info-CNC'!$A$1:$H$32,4,FALSE)</f>
        <v>Strongin</v>
      </c>
      <c r="G103" s="9" t="str">
        <f>VLOOKUP(E103,'Contact Info-CNC'!$A$1:$H$32,3,FALSE)</f>
        <v>RH</v>
      </c>
      <c r="H103" s="9" t="str">
        <f>VLOOKUP(E103,'Contact Info-CNC'!$A$1:$H$32,6,FALSE)</f>
        <v>(607) 262-0679</v>
      </c>
      <c r="I103" s="9" t="str">
        <f>VLOOKUP(E103,'Contact Info-CNC'!$A$1:$H$32,7,FALSE)</f>
        <v>834-2407</v>
      </c>
      <c r="J103" s="9" t="str">
        <f>VLOOKUP(E103,'Contact Info-CNC'!$A$1:$H$32,8,FALSE)</f>
        <v>pgoul@uchicago.edu</v>
      </c>
    </row>
    <row r="104" spans="1:10">
      <c r="A104" s="80"/>
      <c r="B104" s="62"/>
      <c r="C104" s="7">
        <v>45650</v>
      </c>
      <c r="D104" s="8"/>
      <c r="E104" s="11" t="s">
        <v>22</v>
      </c>
      <c r="F104" s="9" t="str">
        <f>VLOOKUP(E104,'Contact Info-CNC'!$A$1:$H$32,4,FALSE)</f>
        <v>Thangaraj</v>
      </c>
      <c r="G104" s="9" t="str">
        <f>VLOOKUP(E104,'Contact Info-CNC'!$A$1:$H$32,3,FALSE)</f>
        <v>RH</v>
      </c>
      <c r="H104" s="9" t="str">
        <f>VLOOKUP(E104,'Contact Info-CNC'!$A$1:$H$32,6,FALSE)</f>
        <v>(773) 606-2660</v>
      </c>
      <c r="I104" s="9" t="str">
        <f>VLOOKUP(E104,'Contact Info-CNC'!$A$1:$H$32,7,FALSE)</f>
        <v>834-2406</v>
      </c>
      <c r="J104" s="9" t="str">
        <f>VLOOKUP(E104,'Contact Info-CNC'!$A$1:$H$32,8,FALSE)</f>
        <v>tjharper@uchicago.edu</v>
      </c>
    </row>
    <row r="105" spans="1:10">
      <c r="A105" s="80"/>
      <c r="B105" s="62"/>
      <c r="C105" s="7">
        <v>45651</v>
      </c>
      <c r="D105" s="8"/>
      <c r="E105" s="11" t="s">
        <v>25</v>
      </c>
      <c r="F105" s="9" t="str">
        <f>VLOOKUP(E105,'Contact Info-CNC'!$A$1:$H$32,4,FALSE)</f>
        <v>Thangaraj</v>
      </c>
      <c r="G105" s="9" t="str">
        <f>VLOOKUP(E105,'Contact Info-CNC'!$A$1:$H$32,3,FALSE)</f>
        <v>RH</v>
      </c>
      <c r="H105" s="9" t="str">
        <f>VLOOKUP(E105,'Contact Info-CNC'!$A$1:$H$32,6,FALSE)</f>
        <v>(916) 280-4281</v>
      </c>
      <c r="I105" s="9" t="str">
        <f>VLOOKUP(E105,'Contact Info-CNC'!$A$1:$H$32,7,FALSE)</f>
        <v>834-2406</v>
      </c>
      <c r="J105" s="9" t="str">
        <f>VLOOKUP(E105,'Contact Info-CNC'!$A$1:$H$32,8,FALSE)</f>
        <v>vharper@uchicago.edu</v>
      </c>
    </row>
    <row r="106" spans="1:10">
      <c r="A106" s="80"/>
      <c r="B106" s="62"/>
      <c r="C106" s="7">
        <v>45652</v>
      </c>
      <c r="D106" s="8"/>
      <c r="E106" s="11" t="s">
        <v>26</v>
      </c>
      <c r="F106" s="9" t="str">
        <f>VLOOKUP(E106,'Contact Info-CNC'!$A$1:$H$32,4,FALSE)</f>
        <v>Trott</v>
      </c>
      <c r="G106" s="9" t="str">
        <f>VLOOKUP(E106,'Contact Info-CNC'!$A$1:$H$32,3,FALSE)</f>
        <v>RH</v>
      </c>
      <c r="H106" s="9" t="str">
        <f>VLOOKUP(E106,'Contact Info-CNC'!$A$1:$H$32,6,FALSE)</f>
        <v>(602) 502-1389</v>
      </c>
      <c r="I106" s="9" t="str">
        <f>VLOOKUP(E106,'Contact Info-CNC'!$A$1:$H$32,7,FALSE)</f>
        <v>834-2408</v>
      </c>
      <c r="J106" s="9" t="str">
        <f>VLOOKUP(E106,'Contact Info-CNC'!$A$1:$H$32,8,FALSE)</f>
        <v>myalexan@uchicago.edu</v>
      </c>
    </row>
    <row r="107" spans="1:10">
      <c r="A107" s="80"/>
      <c r="B107" s="63"/>
      <c r="C107" s="7">
        <v>45653</v>
      </c>
      <c r="D107" s="8"/>
      <c r="E107" s="11" t="s">
        <v>27</v>
      </c>
      <c r="F107" s="9" t="str">
        <f>VLOOKUP(E107,'Contact Info-CNC'!$A$1:$H$32,4,FALSE)</f>
        <v>Trott</v>
      </c>
      <c r="G107" s="9" t="str">
        <f>VLOOKUP(E107,'Contact Info-CNC'!$A$1:$H$32,3,FALSE)</f>
        <v>RH</v>
      </c>
      <c r="H107" s="9" t="str">
        <f>VLOOKUP(E107,'Contact Info-CNC'!$A$1:$H$32,6,FALSE)</f>
        <v>(717)-870-7497</v>
      </c>
      <c r="I107" s="9" t="str">
        <f>VLOOKUP(E107,'Contact Info-CNC'!$A$1:$H$32,7,FALSE)</f>
        <v>834-2408</v>
      </c>
      <c r="J107" s="9" t="str">
        <f>VLOOKUP(E107,'Contact Info-CNC'!$A$1:$H$32,8,FALSE)</f>
        <v>kjorr@uchicago.edu</v>
      </c>
    </row>
    <row r="108" spans="1:10">
      <c r="A108" s="80"/>
      <c r="B108" s="95" t="s">
        <v>61</v>
      </c>
      <c r="C108" s="7">
        <v>45654</v>
      </c>
      <c r="D108" s="8"/>
      <c r="E108" s="11" t="s">
        <v>28</v>
      </c>
      <c r="F108" s="9" t="str">
        <f>VLOOKUP(E108,'Contact Info-CNC'!$A$1:$H$32,4,FALSE)</f>
        <v>Yuen</v>
      </c>
      <c r="G108" s="9" t="str">
        <f>VLOOKUP(E108,'Contact Info-CNC'!$A$1:$H$32,3,FALSE)</f>
        <v>RH</v>
      </c>
      <c r="H108" s="9" t="str">
        <f>VLOOKUP(E108,'Contact Info-CNC'!$A$1:$H$32,6,FALSE)</f>
        <v>(801) 824-9603</v>
      </c>
      <c r="I108" s="9" t="str">
        <f>VLOOKUP(E108,'Contact Info-CNC'!$A$1:$H$32,7,FALSE)</f>
        <v>702-4882</v>
      </c>
      <c r="J108" s="9" t="str">
        <f>VLOOKUP(E108,'Contact Info-CNC'!$A$1:$H$32,8,FALSE)</f>
        <v>rhtyler@uchicago.edu</v>
      </c>
    </row>
    <row r="109" spans="1:10">
      <c r="A109" s="80"/>
      <c r="B109" s="62"/>
      <c r="C109" s="7">
        <v>45655</v>
      </c>
      <c r="D109" s="8"/>
      <c r="E109" s="11" t="s">
        <v>29</v>
      </c>
      <c r="F109" s="9" t="str">
        <f>VLOOKUP(E109,'Contact Info-CNC'!$A$1:$H$32,4,FALSE)</f>
        <v>Yuen</v>
      </c>
      <c r="G109" s="9" t="str">
        <f>VLOOKUP(E109,'Contact Info-CNC'!$A$1:$H$32,3,FALSE)</f>
        <v>RH</v>
      </c>
      <c r="H109" s="9" t="str">
        <f>VLOOKUP(E109,'Contact Info-CNC'!$A$1:$H$32,6,FALSE)</f>
        <v>(385) 239-7627</v>
      </c>
      <c r="I109" s="9" t="str">
        <f>VLOOKUP(E109,'Contact Info-CNC'!$A$1:$H$32,7,FALSE)</f>
        <v>702-4882</v>
      </c>
      <c r="J109" s="9" t="str">
        <f>VLOOKUP(E109,'Contact Info-CNC'!$A$1:$H$32,8,FALSE)</f>
        <v>shtyler@uchicago.edu</v>
      </c>
    </row>
    <row r="110" spans="1:10">
      <c r="A110" s="80"/>
      <c r="B110" s="62"/>
      <c r="C110" s="7">
        <v>45656</v>
      </c>
      <c r="D110" s="8"/>
      <c r="E110" s="17" t="s">
        <v>30</v>
      </c>
      <c r="F110" s="9" t="str">
        <f>VLOOKUP(E110,'Contact Info-CNC'!$A$1:$H$32,4,FALSE)</f>
        <v>Strongin</v>
      </c>
      <c r="G110" s="9" t="str">
        <f>VLOOKUP(E110,'Contact Info-CNC'!$A$1:$H$32,3,FALSE)</f>
        <v>RA</v>
      </c>
      <c r="H110" s="9" t="str">
        <f>VLOOKUP(E110,'Contact Info-CNC'!$A$1:$H$32,6,FALSE)</f>
        <v>(678) 790-6597</v>
      </c>
      <c r="I110" s="9" t="str">
        <f>VLOOKUP(E110,'Contact Info-CNC'!$A$1:$H$32,7,FALSE)</f>
        <v>834-2407</v>
      </c>
      <c r="J110" s="9" t="str">
        <f>VLOOKUP(E110,'Contact Info-CNC'!$A$1:$H$32,8,FALSE)</f>
        <v>gloadeo@uchicago.edu</v>
      </c>
    </row>
    <row r="111" spans="1:10">
      <c r="A111" s="80"/>
      <c r="B111" s="62"/>
      <c r="C111" s="7">
        <v>45657</v>
      </c>
      <c r="D111" s="8"/>
      <c r="E111" s="17" t="s">
        <v>31</v>
      </c>
      <c r="F111" s="9" t="str">
        <f>VLOOKUP(E111,'Contact Info-CNC'!$A$1:$H$32,4,FALSE)</f>
        <v>Trott</v>
      </c>
      <c r="G111" s="9" t="str">
        <f>VLOOKUP(E111,'Contact Info-CNC'!$A$1:$H$32,3,FALSE)</f>
        <v>RA</v>
      </c>
      <c r="H111" s="9" t="str">
        <f>VLOOKUP(E111,'Contact Info-CNC'!$A$1:$H$32,6,FALSE)</f>
        <v>(708) 704-8519</v>
      </c>
      <c r="I111" s="9" t="str">
        <f>VLOOKUP(E111,'Contact Info-CNC'!$A$1:$H$32,7,FALSE)</f>
        <v>834-2408</v>
      </c>
      <c r="J111" s="9" t="str">
        <f>VLOOKUP(E111,'Contact Info-CNC'!$A$1:$H$32,8,FALSE)</f>
        <v>babnigg@uchicago.edu</v>
      </c>
    </row>
    <row r="112" spans="1:10">
      <c r="A112" s="80"/>
      <c r="B112" s="62"/>
      <c r="C112" s="7">
        <v>45658</v>
      </c>
      <c r="D112" s="8"/>
      <c r="E112" s="18" t="s">
        <v>32</v>
      </c>
      <c r="F112" s="9" t="str">
        <f>VLOOKUP(E112,'Contact Info-CNC'!$A$1:$H$32,4,FALSE)</f>
        <v>Rogers</v>
      </c>
      <c r="G112" s="9" t="str">
        <f>VLOOKUP(E112,'Contact Info-CNC'!$A$1:$H$32,3,FALSE)</f>
        <v>RA</v>
      </c>
      <c r="H112" s="9" t="str">
        <f>VLOOKUP(E112,'Contact Info-CNC'!$A$1:$H$32,6,FALSE)</f>
        <v>786-262-3215</v>
      </c>
      <c r="I112" s="9" t="str">
        <f>VLOOKUP(E112,'Contact Info-CNC'!$A$1:$H$32,7,FALSE)</f>
        <v>834-2409</v>
      </c>
      <c r="J112" s="9" t="str">
        <f>VLOOKUP(E112,'Contact Info-CNC'!$A$1:$H$32,8,FALSE)</f>
        <v>raquelburiani@uchicago.edu</v>
      </c>
    </row>
    <row r="113" spans="1:10">
      <c r="A113" s="80"/>
      <c r="B113" s="62"/>
      <c r="C113" s="7">
        <v>45659</v>
      </c>
      <c r="D113" s="8"/>
      <c r="E113" s="17" t="s">
        <v>33</v>
      </c>
      <c r="F113" s="9" t="str">
        <f>VLOOKUP(E113,'Contact Info-CNC'!$A$1:$H$32,4,FALSE)</f>
        <v>Dougan-Niklason</v>
      </c>
      <c r="G113" s="9" t="str">
        <f>VLOOKUP(E113,'Contact Info-CNC'!$A$1:$H$32,3,FALSE)</f>
        <v>RA</v>
      </c>
      <c r="H113" s="9" t="str">
        <f>VLOOKUP(E113,'Contact Info-CNC'!$A$1:$H$32,6,FALSE)</f>
        <v>774-312-3627</v>
      </c>
      <c r="I113" s="9" t="str">
        <f>VLOOKUP(E113,'Contact Info-CNC'!$A$1:$H$32,7,FALSE)</f>
        <v>702-4884</v>
      </c>
      <c r="J113" s="9" t="str">
        <f>VLOOKUP(E113,'Contact Info-CNC'!$A$1:$H$32,8,FALSE)</f>
        <v>tchan0@uchicago.edu</v>
      </c>
    </row>
    <row r="114" spans="1:10">
      <c r="A114" s="80"/>
      <c r="B114" s="63"/>
      <c r="C114" s="7">
        <v>45660</v>
      </c>
      <c r="D114" s="8"/>
      <c r="E114" s="18" t="s">
        <v>34</v>
      </c>
      <c r="F114" s="9" t="str">
        <f>VLOOKUP(E114,'Contact Info-CNC'!$A$1:$H$32,4,FALSE)</f>
        <v>Rogers</v>
      </c>
      <c r="G114" s="9" t="str">
        <f>VLOOKUP(E114,'Contact Info-CNC'!$A$1:$H$32,3,FALSE)</f>
        <v>RA</v>
      </c>
      <c r="H114" s="9" t="str">
        <f>VLOOKUP(E114,'Contact Info-CNC'!$A$1:$H$32,6,FALSE)</f>
        <v>510-480-6502</v>
      </c>
      <c r="I114" s="9" t="str">
        <f>VLOOKUP(E114,'Contact Info-CNC'!$A$1:$H$32,7,FALSE)</f>
        <v>834-2409</v>
      </c>
      <c r="J114" s="9" t="str">
        <f>VLOOKUP(E114,'Contact Info-CNC'!$A$1:$H$32,8,FALSE)</f>
        <v>ethanjchen@uchicago.edu</v>
      </c>
    </row>
    <row r="115" spans="1:10">
      <c r="A115" s="80"/>
      <c r="B115" s="96" t="s">
        <v>62</v>
      </c>
      <c r="C115" s="7">
        <v>45661</v>
      </c>
      <c r="D115" s="8"/>
      <c r="E115" s="17" t="s">
        <v>35</v>
      </c>
      <c r="F115" s="9" t="str">
        <f>VLOOKUP(E115,'Contact Info-CNC'!$A$1:$H$32,4,FALSE)</f>
        <v>Thangaraj</v>
      </c>
      <c r="G115" s="9" t="str">
        <f>VLOOKUP(E115,'Contact Info-CNC'!$A$1:$H$32,3,FALSE)</f>
        <v>RA</v>
      </c>
      <c r="H115" s="9" t="str">
        <f>VLOOKUP(E115,'Contact Info-CNC'!$A$1:$H$32,6,FALSE)</f>
        <v>856-417-4382</v>
      </c>
      <c r="I115" s="9" t="str">
        <f>VLOOKUP(E115,'Contact Info-CNC'!$A$1:$H$32,7,FALSE)</f>
        <v>834-2406</v>
      </c>
      <c r="J115" s="9" t="str">
        <f>VLOOKUP(E115,'Contact Info-CNC'!$A$1:$H$32,8,FALSE)</f>
        <v>melodydias@uchicago.edu</v>
      </c>
    </row>
    <row r="116" spans="1:10">
      <c r="A116" s="80"/>
      <c r="B116" s="62"/>
      <c r="C116" s="7">
        <v>45662</v>
      </c>
      <c r="D116" s="8"/>
      <c r="E116" s="17" t="s">
        <v>36</v>
      </c>
      <c r="F116" s="9" t="str">
        <f>VLOOKUP(E116,'Contact Info-CNC'!$A$1:$H$32,4,FALSE)</f>
        <v>Boyer</v>
      </c>
      <c r="G116" s="9" t="str">
        <f>VLOOKUP(E116,'Contact Info-CNC'!$A$1:$H$32,3,FALSE)</f>
        <v>RA</v>
      </c>
      <c r="H116" s="9" t="str">
        <f>VLOOKUP(E116,'Contact Info-CNC'!$A$1:$H$32,6,FALSE)</f>
        <v>(872) 803-6043</v>
      </c>
      <c r="I116" s="9" t="str">
        <f>VLOOKUP(E116,'Contact Info-CNC'!$A$1:$H$32,7,FALSE)</f>
        <v>702-4883</v>
      </c>
      <c r="J116" s="9" t="str">
        <f>VLOOKUP(E116,'Contact Info-CNC'!$A$1:$H$32,8,FALSE)</f>
        <v>mcdowns@uchicago.edu</v>
      </c>
    </row>
    <row r="117" spans="1:10">
      <c r="A117" s="80"/>
      <c r="B117" s="62"/>
      <c r="C117" s="7">
        <v>45663</v>
      </c>
      <c r="D117" s="8"/>
      <c r="E117" s="17" t="s">
        <v>38</v>
      </c>
      <c r="F117" s="9" t="str">
        <f>VLOOKUP(E117,'Contact Info-CNC'!$A$1:$H$32,4,FALSE)</f>
        <v>Dougan-Niklason</v>
      </c>
      <c r="G117" s="9" t="str">
        <f>VLOOKUP(E117,'Contact Info-CNC'!$A$1:$H$32,3,FALSE)</f>
        <v>RA</v>
      </c>
      <c r="H117" s="9" t="str">
        <f>VLOOKUP(E117,'Contact Info-CNC'!$A$1:$H$32,6,FALSE)</f>
        <v>(862) 288-0666</v>
      </c>
      <c r="I117" s="9" t="str">
        <f>VLOOKUP(E117,'Contact Info-CNC'!$A$1:$H$32,7,FALSE)</f>
        <v>702-4884</v>
      </c>
      <c r="J117" s="9" t="str">
        <f>VLOOKUP(E117,'Contact Info-CNC'!$A$1:$H$32,8,FALSE)</f>
        <v>ucegbuchulam@uchicago.edu</v>
      </c>
    </row>
    <row r="118" spans="1:10">
      <c r="A118" s="80"/>
      <c r="B118" s="62"/>
      <c r="C118" s="7">
        <v>45664</v>
      </c>
      <c r="D118" s="8"/>
      <c r="E118" s="17" t="s">
        <v>39</v>
      </c>
      <c r="F118" s="9" t="str">
        <f>VLOOKUP(E118,'Contact Info-CNC'!$A$1:$H$32,4,FALSE)</f>
        <v>Boyer</v>
      </c>
      <c r="G118" s="9" t="str">
        <f>VLOOKUP(E118,'Contact Info-CNC'!$A$1:$H$32,3,FALSE)</f>
        <v>RA</v>
      </c>
      <c r="H118" s="9" t="str">
        <f>VLOOKUP(E118,'Contact Info-CNC'!$A$1:$H$32,6,FALSE)</f>
        <v>(815) 600-4638</v>
      </c>
      <c r="I118" s="9" t="str">
        <f>VLOOKUP(E118,'Contact Info-CNC'!$A$1:$H$32,7,FALSE)</f>
        <v>702-4883</v>
      </c>
      <c r="J118" s="9" t="str">
        <f>VLOOKUP(E118,'Contact Info-CNC'!$A$1:$H$32,8,FALSE)</f>
        <v>ejay@uchicago.edu</v>
      </c>
    </row>
    <row r="119" spans="1:10">
      <c r="A119" s="80"/>
      <c r="B119" s="62"/>
      <c r="C119" s="7">
        <v>45665</v>
      </c>
      <c r="D119" s="8"/>
      <c r="E119" s="17" t="s">
        <v>40</v>
      </c>
      <c r="F119" s="9" t="str">
        <f>VLOOKUP(E119,'Contact Info-CNC'!$A$1:$H$32,4,FALSE)</f>
        <v>Behar</v>
      </c>
      <c r="G119" s="9" t="str">
        <f>VLOOKUP(E119,'Contact Info-CNC'!$A$1:$H$32,3,FALSE)</f>
        <v>RA</v>
      </c>
      <c r="H119" s="9" t="str">
        <f>VLOOKUP(E119,'Contact Info-CNC'!$A$1:$H$32,6,FALSE)</f>
        <v>(845) 768-2914</v>
      </c>
      <c r="I119" s="9" t="str">
        <f>VLOOKUP(E119,'Contact Info-CNC'!$A$1:$H$32,7,FALSE)</f>
        <v>834-2405</v>
      </c>
      <c r="J119" s="9" t="str">
        <f>VLOOKUP(E119,'Contact Info-CNC'!$A$1:$H$32,8,FALSE)</f>
        <v>gabrihanna@uchicago.edu</v>
      </c>
    </row>
    <row r="120" spans="1:10">
      <c r="A120" s="80"/>
      <c r="B120" s="62"/>
      <c r="C120" s="7">
        <v>45666</v>
      </c>
      <c r="D120" s="8"/>
      <c r="E120" s="18" t="s">
        <v>41</v>
      </c>
      <c r="F120" s="9" t="str">
        <f>VLOOKUP(E120,'Contact Info-CNC'!$A$1:$H$32,4,FALSE)</f>
        <v>Strongin</v>
      </c>
      <c r="G120" s="9" t="str">
        <f>VLOOKUP(E120,'Contact Info-CNC'!$A$1:$H$32,3,FALSE)</f>
        <v>RA</v>
      </c>
      <c r="H120" s="9" t="str">
        <f>VLOOKUP(E120,'Contact Info-CNC'!$A$1:$H$32,6,FALSE)</f>
        <v>(202) 640-3842</v>
      </c>
      <c r="I120" s="9" t="str">
        <f>VLOOKUP(E120,'Contact Info-CNC'!$A$1:$H$32,7,FALSE)</f>
        <v>834-2407</v>
      </c>
      <c r="J120" s="9" t="str">
        <f>VLOOKUP(E120,'Contact Info-CNC'!$A$1:$H$32,8,FALSE)</f>
        <v>kublaikolb@uchicago.edu</v>
      </c>
    </row>
    <row r="121" spans="1:10">
      <c r="A121" s="80"/>
      <c r="B121" s="63"/>
      <c r="C121" s="7">
        <v>45667</v>
      </c>
      <c r="D121" s="8"/>
      <c r="E121" s="17" t="s">
        <v>42</v>
      </c>
      <c r="F121" s="9" t="str">
        <f>VLOOKUP(E121,'Contact Info-CNC'!$A$1:$H$32,4,FALSE)</f>
        <v>Behar</v>
      </c>
      <c r="G121" s="9" t="str">
        <f>VLOOKUP(E121,'Contact Info-CNC'!$A$1:$H$32,3,FALSE)</f>
        <v>RA</v>
      </c>
      <c r="H121" s="9" t="str">
        <f>VLOOKUP(E121,'Contact Info-CNC'!$A$1:$H$32,6,FALSE)</f>
        <v>(872) 731-9174</v>
      </c>
      <c r="I121" s="9" t="str">
        <f>VLOOKUP(E121,'Contact Info-CNC'!$A$1:$H$32,7,FALSE)</f>
        <v>834-2405</v>
      </c>
      <c r="J121" s="9" t="str">
        <f>VLOOKUP(E121,'Contact Info-CNC'!$A$1:$H$32,8,FALSE)</f>
        <v>yurouli@uchicago.edu</v>
      </c>
    </row>
    <row r="122" spans="1:10">
      <c r="A122" s="80"/>
      <c r="B122" s="97" t="s">
        <v>37</v>
      </c>
      <c r="C122" s="7">
        <v>45668</v>
      </c>
      <c r="D122" s="8"/>
      <c r="E122" s="17" t="s">
        <v>43</v>
      </c>
      <c r="F122" s="9" t="str">
        <f>VLOOKUP(E122,'Contact Info-CNC'!$A$1:$H$32,4,FALSE)</f>
        <v>Yuen</v>
      </c>
      <c r="G122" s="9" t="str">
        <f>VLOOKUP(E122,'Contact Info-CNC'!$A$1:$H$32,3,FALSE)</f>
        <v>RA</v>
      </c>
      <c r="H122" s="9" t="str">
        <f>VLOOKUP(E122,'Contact Info-CNC'!$A$1:$H$32,6,FALSE)</f>
        <v>218-230-5919</v>
      </c>
      <c r="I122" s="9" t="str">
        <f>VLOOKUP(E122,'Contact Info-CNC'!$A$1:$H$32,7,FALSE)</f>
        <v>834-2413</v>
      </c>
      <c r="J122" s="9" t="str">
        <f>VLOOKUP(E122,'Contact Info-CNC'!$A$1:$H$32,8,FALSE)</f>
        <v>collinpolasky@uchicago.edu</v>
      </c>
    </row>
    <row r="123" spans="1:10">
      <c r="A123" s="80"/>
      <c r="B123" s="62"/>
      <c r="C123" s="7">
        <v>45669</v>
      </c>
      <c r="D123" s="8"/>
      <c r="E123" s="17" t="s">
        <v>44</v>
      </c>
      <c r="F123" s="9" t="str">
        <f>VLOOKUP(E123,'Contact Info-CNC'!$A$1:$H$32,4,FALSE)</f>
        <v>Yuen</v>
      </c>
      <c r="G123" s="9" t="str">
        <f>VLOOKUP(E123,'Contact Info-CNC'!$A$1:$H$32,3,FALSE)</f>
        <v>RA</v>
      </c>
      <c r="H123" s="9" t="str">
        <f>VLOOKUP(E123,'Contact Info-CNC'!$A$1:$H$32,6,FALSE)</f>
        <v>408-412-2013</v>
      </c>
      <c r="I123" s="9" t="str">
        <f>VLOOKUP(E123,'Contact Info-CNC'!$A$1:$H$32,7,FALSE)</f>
        <v>834-2412</v>
      </c>
      <c r="J123" s="9" t="str">
        <f>VLOOKUP(E123,'Contact Info-CNC'!$A$1:$H$32,8,FALSE)</f>
        <v>annryan@uchicago.edu</v>
      </c>
    </row>
    <row r="124" spans="1:10">
      <c r="A124" s="80"/>
      <c r="B124" s="62"/>
      <c r="C124" s="7">
        <v>45670</v>
      </c>
      <c r="D124" s="8"/>
      <c r="E124" s="17" t="s">
        <v>46</v>
      </c>
      <c r="F124" s="9" t="str">
        <f>VLOOKUP(E124,'Contact Info-CNC'!$A$1:$H$32,4,FALSE)</f>
        <v>Trott</v>
      </c>
      <c r="G124" s="9" t="str">
        <f>VLOOKUP(E124,'Contact Info-CNC'!$A$1:$H$32,3,FALSE)</f>
        <v>RA</v>
      </c>
      <c r="H124" s="9" t="str">
        <f>VLOOKUP(E124,'Contact Info-CNC'!$A$1:$H$32,6,FALSE)</f>
        <v>214-405-6220</v>
      </c>
      <c r="I124" s="9" t="str">
        <f>VLOOKUP(E124,'Contact Info-CNC'!$A$1:$H$32,7,FALSE)</f>
        <v>834-2410</v>
      </c>
      <c r="J124" s="9" t="str">
        <f>VLOOKUP(E124,'Contact Info-CNC'!$A$1:$H$32,8,FALSE)</f>
        <v>ashadare@uchicago.edu</v>
      </c>
    </row>
    <row r="125" spans="1:10">
      <c r="A125" s="80"/>
      <c r="B125" s="62"/>
      <c r="C125" s="7">
        <v>45671</v>
      </c>
      <c r="D125" s="8"/>
      <c r="E125" s="17" t="s">
        <v>47</v>
      </c>
      <c r="F125" s="9" t="str">
        <f>VLOOKUP(E125,'Contact Info-CNC'!$A$1:$H$32,4,FALSE)</f>
        <v>Thangaraj</v>
      </c>
      <c r="G125" s="9" t="str">
        <f>VLOOKUP(E125,'Contact Info-CNC'!$A$1:$H$32,3,FALSE)</f>
        <v>RA</v>
      </c>
      <c r="H125" s="9" t="str">
        <f>VLOOKUP(E125,'Contact Info-CNC'!$A$1:$H$32,6,FALSE)</f>
        <v>502-445-6682</v>
      </c>
      <c r="I125" s="9" t="str">
        <f>VLOOKUP(E125,'Contact Info-CNC'!$A$1:$H$32,7,FALSE)</f>
        <v>834-2398</v>
      </c>
      <c r="J125" s="9" t="str">
        <f>VLOOKUP(E125,'Contact Info-CNC'!$A$1:$H$32,8,FALSE)</f>
        <v>sharyasookal@uchicago.edu</v>
      </c>
    </row>
    <row r="126" spans="1:10">
      <c r="A126" s="80"/>
      <c r="B126" s="62"/>
      <c r="C126" s="7">
        <v>45672</v>
      </c>
      <c r="D126" s="8"/>
      <c r="E126" s="11" t="s">
        <v>12</v>
      </c>
      <c r="F126" s="9" t="str">
        <f>VLOOKUP(E126,'Contact Info-CNC'!$A$1:$H$32,4,FALSE)</f>
        <v>Behar</v>
      </c>
      <c r="G126" s="9" t="str">
        <f>VLOOKUP(E126,'Contact Info-CNC'!$A$1:$H$32,3,FALSE)</f>
        <v>RH</v>
      </c>
      <c r="H126" s="9" t="str">
        <f>VLOOKUP(E126,'Contact Info-CNC'!$A$1:$H$32,6,FALSE)</f>
        <v>(503) 528-4033</v>
      </c>
      <c r="I126" s="9" t="str">
        <f>VLOOKUP(E126,'Contact Info-CNC'!$A$1:$H$32,7,FALSE)</f>
        <v>834-2405</v>
      </c>
      <c r="J126" s="9" t="str">
        <f>VLOOKUP(E126,'Contact Info-CNC'!$A$1:$H$32,8,FALSE)</f>
        <v>moorel@uchicago.edu</v>
      </c>
    </row>
    <row r="127" spans="1:10">
      <c r="A127" s="80"/>
      <c r="B127" s="62"/>
      <c r="C127" s="7">
        <v>45673</v>
      </c>
      <c r="D127" s="8"/>
      <c r="E127" s="11" t="s">
        <v>13</v>
      </c>
      <c r="F127" s="9" t="str">
        <f>VLOOKUP(E127,'Contact Info-CNC'!$A$1:$H$32,4,FALSE)</f>
        <v>Boyer</v>
      </c>
      <c r="G127" s="9" t="str">
        <f>VLOOKUP(E127,'Contact Info-CNC'!$A$1:$H$32,3,FALSE)</f>
        <v>RH</v>
      </c>
      <c r="H127" s="9" t="str">
        <f>VLOOKUP(E127,'Contact Info-CNC'!$A$1:$H$32,6,FALSE)</f>
        <v>(917) 342-1032</v>
      </c>
      <c r="I127" s="9" t="str">
        <f>VLOOKUP(E127,'Contact Info-CNC'!$A$1:$H$32,7,FALSE)</f>
        <v>702-4883</v>
      </c>
      <c r="J127" s="9" t="str">
        <f>VLOOKUP(E127,'Contact Info-CNC'!$A$1:$H$32,8,FALSE)</f>
        <v>dwashington5@uchicago.edu</v>
      </c>
    </row>
    <row r="128" spans="1:10">
      <c r="A128" s="80"/>
      <c r="B128" s="63"/>
      <c r="C128" s="7">
        <v>45674</v>
      </c>
      <c r="D128" s="8"/>
      <c r="E128" s="11" t="s">
        <v>14</v>
      </c>
      <c r="F128" s="9" t="str">
        <f>VLOOKUP(E128,'Contact Info-CNC'!$A$1:$H$32,4,FALSE)</f>
        <v>Boyer</v>
      </c>
      <c r="G128" s="9" t="str">
        <f>VLOOKUP(E128,'Contact Info-CNC'!$A$1:$H$32,3,FALSE)</f>
        <v>RH</v>
      </c>
      <c r="H128" s="9" t="str">
        <f>VLOOKUP(E128,'Contact Info-CNC'!$A$1:$H$32,6,FALSE)</f>
        <v>(347) 729-6607</v>
      </c>
      <c r="I128" s="9" t="str">
        <f>VLOOKUP(E128,'Contact Info-CNC'!$A$1:$H$32,7,FALSE)</f>
        <v>702-4883</v>
      </c>
      <c r="J128" s="9" t="str">
        <f>VLOOKUP(E128,'Contact Info-CNC'!$A$1:$H$32,8,FALSE)</f>
        <v>nsouth@uchicago.edu</v>
      </c>
    </row>
    <row r="129" spans="1:10">
      <c r="A129" s="80"/>
      <c r="B129" s="98" t="s">
        <v>45</v>
      </c>
      <c r="C129" s="7">
        <v>45675</v>
      </c>
      <c r="D129" s="8"/>
      <c r="E129" s="11" t="s">
        <v>16</v>
      </c>
      <c r="F129" s="9" t="str">
        <f>VLOOKUP(E129,'Contact Info-CNC'!$A$1:$H$32,4,FALSE)</f>
        <v>Dougan-Niklason</v>
      </c>
      <c r="G129" s="9" t="str">
        <f>VLOOKUP(E129,'Contact Info-CNC'!$A$1:$H$32,3,FALSE)</f>
        <v>RH</v>
      </c>
      <c r="H129" s="9" t="str">
        <f>VLOOKUP(E129,'Contact Info-CNC'!$A$1:$H$32,6,FALSE)</f>
        <v>(857) 210-3483</v>
      </c>
      <c r="I129" s="9" t="str">
        <f>VLOOKUP(E129,'Contact Info-CNC'!$A$1:$H$32,7,FALSE)</f>
        <v>702-4884</v>
      </c>
      <c r="J129" s="9" t="str">
        <f>VLOOKUP(E129,'Contact Info-CNC'!$A$1:$H$32,8,FALSE)</f>
        <v>cristinaalvarado@uchicago.edu</v>
      </c>
    </row>
    <row r="130" spans="1:10">
      <c r="A130" s="80"/>
      <c r="B130" s="62"/>
      <c r="C130" s="7">
        <v>45676</v>
      </c>
      <c r="D130" s="8"/>
      <c r="E130" s="11" t="s">
        <v>17</v>
      </c>
      <c r="F130" s="9" t="str">
        <f>VLOOKUP(E130,'Contact Info-CNC'!$A$1:$H$32,4,FALSE)</f>
        <v>Dougan-Niklason</v>
      </c>
      <c r="G130" s="9" t="str">
        <f>VLOOKUP(E130,'Contact Info-CNC'!$A$1:$H$32,3,FALSE)</f>
        <v>RH</v>
      </c>
      <c r="H130" s="9" t="str">
        <f>VLOOKUP(E130,'Contact Info-CNC'!$A$1:$H$32,6,FALSE)</f>
        <v>(508) 282-0309</v>
      </c>
      <c r="I130" s="9" t="str">
        <f>VLOOKUP(E130,'Contact Info-CNC'!$A$1:$H$32,7,FALSE)</f>
        <v>702-4884</v>
      </c>
      <c r="J130" s="9" t="str">
        <f>VLOOKUP(E130,'Contact Info-CNC'!$A$1:$H$32,8,FALSE)</f>
        <v>jstadolnik@uchicago.edu</v>
      </c>
    </row>
    <row r="131" spans="1:10">
      <c r="A131" s="80"/>
      <c r="B131" s="62"/>
      <c r="C131" s="7">
        <v>45677</v>
      </c>
      <c r="D131" s="8"/>
      <c r="E131" s="11" t="s">
        <v>18</v>
      </c>
      <c r="F131" s="9" t="str">
        <f>VLOOKUP(E131,'Contact Info-CNC'!$A$1:$H$32,4,FALSE)</f>
        <v>Rogers</v>
      </c>
      <c r="G131" s="9" t="str">
        <f>VLOOKUP(E131,'Contact Info-CNC'!$A$1:$H$32,3,FALSE)</f>
        <v>RH</v>
      </c>
      <c r="H131" s="9" t="str">
        <f>VLOOKUP(E131,'Contact Info-CNC'!$A$1:$H$32,6,FALSE)</f>
        <v>(305) 338-6193</v>
      </c>
      <c r="I131" s="9" t="str">
        <f>VLOOKUP(E131,'Contact Info-CNC'!$A$1:$H$32,7,FALSE)</f>
        <v>834-2409</v>
      </c>
      <c r="J131" s="9" t="str">
        <f>VLOOKUP(E131,'Contact Info-CNC'!$A$1:$H$32,8,FALSE)</f>
        <v>ndmedina@uchicago.edu</v>
      </c>
    </row>
    <row r="132" spans="1:10">
      <c r="A132" s="80"/>
      <c r="B132" s="62"/>
      <c r="C132" s="7">
        <v>45678</v>
      </c>
      <c r="D132" s="8"/>
      <c r="E132" s="11" t="s">
        <v>19</v>
      </c>
      <c r="F132" s="9" t="str">
        <f>VLOOKUP(E132,'Contact Info-CNC'!$A$1:$H$32,4,FALSE)</f>
        <v>Rogers</v>
      </c>
      <c r="G132" s="9" t="str">
        <f>VLOOKUP(E132,'Contact Info-CNC'!$A$1:$H$32,3,FALSE)</f>
        <v>RH</v>
      </c>
      <c r="H132" s="9" t="str">
        <f>VLOOKUP(E132,'Contact Info-CNC'!$A$1:$H$32,6,FALSE)</f>
        <v>(331) 643-6562</v>
      </c>
      <c r="I132" s="9" t="str">
        <f>VLOOKUP(E132,'Contact Info-CNC'!$A$1:$H$32,7,FALSE)</f>
        <v>834-2409</v>
      </c>
      <c r="J132" s="9" t="str">
        <f>VLOOKUP(E132,'Contact Info-CNC'!$A$1:$H$32,8,FALSE)</f>
        <v>asorokina@uchicago.edu</v>
      </c>
    </row>
    <row r="133" spans="1:10">
      <c r="A133" s="80"/>
      <c r="B133" s="62"/>
      <c r="C133" s="7">
        <v>45679</v>
      </c>
      <c r="D133" s="8"/>
      <c r="E133" s="11" t="s">
        <v>20</v>
      </c>
      <c r="F133" s="9" t="str">
        <f>VLOOKUP(E133,'Contact Info-CNC'!$A$1:$H$32,4,FALSE)</f>
        <v>Strongin</v>
      </c>
      <c r="G133" s="9" t="str">
        <f>VLOOKUP(E133,'Contact Info-CNC'!$A$1:$H$32,3,FALSE)</f>
        <v>RH</v>
      </c>
      <c r="H133" s="9" t="str">
        <f>VLOOKUP(E133,'Contact Info-CNC'!$A$1:$H$32,6,FALSE)</f>
        <v>(607) 280-3354</v>
      </c>
      <c r="I133" s="9" t="str">
        <f>VLOOKUP(E133,'Contact Info-CNC'!$A$1:$H$32,7,FALSE)</f>
        <v>834-2407</v>
      </c>
      <c r="J133" s="9" t="str">
        <f>VLOOKUP(E133,'Contact Info-CNC'!$A$1:$H$32,8,FALSE)</f>
        <v>pgarciapinar@uchicago.edu</v>
      </c>
    </row>
    <row r="134" spans="1:10">
      <c r="A134" s="80"/>
      <c r="B134" s="62"/>
      <c r="C134" s="7">
        <v>45680</v>
      </c>
      <c r="D134" s="8"/>
      <c r="E134" s="11" t="s">
        <v>21</v>
      </c>
      <c r="F134" s="9" t="str">
        <f>VLOOKUP(E134,'Contact Info-CNC'!$A$1:$H$32,4,FALSE)</f>
        <v>Strongin</v>
      </c>
      <c r="G134" s="9" t="str">
        <f>VLOOKUP(E134,'Contact Info-CNC'!$A$1:$H$32,3,FALSE)</f>
        <v>RH</v>
      </c>
      <c r="H134" s="9" t="str">
        <f>VLOOKUP(E134,'Contact Info-CNC'!$A$1:$H$32,6,FALSE)</f>
        <v>(607) 262-0679</v>
      </c>
      <c r="I134" s="9" t="str">
        <f>VLOOKUP(E134,'Contact Info-CNC'!$A$1:$H$32,7,FALSE)</f>
        <v>834-2407</v>
      </c>
      <c r="J134" s="9" t="str">
        <f>VLOOKUP(E134,'Contact Info-CNC'!$A$1:$H$32,8,FALSE)</f>
        <v>pgoul@uchicago.edu</v>
      </c>
    </row>
    <row r="135" spans="1:10">
      <c r="A135" s="80"/>
      <c r="B135" s="63"/>
      <c r="C135" s="7">
        <v>45681</v>
      </c>
      <c r="D135" s="8"/>
      <c r="E135" s="11" t="s">
        <v>22</v>
      </c>
      <c r="F135" s="9" t="str">
        <f>VLOOKUP(E135,'Contact Info-CNC'!$A$1:$H$32,4,FALSE)</f>
        <v>Thangaraj</v>
      </c>
      <c r="G135" s="9" t="str">
        <f>VLOOKUP(E135,'Contact Info-CNC'!$A$1:$H$32,3,FALSE)</f>
        <v>RH</v>
      </c>
      <c r="H135" s="9" t="str">
        <f>VLOOKUP(E135,'Contact Info-CNC'!$A$1:$H$32,6,FALSE)</f>
        <v>(773) 606-2660</v>
      </c>
      <c r="I135" s="9" t="str">
        <f>VLOOKUP(E135,'Contact Info-CNC'!$A$1:$H$32,7,FALSE)</f>
        <v>834-2406</v>
      </c>
      <c r="J135" s="9" t="str">
        <f>VLOOKUP(E135,'Contact Info-CNC'!$A$1:$H$32,8,FALSE)</f>
        <v>tjharper@uchicago.edu</v>
      </c>
    </row>
    <row r="136" spans="1:10">
      <c r="A136" s="80"/>
      <c r="B136" s="66" t="s">
        <v>48</v>
      </c>
      <c r="C136" s="7">
        <v>45682</v>
      </c>
      <c r="D136" s="8"/>
      <c r="E136" s="11" t="s">
        <v>25</v>
      </c>
      <c r="F136" s="9" t="str">
        <f>VLOOKUP(E136,'Contact Info-CNC'!$A$1:$H$32,4,FALSE)</f>
        <v>Thangaraj</v>
      </c>
      <c r="G136" s="9" t="str">
        <f>VLOOKUP(E136,'Contact Info-CNC'!$A$1:$H$32,3,FALSE)</f>
        <v>RH</v>
      </c>
      <c r="H136" s="9" t="str">
        <f>VLOOKUP(E136,'Contact Info-CNC'!$A$1:$H$32,6,FALSE)</f>
        <v>(916) 280-4281</v>
      </c>
      <c r="I136" s="9" t="str">
        <f>VLOOKUP(E136,'Contact Info-CNC'!$A$1:$H$32,7,FALSE)</f>
        <v>834-2406</v>
      </c>
      <c r="J136" s="9" t="str">
        <f>VLOOKUP(E136,'Contact Info-CNC'!$A$1:$H$32,8,FALSE)</f>
        <v>vharper@uchicago.edu</v>
      </c>
    </row>
    <row r="137" spans="1:10">
      <c r="A137" s="80"/>
      <c r="B137" s="62"/>
      <c r="C137" s="7">
        <v>45683</v>
      </c>
      <c r="D137" s="8"/>
      <c r="E137" s="11" t="s">
        <v>26</v>
      </c>
      <c r="F137" s="9" t="str">
        <f>VLOOKUP(E137,'Contact Info-CNC'!$A$1:$H$32,4,FALSE)</f>
        <v>Trott</v>
      </c>
      <c r="G137" s="9" t="str">
        <f>VLOOKUP(E137,'Contact Info-CNC'!$A$1:$H$32,3,FALSE)</f>
        <v>RH</v>
      </c>
      <c r="H137" s="9" t="str">
        <f>VLOOKUP(E137,'Contact Info-CNC'!$A$1:$H$32,6,FALSE)</f>
        <v>(602) 502-1389</v>
      </c>
      <c r="I137" s="9" t="str">
        <f>VLOOKUP(E137,'Contact Info-CNC'!$A$1:$H$32,7,FALSE)</f>
        <v>834-2408</v>
      </c>
      <c r="J137" s="9" t="str">
        <f>VLOOKUP(E137,'Contact Info-CNC'!$A$1:$H$32,8,FALSE)</f>
        <v>myalexan@uchicago.edu</v>
      </c>
    </row>
    <row r="138" spans="1:10">
      <c r="A138" s="80"/>
      <c r="B138" s="62"/>
      <c r="C138" s="7">
        <v>45684</v>
      </c>
      <c r="D138" s="8"/>
      <c r="E138" s="11" t="s">
        <v>27</v>
      </c>
      <c r="F138" s="9" t="str">
        <f>VLOOKUP(E138,'Contact Info-CNC'!$A$1:$H$32,4,FALSE)</f>
        <v>Trott</v>
      </c>
      <c r="G138" s="9" t="str">
        <f>VLOOKUP(E138,'Contact Info-CNC'!$A$1:$H$32,3,FALSE)</f>
        <v>RH</v>
      </c>
      <c r="H138" s="9" t="str">
        <f>VLOOKUP(E138,'Contact Info-CNC'!$A$1:$H$32,6,FALSE)</f>
        <v>(717)-870-7497</v>
      </c>
      <c r="I138" s="9" t="str">
        <f>VLOOKUP(E138,'Contact Info-CNC'!$A$1:$H$32,7,FALSE)</f>
        <v>834-2408</v>
      </c>
      <c r="J138" s="9" t="str">
        <f>VLOOKUP(E138,'Contact Info-CNC'!$A$1:$H$32,8,FALSE)</f>
        <v>kjorr@uchicago.edu</v>
      </c>
    </row>
    <row r="139" spans="1:10">
      <c r="A139" s="80"/>
      <c r="B139" s="62"/>
      <c r="C139" s="7">
        <v>45685</v>
      </c>
      <c r="D139" s="8"/>
      <c r="E139" s="11" t="s">
        <v>28</v>
      </c>
      <c r="F139" s="9" t="str">
        <f>VLOOKUP(E139,'Contact Info-CNC'!$A$1:$H$32,4,FALSE)</f>
        <v>Yuen</v>
      </c>
      <c r="G139" s="9" t="str">
        <f>VLOOKUP(E139,'Contact Info-CNC'!$A$1:$H$32,3,FALSE)</f>
        <v>RH</v>
      </c>
      <c r="H139" s="9" t="str">
        <f>VLOOKUP(E139,'Contact Info-CNC'!$A$1:$H$32,6,FALSE)</f>
        <v>(801) 824-9603</v>
      </c>
      <c r="I139" s="9" t="str">
        <f>VLOOKUP(E139,'Contact Info-CNC'!$A$1:$H$32,7,FALSE)</f>
        <v>702-4882</v>
      </c>
      <c r="J139" s="9" t="str">
        <f>VLOOKUP(E139,'Contact Info-CNC'!$A$1:$H$32,8,FALSE)</f>
        <v>rhtyler@uchicago.edu</v>
      </c>
    </row>
    <row r="140" spans="1:10">
      <c r="A140" s="80"/>
      <c r="B140" s="62"/>
      <c r="C140" s="7">
        <v>45686</v>
      </c>
      <c r="D140" s="8"/>
      <c r="E140" s="11" t="s">
        <v>29</v>
      </c>
      <c r="F140" s="9" t="str">
        <f>VLOOKUP(E140,'Contact Info-CNC'!$A$1:$H$32,4,FALSE)</f>
        <v>Yuen</v>
      </c>
      <c r="G140" s="9" t="str">
        <f>VLOOKUP(E140,'Contact Info-CNC'!$A$1:$H$32,3,FALSE)</f>
        <v>RH</v>
      </c>
      <c r="H140" s="9" t="str">
        <f>VLOOKUP(E140,'Contact Info-CNC'!$A$1:$H$32,6,FALSE)</f>
        <v>(385) 239-7627</v>
      </c>
      <c r="I140" s="9" t="str">
        <f>VLOOKUP(E140,'Contact Info-CNC'!$A$1:$H$32,7,FALSE)</f>
        <v>702-4882</v>
      </c>
      <c r="J140" s="9" t="str">
        <f>VLOOKUP(E140,'Contact Info-CNC'!$A$1:$H$32,8,FALSE)</f>
        <v>shtyler@uchicago.edu</v>
      </c>
    </row>
    <row r="141" spans="1:10">
      <c r="A141" s="80"/>
      <c r="B141" s="62"/>
      <c r="C141" s="7">
        <v>45687</v>
      </c>
      <c r="D141" s="8"/>
      <c r="E141" s="17" t="s">
        <v>30</v>
      </c>
      <c r="F141" s="9" t="str">
        <f>VLOOKUP(E141,'Contact Info-CNC'!$A$1:$H$32,4,FALSE)</f>
        <v>Strongin</v>
      </c>
      <c r="G141" s="9" t="str">
        <f>VLOOKUP(E141,'Contact Info-CNC'!$A$1:$H$32,3,FALSE)</f>
        <v>RA</v>
      </c>
      <c r="H141" s="9" t="str">
        <f>VLOOKUP(E141,'Contact Info-CNC'!$A$1:$H$32,6,FALSE)</f>
        <v>(678) 790-6597</v>
      </c>
      <c r="I141" s="9" t="str">
        <f>VLOOKUP(E141,'Contact Info-CNC'!$A$1:$H$32,7,FALSE)</f>
        <v>834-2407</v>
      </c>
      <c r="J141" s="9" t="str">
        <f>VLOOKUP(E141,'Contact Info-CNC'!$A$1:$H$32,8,FALSE)</f>
        <v>gloadeo@uchicago.edu</v>
      </c>
    </row>
    <row r="142" spans="1:10">
      <c r="A142" s="80"/>
      <c r="B142" s="63"/>
      <c r="C142" s="7">
        <v>45688</v>
      </c>
      <c r="D142" s="8"/>
      <c r="E142" s="17" t="s">
        <v>31</v>
      </c>
      <c r="F142" s="9" t="str">
        <f>VLOOKUP(E142,'Contact Info-CNC'!$A$1:$H$32,4,FALSE)</f>
        <v>Trott</v>
      </c>
      <c r="G142" s="9" t="str">
        <f>VLOOKUP(E142,'Contact Info-CNC'!$A$1:$H$32,3,FALSE)</f>
        <v>RA</v>
      </c>
      <c r="H142" s="9" t="str">
        <f>VLOOKUP(E142,'Contact Info-CNC'!$A$1:$H$32,6,FALSE)</f>
        <v>(708) 704-8519</v>
      </c>
      <c r="I142" s="9" t="str">
        <f>VLOOKUP(E142,'Contact Info-CNC'!$A$1:$H$32,7,FALSE)</f>
        <v>834-2408</v>
      </c>
      <c r="J142" s="9" t="str">
        <f>VLOOKUP(E142,'Contact Info-CNC'!$A$1:$H$32,8,FALSE)</f>
        <v>babnigg@uchicago.edu</v>
      </c>
    </row>
    <row r="143" spans="1:10">
      <c r="A143" s="80"/>
      <c r="B143" s="67" t="s">
        <v>51</v>
      </c>
      <c r="C143" s="7">
        <v>45689</v>
      </c>
      <c r="D143" s="8"/>
      <c r="E143" s="18" t="s">
        <v>32</v>
      </c>
      <c r="F143" s="9" t="str">
        <f>VLOOKUP(E143,'Contact Info-CNC'!$A$1:$H$32,4,FALSE)</f>
        <v>Rogers</v>
      </c>
      <c r="G143" s="9" t="str">
        <f>VLOOKUP(E143,'Contact Info-CNC'!$A$1:$H$32,3,FALSE)</f>
        <v>RA</v>
      </c>
      <c r="H143" s="9" t="str">
        <f>VLOOKUP(E143,'Contact Info-CNC'!$A$1:$H$32,6,FALSE)</f>
        <v>786-262-3215</v>
      </c>
      <c r="I143" s="9" t="str">
        <f>VLOOKUP(E143,'Contact Info-CNC'!$A$1:$H$32,7,FALSE)</f>
        <v>834-2409</v>
      </c>
      <c r="J143" s="9" t="str">
        <f>VLOOKUP(E143,'Contact Info-CNC'!$A$1:$H$32,8,FALSE)</f>
        <v>raquelburiani@uchicago.edu</v>
      </c>
    </row>
    <row r="144" spans="1:10">
      <c r="A144" s="80"/>
      <c r="B144" s="62"/>
      <c r="C144" s="7">
        <v>45690</v>
      </c>
      <c r="D144" s="8"/>
      <c r="E144" s="17" t="s">
        <v>33</v>
      </c>
      <c r="F144" s="9" t="str">
        <f>VLOOKUP(E144,'Contact Info-CNC'!$A$1:$H$32,4,FALSE)</f>
        <v>Dougan-Niklason</v>
      </c>
      <c r="G144" s="9" t="str">
        <f>VLOOKUP(E144,'Contact Info-CNC'!$A$1:$H$32,3,FALSE)</f>
        <v>RA</v>
      </c>
      <c r="H144" s="9" t="str">
        <f>VLOOKUP(E144,'Contact Info-CNC'!$A$1:$H$32,6,FALSE)</f>
        <v>774-312-3627</v>
      </c>
      <c r="I144" s="9" t="str">
        <f>VLOOKUP(E144,'Contact Info-CNC'!$A$1:$H$32,7,FALSE)</f>
        <v>702-4884</v>
      </c>
      <c r="J144" s="9" t="str">
        <f>VLOOKUP(E144,'Contact Info-CNC'!$A$1:$H$32,8,FALSE)</f>
        <v>tchan0@uchicago.edu</v>
      </c>
    </row>
    <row r="145" spans="1:10">
      <c r="A145" s="80"/>
      <c r="B145" s="62"/>
      <c r="C145" s="7">
        <v>45691</v>
      </c>
      <c r="D145" s="8"/>
      <c r="E145" s="18" t="s">
        <v>34</v>
      </c>
      <c r="F145" s="9" t="str">
        <f>VLOOKUP(E145,'Contact Info-CNC'!$A$1:$H$32,4,FALSE)</f>
        <v>Rogers</v>
      </c>
      <c r="G145" s="9" t="str">
        <f>VLOOKUP(E145,'Contact Info-CNC'!$A$1:$H$32,3,FALSE)</f>
        <v>RA</v>
      </c>
      <c r="H145" s="9" t="str">
        <f>VLOOKUP(E145,'Contact Info-CNC'!$A$1:$H$32,6,FALSE)</f>
        <v>510-480-6502</v>
      </c>
      <c r="I145" s="9" t="str">
        <f>VLOOKUP(E145,'Contact Info-CNC'!$A$1:$H$32,7,FALSE)</f>
        <v>834-2409</v>
      </c>
      <c r="J145" s="9" t="str">
        <f>VLOOKUP(E145,'Contact Info-CNC'!$A$1:$H$32,8,FALSE)</f>
        <v>ethanjchen@uchicago.edu</v>
      </c>
    </row>
    <row r="146" spans="1:10">
      <c r="A146" s="80"/>
      <c r="B146" s="62"/>
      <c r="C146" s="7">
        <v>45692</v>
      </c>
      <c r="D146" s="8"/>
      <c r="E146" s="17" t="s">
        <v>35</v>
      </c>
      <c r="F146" s="9" t="str">
        <f>VLOOKUP(E146,'Contact Info-CNC'!$A$1:$H$32,4,FALSE)</f>
        <v>Thangaraj</v>
      </c>
      <c r="G146" s="9" t="str">
        <f>VLOOKUP(E146,'Contact Info-CNC'!$A$1:$H$32,3,FALSE)</f>
        <v>RA</v>
      </c>
      <c r="H146" s="9" t="str">
        <f>VLOOKUP(E146,'Contact Info-CNC'!$A$1:$H$32,6,FALSE)</f>
        <v>856-417-4382</v>
      </c>
      <c r="I146" s="9" t="str">
        <f>VLOOKUP(E146,'Contact Info-CNC'!$A$1:$H$32,7,FALSE)</f>
        <v>834-2406</v>
      </c>
      <c r="J146" s="9" t="str">
        <f>VLOOKUP(E146,'Contact Info-CNC'!$A$1:$H$32,8,FALSE)</f>
        <v>melodydias@uchicago.edu</v>
      </c>
    </row>
    <row r="147" spans="1:10">
      <c r="A147" s="80"/>
      <c r="B147" s="62"/>
      <c r="C147" s="7">
        <v>45693</v>
      </c>
      <c r="D147" s="8"/>
      <c r="E147" s="17" t="s">
        <v>36</v>
      </c>
      <c r="F147" s="9" t="str">
        <f>VLOOKUP(E147,'Contact Info-CNC'!$A$1:$H$32,4,FALSE)</f>
        <v>Boyer</v>
      </c>
      <c r="G147" s="9" t="str">
        <f>VLOOKUP(E147,'Contact Info-CNC'!$A$1:$H$32,3,FALSE)</f>
        <v>RA</v>
      </c>
      <c r="H147" s="9" t="str">
        <f>VLOOKUP(E147,'Contact Info-CNC'!$A$1:$H$32,6,FALSE)</f>
        <v>(872) 803-6043</v>
      </c>
      <c r="I147" s="9" t="str">
        <f>VLOOKUP(E147,'Contact Info-CNC'!$A$1:$H$32,7,FALSE)</f>
        <v>702-4883</v>
      </c>
      <c r="J147" s="9" t="str">
        <f>VLOOKUP(E147,'Contact Info-CNC'!$A$1:$H$32,8,FALSE)</f>
        <v>mcdowns@uchicago.edu</v>
      </c>
    </row>
    <row r="148" spans="1:10">
      <c r="A148" s="80"/>
      <c r="B148" s="62"/>
      <c r="C148" s="7">
        <v>45694</v>
      </c>
      <c r="D148" s="8" t="s">
        <v>52</v>
      </c>
      <c r="E148" s="17" t="s">
        <v>38</v>
      </c>
      <c r="F148" s="9" t="str">
        <f>VLOOKUP(E148,'Contact Info-CNC'!$A$1:$H$32,4,FALSE)</f>
        <v>Dougan-Niklason</v>
      </c>
      <c r="G148" s="9" t="str">
        <f>VLOOKUP(E148,'Contact Info-CNC'!$A$1:$H$32,3,FALSE)</f>
        <v>RA</v>
      </c>
      <c r="H148" s="9" t="str">
        <f>VLOOKUP(E148,'Contact Info-CNC'!$A$1:$H$32,6,FALSE)</f>
        <v>(862) 288-0666</v>
      </c>
      <c r="I148" s="9" t="str">
        <f>VLOOKUP(E148,'Contact Info-CNC'!$A$1:$H$32,7,FALSE)</f>
        <v>702-4884</v>
      </c>
      <c r="J148" s="9" t="str">
        <f>VLOOKUP(E148,'Contact Info-CNC'!$A$1:$H$32,8,FALSE)</f>
        <v>ucegbuchulam@uchicago.edu</v>
      </c>
    </row>
    <row r="149" spans="1:10">
      <c r="A149" s="80"/>
      <c r="B149" s="63"/>
      <c r="C149" s="7">
        <v>45695</v>
      </c>
      <c r="D149" s="8" t="s">
        <v>52</v>
      </c>
      <c r="E149" s="17" t="s">
        <v>39</v>
      </c>
      <c r="F149" s="9" t="str">
        <f>VLOOKUP(E149,'Contact Info-CNC'!$A$1:$H$32,4,FALSE)</f>
        <v>Boyer</v>
      </c>
      <c r="G149" s="9" t="str">
        <f>VLOOKUP(E149,'Contact Info-CNC'!$A$1:$H$32,3,FALSE)</f>
        <v>RA</v>
      </c>
      <c r="H149" s="9" t="str">
        <f>VLOOKUP(E149,'Contact Info-CNC'!$A$1:$H$32,6,FALSE)</f>
        <v>(815) 600-4638</v>
      </c>
      <c r="I149" s="9" t="str">
        <f>VLOOKUP(E149,'Contact Info-CNC'!$A$1:$H$32,7,FALSE)</f>
        <v>702-4883</v>
      </c>
      <c r="J149" s="9" t="str">
        <f>VLOOKUP(E149,'Contact Info-CNC'!$A$1:$H$32,8,FALSE)</f>
        <v>ejay@uchicago.edu</v>
      </c>
    </row>
    <row r="150" spans="1:10">
      <c r="A150" s="80"/>
      <c r="B150" s="68" t="s">
        <v>53</v>
      </c>
      <c r="C150" s="7">
        <v>45696</v>
      </c>
      <c r="D150" s="8" t="s">
        <v>52</v>
      </c>
      <c r="E150" s="17" t="s">
        <v>40</v>
      </c>
      <c r="F150" s="9" t="str">
        <f>VLOOKUP(E150,'Contact Info-CNC'!$A$1:$H$32,4,FALSE)</f>
        <v>Behar</v>
      </c>
      <c r="G150" s="9" t="str">
        <f>VLOOKUP(E150,'Contact Info-CNC'!$A$1:$H$32,3,FALSE)</f>
        <v>RA</v>
      </c>
      <c r="H150" s="9" t="str">
        <f>VLOOKUP(E150,'Contact Info-CNC'!$A$1:$H$32,6,FALSE)</f>
        <v>(845) 768-2914</v>
      </c>
      <c r="I150" s="9" t="str">
        <f>VLOOKUP(E150,'Contact Info-CNC'!$A$1:$H$32,7,FALSE)</f>
        <v>834-2405</v>
      </c>
      <c r="J150" s="9" t="str">
        <f>VLOOKUP(E150,'Contact Info-CNC'!$A$1:$H$32,8,FALSE)</f>
        <v>gabrihanna@uchicago.edu</v>
      </c>
    </row>
    <row r="151" spans="1:10">
      <c r="A151" s="80"/>
      <c r="B151" s="62"/>
      <c r="C151" s="7">
        <v>45697</v>
      </c>
      <c r="D151" s="8"/>
      <c r="E151" s="18" t="s">
        <v>41</v>
      </c>
      <c r="F151" s="9" t="str">
        <f>VLOOKUP(E151,'Contact Info-CNC'!$A$1:$H$32,4,FALSE)</f>
        <v>Strongin</v>
      </c>
      <c r="G151" s="9" t="str">
        <f>VLOOKUP(E151,'Contact Info-CNC'!$A$1:$H$32,3,FALSE)</f>
        <v>RA</v>
      </c>
      <c r="H151" s="9" t="str">
        <f>VLOOKUP(E151,'Contact Info-CNC'!$A$1:$H$32,6,FALSE)</f>
        <v>(202) 640-3842</v>
      </c>
      <c r="I151" s="9" t="str">
        <f>VLOOKUP(E151,'Contact Info-CNC'!$A$1:$H$32,7,FALSE)</f>
        <v>834-2407</v>
      </c>
      <c r="J151" s="9" t="str">
        <f>VLOOKUP(E151,'Contact Info-CNC'!$A$1:$H$32,8,FALSE)</f>
        <v>kublaikolb@uchicago.edu</v>
      </c>
    </row>
    <row r="152" spans="1:10">
      <c r="A152" s="80"/>
      <c r="B152" s="62"/>
      <c r="C152" s="7">
        <v>45698</v>
      </c>
      <c r="D152" s="8"/>
      <c r="E152" s="17" t="s">
        <v>42</v>
      </c>
      <c r="F152" s="9" t="str">
        <f>VLOOKUP(E152,'Contact Info-CNC'!$A$1:$H$32,4,FALSE)</f>
        <v>Behar</v>
      </c>
      <c r="G152" s="9" t="str">
        <f>VLOOKUP(E152,'Contact Info-CNC'!$A$1:$H$32,3,FALSE)</f>
        <v>RA</v>
      </c>
      <c r="H152" s="9" t="str">
        <f>VLOOKUP(E152,'Contact Info-CNC'!$A$1:$H$32,6,FALSE)</f>
        <v>(872) 731-9174</v>
      </c>
      <c r="I152" s="9" t="str">
        <f>VLOOKUP(E152,'Contact Info-CNC'!$A$1:$H$32,7,FALSE)</f>
        <v>834-2405</v>
      </c>
      <c r="J152" s="9" t="str">
        <f>VLOOKUP(E152,'Contact Info-CNC'!$A$1:$H$32,8,FALSE)</f>
        <v>yurouli@uchicago.edu</v>
      </c>
    </row>
    <row r="153" spans="1:10">
      <c r="A153" s="80"/>
      <c r="B153" s="62"/>
      <c r="C153" s="7">
        <v>45699</v>
      </c>
      <c r="D153" s="8"/>
      <c r="E153" s="17" t="s">
        <v>43</v>
      </c>
      <c r="F153" s="9" t="str">
        <f>VLOOKUP(E153,'Contact Info-CNC'!$A$1:$H$32,4,FALSE)</f>
        <v>Yuen</v>
      </c>
      <c r="G153" s="9" t="str">
        <f>VLOOKUP(E153,'Contact Info-CNC'!$A$1:$H$32,3,FALSE)</f>
        <v>RA</v>
      </c>
      <c r="H153" s="9" t="str">
        <f>VLOOKUP(E153,'Contact Info-CNC'!$A$1:$H$32,6,FALSE)</f>
        <v>218-230-5919</v>
      </c>
      <c r="I153" s="9" t="str">
        <f>VLOOKUP(E153,'Contact Info-CNC'!$A$1:$H$32,7,FALSE)</f>
        <v>834-2413</v>
      </c>
      <c r="J153" s="9" t="str">
        <f>VLOOKUP(E153,'Contact Info-CNC'!$A$1:$H$32,8,FALSE)</f>
        <v>collinpolasky@uchicago.edu</v>
      </c>
    </row>
    <row r="154" spans="1:10">
      <c r="A154" s="80"/>
      <c r="B154" s="62"/>
      <c r="C154" s="7">
        <v>45700</v>
      </c>
      <c r="D154" s="8"/>
      <c r="E154" s="17" t="s">
        <v>44</v>
      </c>
      <c r="F154" s="9" t="str">
        <f>VLOOKUP(E154,'Contact Info-CNC'!$A$1:$H$32,4,FALSE)</f>
        <v>Yuen</v>
      </c>
      <c r="G154" s="9" t="str">
        <f>VLOOKUP(E154,'Contact Info-CNC'!$A$1:$H$32,3,FALSE)</f>
        <v>RA</v>
      </c>
      <c r="H154" s="9" t="str">
        <f>VLOOKUP(E154,'Contact Info-CNC'!$A$1:$H$32,6,FALSE)</f>
        <v>408-412-2013</v>
      </c>
      <c r="I154" s="9" t="str">
        <f>VLOOKUP(E154,'Contact Info-CNC'!$A$1:$H$32,7,FALSE)</f>
        <v>834-2412</v>
      </c>
      <c r="J154" s="9" t="str">
        <f>VLOOKUP(E154,'Contact Info-CNC'!$A$1:$H$32,8,FALSE)</f>
        <v>annryan@uchicago.edu</v>
      </c>
    </row>
    <row r="155" spans="1:10">
      <c r="A155" s="80"/>
      <c r="B155" s="62"/>
      <c r="C155" s="7">
        <v>45701</v>
      </c>
      <c r="D155" s="8" t="s">
        <v>63</v>
      </c>
      <c r="E155" s="17" t="s">
        <v>46</v>
      </c>
      <c r="F155" s="9" t="str">
        <f>VLOOKUP(E155,'Contact Info-CNC'!$A$1:$H$32,4,FALSE)</f>
        <v>Trott</v>
      </c>
      <c r="G155" s="9" t="str">
        <f>VLOOKUP(E155,'Contact Info-CNC'!$A$1:$H$32,3,FALSE)</f>
        <v>RA</v>
      </c>
      <c r="H155" s="9" t="str">
        <f>VLOOKUP(E155,'Contact Info-CNC'!$A$1:$H$32,6,FALSE)</f>
        <v>214-405-6220</v>
      </c>
      <c r="I155" s="9" t="str">
        <f>VLOOKUP(E155,'Contact Info-CNC'!$A$1:$H$32,7,FALSE)</f>
        <v>834-2410</v>
      </c>
      <c r="J155" s="9" t="str">
        <f>VLOOKUP(E155,'Contact Info-CNC'!$A$1:$H$32,8,FALSE)</f>
        <v>ashadare@uchicago.edu</v>
      </c>
    </row>
    <row r="156" spans="1:10">
      <c r="A156" s="80"/>
      <c r="B156" s="63"/>
      <c r="C156" s="7">
        <v>45702</v>
      </c>
      <c r="D156" s="8"/>
      <c r="E156" s="17" t="s">
        <v>47</v>
      </c>
      <c r="F156" s="9" t="str">
        <f>VLOOKUP(E156,'Contact Info-CNC'!$A$1:$H$32,4,FALSE)</f>
        <v>Thangaraj</v>
      </c>
      <c r="G156" s="9" t="str">
        <f>VLOOKUP(E156,'Contact Info-CNC'!$A$1:$H$32,3,FALSE)</f>
        <v>RA</v>
      </c>
      <c r="H156" s="9" t="str">
        <f>VLOOKUP(E156,'Contact Info-CNC'!$A$1:$H$32,6,FALSE)</f>
        <v>502-445-6682</v>
      </c>
      <c r="I156" s="9" t="str">
        <f>VLOOKUP(E156,'Contact Info-CNC'!$A$1:$H$32,7,FALSE)</f>
        <v>834-2398</v>
      </c>
      <c r="J156" s="9" t="str">
        <f>VLOOKUP(E156,'Contact Info-CNC'!$A$1:$H$32,8,FALSE)</f>
        <v>sharyasookal@uchicago.edu</v>
      </c>
    </row>
    <row r="157" spans="1:10" ht="109.15">
      <c r="A157" s="19"/>
      <c r="B157" s="69" t="s">
        <v>64</v>
      </c>
      <c r="C157" s="7">
        <v>45703</v>
      </c>
      <c r="D157" s="8"/>
      <c r="E157" s="11" t="s">
        <v>12</v>
      </c>
      <c r="F157" s="9" t="str">
        <f>VLOOKUP(E157,'Contact Info-CNC'!$A$1:$H$32,4,FALSE)</f>
        <v>Behar</v>
      </c>
      <c r="G157" s="9" t="str">
        <f>VLOOKUP(E157,'Contact Info-CNC'!$A$1:$H$32,3,FALSE)</f>
        <v>RH</v>
      </c>
      <c r="H157" s="9" t="str">
        <f>VLOOKUP(E157,'Contact Info-CNC'!$A$1:$H$32,6,FALSE)</f>
        <v>(503) 528-4033</v>
      </c>
      <c r="I157" s="9" t="str">
        <f>VLOOKUP(E157,'Contact Info-CNC'!$A$1:$H$32,7,FALSE)</f>
        <v>834-2405</v>
      </c>
      <c r="J157" s="9" t="str">
        <f>VLOOKUP(E157,'Contact Info-CNC'!$A$1:$H$32,8,FALSE)</f>
        <v>moorel@uchicago.edu</v>
      </c>
    </row>
    <row r="158" spans="1:10" ht="109.15">
      <c r="A158" s="19"/>
      <c r="B158" s="62"/>
      <c r="C158" s="7">
        <v>45704</v>
      </c>
      <c r="D158" s="8"/>
      <c r="E158" s="11" t="s">
        <v>13</v>
      </c>
      <c r="F158" s="9" t="str">
        <f>VLOOKUP(E158,'Contact Info-CNC'!$A$1:$H$32,4,FALSE)</f>
        <v>Boyer</v>
      </c>
      <c r="G158" s="9" t="str">
        <f>VLOOKUP(E158,'Contact Info-CNC'!$A$1:$H$32,3,FALSE)</f>
        <v>RH</v>
      </c>
      <c r="H158" s="9" t="str">
        <f>VLOOKUP(E158,'Contact Info-CNC'!$A$1:$H$32,6,FALSE)</f>
        <v>(917) 342-1032</v>
      </c>
      <c r="I158" s="9" t="str">
        <f>VLOOKUP(E158,'Contact Info-CNC'!$A$1:$H$32,7,FALSE)</f>
        <v>702-4883</v>
      </c>
      <c r="J158" s="9" t="str">
        <f>VLOOKUP(E158,'Contact Info-CNC'!$A$1:$H$32,8,FALSE)</f>
        <v>dwashington5@uchicago.edu</v>
      </c>
    </row>
    <row r="159" spans="1:10" ht="109.15">
      <c r="A159" s="19"/>
      <c r="B159" s="62"/>
      <c r="C159" s="7">
        <v>45705</v>
      </c>
      <c r="D159" s="8"/>
      <c r="E159" s="11" t="s">
        <v>14</v>
      </c>
      <c r="F159" s="9" t="str">
        <f>VLOOKUP(E159,'Contact Info-CNC'!$A$1:$H$32,4,FALSE)</f>
        <v>Boyer</v>
      </c>
      <c r="G159" s="9" t="str">
        <f>VLOOKUP(E159,'Contact Info-CNC'!$A$1:$H$32,3,FALSE)</f>
        <v>RH</v>
      </c>
      <c r="H159" s="9" t="str">
        <f>VLOOKUP(E159,'Contact Info-CNC'!$A$1:$H$32,6,FALSE)</f>
        <v>(347) 729-6607</v>
      </c>
      <c r="I159" s="9" t="str">
        <f>VLOOKUP(E159,'Contact Info-CNC'!$A$1:$H$32,7,FALSE)</f>
        <v>702-4883</v>
      </c>
      <c r="J159" s="9" t="str">
        <f>VLOOKUP(E159,'Contact Info-CNC'!$A$1:$H$32,8,FALSE)</f>
        <v>nsouth@uchicago.edu</v>
      </c>
    </row>
    <row r="160" spans="1:10" ht="109.15">
      <c r="A160" s="19"/>
      <c r="B160" s="62"/>
      <c r="C160" s="7">
        <v>45706</v>
      </c>
      <c r="D160" s="8"/>
      <c r="E160" s="11" t="s">
        <v>16</v>
      </c>
      <c r="F160" s="9" t="str">
        <f>VLOOKUP(E160,'Contact Info-CNC'!$A$1:$H$32,4,FALSE)</f>
        <v>Dougan-Niklason</v>
      </c>
      <c r="G160" s="9" t="str">
        <f>VLOOKUP(E160,'Contact Info-CNC'!$A$1:$H$32,3,FALSE)</f>
        <v>RH</v>
      </c>
      <c r="H160" s="9" t="str">
        <f>VLOOKUP(E160,'Contact Info-CNC'!$A$1:$H$32,6,FALSE)</f>
        <v>(857) 210-3483</v>
      </c>
      <c r="I160" s="9" t="str">
        <f>VLOOKUP(E160,'Contact Info-CNC'!$A$1:$H$32,7,FALSE)</f>
        <v>702-4884</v>
      </c>
      <c r="J160" s="9" t="str">
        <f>VLOOKUP(E160,'Contact Info-CNC'!$A$1:$H$32,8,FALSE)</f>
        <v>cristinaalvarado@uchicago.edu</v>
      </c>
    </row>
    <row r="161" spans="1:10" ht="109.15">
      <c r="A161" s="19"/>
      <c r="B161" s="62"/>
      <c r="C161" s="7">
        <v>45707</v>
      </c>
      <c r="D161" s="8"/>
      <c r="E161" s="11" t="s">
        <v>17</v>
      </c>
      <c r="F161" s="9" t="str">
        <f>VLOOKUP(E161,'Contact Info-CNC'!$A$1:$H$32,4,FALSE)</f>
        <v>Dougan-Niklason</v>
      </c>
      <c r="G161" s="9" t="str">
        <f>VLOOKUP(E161,'Contact Info-CNC'!$A$1:$H$32,3,FALSE)</f>
        <v>RH</v>
      </c>
      <c r="H161" s="9" t="str">
        <f>VLOOKUP(E161,'Contact Info-CNC'!$A$1:$H$32,6,FALSE)</f>
        <v>(508) 282-0309</v>
      </c>
      <c r="I161" s="9" t="str">
        <f>VLOOKUP(E161,'Contact Info-CNC'!$A$1:$H$32,7,FALSE)</f>
        <v>702-4884</v>
      </c>
      <c r="J161" s="9" t="str">
        <f>VLOOKUP(E161,'Contact Info-CNC'!$A$1:$H$32,8,FALSE)</f>
        <v>jstadolnik@uchicago.edu</v>
      </c>
    </row>
    <row r="162" spans="1:10" ht="109.15">
      <c r="A162" s="19"/>
      <c r="B162" s="62"/>
      <c r="C162" s="7">
        <v>45708</v>
      </c>
      <c r="D162" s="8"/>
      <c r="E162" s="11" t="s">
        <v>18</v>
      </c>
      <c r="F162" s="9" t="str">
        <f>VLOOKUP(E162,'Contact Info-CNC'!$A$1:$H$32,4,FALSE)</f>
        <v>Rogers</v>
      </c>
      <c r="G162" s="9" t="str">
        <f>VLOOKUP(E162,'Contact Info-CNC'!$A$1:$H$32,3,FALSE)</f>
        <v>RH</v>
      </c>
      <c r="H162" s="9" t="str">
        <f>VLOOKUP(E162,'Contact Info-CNC'!$A$1:$H$32,6,FALSE)</f>
        <v>(305) 338-6193</v>
      </c>
      <c r="I162" s="9" t="str">
        <f>VLOOKUP(E162,'Contact Info-CNC'!$A$1:$H$32,7,FALSE)</f>
        <v>834-2409</v>
      </c>
      <c r="J162" s="9" t="str">
        <f>VLOOKUP(E162,'Contact Info-CNC'!$A$1:$H$32,8,FALSE)</f>
        <v>ndmedina@uchicago.edu</v>
      </c>
    </row>
    <row r="163" spans="1:10" ht="109.15">
      <c r="A163" s="19"/>
      <c r="B163" s="63"/>
      <c r="C163" s="7">
        <v>45709</v>
      </c>
      <c r="D163" s="8"/>
      <c r="E163" s="11" t="s">
        <v>19</v>
      </c>
      <c r="F163" s="9" t="str">
        <f>VLOOKUP(E163,'Contact Info-CNC'!$A$1:$H$32,4,FALSE)</f>
        <v>Rogers</v>
      </c>
      <c r="G163" s="9" t="str">
        <f>VLOOKUP(E163,'Contact Info-CNC'!$A$1:$H$32,3,FALSE)</f>
        <v>RH</v>
      </c>
      <c r="H163" s="9" t="str">
        <f>VLOOKUP(E163,'Contact Info-CNC'!$A$1:$H$32,6,FALSE)</f>
        <v>(331) 643-6562</v>
      </c>
      <c r="I163" s="9" t="str">
        <f>VLOOKUP(E163,'Contact Info-CNC'!$A$1:$H$32,7,FALSE)</f>
        <v>834-2409</v>
      </c>
      <c r="J163" s="9" t="str">
        <f>VLOOKUP(E163,'Contact Info-CNC'!$A$1:$H$32,8,FALSE)</f>
        <v>asorokina@uchicago.edu</v>
      </c>
    </row>
    <row r="164" spans="1:10">
      <c r="A164" s="81" t="s">
        <v>65</v>
      </c>
      <c r="B164" s="70" t="s">
        <v>23</v>
      </c>
      <c r="C164" s="7">
        <v>45710</v>
      </c>
      <c r="D164" s="8" t="s">
        <v>66</v>
      </c>
      <c r="E164" s="11" t="s">
        <v>20</v>
      </c>
      <c r="F164" s="9" t="str">
        <f>VLOOKUP(E164,'Contact Info-CNC'!$A$1:$H$32,4,FALSE)</f>
        <v>Strongin</v>
      </c>
      <c r="G164" s="9" t="str">
        <f>VLOOKUP(E164,'Contact Info-CNC'!$A$1:$H$32,3,FALSE)</f>
        <v>RH</v>
      </c>
      <c r="H164" s="9" t="str">
        <f>VLOOKUP(E164,'Contact Info-CNC'!$A$1:$H$32,6,FALSE)</f>
        <v>(607) 280-3354</v>
      </c>
      <c r="I164" s="9" t="str">
        <f>VLOOKUP(E164,'Contact Info-CNC'!$A$1:$H$32,7,FALSE)</f>
        <v>834-2407</v>
      </c>
      <c r="J164" s="9" t="str">
        <f>VLOOKUP(E164,'Contact Info-CNC'!$A$1:$H$32,8,FALSE)</f>
        <v>pgarciapinar@uchicago.edu</v>
      </c>
    </row>
    <row r="165" spans="1:10">
      <c r="A165" s="80"/>
      <c r="B165" s="62"/>
      <c r="C165" s="7">
        <v>45711</v>
      </c>
      <c r="D165" s="8"/>
      <c r="E165" s="11" t="s">
        <v>21</v>
      </c>
      <c r="F165" s="9" t="str">
        <f>VLOOKUP(E165,'Contact Info-CNC'!$A$1:$H$32,4,FALSE)</f>
        <v>Strongin</v>
      </c>
      <c r="G165" s="9" t="str">
        <f>VLOOKUP(E165,'Contact Info-CNC'!$A$1:$H$32,3,FALSE)</f>
        <v>RH</v>
      </c>
      <c r="H165" s="9" t="str">
        <f>VLOOKUP(E165,'Contact Info-CNC'!$A$1:$H$32,6,FALSE)</f>
        <v>(607) 262-0679</v>
      </c>
      <c r="I165" s="9" t="str">
        <f>VLOOKUP(E165,'Contact Info-CNC'!$A$1:$H$32,7,FALSE)</f>
        <v>834-2407</v>
      </c>
      <c r="J165" s="9" t="str">
        <f>VLOOKUP(E165,'Contact Info-CNC'!$A$1:$H$32,8,FALSE)</f>
        <v>pgoul@uchicago.edu</v>
      </c>
    </row>
    <row r="166" spans="1:10">
      <c r="A166" s="80"/>
      <c r="B166" s="62"/>
      <c r="C166" s="7">
        <v>45712</v>
      </c>
      <c r="D166" s="8"/>
      <c r="E166" s="11" t="s">
        <v>22</v>
      </c>
      <c r="F166" s="9" t="str">
        <f>VLOOKUP(E166,'Contact Info-CNC'!$A$1:$H$32,4,FALSE)</f>
        <v>Thangaraj</v>
      </c>
      <c r="G166" s="9" t="str">
        <f>VLOOKUP(E166,'Contact Info-CNC'!$A$1:$H$32,3,FALSE)</f>
        <v>RH</v>
      </c>
      <c r="H166" s="9" t="str">
        <f>VLOOKUP(E166,'Contact Info-CNC'!$A$1:$H$32,6,FALSE)</f>
        <v>(773) 606-2660</v>
      </c>
      <c r="I166" s="9" t="str">
        <f>VLOOKUP(E166,'Contact Info-CNC'!$A$1:$H$32,7,FALSE)</f>
        <v>834-2406</v>
      </c>
      <c r="J166" s="9" t="str">
        <f>VLOOKUP(E166,'Contact Info-CNC'!$A$1:$H$32,8,FALSE)</f>
        <v>tjharper@uchicago.edu</v>
      </c>
    </row>
    <row r="167" spans="1:10">
      <c r="A167" s="80"/>
      <c r="B167" s="62"/>
      <c r="C167" s="7">
        <v>45713</v>
      </c>
      <c r="D167" s="8"/>
      <c r="E167" s="11" t="s">
        <v>25</v>
      </c>
      <c r="F167" s="9" t="str">
        <f>VLOOKUP(E167,'Contact Info-CNC'!$A$1:$H$32,4,FALSE)</f>
        <v>Thangaraj</v>
      </c>
      <c r="G167" s="9" t="str">
        <f>VLOOKUP(E167,'Contact Info-CNC'!$A$1:$H$32,3,FALSE)</f>
        <v>RH</v>
      </c>
      <c r="H167" s="9" t="str">
        <f>VLOOKUP(E167,'Contact Info-CNC'!$A$1:$H$32,6,FALSE)</f>
        <v>(916) 280-4281</v>
      </c>
      <c r="I167" s="9" t="str">
        <f>VLOOKUP(E167,'Contact Info-CNC'!$A$1:$H$32,7,FALSE)</f>
        <v>834-2406</v>
      </c>
      <c r="J167" s="9" t="str">
        <f>VLOOKUP(E167,'Contact Info-CNC'!$A$1:$H$32,8,FALSE)</f>
        <v>vharper@uchicago.edu</v>
      </c>
    </row>
    <row r="168" spans="1:10">
      <c r="A168" s="80"/>
      <c r="B168" s="62"/>
      <c r="C168" s="7">
        <v>45714</v>
      </c>
      <c r="D168" s="8"/>
      <c r="E168" s="11" t="s">
        <v>26</v>
      </c>
      <c r="F168" s="9" t="str">
        <f>VLOOKUP(E168,'Contact Info-CNC'!$A$1:$H$32,4,FALSE)</f>
        <v>Trott</v>
      </c>
      <c r="G168" s="9" t="str">
        <f>VLOOKUP(E168,'Contact Info-CNC'!$A$1:$H$32,3,FALSE)</f>
        <v>RH</v>
      </c>
      <c r="H168" s="9" t="str">
        <f>VLOOKUP(E168,'Contact Info-CNC'!$A$1:$H$32,6,FALSE)</f>
        <v>(602) 502-1389</v>
      </c>
      <c r="I168" s="9" t="str">
        <f>VLOOKUP(E168,'Contact Info-CNC'!$A$1:$H$32,7,FALSE)</f>
        <v>834-2408</v>
      </c>
      <c r="J168" s="9" t="str">
        <f>VLOOKUP(E168,'Contact Info-CNC'!$A$1:$H$32,8,FALSE)</f>
        <v>myalexan@uchicago.edu</v>
      </c>
    </row>
    <row r="169" spans="1:10">
      <c r="A169" s="80"/>
      <c r="B169" s="62"/>
      <c r="C169" s="7">
        <v>45715</v>
      </c>
      <c r="D169" s="8"/>
      <c r="E169" s="11" t="s">
        <v>27</v>
      </c>
      <c r="F169" s="9" t="str">
        <f>VLOOKUP(E169,'Contact Info-CNC'!$A$1:$H$32,4,FALSE)</f>
        <v>Trott</v>
      </c>
      <c r="G169" s="9" t="str">
        <f>VLOOKUP(E169,'Contact Info-CNC'!$A$1:$H$32,3,FALSE)</f>
        <v>RH</v>
      </c>
      <c r="H169" s="9" t="str">
        <f>VLOOKUP(E169,'Contact Info-CNC'!$A$1:$H$32,6,FALSE)</f>
        <v>(717)-870-7497</v>
      </c>
      <c r="I169" s="9" t="str">
        <f>VLOOKUP(E169,'Contact Info-CNC'!$A$1:$H$32,7,FALSE)</f>
        <v>834-2408</v>
      </c>
      <c r="J169" s="9" t="str">
        <f>VLOOKUP(E169,'Contact Info-CNC'!$A$1:$H$32,8,FALSE)</f>
        <v>kjorr@uchicago.edu</v>
      </c>
    </row>
    <row r="170" spans="1:10">
      <c r="A170" s="80"/>
      <c r="B170" s="63"/>
      <c r="C170" s="7">
        <v>45716</v>
      </c>
      <c r="D170" s="8"/>
      <c r="E170" s="11" t="s">
        <v>28</v>
      </c>
      <c r="F170" s="9" t="str">
        <f>VLOOKUP(E170,'Contact Info-CNC'!$A$1:$H$32,4,FALSE)</f>
        <v>Yuen</v>
      </c>
      <c r="G170" s="9" t="str">
        <f>VLOOKUP(E170,'Contact Info-CNC'!$A$1:$H$32,3,FALSE)</f>
        <v>RH</v>
      </c>
      <c r="H170" s="9" t="str">
        <f>VLOOKUP(E170,'Contact Info-CNC'!$A$1:$H$32,6,FALSE)</f>
        <v>(801) 824-9603</v>
      </c>
      <c r="I170" s="9" t="str">
        <f>VLOOKUP(E170,'Contact Info-CNC'!$A$1:$H$32,7,FALSE)</f>
        <v>702-4882</v>
      </c>
      <c r="J170" s="9" t="str">
        <f>VLOOKUP(E170,'Contact Info-CNC'!$A$1:$H$32,8,FALSE)</f>
        <v>rhtyler@uchicago.edu</v>
      </c>
    </row>
    <row r="171" spans="1:10">
      <c r="A171" s="80"/>
      <c r="B171" s="71" t="s">
        <v>58</v>
      </c>
      <c r="C171" s="7">
        <v>45717</v>
      </c>
      <c r="D171" s="8"/>
      <c r="E171" s="11" t="s">
        <v>29</v>
      </c>
      <c r="F171" s="9" t="str">
        <f>VLOOKUP(E171,'Contact Info-CNC'!$A$1:$H$32,4,FALSE)</f>
        <v>Yuen</v>
      </c>
      <c r="G171" s="9" t="str">
        <f>VLOOKUP(E171,'Contact Info-CNC'!$A$1:$H$32,3,FALSE)</f>
        <v>RH</v>
      </c>
      <c r="H171" s="9" t="str">
        <f>VLOOKUP(E171,'Contact Info-CNC'!$A$1:$H$32,6,FALSE)</f>
        <v>(385) 239-7627</v>
      </c>
      <c r="I171" s="9" t="str">
        <f>VLOOKUP(E171,'Contact Info-CNC'!$A$1:$H$32,7,FALSE)</f>
        <v>702-4882</v>
      </c>
      <c r="J171" s="9" t="str">
        <f>VLOOKUP(E171,'Contact Info-CNC'!$A$1:$H$32,8,FALSE)</f>
        <v>shtyler@uchicago.edu</v>
      </c>
    </row>
    <row r="172" spans="1:10">
      <c r="A172" s="80"/>
      <c r="B172" s="62"/>
      <c r="C172" s="7">
        <v>45718</v>
      </c>
      <c r="D172" s="8"/>
      <c r="E172" s="17" t="s">
        <v>30</v>
      </c>
      <c r="F172" s="9" t="str">
        <f>VLOOKUP(E172,'Contact Info-CNC'!$A$1:$H$32,4,FALSE)</f>
        <v>Strongin</v>
      </c>
      <c r="G172" s="9" t="str">
        <f>VLOOKUP(E172,'Contact Info-CNC'!$A$1:$H$32,3,FALSE)</f>
        <v>RA</v>
      </c>
      <c r="H172" s="9" t="str">
        <f>VLOOKUP(E172,'Contact Info-CNC'!$A$1:$H$32,6,FALSE)</f>
        <v>(678) 790-6597</v>
      </c>
      <c r="I172" s="9" t="str">
        <f>VLOOKUP(E172,'Contact Info-CNC'!$A$1:$H$32,7,FALSE)</f>
        <v>834-2407</v>
      </c>
      <c r="J172" s="9" t="str">
        <f>VLOOKUP(E172,'Contact Info-CNC'!$A$1:$H$32,8,FALSE)</f>
        <v>gloadeo@uchicago.edu</v>
      </c>
    </row>
    <row r="173" spans="1:10">
      <c r="A173" s="80"/>
      <c r="B173" s="62"/>
      <c r="C173" s="7">
        <v>45719</v>
      </c>
      <c r="D173" s="8"/>
      <c r="E173" s="17" t="s">
        <v>31</v>
      </c>
      <c r="F173" s="9" t="str">
        <f>VLOOKUP(E173,'Contact Info-CNC'!$A$1:$H$32,4,FALSE)</f>
        <v>Trott</v>
      </c>
      <c r="G173" s="9" t="str">
        <f>VLOOKUP(E173,'Contact Info-CNC'!$A$1:$H$32,3,FALSE)</f>
        <v>RA</v>
      </c>
      <c r="H173" s="9" t="str">
        <f>VLOOKUP(E173,'Contact Info-CNC'!$A$1:$H$32,6,FALSE)</f>
        <v>(708) 704-8519</v>
      </c>
      <c r="I173" s="9" t="str">
        <f>VLOOKUP(E173,'Contact Info-CNC'!$A$1:$H$32,7,FALSE)</f>
        <v>834-2408</v>
      </c>
      <c r="J173" s="9" t="str">
        <f>VLOOKUP(E173,'Contact Info-CNC'!$A$1:$H$32,8,FALSE)</f>
        <v>babnigg@uchicago.edu</v>
      </c>
    </row>
    <row r="174" spans="1:10">
      <c r="A174" s="80"/>
      <c r="B174" s="62"/>
      <c r="C174" s="7">
        <v>45720</v>
      </c>
      <c r="D174" s="8"/>
      <c r="E174" s="18" t="s">
        <v>32</v>
      </c>
      <c r="F174" s="9" t="str">
        <f>VLOOKUP(E174,'Contact Info-CNC'!$A$1:$H$32,4,FALSE)</f>
        <v>Rogers</v>
      </c>
      <c r="G174" s="9" t="str">
        <f>VLOOKUP(E174,'Contact Info-CNC'!$A$1:$H$32,3,FALSE)</f>
        <v>RA</v>
      </c>
      <c r="H174" s="9" t="str">
        <f>VLOOKUP(E174,'Contact Info-CNC'!$A$1:$H$32,6,FALSE)</f>
        <v>786-262-3215</v>
      </c>
      <c r="I174" s="9" t="str">
        <f>VLOOKUP(E174,'Contact Info-CNC'!$A$1:$H$32,7,FALSE)</f>
        <v>834-2409</v>
      </c>
      <c r="J174" s="9" t="str">
        <f>VLOOKUP(E174,'Contact Info-CNC'!$A$1:$H$32,8,FALSE)</f>
        <v>raquelburiani@uchicago.edu</v>
      </c>
    </row>
    <row r="175" spans="1:10">
      <c r="A175" s="80"/>
      <c r="B175" s="62"/>
      <c r="C175" s="7">
        <v>45721</v>
      </c>
      <c r="D175" s="8"/>
      <c r="E175" s="17" t="s">
        <v>33</v>
      </c>
      <c r="F175" s="9" t="str">
        <f>VLOOKUP(E175,'Contact Info-CNC'!$A$1:$H$32,4,FALSE)</f>
        <v>Dougan-Niklason</v>
      </c>
      <c r="G175" s="9" t="str">
        <f>VLOOKUP(E175,'Contact Info-CNC'!$A$1:$H$32,3,FALSE)</f>
        <v>RA</v>
      </c>
      <c r="H175" s="9" t="str">
        <f>VLOOKUP(E175,'Contact Info-CNC'!$A$1:$H$32,6,FALSE)</f>
        <v>774-312-3627</v>
      </c>
      <c r="I175" s="9" t="str">
        <f>VLOOKUP(E175,'Contact Info-CNC'!$A$1:$H$32,7,FALSE)</f>
        <v>702-4884</v>
      </c>
      <c r="J175" s="9" t="str">
        <f>VLOOKUP(E175,'Contact Info-CNC'!$A$1:$H$32,8,FALSE)</f>
        <v>tchan0@uchicago.edu</v>
      </c>
    </row>
    <row r="176" spans="1:10">
      <c r="A176" s="80"/>
      <c r="B176" s="62"/>
      <c r="C176" s="7">
        <v>45722</v>
      </c>
      <c r="D176" s="8"/>
      <c r="E176" s="18" t="s">
        <v>34</v>
      </c>
      <c r="F176" s="9" t="str">
        <f>VLOOKUP(E176,'Contact Info-CNC'!$A$1:$H$32,4,FALSE)</f>
        <v>Rogers</v>
      </c>
      <c r="G176" s="9" t="str">
        <f>VLOOKUP(E176,'Contact Info-CNC'!$A$1:$H$32,3,FALSE)</f>
        <v>RA</v>
      </c>
      <c r="H176" s="9" t="str">
        <f>VLOOKUP(E176,'Contact Info-CNC'!$A$1:$H$32,6,FALSE)</f>
        <v>510-480-6502</v>
      </c>
      <c r="I176" s="9" t="str">
        <f>VLOOKUP(E176,'Contact Info-CNC'!$A$1:$H$32,7,FALSE)</f>
        <v>834-2409</v>
      </c>
      <c r="J176" s="9" t="str">
        <f>VLOOKUP(E176,'Contact Info-CNC'!$A$1:$H$32,8,FALSE)</f>
        <v>ethanjchen@uchicago.edu</v>
      </c>
    </row>
    <row r="177" spans="1:10">
      <c r="A177" s="80"/>
      <c r="B177" s="63"/>
      <c r="C177" s="7">
        <v>45723</v>
      </c>
      <c r="D177" s="8"/>
      <c r="E177" s="17" t="s">
        <v>35</v>
      </c>
      <c r="F177" s="9" t="str">
        <f>VLOOKUP(E177,'Contact Info-CNC'!$A$1:$H$32,4,FALSE)</f>
        <v>Thangaraj</v>
      </c>
      <c r="G177" s="9" t="str">
        <f>VLOOKUP(E177,'Contact Info-CNC'!$A$1:$H$32,3,FALSE)</f>
        <v>RA</v>
      </c>
      <c r="H177" s="9" t="str">
        <f>VLOOKUP(E177,'Contact Info-CNC'!$A$1:$H$32,6,FALSE)</f>
        <v>856-417-4382</v>
      </c>
      <c r="I177" s="9" t="str">
        <f>VLOOKUP(E177,'Contact Info-CNC'!$A$1:$H$32,7,FALSE)</f>
        <v>834-2406</v>
      </c>
      <c r="J177" s="9" t="str">
        <f>VLOOKUP(E177,'Contact Info-CNC'!$A$1:$H$32,8,FALSE)</f>
        <v>melodydias@uchicago.edu</v>
      </c>
    </row>
    <row r="178" spans="1:10">
      <c r="A178" s="80"/>
      <c r="B178" s="72" t="s">
        <v>59</v>
      </c>
      <c r="C178" s="7">
        <v>45724</v>
      </c>
      <c r="D178" s="8"/>
      <c r="E178" s="17" t="s">
        <v>36</v>
      </c>
      <c r="F178" s="9" t="str">
        <f>VLOOKUP(E178,'Contact Info-CNC'!$A$1:$H$32,4,FALSE)</f>
        <v>Boyer</v>
      </c>
      <c r="G178" s="9" t="str">
        <f>VLOOKUP(E178,'Contact Info-CNC'!$A$1:$H$32,3,FALSE)</f>
        <v>RA</v>
      </c>
      <c r="H178" s="9" t="str">
        <f>VLOOKUP(E178,'Contact Info-CNC'!$A$1:$H$32,6,FALSE)</f>
        <v>(872) 803-6043</v>
      </c>
      <c r="I178" s="9" t="str">
        <f>VLOOKUP(E178,'Contact Info-CNC'!$A$1:$H$32,7,FALSE)</f>
        <v>702-4883</v>
      </c>
      <c r="J178" s="9" t="str">
        <f>VLOOKUP(E178,'Contact Info-CNC'!$A$1:$H$32,8,FALSE)</f>
        <v>mcdowns@uchicago.edu</v>
      </c>
    </row>
    <row r="179" spans="1:10">
      <c r="A179" s="80"/>
      <c r="B179" s="62"/>
      <c r="C179" s="7">
        <v>45725</v>
      </c>
      <c r="D179" s="8"/>
      <c r="E179" s="17" t="s">
        <v>38</v>
      </c>
      <c r="F179" s="9" t="str">
        <f>VLOOKUP(E179,'Contact Info-CNC'!$A$1:$H$32,4,FALSE)</f>
        <v>Dougan-Niklason</v>
      </c>
      <c r="G179" s="9" t="str">
        <f>VLOOKUP(E179,'Contact Info-CNC'!$A$1:$H$32,3,FALSE)</f>
        <v>RA</v>
      </c>
      <c r="H179" s="9" t="str">
        <f>VLOOKUP(E179,'Contact Info-CNC'!$A$1:$H$32,6,FALSE)</f>
        <v>(862) 288-0666</v>
      </c>
      <c r="I179" s="9" t="str">
        <f>VLOOKUP(E179,'Contact Info-CNC'!$A$1:$H$32,7,FALSE)</f>
        <v>702-4884</v>
      </c>
      <c r="J179" s="9" t="str">
        <f>VLOOKUP(E179,'Contact Info-CNC'!$A$1:$H$32,8,FALSE)</f>
        <v>ucegbuchulam@uchicago.edu</v>
      </c>
    </row>
    <row r="180" spans="1:10">
      <c r="A180" s="80"/>
      <c r="B180" s="62"/>
      <c r="C180" s="7">
        <v>45726</v>
      </c>
      <c r="D180" s="8"/>
      <c r="E180" s="17" t="s">
        <v>39</v>
      </c>
      <c r="F180" s="9" t="str">
        <f>VLOOKUP(E180,'Contact Info-CNC'!$A$1:$H$32,4,FALSE)</f>
        <v>Boyer</v>
      </c>
      <c r="G180" s="9" t="str">
        <f>VLOOKUP(E180,'Contact Info-CNC'!$A$1:$H$32,3,FALSE)</f>
        <v>RA</v>
      </c>
      <c r="H180" s="9" t="str">
        <f>VLOOKUP(E180,'Contact Info-CNC'!$A$1:$H$32,6,FALSE)</f>
        <v>(815) 600-4638</v>
      </c>
      <c r="I180" s="9" t="str">
        <f>VLOOKUP(E180,'Contact Info-CNC'!$A$1:$H$32,7,FALSE)</f>
        <v>702-4883</v>
      </c>
      <c r="J180" s="9" t="str">
        <f>VLOOKUP(E180,'Contact Info-CNC'!$A$1:$H$32,8,FALSE)</f>
        <v>ejay@uchicago.edu</v>
      </c>
    </row>
    <row r="181" spans="1:10">
      <c r="A181" s="80"/>
      <c r="B181" s="62"/>
      <c r="C181" s="7">
        <v>45727</v>
      </c>
      <c r="D181" s="8"/>
      <c r="E181" s="17" t="s">
        <v>40</v>
      </c>
      <c r="F181" s="9" t="str">
        <f>VLOOKUP(E181,'Contact Info-CNC'!$A$1:$H$32,4,FALSE)</f>
        <v>Behar</v>
      </c>
      <c r="G181" s="9" t="str">
        <f>VLOOKUP(E181,'Contact Info-CNC'!$A$1:$H$32,3,FALSE)</f>
        <v>RA</v>
      </c>
      <c r="H181" s="9" t="str">
        <f>VLOOKUP(E181,'Contact Info-CNC'!$A$1:$H$32,6,FALSE)</f>
        <v>(845) 768-2914</v>
      </c>
      <c r="I181" s="9" t="str">
        <f>VLOOKUP(E181,'Contact Info-CNC'!$A$1:$H$32,7,FALSE)</f>
        <v>834-2405</v>
      </c>
      <c r="J181" s="9" t="str">
        <f>VLOOKUP(E181,'Contact Info-CNC'!$A$1:$H$32,8,FALSE)</f>
        <v>gabrihanna@uchicago.edu</v>
      </c>
    </row>
    <row r="182" spans="1:10">
      <c r="A182" s="80"/>
      <c r="B182" s="62"/>
      <c r="C182" s="7">
        <v>45728</v>
      </c>
      <c r="D182" s="8"/>
      <c r="E182" s="18" t="s">
        <v>41</v>
      </c>
      <c r="F182" s="9" t="str">
        <f>VLOOKUP(E182,'Contact Info-CNC'!$A$1:$H$32,4,FALSE)</f>
        <v>Strongin</v>
      </c>
      <c r="G182" s="9" t="str">
        <f>VLOOKUP(E182,'Contact Info-CNC'!$A$1:$H$32,3,FALSE)</f>
        <v>RA</v>
      </c>
      <c r="H182" s="9" t="str">
        <f>VLOOKUP(E182,'Contact Info-CNC'!$A$1:$H$32,6,FALSE)</f>
        <v>(202) 640-3842</v>
      </c>
      <c r="I182" s="9" t="str">
        <f>VLOOKUP(E182,'Contact Info-CNC'!$A$1:$H$32,7,FALSE)</f>
        <v>834-2407</v>
      </c>
      <c r="J182" s="9" t="str">
        <f>VLOOKUP(E182,'Contact Info-CNC'!$A$1:$H$32,8,FALSE)</f>
        <v>kublaikolb@uchicago.edu</v>
      </c>
    </row>
    <row r="183" spans="1:10">
      <c r="A183" s="80"/>
      <c r="B183" s="62"/>
      <c r="C183" s="7">
        <v>45729</v>
      </c>
      <c r="D183" s="8"/>
      <c r="E183" s="17" t="s">
        <v>42</v>
      </c>
      <c r="F183" s="9" t="str">
        <f>VLOOKUP(E183,'Contact Info-CNC'!$A$1:$H$32,4,FALSE)</f>
        <v>Behar</v>
      </c>
      <c r="G183" s="9" t="str">
        <f>VLOOKUP(E183,'Contact Info-CNC'!$A$1:$H$32,3,FALSE)</f>
        <v>RA</v>
      </c>
      <c r="H183" s="9" t="str">
        <f>VLOOKUP(E183,'Contact Info-CNC'!$A$1:$H$32,6,FALSE)</f>
        <v>(872) 731-9174</v>
      </c>
      <c r="I183" s="9" t="str">
        <f>VLOOKUP(E183,'Contact Info-CNC'!$A$1:$H$32,7,FALSE)</f>
        <v>834-2405</v>
      </c>
      <c r="J183" s="9" t="str">
        <f>VLOOKUP(E183,'Contact Info-CNC'!$A$1:$H$32,8,FALSE)</f>
        <v>yurouli@uchicago.edu</v>
      </c>
    </row>
    <row r="184" spans="1:10">
      <c r="A184" s="80"/>
      <c r="B184" s="63"/>
      <c r="C184" s="7">
        <v>45730</v>
      </c>
      <c r="D184" s="8"/>
      <c r="E184" s="17" t="s">
        <v>43</v>
      </c>
      <c r="F184" s="9" t="str">
        <f>VLOOKUP(E184,'Contact Info-CNC'!$A$1:$H$32,4,FALSE)</f>
        <v>Yuen</v>
      </c>
      <c r="G184" s="9" t="str">
        <f>VLOOKUP(E184,'Contact Info-CNC'!$A$1:$H$32,3,FALSE)</f>
        <v>RA</v>
      </c>
      <c r="H184" s="9" t="str">
        <f>VLOOKUP(E184,'Contact Info-CNC'!$A$1:$H$32,6,FALSE)</f>
        <v>218-230-5919</v>
      </c>
      <c r="I184" s="9" t="str">
        <f>VLOOKUP(E184,'Contact Info-CNC'!$A$1:$H$32,7,FALSE)</f>
        <v>834-2413</v>
      </c>
      <c r="J184" s="9" t="str">
        <f>VLOOKUP(E184,'Contact Info-CNC'!$A$1:$H$32,8,FALSE)</f>
        <v>collinpolasky@uchicago.edu</v>
      </c>
    </row>
    <row r="185" spans="1:10">
      <c r="A185" s="80"/>
      <c r="B185" s="73" t="s">
        <v>61</v>
      </c>
      <c r="C185" s="7">
        <v>45731</v>
      </c>
      <c r="D185" s="8"/>
      <c r="E185" s="17" t="s">
        <v>44</v>
      </c>
      <c r="F185" s="9" t="str">
        <f>VLOOKUP(E185,'Contact Info-CNC'!$A$1:$H$32,4,FALSE)</f>
        <v>Yuen</v>
      </c>
      <c r="G185" s="9" t="str">
        <f>VLOOKUP(E185,'Contact Info-CNC'!$A$1:$H$32,3,FALSE)</f>
        <v>RA</v>
      </c>
      <c r="H185" s="9" t="str">
        <f>VLOOKUP(E185,'Contact Info-CNC'!$A$1:$H$32,6,FALSE)</f>
        <v>408-412-2013</v>
      </c>
      <c r="I185" s="9" t="str">
        <f>VLOOKUP(E185,'Contact Info-CNC'!$A$1:$H$32,7,FALSE)</f>
        <v>834-2412</v>
      </c>
      <c r="J185" s="9" t="str">
        <f>VLOOKUP(E185,'Contact Info-CNC'!$A$1:$H$32,8,FALSE)</f>
        <v>annryan@uchicago.edu</v>
      </c>
    </row>
    <row r="186" spans="1:10">
      <c r="A186" s="80"/>
      <c r="B186" s="62"/>
      <c r="C186" s="7">
        <v>45732</v>
      </c>
      <c r="D186" s="8"/>
      <c r="E186" s="17" t="s">
        <v>46</v>
      </c>
      <c r="F186" s="9" t="str">
        <f>VLOOKUP(E186,'Contact Info-CNC'!$A$1:$H$32,4,FALSE)</f>
        <v>Trott</v>
      </c>
      <c r="G186" s="9" t="str">
        <f>VLOOKUP(E186,'Contact Info-CNC'!$A$1:$H$32,3,FALSE)</f>
        <v>RA</v>
      </c>
      <c r="H186" s="9" t="str">
        <f>VLOOKUP(E186,'Contact Info-CNC'!$A$1:$H$32,6,FALSE)</f>
        <v>214-405-6220</v>
      </c>
      <c r="I186" s="9" t="str">
        <f>VLOOKUP(E186,'Contact Info-CNC'!$A$1:$H$32,7,FALSE)</f>
        <v>834-2410</v>
      </c>
      <c r="J186" s="9" t="str">
        <f>VLOOKUP(E186,'Contact Info-CNC'!$A$1:$H$32,8,FALSE)</f>
        <v>ashadare@uchicago.edu</v>
      </c>
    </row>
    <row r="187" spans="1:10">
      <c r="A187" s="80"/>
      <c r="B187" s="62"/>
      <c r="C187" s="7">
        <v>45733</v>
      </c>
      <c r="D187" s="8"/>
      <c r="E187" s="17" t="s">
        <v>47</v>
      </c>
      <c r="F187" s="9" t="str">
        <f>VLOOKUP(E187,'Contact Info-CNC'!$A$1:$H$32,4,FALSE)</f>
        <v>Thangaraj</v>
      </c>
      <c r="G187" s="9" t="str">
        <f>VLOOKUP(E187,'Contact Info-CNC'!$A$1:$H$32,3,FALSE)</f>
        <v>RA</v>
      </c>
      <c r="H187" s="9" t="str">
        <f>VLOOKUP(E187,'Contact Info-CNC'!$A$1:$H$32,6,FALSE)</f>
        <v>502-445-6682</v>
      </c>
      <c r="I187" s="9" t="str">
        <f>VLOOKUP(E187,'Contact Info-CNC'!$A$1:$H$32,7,FALSE)</f>
        <v>834-2398</v>
      </c>
      <c r="J187" s="9" t="str">
        <f>VLOOKUP(E187,'Contact Info-CNC'!$A$1:$H$32,8,FALSE)</f>
        <v>sharyasookal@uchicago.edu</v>
      </c>
    </row>
    <row r="188" spans="1:10">
      <c r="A188" s="80"/>
      <c r="B188" s="62"/>
      <c r="C188" s="7">
        <v>45734</v>
      </c>
      <c r="D188" s="8"/>
      <c r="E188" s="11" t="s">
        <v>12</v>
      </c>
      <c r="F188" s="9" t="str">
        <f>VLOOKUP(E188,'Contact Info-CNC'!$A$1:$H$32,4,FALSE)</f>
        <v>Behar</v>
      </c>
      <c r="G188" s="9" t="str">
        <f>VLOOKUP(E188,'Contact Info-CNC'!$A$1:$H$32,3,FALSE)</f>
        <v>RH</v>
      </c>
      <c r="H188" s="9" t="str">
        <f>VLOOKUP(E188,'Contact Info-CNC'!$A$1:$H$32,6,FALSE)</f>
        <v>(503) 528-4033</v>
      </c>
      <c r="I188" s="9" t="str">
        <f>VLOOKUP(E188,'Contact Info-CNC'!$A$1:$H$32,7,FALSE)</f>
        <v>834-2405</v>
      </c>
      <c r="J188" s="9" t="str">
        <f>VLOOKUP(E188,'Contact Info-CNC'!$A$1:$H$32,8,FALSE)</f>
        <v>moorel@uchicago.edu</v>
      </c>
    </row>
    <row r="189" spans="1:10">
      <c r="A189" s="80"/>
      <c r="B189" s="62"/>
      <c r="C189" s="7">
        <v>45735</v>
      </c>
      <c r="D189" s="8"/>
      <c r="E189" s="11" t="s">
        <v>13</v>
      </c>
      <c r="F189" s="9" t="str">
        <f>VLOOKUP(E189,'Contact Info-CNC'!$A$1:$H$32,4,FALSE)</f>
        <v>Boyer</v>
      </c>
      <c r="G189" s="9" t="str">
        <f>VLOOKUP(E189,'Contact Info-CNC'!$A$1:$H$32,3,FALSE)</f>
        <v>RH</v>
      </c>
      <c r="H189" s="9" t="str">
        <f>VLOOKUP(E189,'Contact Info-CNC'!$A$1:$H$32,6,FALSE)</f>
        <v>(917) 342-1032</v>
      </c>
      <c r="I189" s="9" t="str">
        <f>VLOOKUP(E189,'Contact Info-CNC'!$A$1:$H$32,7,FALSE)</f>
        <v>702-4883</v>
      </c>
      <c r="J189" s="9" t="str">
        <f>VLOOKUP(E189,'Contact Info-CNC'!$A$1:$H$32,8,FALSE)</f>
        <v>dwashington5@uchicago.edu</v>
      </c>
    </row>
    <row r="190" spans="1:10">
      <c r="A190" s="80"/>
      <c r="B190" s="62"/>
      <c r="C190" s="7">
        <v>45736</v>
      </c>
      <c r="D190" s="8"/>
      <c r="E190" s="11" t="s">
        <v>14</v>
      </c>
      <c r="F190" s="9" t="str">
        <f>VLOOKUP(E190,'Contact Info-CNC'!$A$1:$H$32,4,FALSE)</f>
        <v>Boyer</v>
      </c>
      <c r="G190" s="9" t="str">
        <f>VLOOKUP(E190,'Contact Info-CNC'!$A$1:$H$32,3,FALSE)</f>
        <v>RH</v>
      </c>
      <c r="H190" s="9" t="str">
        <f>VLOOKUP(E190,'Contact Info-CNC'!$A$1:$H$32,6,FALSE)</f>
        <v>(347) 729-6607</v>
      </c>
      <c r="I190" s="9" t="str">
        <f>VLOOKUP(E190,'Contact Info-CNC'!$A$1:$H$32,7,FALSE)</f>
        <v>702-4883</v>
      </c>
      <c r="J190" s="9" t="str">
        <f>VLOOKUP(E190,'Contact Info-CNC'!$A$1:$H$32,8,FALSE)</f>
        <v>nsouth@uchicago.edu</v>
      </c>
    </row>
    <row r="191" spans="1:10">
      <c r="A191" s="80"/>
      <c r="B191" s="63"/>
      <c r="C191" s="7">
        <v>45737</v>
      </c>
      <c r="D191" s="8"/>
      <c r="E191" s="11" t="s">
        <v>16</v>
      </c>
      <c r="F191" s="9" t="str">
        <f>VLOOKUP(E191,'Contact Info-CNC'!$A$1:$H$32,4,FALSE)</f>
        <v>Dougan-Niklason</v>
      </c>
      <c r="G191" s="9" t="str">
        <f>VLOOKUP(E191,'Contact Info-CNC'!$A$1:$H$32,3,FALSE)</f>
        <v>RH</v>
      </c>
      <c r="H191" s="9" t="str">
        <f>VLOOKUP(E191,'Contact Info-CNC'!$A$1:$H$32,6,FALSE)</f>
        <v>(857) 210-3483</v>
      </c>
      <c r="I191" s="9" t="str">
        <f>VLOOKUP(E191,'Contact Info-CNC'!$A$1:$H$32,7,FALSE)</f>
        <v>702-4884</v>
      </c>
      <c r="J191" s="9" t="str">
        <f>VLOOKUP(E191,'Contact Info-CNC'!$A$1:$H$32,8,FALSE)</f>
        <v>cristinaalvarado@uchicago.edu</v>
      </c>
    </row>
    <row r="192" spans="1:10">
      <c r="A192" s="80"/>
      <c r="B192" s="74" t="s">
        <v>62</v>
      </c>
      <c r="C192" s="7">
        <v>45738</v>
      </c>
      <c r="D192" s="8"/>
      <c r="E192" s="11" t="s">
        <v>17</v>
      </c>
      <c r="F192" s="9" t="str">
        <f>VLOOKUP(E192,'Contact Info-CNC'!$A$1:$H$32,4,FALSE)</f>
        <v>Dougan-Niklason</v>
      </c>
      <c r="G192" s="9" t="str">
        <f>VLOOKUP(E192,'Contact Info-CNC'!$A$1:$H$32,3,FALSE)</f>
        <v>RH</v>
      </c>
      <c r="H192" s="9" t="str">
        <f>VLOOKUP(E192,'Contact Info-CNC'!$A$1:$H$32,6,FALSE)</f>
        <v>(508) 282-0309</v>
      </c>
      <c r="I192" s="9" t="str">
        <f>VLOOKUP(E192,'Contact Info-CNC'!$A$1:$H$32,7,FALSE)</f>
        <v>702-4884</v>
      </c>
      <c r="J192" s="9" t="str">
        <f>VLOOKUP(E192,'Contact Info-CNC'!$A$1:$H$32,8,FALSE)</f>
        <v>jstadolnik@uchicago.edu</v>
      </c>
    </row>
    <row r="193" spans="1:10">
      <c r="A193" s="80"/>
      <c r="B193" s="62"/>
      <c r="C193" s="7">
        <v>45739</v>
      </c>
      <c r="D193" s="8"/>
      <c r="E193" s="11" t="s">
        <v>18</v>
      </c>
      <c r="F193" s="9" t="str">
        <f>VLOOKUP(E193,'Contact Info-CNC'!$A$1:$H$32,4,FALSE)</f>
        <v>Rogers</v>
      </c>
      <c r="G193" s="9" t="str">
        <f>VLOOKUP(E193,'Contact Info-CNC'!$A$1:$H$32,3,FALSE)</f>
        <v>RH</v>
      </c>
      <c r="H193" s="9" t="str">
        <f>VLOOKUP(E193,'Contact Info-CNC'!$A$1:$H$32,6,FALSE)</f>
        <v>(305) 338-6193</v>
      </c>
      <c r="I193" s="9" t="str">
        <f>VLOOKUP(E193,'Contact Info-CNC'!$A$1:$H$32,7,FALSE)</f>
        <v>834-2409</v>
      </c>
      <c r="J193" s="9" t="str">
        <f>VLOOKUP(E193,'Contact Info-CNC'!$A$1:$H$32,8,FALSE)</f>
        <v>ndmedina@uchicago.edu</v>
      </c>
    </row>
    <row r="194" spans="1:10">
      <c r="A194" s="80"/>
      <c r="B194" s="62"/>
      <c r="C194" s="7">
        <v>45740</v>
      </c>
      <c r="D194" s="8"/>
      <c r="E194" s="11" t="s">
        <v>19</v>
      </c>
      <c r="F194" s="9" t="str">
        <f>VLOOKUP(E194,'Contact Info-CNC'!$A$1:$H$32,4,FALSE)</f>
        <v>Rogers</v>
      </c>
      <c r="G194" s="9" t="str">
        <f>VLOOKUP(E194,'Contact Info-CNC'!$A$1:$H$32,3,FALSE)</f>
        <v>RH</v>
      </c>
      <c r="H194" s="9" t="str">
        <f>VLOOKUP(E194,'Contact Info-CNC'!$A$1:$H$32,6,FALSE)</f>
        <v>(331) 643-6562</v>
      </c>
      <c r="I194" s="9" t="str">
        <f>VLOOKUP(E194,'Contact Info-CNC'!$A$1:$H$32,7,FALSE)</f>
        <v>834-2409</v>
      </c>
      <c r="J194" s="9" t="str">
        <f>VLOOKUP(E194,'Contact Info-CNC'!$A$1:$H$32,8,FALSE)</f>
        <v>asorokina@uchicago.edu</v>
      </c>
    </row>
    <row r="195" spans="1:10">
      <c r="A195" s="80"/>
      <c r="B195" s="62"/>
      <c r="C195" s="7">
        <v>45741</v>
      </c>
      <c r="D195" s="8"/>
      <c r="E195" s="11" t="s">
        <v>20</v>
      </c>
      <c r="F195" s="9" t="str">
        <f>VLOOKUP(E195,'Contact Info-CNC'!$A$1:$H$32,4,FALSE)</f>
        <v>Strongin</v>
      </c>
      <c r="G195" s="9" t="str">
        <f>VLOOKUP(E195,'Contact Info-CNC'!$A$1:$H$32,3,FALSE)</f>
        <v>RH</v>
      </c>
      <c r="H195" s="9" t="str">
        <f>VLOOKUP(E195,'Contact Info-CNC'!$A$1:$H$32,6,FALSE)</f>
        <v>(607) 280-3354</v>
      </c>
      <c r="I195" s="9" t="str">
        <f>VLOOKUP(E195,'Contact Info-CNC'!$A$1:$H$32,7,FALSE)</f>
        <v>834-2407</v>
      </c>
      <c r="J195" s="9" t="str">
        <f>VLOOKUP(E195,'Contact Info-CNC'!$A$1:$H$32,8,FALSE)</f>
        <v>pgarciapinar@uchicago.edu</v>
      </c>
    </row>
    <row r="196" spans="1:10">
      <c r="A196" s="80"/>
      <c r="B196" s="62"/>
      <c r="C196" s="7">
        <v>45742</v>
      </c>
      <c r="D196" s="8"/>
      <c r="E196" s="11" t="s">
        <v>21</v>
      </c>
      <c r="F196" s="9" t="str">
        <f>VLOOKUP(E196,'Contact Info-CNC'!$A$1:$H$32,4,FALSE)</f>
        <v>Strongin</v>
      </c>
      <c r="G196" s="9" t="str">
        <f>VLOOKUP(E196,'Contact Info-CNC'!$A$1:$H$32,3,FALSE)</f>
        <v>RH</v>
      </c>
      <c r="H196" s="9" t="str">
        <f>VLOOKUP(E196,'Contact Info-CNC'!$A$1:$H$32,6,FALSE)</f>
        <v>(607) 262-0679</v>
      </c>
      <c r="I196" s="9" t="str">
        <f>VLOOKUP(E196,'Contact Info-CNC'!$A$1:$H$32,7,FALSE)</f>
        <v>834-2407</v>
      </c>
      <c r="J196" s="9" t="str">
        <f>VLOOKUP(E196,'Contact Info-CNC'!$A$1:$H$32,8,FALSE)</f>
        <v>pgoul@uchicago.edu</v>
      </c>
    </row>
    <row r="197" spans="1:10">
      <c r="A197" s="80"/>
      <c r="B197" s="62"/>
      <c r="C197" s="7">
        <v>45743</v>
      </c>
      <c r="D197" s="8"/>
      <c r="E197" s="11" t="s">
        <v>22</v>
      </c>
      <c r="F197" s="9" t="str">
        <f>VLOOKUP(E197,'Contact Info-CNC'!$A$1:$H$32,4,FALSE)</f>
        <v>Thangaraj</v>
      </c>
      <c r="G197" s="9" t="str">
        <f>VLOOKUP(E197,'Contact Info-CNC'!$A$1:$H$32,3,FALSE)</f>
        <v>RH</v>
      </c>
      <c r="H197" s="9" t="str">
        <f>VLOOKUP(E197,'Contact Info-CNC'!$A$1:$H$32,6,FALSE)</f>
        <v>(773) 606-2660</v>
      </c>
      <c r="I197" s="9" t="str">
        <f>VLOOKUP(E197,'Contact Info-CNC'!$A$1:$H$32,7,FALSE)</f>
        <v>834-2406</v>
      </c>
      <c r="J197" s="9" t="str">
        <f>VLOOKUP(E197,'Contact Info-CNC'!$A$1:$H$32,8,FALSE)</f>
        <v>tjharper@uchicago.edu</v>
      </c>
    </row>
    <row r="198" spans="1:10">
      <c r="A198" s="80"/>
      <c r="B198" s="63"/>
      <c r="C198" s="7">
        <v>45744</v>
      </c>
      <c r="D198" s="8"/>
      <c r="E198" s="11" t="s">
        <v>25</v>
      </c>
      <c r="F198" s="9" t="str">
        <f>VLOOKUP(E198,'Contact Info-CNC'!$A$1:$H$32,4,FALSE)</f>
        <v>Thangaraj</v>
      </c>
      <c r="G198" s="9" t="str">
        <f>VLOOKUP(E198,'Contact Info-CNC'!$A$1:$H$32,3,FALSE)</f>
        <v>RH</v>
      </c>
      <c r="H198" s="9" t="str">
        <f>VLOOKUP(E198,'Contact Info-CNC'!$A$1:$H$32,6,FALSE)</f>
        <v>(916) 280-4281</v>
      </c>
      <c r="I198" s="9" t="str">
        <f>VLOOKUP(E198,'Contact Info-CNC'!$A$1:$H$32,7,FALSE)</f>
        <v>834-2406</v>
      </c>
      <c r="J198" s="9" t="str">
        <f>VLOOKUP(E198,'Contact Info-CNC'!$A$1:$H$32,8,FALSE)</f>
        <v>vharper@uchicago.edu</v>
      </c>
    </row>
    <row r="199" spans="1:10">
      <c r="A199" s="80"/>
      <c r="B199" s="75" t="s">
        <v>37</v>
      </c>
      <c r="C199" s="7">
        <v>45745</v>
      </c>
      <c r="D199" s="8"/>
      <c r="E199" s="11" t="s">
        <v>26</v>
      </c>
      <c r="F199" s="9" t="str">
        <f>VLOOKUP(E199,'Contact Info-CNC'!$A$1:$H$32,4,FALSE)</f>
        <v>Trott</v>
      </c>
      <c r="G199" s="9" t="str">
        <f>VLOOKUP(E199,'Contact Info-CNC'!$A$1:$H$32,3,FALSE)</f>
        <v>RH</v>
      </c>
      <c r="H199" s="9" t="str">
        <f>VLOOKUP(E199,'Contact Info-CNC'!$A$1:$H$32,6,FALSE)</f>
        <v>(602) 502-1389</v>
      </c>
      <c r="I199" s="9" t="str">
        <f>VLOOKUP(E199,'Contact Info-CNC'!$A$1:$H$32,7,FALSE)</f>
        <v>834-2408</v>
      </c>
      <c r="J199" s="9" t="str">
        <f>VLOOKUP(E199,'Contact Info-CNC'!$A$1:$H$32,8,FALSE)</f>
        <v>myalexan@uchicago.edu</v>
      </c>
    </row>
    <row r="200" spans="1:10">
      <c r="A200" s="80"/>
      <c r="B200" s="62"/>
      <c r="C200" s="7">
        <v>45746</v>
      </c>
      <c r="D200" s="8"/>
      <c r="E200" s="11" t="s">
        <v>27</v>
      </c>
      <c r="F200" s="9" t="str">
        <f>VLOOKUP(E200,'Contact Info-CNC'!$A$1:$H$32,4,FALSE)</f>
        <v>Trott</v>
      </c>
      <c r="G200" s="9" t="str">
        <f>VLOOKUP(E200,'Contact Info-CNC'!$A$1:$H$32,3,FALSE)</f>
        <v>RH</v>
      </c>
      <c r="H200" s="9" t="str">
        <f>VLOOKUP(E200,'Contact Info-CNC'!$A$1:$H$32,6,FALSE)</f>
        <v>(717)-870-7497</v>
      </c>
      <c r="I200" s="9" t="str">
        <f>VLOOKUP(E200,'Contact Info-CNC'!$A$1:$H$32,7,FALSE)</f>
        <v>834-2408</v>
      </c>
      <c r="J200" s="9" t="str">
        <f>VLOOKUP(E200,'Contact Info-CNC'!$A$1:$H$32,8,FALSE)</f>
        <v>kjorr@uchicago.edu</v>
      </c>
    </row>
    <row r="201" spans="1:10">
      <c r="A201" s="80"/>
      <c r="B201" s="62"/>
      <c r="C201" s="7">
        <v>45747</v>
      </c>
      <c r="D201" s="8"/>
      <c r="E201" s="11" t="s">
        <v>28</v>
      </c>
      <c r="F201" s="9" t="str">
        <f>VLOOKUP(E201,'Contact Info-CNC'!$A$1:$H$32,4,FALSE)</f>
        <v>Yuen</v>
      </c>
      <c r="G201" s="9" t="str">
        <f>VLOOKUP(E201,'Contact Info-CNC'!$A$1:$H$32,3,FALSE)</f>
        <v>RH</v>
      </c>
      <c r="H201" s="9" t="str">
        <f>VLOOKUP(E201,'Contact Info-CNC'!$A$1:$H$32,6,FALSE)</f>
        <v>(801) 824-9603</v>
      </c>
      <c r="I201" s="9" t="str">
        <f>VLOOKUP(E201,'Contact Info-CNC'!$A$1:$H$32,7,FALSE)</f>
        <v>702-4882</v>
      </c>
      <c r="J201" s="9" t="str">
        <f>VLOOKUP(E201,'Contact Info-CNC'!$A$1:$H$32,8,FALSE)</f>
        <v>rhtyler@uchicago.edu</v>
      </c>
    </row>
    <row r="202" spans="1:10">
      <c r="A202" s="80"/>
      <c r="B202" s="62"/>
      <c r="C202" s="7">
        <v>45748</v>
      </c>
      <c r="D202" s="8"/>
      <c r="E202" s="11" t="s">
        <v>29</v>
      </c>
      <c r="F202" s="9" t="str">
        <f>VLOOKUP(E202,'Contact Info-CNC'!$A$1:$H$32,4,FALSE)</f>
        <v>Yuen</v>
      </c>
      <c r="G202" s="9" t="str">
        <f>VLOOKUP(E202,'Contact Info-CNC'!$A$1:$H$32,3,FALSE)</f>
        <v>RH</v>
      </c>
      <c r="H202" s="9" t="str">
        <f>VLOOKUP(E202,'Contact Info-CNC'!$A$1:$H$32,6,FALSE)</f>
        <v>(385) 239-7627</v>
      </c>
      <c r="I202" s="9" t="str">
        <f>VLOOKUP(E202,'Contact Info-CNC'!$A$1:$H$32,7,FALSE)</f>
        <v>702-4882</v>
      </c>
      <c r="J202" s="9" t="str">
        <f>VLOOKUP(E202,'Contact Info-CNC'!$A$1:$H$32,8,FALSE)</f>
        <v>shtyler@uchicago.edu</v>
      </c>
    </row>
    <row r="203" spans="1:10">
      <c r="A203" s="80"/>
      <c r="B203" s="62"/>
      <c r="C203" s="7">
        <v>45749</v>
      </c>
      <c r="D203" s="8"/>
      <c r="E203" s="17" t="s">
        <v>30</v>
      </c>
      <c r="F203" s="9" t="str">
        <f>VLOOKUP(E203,'Contact Info-CNC'!$A$1:$H$32,4,FALSE)</f>
        <v>Strongin</v>
      </c>
      <c r="G203" s="9" t="str">
        <f>VLOOKUP(E203,'Contact Info-CNC'!$A$1:$H$32,3,FALSE)</f>
        <v>RA</v>
      </c>
      <c r="H203" s="9" t="str">
        <f>VLOOKUP(E203,'Contact Info-CNC'!$A$1:$H$32,6,FALSE)</f>
        <v>(678) 790-6597</v>
      </c>
      <c r="I203" s="9" t="str">
        <f>VLOOKUP(E203,'Contact Info-CNC'!$A$1:$H$32,7,FALSE)</f>
        <v>834-2407</v>
      </c>
      <c r="J203" s="9" t="str">
        <f>VLOOKUP(E203,'Contact Info-CNC'!$A$1:$H$32,8,FALSE)</f>
        <v>gloadeo@uchicago.edu</v>
      </c>
    </row>
    <row r="204" spans="1:10">
      <c r="A204" s="80"/>
      <c r="B204" s="62"/>
      <c r="C204" s="7">
        <v>45750</v>
      </c>
      <c r="D204" s="8"/>
      <c r="E204" s="17" t="s">
        <v>31</v>
      </c>
      <c r="F204" s="9" t="str">
        <f>VLOOKUP(E204,'Contact Info-CNC'!$A$1:$H$32,4,FALSE)</f>
        <v>Trott</v>
      </c>
      <c r="G204" s="9" t="str">
        <f>VLOOKUP(E204,'Contact Info-CNC'!$A$1:$H$32,3,FALSE)</f>
        <v>RA</v>
      </c>
      <c r="H204" s="9" t="str">
        <f>VLOOKUP(E204,'Contact Info-CNC'!$A$1:$H$32,6,FALSE)</f>
        <v>(708) 704-8519</v>
      </c>
      <c r="I204" s="9" t="str">
        <f>VLOOKUP(E204,'Contact Info-CNC'!$A$1:$H$32,7,FALSE)</f>
        <v>834-2408</v>
      </c>
      <c r="J204" s="9" t="str">
        <f>VLOOKUP(E204,'Contact Info-CNC'!$A$1:$H$32,8,FALSE)</f>
        <v>babnigg@uchicago.edu</v>
      </c>
    </row>
    <row r="205" spans="1:10">
      <c r="A205" s="80"/>
      <c r="B205" s="63"/>
      <c r="C205" s="7">
        <v>45751</v>
      </c>
      <c r="D205" s="8"/>
      <c r="E205" s="18" t="s">
        <v>32</v>
      </c>
      <c r="F205" s="9" t="str">
        <f>VLOOKUP(E205,'Contact Info-CNC'!$A$1:$H$32,4,FALSE)</f>
        <v>Rogers</v>
      </c>
      <c r="G205" s="9" t="str">
        <f>VLOOKUP(E205,'Contact Info-CNC'!$A$1:$H$32,3,FALSE)</f>
        <v>RA</v>
      </c>
      <c r="H205" s="9" t="str">
        <f>VLOOKUP(E205,'Contact Info-CNC'!$A$1:$H$32,6,FALSE)</f>
        <v>786-262-3215</v>
      </c>
      <c r="I205" s="9" t="str">
        <f>VLOOKUP(E205,'Contact Info-CNC'!$A$1:$H$32,7,FALSE)</f>
        <v>834-2409</v>
      </c>
      <c r="J205" s="9" t="str">
        <f>VLOOKUP(E205,'Contact Info-CNC'!$A$1:$H$32,8,FALSE)</f>
        <v>raquelburiani@uchicago.edu</v>
      </c>
    </row>
    <row r="206" spans="1:10">
      <c r="A206" s="80"/>
      <c r="B206" s="76" t="s">
        <v>45</v>
      </c>
      <c r="C206" s="7">
        <v>45752</v>
      </c>
      <c r="D206" s="8"/>
      <c r="E206" s="17" t="s">
        <v>33</v>
      </c>
      <c r="F206" s="9" t="str">
        <f>VLOOKUP(E206,'Contact Info-CNC'!$A$1:$H$32,4,FALSE)</f>
        <v>Dougan-Niklason</v>
      </c>
      <c r="G206" s="9" t="str">
        <f>VLOOKUP(E206,'Contact Info-CNC'!$A$1:$H$32,3,FALSE)</f>
        <v>RA</v>
      </c>
      <c r="H206" s="9" t="str">
        <f>VLOOKUP(E206,'Contact Info-CNC'!$A$1:$H$32,6,FALSE)</f>
        <v>774-312-3627</v>
      </c>
      <c r="I206" s="9" t="str">
        <f>VLOOKUP(E206,'Contact Info-CNC'!$A$1:$H$32,7,FALSE)</f>
        <v>702-4884</v>
      </c>
      <c r="J206" s="9" t="str">
        <f>VLOOKUP(E206,'Contact Info-CNC'!$A$1:$H$32,8,FALSE)</f>
        <v>tchan0@uchicago.edu</v>
      </c>
    </row>
    <row r="207" spans="1:10">
      <c r="A207" s="80"/>
      <c r="B207" s="62"/>
      <c r="C207" s="7">
        <v>45753</v>
      </c>
      <c r="D207" s="8"/>
      <c r="E207" s="18" t="s">
        <v>34</v>
      </c>
      <c r="F207" s="9" t="str">
        <f>VLOOKUP(E207,'Contact Info-CNC'!$A$1:$H$32,4,FALSE)</f>
        <v>Rogers</v>
      </c>
      <c r="G207" s="9" t="str">
        <f>VLOOKUP(E207,'Contact Info-CNC'!$A$1:$H$32,3,FALSE)</f>
        <v>RA</v>
      </c>
      <c r="H207" s="9" t="str">
        <f>VLOOKUP(E207,'Contact Info-CNC'!$A$1:$H$32,6,FALSE)</f>
        <v>510-480-6502</v>
      </c>
      <c r="I207" s="9" t="str">
        <f>VLOOKUP(E207,'Contact Info-CNC'!$A$1:$H$32,7,FALSE)</f>
        <v>834-2409</v>
      </c>
      <c r="J207" s="9" t="str">
        <f>VLOOKUP(E207,'Contact Info-CNC'!$A$1:$H$32,8,FALSE)</f>
        <v>ethanjchen@uchicago.edu</v>
      </c>
    </row>
    <row r="208" spans="1:10">
      <c r="A208" s="80"/>
      <c r="B208" s="62"/>
      <c r="C208" s="7">
        <v>45754</v>
      </c>
      <c r="D208" s="8"/>
      <c r="E208" s="17" t="s">
        <v>35</v>
      </c>
      <c r="F208" s="9" t="str">
        <f>VLOOKUP(E208,'Contact Info-CNC'!$A$1:$H$32,4,FALSE)</f>
        <v>Thangaraj</v>
      </c>
      <c r="G208" s="9" t="str">
        <f>VLOOKUP(E208,'Contact Info-CNC'!$A$1:$H$32,3,FALSE)</f>
        <v>RA</v>
      </c>
      <c r="H208" s="9" t="str">
        <f>VLOOKUP(E208,'Contact Info-CNC'!$A$1:$H$32,6,FALSE)</f>
        <v>856-417-4382</v>
      </c>
      <c r="I208" s="9" t="str">
        <f>VLOOKUP(E208,'Contact Info-CNC'!$A$1:$H$32,7,FALSE)</f>
        <v>834-2406</v>
      </c>
      <c r="J208" s="9" t="str">
        <f>VLOOKUP(E208,'Contact Info-CNC'!$A$1:$H$32,8,FALSE)</f>
        <v>melodydias@uchicago.edu</v>
      </c>
    </row>
    <row r="209" spans="1:10">
      <c r="A209" s="80"/>
      <c r="B209" s="62"/>
      <c r="C209" s="7">
        <v>45755</v>
      </c>
      <c r="D209" s="8"/>
      <c r="E209" s="17" t="s">
        <v>36</v>
      </c>
      <c r="F209" s="9" t="str">
        <f>VLOOKUP(E209,'Contact Info-CNC'!$A$1:$H$32,4,FALSE)</f>
        <v>Boyer</v>
      </c>
      <c r="G209" s="9" t="str">
        <f>VLOOKUP(E209,'Contact Info-CNC'!$A$1:$H$32,3,FALSE)</f>
        <v>RA</v>
      </c>
      <c r="H209" s="9" t="str">
        <f>VLOOKUP(E209,'Contact Info-CNC'!$A$1:$H$32,6,FALSE)</f>
        <v>(872) 803-6043</v>
      </c>
      <c r="I209" s="9" t="str">
        <f>VLOOKUP(E209,'Contact Info-CNC'!$A$1:$H$32,7,FALSE)</f>
        <v>702-4883</v>
      </c>
      <c r="J209" s="9" t="str">
        <f>VLOOKUP(E209,'Contact Info-CNC'!$A$1:$H$32,8,FALSE)</f>
        <v>mcdowns@uchicago.edu</v>
      </c>
    </row>
    <row r="210" spans="1:10">
      <c r="A210" s="80"/>
      <c r="B210" s="62"/>
      <c r="C210" s="7">
        <v>45756</v>
      </c>
      <c r="D210" s="8"/>
      <c r="E210" s="17" t="s">
        <v>38</v>
      </c>
      <c r="F210" s="9" t="str">
        <f>VLOOKUP(E210,'Contact Info-CNC'!$A$1:$H$32,4,FALSE)</f>
        <v>Dougan-Niklason</v>
      </c>
      <c r="G210" s="9" t="str">
        <f>VLOOKUP(E210,'Contact Info-CNC'!$A$1:$H$32,3,FALSE)</f>
        <v>RA</v>
      </c>
      <c r="H210" s="9" t="str">
        <f>VLOOKUP(E210,'Contact Info-CNC'!$A$1:$H$32,6,FALSE)</f>
        <v>(862) 288-0666</v>
      </c>
      <c r="I210" s="9" t="str">
        <f>VLOOKUP(E210,'Contact Info-CNC'!$A$1:$H$32,7,FALSE)</f>
        <v>702-4884</v>
      </c>
      <c r="J210" s="9" t="str">
        <f>VLOOKUP(E210,'Contact Info-CNC'!$A$1:$H$32,8,FALSE)</f>
        <v>ucegbuchulam@uchicago.edu</v>
      </c>
    </row>
    <row r="211" spans="1:10">
      <c r="A211" s="80"/>
      <c r="B211" s="62"/>
      <c r="C211" s="7">
        <v>45757</v>
      </c>
      <c r="D211" s="8"/>
      <c r="E211" s="17" t="s">
        <v>39</v>
      </c>
      <c r="F211" s="9" t="str">
        <f>VLOOKUP(E211,'Contact Info-CNC'!$A$1:$H$32,4,FALSE)</f>
        <v>Boyer</v>
      </c>
      <c r="G211" s="9" t="str">
        <f>VLOOKUP(E211,'Contact Info-CNC'!$A$1:$H$32,3,FALSE)</f>
        <v>RA</v>
      </c>
      <c r="H211" s="9" t="str">
        <f>VLOOKUP(E211,'Contact Info-CNC'!$A$1:$H$32,6,FALSE)</f>
        <v>(815) 600-4638</v>
      </c>
      <c r="I211" s="9" t="str">
        <f>VLOOKUP(E211,'Contact Info-CNC'!$A$1:$H$32,7,FALSE)</f>
        <v>702-4883</v>
      </c>
      <c r="J211" s="9" t="str">
        <f>VLOOKUP(E211,'Contact Info-CNC'!$A$1:$H$32,8,FALSE)</f>
        <v>ejay@uchicago.edu</v>
      </c>
    </row>
    <row r="212" spans="1:10">
      <c r="A212" s="80"/>
      <c r="B212" s="63"/>
      <c r="C212" s="7">
        <v>45758</v>
      </c>
      <c r="D212" s="8"/>
      <c r="E212" s="17" t="s">
        <v>40</v>
      </c>
      <c r="F212" s="9" t="str">
        <f>VLOOKUP(E212,'Contact Info-CNC'!$A$1:$H$32,4,FALSE)</f>
        <v>Behar</v>
      </c>
      <c r="G212" s="9" t="str">
        <f>VLOOKUP(E212,'Contact Info-CNC'!$A$1:$H$32,3,FALSE)</f>
        <v>RA</v>
      </c>
      <c r="H212" s="9" t="str">
        <f>VLOOKUP(E212,'Contact Info-CNC'!$A$1:$H$32,6,FALSE)</f>
        <v>(845) 768-2914</v>
      </c>
      <c r="I212" s="9" t="str">
        <f>VLOOKUP(E212,'Contact Info-CNC'!$A$1:$H$32,7,FALSE)</f>
        <v>834-2405</v>
      </c>
      <c r="J212" s="9" t="str">
        <f>VLOOKUP(E212,'Contact Info-CNC'!$A$1:$H$32,8,FALSE)</f>
        <v>gabrihanna@uchicago.edu</v>
      </c>
    </row>
    <row r="213" spans="1:10">
      <c r="A213" s="80"/>
      <c r="B213" s="77" t="s">
        <v>48</v>
      </c>
      <c r="C213" s="7">
        <v>45759</v>
      </c>
      <c r="D213" s="8"/>
      <c r="E213" s="18" t="s">
        <v>41</v>
      </c>
      <c r="F213" s="9" t="str">
        <f>VLOOKUP(E213,'Contact Info-CNC'!$A$1:$H$32,4,FALSE)</f>
        <v>Strongin</v>
      </c>
      <c r="G213" s="9" t="str">
        <f>VLOOKUP(E213,'Contact Info-CNC'!$A$1:$H$32,3,FALSE)</f>
        <v>RA</v>
      </c>
      <c r="H213" s="9" t="str">
        <f>VLOOKUP(E213,'Contact Info-CNC'!$A$1:$H$32,6,FALSE)</f>
        <v>(202) 640-3842</v>
      </c>
      <c r="I213" s="9" t="str">
        <f>VLOOKUP(E213,'Contact Info-CNC'!$A$1:$H$32,7,FALSE)</f>
        <v>834-2407</v>
      </c>
      <c r="J213" s="9" t="str">
        <f>VLOOKUP(E213,'Contact Info-CNC'!$A$1:$H$32,8,FALSE)</f>
        <v>kublaikolb@uchicago.edu</v>
      </c>
    </row>
    <row r="214" spans="1:10">
      <c r="A214" s="80"/>
      <c r="B214" s="62"/>
      <c r="C214" s="7">
        <v>45760</v>
      </c>
      <c r="D214" s="8"/>
      <c r="E214" s="17" t="s">
        <v>42</v>
      </c>
      <c r="F214" s="9" t="str">
        <f>VLOOKUP(E214,'Contact Info-CNC'!$A$1:$H$32,4,FALSE)</f>
        <v>Behar</v>
      </c>
      <c r="G214" s="9" t="str">
        <f>VLOOKUP(E214,'Contact Info-CNC'!$A$1:$H$32,3,FALSE)</f>
        <v>RA</v>
      </c>
      <c r="H214" s="9" t="str">
        <f>VLOOKUP(E214,'Contact Info-CNC'!$A$1:$H$32,6,FALSE)</f>
        <v>(872) 731-9174</v>
      </c>
      <c r="I214" s="9" t="str">
        <f>VLOOKUP(E214,'Contact Info-CNC'!$A$1:$H$32,7,FALSE)</f>
        <v>834-2405</v>
      </c>
      <c r="J214" s="9" t="str">
        <f>VLOOKUP(E214,'Contact Info-CNC'!$A$1:$H$32,8,FALSE)</f>
        <v>yurouli@uchicago.edu</v>
      </c>
    </row>
    <row r="215" spans="1:10">
      <c r="A215" s="80"/>
      <c r="B215" s="62"/>
      <c r="C215" s="7">
        <v>45761</v>
      </c>
      <c r="D215" s="8"/>
      <c r="E215" s="17" t="s">
        <v>43</v>
      </c>
      <c r="F215" s="9" t="str">
        <f>VLOOKUP(E215,'Contact Info-CNC'!$A$1:$H$32,4,FALSE)</f>
        <v>Yuen</v>
      </c>
      <c r="G215" s="9" t="str">
        <f>VLOOKUP(E215,'Contact Info-CNC'!$A$1:$H$32,3,FALSE)</f>
        <v>RA</v>
      </c>
      <c r="H215" s="9" t="str">
        <f>VLOOKUP(E215,'Contact Info-CNC'!$A$1:$H$32,6,FALSE)</f>
        <v>218-230-5919</v>
      </c>
      <c r="I215" s="9" t="str">
        <f>VLOOKUP(E215,'Contact Info-CNC'!$A$1:$H$32,7,FALSE)</f>
        <v>834-2413</v>
      </c>
      <c r="J215" s="9" t="str">
        <f>VLOOKUP(E215,'Contact Info-CNC'!$A$1:$H$32,8,FALSE)</f>
        <v>collinpolasky@uchicago.edu</v>
      </c>
    </row>
    <row r="216" spans="1:10">
      <c r="A216" s="80"/>
      <c r="B216" s="62"/>
      <c r="C216" s="7">
        <v>45762</v>
      </c>
      <c r="D216" s="8"/>
      <c r="E216" s="17" t="s">
        <v>44</v>
      </c>
      <c r="F216" s="9" t="str">
        <f>VLOOKUP(E216,'Contact Info-CNC'!$A$1:$H$32,4,FALSE)</f>
        <v>Yuen</v>
      </c>
      <c r="G216" s="9" t="str">
        <f>VLOOKUP(E216,'Contact Info-CNC'!$A$1:$H$32,3,FALSE)</f>
        <v>RA</v>
      </c>
      <c r="H216" s="9" t="str">
        <f>VLOOKUP(E216,'Contact Info-CNC'!$A$1:$H$32,6,FALSE)</f>
        <v>408-412-2013</v>
      </c>
      <c r="I216" s="9" t="str">
        <f>VLOOKUP(E216,'Contact Info-CNC'!$A$1:$H$32,7,FALSE)</f>
        <v>834-2412</v>
      </c>
      <c r="J216" s="9" t="str">
        <f>VLOOKUP(E216,'Contact Info-CNC'!$A$1:$H$32,8,FALSE)</f>
        <v>annryan@uchicago.edu</v>
      </c>
    </row>
    <row r="217" spans="1:10">
      <c r="A217" s="80"/>
      <c r="B217" s="62"/>
      <c r="C217" s="7">
        <v>45763</v>
      </c>
      <c r="D217" s="8"/>
      <c r="E217" s="17" t="s">
        <v>46</v>
      </c>
      <c r="F217" s="9" t="str">
        <f>VLOOKUP(E217,'Contact Info-CNC'!$A$1:$H$32,4,FALSE)</f>
        <v>Trott</v>
      </c>
      <c r="G217" s="9" t="str">
        <f>VLOOKUP(E217,'Contact Info-CNC'!$A$1:$H$32,3,FALSE)</f>
        <v>RA</v>
      </c>
      <c r="H217" s="9" t="str">
        <f>VLOOKUP(E217,'Contact Info-CNC'!$A$1:$H$32,6,FALSE)</f>
        <v>214-405-6220</v>
      </c>
      <c r="I217" s="9" t="str">
        <f>VLOOKUP(E217,'Contact Info-CNC'!$A$1:$H$32,7,FALSE)</f>
        <v>834-2410</v>
      </c>
      <c r="J217" s="9" t="str">
        <f>VLOOKUP(E217,'Contact Info-CNC'!$A$1:$H$32,8,FALSE)</f>
        <v>ashadare@uchicago.edu</v>
      </c>
    </row>
    <row r="218" spans="1:10">
      <c r="A218" s="80"/>
      <c r="B218" s="62"/>
      <c r="C218" s="7">
        <v>45764</v>
      </c>
      <c r="D218" s="8"/>
      <c r="E218" s="17" t="s">
        <v>47</v>
      </c>
      <c r="F218" s="9" t="str">
        <f>VLOOKUP(E218,'Contact Info-CNC'!$A$1:$H$32,4,FALSE)</f>
        <v>Thangaraj</v>
      </c>
      <c r="G218" s="9" t="str">
        <f>VLOOKUP(E218,'Contact Info-CNC'!$A$1:$H$32,3,FALSE)</f>
        <v>RA</v>
      </c>
      <c r="H218" s="9" t="str">
        <f>VLOOKUP(E218,'Contact Info-CNC'!$A$1:$H$32,6,FALSE)</f>
        <v>502-445-6682</v>
      </c>
      <c r="I218" s="9" t="str">
        <f>VLOOKUP(E218,'Contact Info-CNC'!$A$1:$H$32,7,FALSE)</f>
        <v>834-2398</v>
      </c>
      <c r="J218" s="9" t="str">
        <f>VLOOKUP(E218,'Contact Info-CNC'!$A$1:$H$32,8,FALSE)</f>
        <v>sharyasookal@uchicago.edu</v>
      </c>
    </row>
    <row r="219" spans="1:10">
      <c r="A219" s="80"/>
      <c r="B219" s="63"/>
      <c r="C219" s="7">
        <v>45765</v>
      </c>
      <c r="D219" s="8"/>
      <c r="E219" s="11" t="s">
        <v>12</v>
      </c>
      <c r="F219" s="9" t="str">
        <f>VLOOKUP(E219,'Contact Info-CNC'!$A$1:$H$32,4,FALSE)</f>
        <v>Behar</v>
      </c>
      <c r="G219" s="9" t="str">
        <f>VLOOKUP(E219,'Contact Info-CNC'!$A$1:$H$32,3,FALSE)</f>
        <v>RH</v>
      </c>
      <c r="H219" s="9" t="str">
        <f>VLOOKUP(E219,'Contact Info-CNC'!$A$1:$H$32,6,FALSE)</f>
        <v>(503) 528-4033</v>
      </c>
      <c r="I219" s="9" t="str">
        <f>VLOOKUP(E219,'Contact Info-CNC'!$A$1:$H$32,7,FALSE)</f>
        <v>834-2405</v>
      </c>
      <c r="J219" s="9" t="str">
        <f>VLOOKUP(E219,'Contact Info-CNC'!$A$1:$H$32,8,FALSE)</f>
        <v>moorel@uchicago.edu</v>
      </c>
    </row>
    <row r="220" spans="1:10">
      <c r="A220" s="80"/>
      <c r="B220" s="61" t="s">
        <v>51</v>
      </c>
      <c r="C220" s="7">
        <v>45766</v>
      </c>
      <c r="D220" s="8"/>
      <c r="E220" s="11" t="s">
        <v>13</v>
      </c>
      <c r="F220" s="9" t="str">
        <f>VLOOKUP(E220,'Contact Info-CNC'!$A$1:$H$32,4,FALSE)</f>
        <v>Boyer</v>
      </c>
      <c r="G220" s="9" t="str">
        <f>VLOOKUP(E220,'Contact Info-CNC'!$A$1:$H$32,3,FALSE)</f>
        <v>RH</v>
      </c>
      <c r="H220" s="9" t="str">
        <f>VLOOKUP(E220,'Contact Info-CNC'!$A$1:$H$32,6,FALSE)</f>
        <v>(917) 342-1032</v>
      </c>
      <c r="I220" s="9" t="str">
        <f>VLOOKUP(E220,'Contact Info-CNC'!$A$1:$H$32,7,FALSE)</f>
        <v>702-4883</v>
      </c>
      <c r="J220" s="9" t="str">
        <f>VLOOKUP(E220,'Contact Info-CNC'!$A$1:$H$32,8,FALSE)</f>
        <v>dwashington5@uchicago.edu</v>
      </c>
    </row>
    <row r="221" spans="1:10">
      <c r="A221" s="80"/>
      <c r="B221" s="62"/>
      <c r="C221" s="7">
        <v>45767</v>
      </c>
      <c r="D221" s="8"/>
      <c r="E221" s="11" t="s">
        <v>14</v>
      </c>
      <c r="F221" s="9" t="str">
        <f>VLOOKUP(E221,'Contact Info-CNC'!$A$1:$H$32,4,FALSE)</f>
        <v>Boyer</v>
      </c>
      <c r="G221" s="9" t="str">
        <f>VLOOKUP(E221,'Contact Info-CNC'!$A$1:$H$32,3,FALSE)</f>
        <v>RH</v>
      </c>
      <c r="H221" s="9" t="str">
        <f>VLOOKUP(E221,'Contact Info-CNC'!$A$1:$H$32,6,FALSE)</f>
        <v>(347) 729-6607</v>
      </c>
      <c r="I221" s="9" t="str">
        <f>VLOOKUP(E221,'Contact Info-CNC'!$A$1:$H$32,7,FALSE)</f>
        <v>702-4883</v>
      </c>
      <c r="J221" s="9" t="str">
        <f>VLOOKUP(E221,'Contact Info-CNC'!$A$1:$H$32,8,FALSE)</f>
        <v>nsouth@uchicago.edu</v>
      </c>
    </row>
    <row r="222" spans="1:10">
      <c r="A222" s="80"/>
      <c r="B222" s="62"/>
      <c r="C222" s="7">
        <v>45768</v>
      </c>
      <c r="D222" s="8"/>
      <c r="E222" s="11" t="s">
        <v>16</v>
      </c>
      <c r="F222" s="9" t="str">
        <f>VLOOKUP(E222,'Contact Info-CNC'!$A$1:$H$32,4,FALSE)</f>
        <v>Dougan-Niklason</v>
      </c>
      <c r="G222" s="9" t="str">
        <f>VLOOKUP(E222,'Contact Info-CNC'!$A$1:$H$32,3,FALSE)</f>
        <v>RH</v>
      </c>
      <c r="H222" s="9" t="str">
        <f>VLOOKUP(E222,'Contact Info-CNC'!$A$1:$H$32,6,FALSE)</f>
        <v>(857) 210-3483</v>
      </c>
      <c r="I222" s="9" t="str">
        <f>VLOOKUP(E222,'Contact Info-CNC'!$A$1:$H$32,7,FALSE)</f>
        <v>702-4884</v>
      </c>
      <c r="J222" s="9" t="str">
        <f>VLOOKUP(E222,'Contact Info-CNC'!$A$1:$H$32,8,FALSE)</f>
        <v>cristinaalvarado@uchicago.edu</v>
      </c>
    </row>
    <row r="223" spans="1:10">
      <c r="A223" s="80"/>
      <c r="B223" s="62"/>
      <c r="C223" s="7">
        <v>45769</v>
      </c>
      <c r="D223" s="8"/>
      <c r="E223" s="11" t="s">
        <v>17</v>
      </c>
      <c r="F223" s="9" t="str">
        <f>VLOOKUP(E223,'Contact Info-CNC'!$A$1:$H$32,4,FALSE)</f>
        <v>Dougan-Niklason</v>
      </c>
      <c r="G223" s="9" t="str">
        <f>VLOOKUP(E223,'Contact Info-CNC'!$A$1:$H$32,3,FALSE)</f>
        <v>RH</v>
      </c>
      <c r="H223" s="9" t="str">
        <f>VLOOKUP(E223,'Contact Info-CNC'!$A$1:$H$32,6,FALSE)</f>
        <v>(508) 282-0309</v>
      </c>
      <c r="I223" s="9" t="str">
        <f>VLOOKUP(E223,'Contact Info-CNC'!$A$1:$H$32,7,FALSE)</f>
        <v>702-4884</v>
      </c>
      <c r="J223" s="9" t="str">
        <f>VLOOKUP(E223,'Contact Info-CNC'!$A$1:$H$32,8,FALSE)</f>
        <v>jstadolnik@uchicago.edu</v>
      </c>
    </row>
    <row r="224" spans="1:10">
      <c r="A224" s="80"/>
      <c r="B224" s="62"/>
      <c r="C224" s="7">
        <v>45770</v>
      </c>
      <c r="D224" s="8"/>
      <c r="E224" s="11" t="s">
        <v>18</v>
      </c>
      <c r="F224" s="9" t="str">
        <f>VLOOKUP(E224,'Contact Info-CNC'!$A$1:$H$32,4,FALSE)</f>
        <v>Rogers</v>
      </c>
      <c r="G224" s="9" t="str">
        <f>VLOOKUP(E224,'Contact Info-CNC'!$A$1:$H$32,3,FALSE)</f>
        <v>RH</v>
      </c>
      <c r="H224" s="9" t="str">
        <f>VLOOKUP(E224,'Contact Info-CNC'!$A$1:$H$32,6,FALSE)</f>
        <v>(305) 338-6193</v>
      </c>
      <c r="I224" s="9" t="str">
        <f>VLOOKUP(E224,'Contact Info-CNC'!$A$1:$H$32,7,FALSE)</f>
        <v>834-2409</v>
      </c>
      <c r="J224" s="9" t="str">
        <f>VLOOKUP(E224,'Contact Info-CNC'!$A$1:$H$32,8,FALSE)</f>
        <v>ndmedina@uchicago.edu</v>
      </c>
    </row>
    <row r="225" spans="1:10">
      <c r="A225" s="80"/>
      <c r="B225" s="62"/>
      <c r="C225" s="7">
        <v>45771</v>
      </c>
      <c r="D225" s="8" t="s">
        <v>52</v>
      </c>
      <c r="E225" s="11" t="s">
        <v>19</v>
      </c>
      <c r="F225" s="9" t="str">
        <f>VLOOKUP(E225,'Contact Info-CNC'!$A$1:$H$32,4,FALSE)</f>
        <v>Rogers</v>
      </c>
      <c r="G225" s="9" t="str">
        <f>VLOOKUP(E225,'Contact Info-CNC'!$A$1:$H$32,3,FALSE)</f>
        <v>RH</v>
      </c>
      <c r="H225" s="9" t="str">
        <f>VLOOKUP(E225,'Contact Info-CNC'!$A$1:$H$32,6,FALSE)</f>
        <v>(331) 643-6562</v>
      </c>
      <c r="I225" s="9" t="str">
        <f>VLOOKUP(E225,'Contact Info-CNC'!$A$1:$H$32,7,FALSE)</f>
        <v>834-2409</v>
      </c>
      <c r="J225" s="9" t="str">
        <f>VLOOKUP(E225,'Contact Info-CNC'!$A$1:$H$32,8,FALSE)</f>
        <v>asorokina@uchicago.edu</v>
      </c>
    </row>
    <row r="226" spans="1:10">
      <c r="A226" s="80"/>
      <c r="B226" s="63"/>
      <c r="C226" s="7">
        <v>45772</v>
      </c>
      <c r="D226" s="8" t="s">
        <v>52</v>
      </c>
      <c r="E226" s="11" t="s">
        <v>20</v>
      </c>
      <c r="F226" s="9" t="str">
        <f>VLOOKUP(E226,'Contact Info-CNC'!$A$1:$H$32,4,FALSE)</f>
        <v>Strongin</v>
      </c>
      <c r="G226" s="9" t="str">
        <f>VLOOKUP(E226,'Contact Info-CNC'!$A$1:$H$32,3,FALSE)</f>
        <v>RH</v>
      </c>
      <c r="H226" s="9" t="str">
        <f>VLOOKUP(E226,'Contact Info-CNC'!$A$1:$H$32,6,FALSE)</f>
        <v>(607) 280-3354</v>
      </c>
      <c r="I226" s="9" t="str">
        <f>VLOOKUP(E226,'Contact Info-CNC'!$A$1:$H$32,7,FALSE)</f>
        <v>834-2407</v>
      </c>
      <c r="J226" s="9" t="str">
        <f>VLOOKUP(E226,'Contact Info-CNC'!$A$1:$H$32,8,FALSE)</f>
        <v>pgarciapinar@uchicago.edu</v>
      </c>
    </row>
    <row r="227" spans="1:10">
      <c r="A227" s="80"/>
      <c r="B227" s="64" t="s">
        <v>53</v>
      </c>
      <c r="C227" s="7">
        <v>45773</v>
      </c>
      <c r="D227" s="8" t="s">
        <v>67</v>
      </c>
      <c r="E227" s="11" t="s">
        <v>21</v>
      </c>
      <c r="F227" s="9" t="str">
        <f>VLOOKUP(E227,'Contact Info-CNC'!$A$1:$H$32,4,FALSE)</f>
        <v>Strongin</v>
      </c>
      <c r="G227" s="9" t="str">
        <f>VLOOKUP(E227,'Contact Info-CNC'!$A$1:$H$32,3,FALSE)</f>
        <v>RH</v>
      </c>
      <c r="H227" s="9" t="str">
        <f>VLOOKUP(E227,'Contact Info-CNC'!$A$1:$H$32,6,FALSE)</f>
        <v>(607) 262-0679</v>
      </c>
      <c r="I227" s="9" t="str">
        <f>VLOOKUP(E227,'Contact Info-CNC'!$A$1:$H$32,7,FALSE)</f>
        <v>834-2407</v>
      </c>
      <c r="J227" s="9" t="str">
        <f>VLOOKUP(E227,'Contact Info-CNC'!$A$1:$H$32,8,FALSE)</f>
        <v>pgoul@uchicago.edu</v>
      </c>
    </row>
    <row r="228" spans="1:10">
      <c r="A228" s="80"/>
      <c r="B228" s="62"/>
      <c r="C228" s="7">
        <v>45774</v>
      </c>
      <c r="D228" s="8"/>
      <c r="E228" s="11" t="s">
        <v>22</v>
      </c>
      <c r="F228" s="9" t="str">
        <f>VLOOKUP(E228,'Contact Info-CNC'!$A$1:$H$32,4,FALSE)</f>
        <v>Thangaraj</v>
      </c>
      <c r="G228" s="9" t="str">
        <f>VLOOKUP(E228,'Contact Info-CNC'!$A$1:$H$32,3,FALSE)</f>
        <v>RH</v>
      </c>
      <c r="H228" s="9" t="str">
        <f>VLOOKUP(E228,'Contact Info-CNC'!$A$1:$H$32,6,FALSE)</f>
        <v>(773) 606-2660</v>
      </c>
      <c r="I228" s="9" t="str">
        <f>VLOOKUP(E228,'Contact Info-CNC'!$A$1:$H$32,7,FALSE)</f>
        <v>834-2406</v>
      </c>
      <c r="J228" s="9" t="str">
        <f>VLOOKUP(E228,'Contact Info-CNC'!$A$1:$H$32,8,FALSE)</f>
        <v>tjharper@uchicago.edu</v>
      </c>
    </row>
    <row r="229" spans="1:10">
      <c r="A229" s="80"/>
      <c r="B229" s="62"/>
      <c r="C229" s="7">
        <v>45775</v>
      </c>
      <c r="D229" s="8"/>
      <c r="E229" s="11" t="s">
        <v>25</v>
      </c>
      <c r="F229" s="9" t="str">
        <f>VLOOKUP(E229,'Contact Info-CNC'!$A$1:$H$32,4,FALSE)</f>
        <v>Thangaraj</v>
      </c>
      <c r="G229" s="9" t="str">
        <f>VLOOKUP(E229,'Contact Info-CNC'!$A$1:$H$32,3,FALSE)</f>
        <v>RH</v>
      </c>
      <c r="H229" s="9" t="str">
        <f>VLOOKUP(E229,'Contact Info-CNC'!$A$1:$H$32,6,FALSE)</f>
        <v>(916) 280-4281</v>
      </c>
      <c r="I229" s="9" t="str">
        <f>VLOOKUP(E229,'Contact Info-CNC'!$A$1:$H$32,7,FALSE)</f>
        <v>834-2406</v>
      </c>
      <c r="J229" s="9" t="str">
        <f>VLOOKUP(E229,'Contact Info-CNC'!$A$1:$H$32,8,FALSE)</f>
        <v>vharper@uchicago.edu</v>
      </c>
    </row>
    <row r="230" spans="1:10">
      <c r="A230" s="80"/>
      <c r="B230" s="62"/>
      <c r="C230" s="7">
        <v>45776</v>
      </c>
      <c r="D230" s="8"/>
      <c r="E230" s="11" t="s">
        <v>26</v>
      </c>
      <c r="F230" s="9" t="str">
        <f>VLOOKUP(E230,'Contact Info-CNC'!$A$1:$H$32,4,FALSE)</f>
        <v>Trott</v>
      </c>
      <c r="G230" s="9" t="str">
        <f>VLOOKUP(E230,'Contact Info-CNC'!$A$1:$H$32,3,FALSE)</f>
        <v>RH</v>
      </c>
      <c r="H230" s="9" t="str">
        <f>VLOOKUP(E230,'Contact Info-CNC'!$A$1:$H$32,6,FALSE)</f>
        <v>(602) 502-1389</v>
      </c>
      <c r="I230" s="9" t="str">
        <f>VLOOKUP(E230,'Contact Info-CNC'!$A$1:$H$32,7,FALSE)</f>
        <v>834-2408</v>
      </c>
      <c r="J230" s="9" t="str">
        <f>VLOOKUP(E230,'Contact Info-CNC'!$A$1:$H$32,8,FALSE)</f>
        <v>myalexan@uchicago.edu</v>
      </c>
    </row>
    <row r="231" spans="1:10">
      <c r="A231" s="80"/>
      <c r="B231" s="62"/>
      <c r="C231" s="7">
        <v>45777</v>
      </c>
      <c r="D231" s="8"/>
      <c r="E231" s="11" t="s">
        <v>27</v>
      </c>
      <c r="F231" s="9" t="str">
        <f>VLOOKUP(E231,'Contact Info-CNC'!$A$1:$H$32,4,FALSE)</f>
        <v>Trott</v>
      </c>
      <c r="G231" s="9" t="str">
        <f>VLOOKUP(E231,'Contact Info-CNC'!$A$1:$H$32,3,FALSE)</f>
        <v>RH</v>
      </c>
      <c r="H231" s="9" t="str">
        <f>VLOOKUP(E231,'Contact Info-CNC'!$A$1:$H$32,6,FALSE)</f>
        <v>(717)-870-7497</v>
      </c>
      <c r="I231" s="9" t="str">
        <f>VLOOKUP(E231,'Contact Info-CNC'!$A$1:$H$32,7,FALSE)</f>
        <v>834-2408</v>
      </c>
      <c r="J231" s="9" t="str">
        <f>VLOOKUP(E231,'Contact Info-CNC'!$A$1:$H$32,8,FALSE)</f>
        <v>kjorr@uchicago.edu</v>
      </c>
    </row>
    <row r="232" spans="1:10">
      <c r="A232" s="80"/>
      <c r="B232" s="62"/>
      <c r="C232" s="7">
        <v>45778</v>
      </c>
      <c r="D232" s="8"/>
      <c r="E232" s="11" t="s">
        <v>28</v>
      </c>
      <c r="F232" s="9" t="str">
        <f>VLOOKUP(E232,'Contact Info-CNC'!$A$1:$H$32,4,FALSE)</f>
        <v>Yuen</v>
      </c>
      <c r="G232" s="9" t="str">
        <f>VLOOKUP(E232,'Contact Info-CNC'!$A$1:$H$32,3,FALSE)</f>
        <v>RH</v>
      </c>
      <c r="H232" s="9" t="str">
        <f>VLOOKUP(E232,'Contact Info-CNC'!$A$1:$H$32,6,FALSE)</f>
        <v>(801) 824-9603</v>
      </c>
      <c r="I232" s="9" t="str">
        <f>VLOOKUP(E232,'Contact Info-CNC'!$A$1:$H$32,7,FALSE)</f>
        <v>702-4882</v>
      </c>
      <c r="J232" s="9" t="str">
        <f>VLOOKUP(E232,'Contact Info-CNC'!$A$1:$H$32,8,FALSE)</f>
        <v>rhtyler@uchicago.edu</v>
      </c>
    </row>
    <row r="233" spans="1:10">
      <c r="A233" s="80"/>
      <c r="B233" s="63"/>
      <c r="C233" s="7">
        <v>45779</v>
      </c>
      <c r="D233" s="8"/>
      <c r="E233" s="11" t="s">
        <v>29</v>
      </c>
      <c r="F233" s="9" t="str">
        <f>VLOOKUP(E233,'Contact Info-CNC'!$A$1:$H$32,4,FALSE)</f>
        <v>Yuen</v>
      </c>
      <c r="G233" s="9" t="str">
        <f>VLOOKUP(E233,'Contact Info-CNC'!$A$1:$H$32,3,FALSE)</f>
        <v>RH</v>
      </c>
      <c r="H233" s="9" t="str">
        <f>VLOOKUP(E233,'Contact Info-CNC'!$A$1:$H$32,6,FALSE)</f>
        <v>(385) 239-7627</v>
      </c>
      <c r="I233" s="9" t="str">
        <f>VLOOKUP(E233,'Contact Info-CNC'!$A$1:$H$32,7,FALSE)</f>
        <v>702-4882</v>
      </c>
      <c r="J233" s="9" t="str">
        <f>VLOOKUP(E233,'Contact Info-CNC'!$A$1:$H$32,8,FALSE)</f>
        <v>shtyler@uchicago.edu</v>
      </c>
    </row>
    <row r="234" spans="1:10">
      <c r="A234" s="80"/>
      <c r="B234" s="65" t="s">
        <v>68</v>
      </c>
      <c r="C234" s="7">
        <v>45780</v>
      </c>
      <c r="D234" s="8"/>
      <c r="E234" s="17" t="s">
        <v>30</v>
      </c>
      <c r="F234" s="9" t="str">
        <f>VLOOKUP(E234,'Contact Info-CNC'!$A$1:$H$32,4,FALSE)</f>
        <v>Strongin</v>
      </c>
      <c r="G234" s="9" t="str">
        <f>VLOOKUP(E234,'Contact Info-CNC'!$A$1:$H$32,3,FALSE)</f>
        <v>RA</v>
      </c>
      <c r="H234" s="9" t="str">
        <f>VLOOKUP(E234,'Contact Info-CNC'!$A$1:$H$32,6,FALSE)</f>
        <v>(678) 790-6597</v>
      </c>
      <c r="I234" s="9" t="str">
        <f>VLOOKUP(E234,'Contact Info-CNC'!$A$1:$H$32,7,FALSE)</f>
        <v>834-2407</v>
      </c>
      <c r="J234" s="9" t="str">
        <f>VLOOKUP(E234,'Contact Info-CNC'!$A$1:$H$32,8,FALSE)</f>
        <v>gloadeo@uchicago.edu</v>
      </c>
    </row>
    <row r="235" spans="1:10">
      <c r="A235" s="80"/>
      <c r="B235" s="62"/>
      <c r="C235" s="7">
        <v>45781</v>
      </c>
      <c r="D235" s="8"/>
      <c r="E235" s="17" t="s">
        <v>31</v>
      </c>
      <c r="F235" s="9" t="str">
        <f>VLOOKUP(E235,'Contact Info-CNC'!$A$1:$H$32,4,FALSE)</f>
        <v>Trott</v>
      </c>
      <c r="G235" s="9" t="str">
        <f>VLOOKUP(E235,'Contact Info-CNC'!$A$1:$H$32,3,FALSE)</f>
        <v>RA</v>
      </c>
      <c r="H235" s="9" t="str">
        <f>VLOOKUP(E235,'Contact Info-CNC'!$A$1:$H$32,6,FALSE)</f>
        <v>(708) 704-8519</v>
      </c>
      <c r="I235" s="9" t="str">
        <f>VLOOKUP(E235,'Contact Info-CNC'!$A$1:$H$32,7,FALSE)</f>
        <v>834-2408</v>
      </c>
      <c r="J235" s="9" t="str">
        <f>VLOOKUP(E235,'Contact Info-CNC'!$A$1:$H$32,8,FALSE)</f>
        <v>babnigg@uchicago.edu</v>
      </c>
    </row>
    <row r="236" spans="1:10">
      <c r="A236" s="80"/>
      <c r="B236" s="62"/>
      <c r="C236" s="7">
        <v>45782</v>
      </c>
      <c r="D236" s="8"/>
      <c r="E236" s="18" t="s">
        <v>32</v>
      </c>
      <c r="F236" s="9" t="str">
        <f>VLOOKUP(E236,'Contact Info-CNC'!$A$1:$H$32,4,FALSE)</f>
        <v>Rogers</v>
      </c>
      <c r="G236" s="9" t="str">
        <f>VLOOKUP(E236,'Contact Info-CNC'!$A$1:$H$32,3,FALSE)</f>
        <v>RA</v>
      </c>
      <c r="H236" s="9" t="str">
        <f>VLOOKUP(E236,'Contact Info-CNC'!$A$1:$H$32,6,FALSE)</f>
        <v>786-262-3215</v>
      </c>
      <c r="I236" s="9" t="str">
        <f>VLOOKUP(E236,'Contact Info-CNC'!$A$1:$H$32,7,FALSE)</f>
        <v>834-2409</v>
      </c>
      <c r="J236" s="9" t="str">
        <f>VLOOKUP(E236,'Contact Info-CNC'!$A$1:$H$32,8,FALSE)</f>
        <v>raquelburiani@uchicago.edu</v>
      </c>
    </row>
    <row r="237" spans="1:10">
      <c r="A237" s="80"/>
      <c r="B237" s="62"/>
      <c r="C237" s="7">
        <v>45783</v>
      </c>
      <c r="D237" s="8"/>
      <c r="E237" s="17" t="s">
        <v>33</v>
      </c>
      <c r="F237" s="9" t="str">
        <f>VLOOKUP(E237,'Contact Info-CNC'!$A$1:$H$32,4,FALSE)</f>
        <v>Dougan-Niklason</v>
      </c>
      <c r="G237" s="9" t="str">
        <f>VLOOKUP(E237,'Contact Info-CNC'!$A$1:$H$32,3,FALSE)</f>
        <v>RA</v>
      </c>
      <c r="H237" s="9" t="str">
        <f>VLOOKUP(E237,'Contact Info-CNC'!$A$1:$H$32,6,FALSE)</f>
        <v>774-312-3627</v>
      </c>
      <c r="I237" s="9" t="str">
        <f>VLOOKUP(E237,'Contact Info-CNC'!$A$1:$H$32,7,FALSE)</f>
        <v>702-4884</v>
      </c>
      <c r="J237" s="9" t="str">
        <f>VLOOKUP(E237,'Contact Info-CNC'!$A$1:$H$32,8,FALSE)</f>
        <v>tchan0@uchicago.edu</v>
      </c>
    </row>
    <row r="238" spans="1:10">
      <c r="A238" s="80"/>
      <c r="B238" s="62"/>
      <c r="C238" s="7">
        <v>45784</v>
      </c>
      <c r="D238" s="8"/>
      <c r="E238" s="18" t="s">
        <v>34</v>
      </c>
      <c r="F238" s="9" t="str">
        <f>VLOOKUP(E238,'Contact Info-CNC'!$A$1:$H$32,4,FALSE)</f>
        <v>Rogers</v>
      </c>
      <c r="G238" s="9" t="str">
        <f>VLOOKUP(E238,'Contact Info-CNC'!$A$1:$H$32,3,FALSE)</f>
        <v>RA</v>
      </c>
      <c r="H238" s="9" t="str">
        <f>VLOOKUP(E238,'Contact Info-CNC'!$A$1:$H$32,6,FALSE)</f>
        <v>510-480-6502</v>
      </c>
      <c r="I238" s="9" t="str">
        <f>VLOOKUP(E238,'Contact Info-CNC'!$A$1:$H$32,7,FALSE)</f>
        <v>834-2409</v>
      </c>
      <c r="J238" s="9" t="str">
        <f>VLOOKUP(E238,'Contact Info-CNC'!$A$1:$H$32,8,FALSE)</f>
        <v>ethanjchen@uchicago.edu</v>
      </c>
    </row>
    <row r="239" spans="1:10">
      <c r="A239" s="80"/>
      <c r="B239" s="63"/>
      <c r="C239" s="7">
        <v>45785</v>
      </c>
      <c r="D239" s="8" t="s">
        <v>69</v>
      </c>
      <c r="E239" s="17" t="s">
        <v>35</v>
      </c>
      <c r="F239" s="9" t="str">
        <f>VLOOKUP(E239,'Contact Info-CNC'!$A$1:$H$32,4,FALSE)</f>
        <v>Thangaraj</v>
      </c>
      <c r="G239" s="9" t="str">
        <f>VLOOKUP(E239,'Contact Info-CNC'!$A$1:$H$32,3,FALSE)</f>
        <v>RA</v>
      </c>
      <c r="H239" s="9" t="str">
        <f>VLOOKUP(E239,'Contact Info-CNC'!$A$1:$H$32,6,FALSE)</f>
        <v>856-417-4382</v>
      </c>
      <c r="I239" s="9" t="str">
        <f>VLOOKUP(E239,'Contact Info-CNC'!$A$1:$H$32,7,FALSE)</f>
        <v>834-2406</v>
      </c>
      <c r="J239" s="9" t="str">
        <f>VLOOKUP(E239,'Contact Info-CNC'!$A$1:$H$32,8,FALSE)</f>
        <v>melodydias@uchicago.edu</v>
      </c>
    </row>
    <row r="240" spans="1:10" ht="106.9">
      <c r="A240" s="20"/>
      <c r="B240" s="21"/>
      <c r="F240" s="9"/>
      <c r="G240" s="9"/>
      <c r="H240" s="9"/>
      <c r="I240" s="9"/>
      <c r="J240" s="9"/>
    </row>
    <row r="241" spans="1:10" ht="106.9">
      <c r="A241" s="20"/>
      <c r="B241" s="22"/>
      <c r="F241" s="9"/>
      <c r="G241" s="9"/>
      <c r="H241" s="9"/>
      <c r="I241" s="9"/>
      <c r="J241" s="9"/>
    </row>
    <row r="242" spans="1:10" ht="106.9">
      <c r="A242" s="20"/>
      <c r="B242" s="22"/>
      <c r="F242" s="9"/>
      <c r="G242" s="9"/>
      <c r="H242" s="9"/>
      <c r="I242" s="9"/>
      <c r="J242" s="9"/>
    </row>
    <row r="243" spans="1:10" ht="106.9">
      <c r="A243" s="20"/>
      <c r="B243" s="22"/>
      <c r="F243" s="9"/>
      <c r="G243" s="9"/>
      <c r="H243" s="9"/>
      <c r="I243" s="9"/>
      <c r="J243" s="9"/>
    </row>
    <row r="244" spans="1:10" ht="106.9">
      <c r="A244" s="20"/>
      <c r="B244" s="22"/>
      <c r="F244" s="9"/>
      <c r="G244" s="9"/>
      <c r="H244" s="9"/>
      <c r="I244" s="9"/>
      <c r="J244" s="9"/>
    </row>
    <row r="245" spans="1:10" ht="106.9">
      <c r="A245" s="20"/>
      <c r="B245" s="22"/>
      <c r="F245" s="9"/>
      <c r="G245" s="9"/>
      <c r="H245" s="9"/>
      <c r="I245" s="9"/>
      <c r="J245" s="9"/>
    </row>
    <row r="246" spans="1:10" ht="106.9">
      <c r="A246" s="20"/>
      <c r="B246" s="22"/>
      <c r="F246" s="9"/>
      <c r="G246" s="9"/>
      <c r="H246" s="9"/>
      <c r="I246" s="9"/>
      <c r="J246" s="9"/>
    </row>
    <row r="247" spans="1:10" ht="106.9">
      <c r="A247" s="20"/>
      <c r="B247" s="22"/>
      <c r="F247" s="9"/>
      <c r="G247" s="9"/>
      <c r="H247" s="9"/>
      <c r="I247" s="9"/>
      <c r="J247" s="9"/>
    </row>
    <row r="248" spans="1:10" ht="106.9">
      <c r="A248" s="20"/>
      <c r="B248" s="22"/>
      <c r="F248" s="9"/>
      <c r="G248" s="9"/>
      <c r="H248" s="9"/>
      <c r="I248" s="9"/>
      <c r="J248" s="9"/>
    </row>
    <row r="249" spans="1:10" ht="106.9">
      <c r="A249" s="20"/>
      <c r="B249" s="22"/>
      <c r="F249" s="9"/>
      <c r="G249" s="9"/>
      <c r="H249" s="9"/>
      <c r="I249" s="9"/>
      <c r="J249" s="9"/>
    </row>
    <row r="250" spans="1:10" ht="106.9">
      <c r="A250" s="20"/>
      <c r="B250" s="22"/>
      <c r="F250" s="9"/>
      <c r="G250" s="9"/>
      <c r="H250" s="9"/>
      <c r="I250" s="9"/>
      <c r="J250" s="9"/>
    </row>
    <row r="251" spans="1:10" ht="106.9">
      <c r="A251" s="20"/>
      <c r="B251" s="22"/>
      <c r="F251" s="9"/>
      <c r="G251" s="9"/>
      <c r="H251" s="9"/>
      <c r="I251" s="9"/>
      <c r="J251" s="9"/>
    </row>
    <row r="252" spans="1:10" ht="106.9">
      <c r="A252" s="20"/>
      <c r="B252" s="22"/>
      <c r="F252" s="9"/>
      <c r="G252" s="9"/>
      <c r="H252" s="9"/>
      <c r="I252" s="9"/>
      <c r="J252" s="9"/>
    </row>
    <row r="253" spans="1:10" ht="106.9">
      <c r="A253" s="20"/>
      <c r="B253" s="22"/>
      <c r="F253" s="9"/>
      <c r="G253" s="9"/>
      <c r="H253" s="9"/>
      <c r="I253" s="9"/>
      <c r="J253" s="9"/>
    </row>
    <row r="254" spans="1:10" ht="106.9">
      <c r="A254" s="20"/>
      <c r="B254" s="22"/>
      <c r="F254" s="9"/>
      <c r="G254" s="9"/>
      <c r="H254" s="9"/>
      <c r="I254" s="9"/>
      <c r="J254" s="9"/>
    </row>
    <row r="255" spans="1:10" ht="106.9">
      <c r="A255" s="20"/>
      <c r="B255" s="22"/>
      <c r="F255" s="9"/>
      <c r="G255" s="9"/>
      <c r="H255" s="9"/>
      <c r="I255" s="9"/>
      <c r="J255" s="9"/>
    </row>
    <row r="256" spans="1:10" ht="106.9">
      <c r="A256" s="20"/>
      <c r="B256" s="22"/>
      <c r="F256" s="9"/>
      <c r="G256" s="9"/>
      <c r="H256" s="9"/>
      <c r="I256" s="9"/>
      <c r="J256" s="9"/>
    </row>
    <row r="257" spans="1:10" ht="106.9">
      <c r="A257" s="20"/>
      <c r="B257" s="22"/>
      <c r="F257" s="9"/>
      <c r="G257" s="9"/>
      <c r="H257" s="9"/>
      <c r="I257" s="9"/>
      <c r="J257" s="9"/>
    </row>
    <row r="258" spans="1:10" ht="106.9">
      <c r="A258" s="20"/>
      <c r="B258" s="22"/>
      <c r="F258" s="9"/>
      <c r="G258" s="9"/>
      <c r="H258" s="9"/>
      <c r="I258" s="9"/>
      <c r="J258" s="9"/>
    </row>
    <row r="259" spans="1:10" ht="106.9">
      <c r="A259" s="20"/>
      <c r="B259" s="22"/>
      <c r="F259" s="9"/>
      <c r="G259" s="9"/>
      <c r="H259" s="9"/>
      <c r="I259" s="9"/>
      <c r="J259" s="9"/>
    </row>
    <row r="260" spans="1:10" ht="106.9">
      <c r="A260" s="20"/>
      <c r="B260" s="22"/>
      <c r="F260" s="9"/>
      <c r="G260" s="9"/>
      <c r="H260" s="9"/>
      <c r="I260" s="9"/>
      <c r="J260" s="9"/>
    </row>
    <row r="261" spans="1:10" ht="106.9">
      <c r="A261" s="20"/>
      <c r="B261" s="22"/>
      <c r="F261" s="9"/>
      <c r="G261" s="9"/>
      <c r="H261" s="9"/>
      <c r="I261" s="9"/>
      <c r="J261" s="9"/>
    </row>
    <row r="262" spans="1:10" ht="106.9">
      <c r="A262" s="20"/>
      <c r="B262" s="22"/>
      <c r="F262" s="9"/>
      <c r="G262" s="9"/>
      <c r="H262" s="9"/>
      <c r="I262" s="9"/>
      <c r="J262" s="9"/>
    </row>
    <row r="263" spans="1:10" ht="106.9">
      <c r="A263" s="20"/>
      <c r="B263" s="22"/>
      <c r="F263" s="9"/>
      <c r="G263" s="9"/>
      <c r="H263" s="9"/>
      <c r="I263" s="9"/>
      <c r="J263" s="9"/>
    </row>
    <row r="264" spans="1:10" ht="106.9">
      <c r="A264" s="20"/>
      <c r="B264" s="22"/>
      <c r="F264" s="9"/>
      <c r="G264" s="9"/>
      <c r="H264" s="9"/>
      <c r="I264" s="9"/>
      <c r="J264" s="9"/>
    </row>
    <row r="265" spans="1:10" ht="106.9">
      <c r="A265" s="20"/>
      <c r="B265" s="22"/>
      <c r="F265" s="9"/>
      <c r="G265" s="9"/>
      <c r="H265" s="9"/>
      <c r="I265" s="9"/>
      <c r="J265" s="9"/>
    </row>
    <row r="266" spans="1:10" ht="106.9">
      <c r="A266" s="20"/>
      <c r="B266" s="22"/>
      <c r="F266" s="9"/>
      <c r="G266" s="9"/>
      <c r="H266" s="9"/>
      <c r="I266" s="9"/>
      <c r="J266" s="9"/>
    </row>
    <row r="267" spans="1:10" ht="106.9">
      <c r="A267" s="20"/>
      <c r="B267" s="22"/>
      <c r="F267" s="9"/>
      <c r="G267" s="9"/>
      <c r="H267" s="9"/>
      <c r="I267" s="9"/>
      <c r="J267" s="9"/>
    </row>
    <row r="268" spans="1:10" ht="106.9">
      <c r="A268" s="20"/>
      <c r="B268" s="22"/>
      <c r="F268" s="9"/>
      <c r="G268" s="9"/>
      <c r="H268" s="9"/>
      <c r="I268" s="9"/>
      <c r="J268" s="9"/>
    </row>
    <row r="269" spans="1:10" ht="106.9">
      <c r="A269" s="20"/>
      <c r="B269" s="22"/>
      <c r="F269" s="9"/>
      <c r="G269" s="9"/>
      <c r="H269" s="9"/>
      <c r="I269" s="9"/>
      <c r="J269" s="9"/>
    </row>
    <row r="270" spans="1:10" ht="106.9">
      <c r="A270" s="20"/>
      <c r="B270" s="22"/>
      <c r="F270" s="9"/>
      <c r="G270" s="9"/>
      <c r="H270" s="9"/>
      <c r="I270" s="9"/>
      <c r="J270" s="9"/>
    </row>
    <row r="271" spans="1:10" ht="106.9">
      <c r="A271" s="20"/>
      <c r="B271" s="22"/>
      <c r="F271" s="9"/>
      <c r="G271" s="9"/>
      <c r="H271" s="9"/>
      <c r="I271" s="9"/>
      <c r="J271" s="9"/>
    </row>
    <row r="272" spans="1:10" ht="106.9">
      <c r="A272" s="20"/>
      <c r="B272" s="22"/>
      <c r="F272" s="9"/>
      <c r="G272" s="9"/>
      <c r="H272" s="9"/>
      <c r="I272" s="9"/>
      <c r="J272" s="9"/>
    </row>
    <row r="273" spans="1:10" ht="106.9">
      <c r="A273" s="20"/>
      <c r="B273" s="22"/>
      <c r="F273" s="9"/>
      <c r="G273" s="9"/>
      <c r="H273" s="9"/>
      <c r="I273" s="9"/>
      <c r="J273" s="9"/>
    </row>
    <row r="274" spans="1:10" ht="106.9">
      <c r="A274" s="20"/>
      <c r="B274" s="22"/>
      <c r="F274" s="9"/>
      <c r="G274" s="9"/>
      <c r="H274" s="9"/>
      <c r="I274" s="9"/>
      <c r="J274" s="9"/>
    </row>
    <row r="275" spans="1:10" ht="106.9">
      <c r="A275" s="20"/>
      <c r="B275" s="22"/>
      <c r="F275" s="9"/>
      <c r="G275" s="9"/>
      <c r="H275" s="9"/>
      <c r="I275" s="9"/>
      <c r="J275" s="9"/>
    </row>
    <row r="276" spans="1:10" ht="106.9">
      <c r="A276" s="20"/>
      <c r="B276" s="22"/>
      <c r="F276" s="9"/>
      <c r="G276" s="9"/>
      <c r="H276" s="9"/>
      <c r="I276" s="9"/>
      <c r="J276" s="9"/>
    </row>
    <row r="277" spans="1:10" ht="106.9">
      <c r="A277" s="20"/>
      <c r="B277" s="22"/>
      <c r="F277" s="9"/>
      <c r="G277" s="9"/>
      <c r="H277" s="9"/>
      <c r="I277" s="9"/>
      <c r="J277" s="9"/>
    </row>
    <row r="278" spans="1:10" ht="106.9">
      <c r="A278" s="20"/>
      <c r="B278" s="22"/>
      <c r="F278" s="9"/>
      <c r="G278" s="9"/>
      <c r="H278" s="9"/>
      <c r="I278" s="9"/>
      <c r="J278" s="9"/>
    </row>
    <row r="279" spans="1:10" ht="106.9">
      <c r="A279" s="20"/>
      <c r="B279" s="22"/>
      <c r="F279" s="9"/>
      <c r="G279" s="9"/>
      <c r="H279" s="9"/>
      <c r="I279" s="9"/>
      <c r="J279" s="9"/>
    </row>
    <row r="280" spans="1:10" ht="106.9">
      <c r="A280" s="20"/>
      <c r="B280" s="22"/>
      <c r="F280" s="9"/>
      <c r="G280" s="9"/>
      <c r="H280" s="9"/>
      <c r="I280" s="9"/>
      <c r="J280" s="9"/>
    </row>
    <row r="281" spans="1:10" ht="106.9">
      <c r="A281" s="20"/>
      <c r="B281" s="22"/>
      <c r="F281" s="9"/>
      <c r="G281" s="9"/>
      <c r="H281" s="9"/>
      <c r="I281" s="9"/>
      <c r="J281" s="9"/>
    </row>
    <row r="282" spans="1:10" ht="106.9">
      <c r="A282" s="20"/>
      <c r="B282" s="22"/>
      <c r="F282" s="9"/>
      <c r="G282" s="9"/>
      <c r="H282" s="9"/>
      <c r="I282" s="9"/>
      <c r="J282" s="9"/>
    </row>
    <row r="283" spans="1:10" ht="106.9">
      <c r="A283" s="20"/>
      <c r="B283" s="22"/>
      <c r="F283" s="9"/>
      <c r="G283" s="9"/>
      <c r="H283" s="9"/>
      <c r="I283" s="9"/>
      <c r="J283" s="9"/>
    </row>
    <row r="284" spans="1:10" ht="106.9">
      <c r="A284" s="20"/>
      <c r="B284" s="22"/>
      <c r="F284" s="9"/>
      <c r="G284" s="9"/>
      <c r="H284" s="9"/>
      <c r="I284" s="9"/>
      <c r="J284" s="9"/>
    </row>
    <row r="285" spans="1:10" ht="106.9">
      <c r="A285" s="20"/>
      <c r="B285" s="22"/>
      <c r="F285" s="9"/>
      <c r="G285" s="9"/>
      <c r="H285" s="9"/>
      <c r="I285" s="9"/>
      <c r="J285" s="9"/>
    </row>
    <row r="286" spans="1:10" ht="106.9">
      <c r="A286" s="20"/>
      <c r="B286" s="22"/>
      <c r="F286" s="9"/>
      <c r="G286" s="9"/>
      <c r="H286" s="9"/>
      <c r="I286" s="9"/>
      <c r="J286" s="9"/>
    </row>
    <row r="287" spans="1:10" ht="106.9">
      <c r="A287" s="20"/>
      <c r="B287" s="22"/>
      <c r="F287" s="9"/>
      <c r="G287" s="9"/>
      <c r="H287" s="9"/>
      <c r="I287" s="9"/>
      <c r="J287" s="9"/>
    </row>
    <row r="288" spans="1:10" ht="106.9">
      <c r="A288" s="20"/>
      <c r="B288" s="22"/>
      <c r="F288" s="9"/>
      <c r="G288" s="9"/>
      <c r="H288" s="9"/>
      <c r="I288" s="9"/>
      <c r="J288" s="9"/>
    </row>
    <row r="289" spans="1:10" ht="106.9">
      <c r="A289" s="20"/>
      <c r="B289" s="22"/>
      <c r="F289" s="9"/>
      <c r="G289" s="9"/>
      <c r="H289" s="9"/>
      <c r="I289" s="9"/>
      <c r="J289" s="9"/>
    </row>
    <row r="290" spans="1:10" ht="106.9">
      <c r="A290" s="20"/>
      <c r="B290" s="22"/>
      <c r="F290" s="9"/>
      <c r="G290" s="9"/>
      <c r="H290" s="9"/>
      <c r="I290" s="9"/>
      <c r="J290" s="9"/>
    </row>
    <row r="291" spans="1:10" ht="106.9">
      <c r="A291" s="20"/>
      <c r="B291" s="22"/>
      <c r="F291" s="9"/>
      <c r="G291" s="9"/>
      <c r="H291" s="9"/>
      <c r="I291" s="9"/>
      <c r="J291" s="9"/>
    </row>
    <row r="292" spans="1:10" ht="106.9">
      <c r="A292" s="20"/>
      <c r="B292" s="22"/>
      <c r="F292" s="9"/>
      <c r="G292" s="9"/>
      <c r="H292" s="9"/>
      <c r="I292" s="9"/>
      <c r="J292" s="9"/>
    </row>
    <row r="293" spans="1:10" ht="106.9">
      <c r="A293" s="20"/>
      <c r="B293" s="22"/>
      <c r="F293" s="9"/>
      <c r="G293" s="9"/>
      <c r="H293" s="9"/>
      <c r="I293" s="9"/>
      <c r="J293" s="9"/>
    </row>
    <row r="294" spans="1:10" ht="106.9">
      <c r="A294" s="20"/>
      <c r="B294" s="22"/>
      <c r="F294" s="9"/>
      <c r="G294" s="9"/>
      <c r="H294" s="9"/>
      <c r="I294" s="9"/>
      <c r="J294" s="9"/>
    </row>
    <row r="295" spans="1:10" ht="106.9">
      <c r="A295" s="20"/>
      <c r="B295" s="22"/>
      <c r="F295" s="9"/>
      <c r="G295" s="9"/>
      <c r="H295" s="9"/>
      <c r="I295" s="9"/>
      <c r="J295" s="9"/>
    </row>
    <row r="296" spans="1:10" ht="106.9">
      <c r="A296" s="20"/>
      <c r="B296" s="22"/>
      <c r="F296" s="9"/>
      <c r="G296" s="9"/>
      <c r="H296" s="9"/>
      <c r="I296" s="9"/>
      <c r="J296" s="9"/>
    </row>
    <row r="297" spans="1:10" ht="106.9">
      <c r="A297" s="20"/>
      <c r="B297" s="22"/>
      <c r="F297" s="9"/>
      <c r="G297" s="9"/>
      <c r="H297" s="9"/>
      <c r="I297" s="9"/>
      <c r="J297" s="9"/>
    </row>
    <row r="298" spans="1:10" ht="106.9">
      <c r="A298" s="20"/>
      <c r="B298" s="22"/>
      <c r="F298" s="9"/>
      <c r="G298" s="9"/>
      <c r="H298" s="9"/>
      <c r="I298" s="9"/>
      <c r="J298" s="9"/>
    </row>
    <row r="299" spans="1:10" ht="106.9">
      <c r="A299" s="20"/>
      <c r="B299" s="22"/>
      <c r="F299" s="9"/>
      <c r="G299" s="9"/>
      <c r="H299" s="9"/>
      <c r="I299" s="9"/>
      <c r="J299" s="9"/>
    </row>
    <row r="300" spans="1:10" ht="106.9">
      <c r="A300" s="20"/>
      <c r="B300" s="22"/>
      <c r="F300" s="9"/>
      <c r="G300" s="9"/>
      <c r="H300" s="9"/>
      <c r="I300" s="9"/>
      <c r="J300" s="9"/>
    </row>
    <row r="301" spans="1:10" ht="106.9">
      <c r="A301" s="20"/>
      <c r="B301" s="22"/>
      <c r="F301" s="9"/>
      <c r="G301" s="9"/>
      <c r="H301" s="9"/>
      <c r="I301" s="9"/>
      <c r="J301" s="9"/>
    </row>
    <row r="302" spans="1:10" ht="106.9">
      <c r="A302" s="20"/>
      <c r="B302" s="22"/>
      <c r="F302" s="9"/>
      <c r="G302" s="9"/>
      <c r="H302" s="9"/>
      <c r="I302" s="9"/>
      <c r="J302" s="9"/>
    </row>
    <row r="303" spans="1:10" ht="106.9">
      <c r="A303" s="20"/>
      <c r="B303" s="22"/>
      <c r="F303" s="9"/>
      <c r="G303" s="9"/>
      <c r="H303" s="9"/>
      <c r="I303" s="9"/>
      <c r="J303" s="9"/>
    </row>
    <row r="304" spans="1:10" ht="106.9">
      <c r="A304" s="20"/>
      <c r="B304" s="22"/>
      <c r="F304" s="9"/>
      <c r="G304" s="9"/>
      <c r="H304" s="9"/>
      <c r="I304" s="9"/>
      <c r="J304" s="9"/>
    </row>
    <row r="305" spans="1:10" ht="106.9">
      <c r="A305" s="20"/>
      <c r="B305" s="22"/>
      <c r="F305" s="9"/>
      <c r="G305" s="9"/>
      <c r="H305" s="9"/>
      <c r="I305" s="9"/>
      <c r="J305" s="9"/>
    </row>
    <row r="306" spans="1:10" ht="106.9">
      <c r="A306" s="20"/>
      <c r="B306" s="22"/>
      <c r="F306" s="9"/>
      <c r="G306" s="9"/>
      <c r="H306" s="9"/>
      <c r="I306" s="9"/>
      <c r="J306" s="9"/>
    </row>
    <row r="307" spans="1:10" ht="106.9">
      <c r="A307" s="20"/>
      <c r="B307" s="22"/>
      <c r="F307" s="9"/>
      <c r="G307" s="9"/>
      <c r="H307" s="9"/>
      <c r="I307" s="9"/>
      <c r="J307" s="9"/>
    </row>
    <row r="308" spans="1:10" ht="106.9">
      <c r="A308" s="20"/>
      <c r="B308" s="22"/>
      <c r="F308" s="9"/>
      <c r="G308" s="9"/>
      <c r="H308" s="9"/>
      <c r="I308" s="9"/>
      <c r="J308" s="9"/>
    </row>
    <row r="309" spans="1:10" ht="106.9">
      <c r="A309" s="20"/>
      <c r="B309" s="22"/>
      <c r="F309" s="9"/>
      <c r="G309" s="9"/>
      <c r="H309" s="9"/>
      <c r="I309" s="9"/>
      <c r="J309" s="9"/>
    </row>
    <row r="310" spans="1:10" ht="106.9">
      <c r="A310" s="20"/>
      <c r="B310" s="22"/>
      <c r="F310" s="9"/>
      <c r="G310" s="9"/>
      <c r="H310" s="9"/>
      <c r="I310" s="9"/>
      <c r="J310" s="9"/>
    </row>
    <row r="311" spans="1:10" ht="106.9">
      <c r="A311" s="20"/>
      <c r="B311" s="22"/>
      <c r="F311" s="9"/>
      <c r="G311" s="9"/>
      <c r="H311" s="9"/>
      <c r="I311" s="9"/>
      <c r="J311" s="9"/>
    </row>
    <row r="312" spans="1:10" ht="106.9">
      <c r="A312" s="20"/>
      <c r="B312" s="22"/>
      <c r="F312" s="9"/>
      <c r="G312" s="9"/>
      <c r="H312" s="9"/>
      <c r="I312" s="9"/>
      <c r="J312" s="9"/>
    </row>
    <row r="313" spans="1:10" ht="106.9">
      <c r="A313" s="20"/>
      <c r="B313" s="22"/>
      <c r="F313" s="9"/>
      <c r="G313" s="9"/>
      <c r="H313" s="9"/>
      <c r="I313" s="9"/>
      <c r="J313" s="9"/>
    </row>
    <row r="314" spans="1:10" ht="106.9">
      <c r="A314" s="20"/>
      <c r="B314" s="22"/>
      <c r="F314" s="9"/>
      <c r="G314" s="9"/>
      <c r="H314" s="9"/>
      <c r="I314" s="9"/>
      <c r="J314" s="9"/>
    </row>
    <row r="315" spans="1:10" ht="106.9">
      <c r="A315" s="20"/>
      <c r="B315" s="22"/>
      <c r="F315" s="9"/>
      <c r="G315" s="9"/>
      <c r="H315" s="9"/>
      <c r="I315" s="9"/>
      <c r="J315" s="9"/>
    </row>
    <row r="316" spans="1:10" ht="106.9">
      <c r="A316" s="20"/>
      <c r="B316" s="22"/>
      <c r="F316" s="9"/>
      <c r="G316" s="9"/>
      <c r="H316" s="9"/>
      <c r="I316" s="9"/>
      <c r="J316" s="9"/>
    </row>
    <row r="317" spans="1:10" ht="106.9">
      <c r="A317" s="20"/>
      <c r="B317" s="22"/>
      <c r="F317" s="9"/>
      <c r="G317" s="9"/>
      <c r="H317" s="9"/>
      <c r="I317" s="9"/>
      <c r="J317" s="9"/>
    </row>
    <row r="318" spans="1:10" ht="106.9">
      <c r="A318" s="20"/>
      <c r="B318" s="22"/>
      <c r="F318" s="9"/>
      <c r="G318" s="9"/>
      <c r="H318" s="9"/>
      <c r="I318" s="9"/>
      <c r="J318" s="9"/>
    </row>
    <row r="319" spans="1:10" ht="106.9">
      <c r="A319" s="20"/>
      <c r="B319" s="22"/>
      <c r="F319" s="9"/>
      <c r="G319" s="9"/>
      <c r="H319" s="9"/>
      <c r="I319" s="9"/>
      <c r="J319" s="9"/>
    </row>
    <row r="320" spans="1:10" ht="106.9">
      <c r="A320" s="20"/>
      <c r="B320" s="22"/>
      <c r="F320" s="9"/>
      <c r="G320" s="9"/>
      <c r="H320" s="9"/>
      <c r="I320" s="9"/>
      <c r="J320" s="9"/>
    </row>
    <row r="321" spans="1:10" ht="106.9">
      <c r="A321" s="20"/>
      <c r="B321" s="22"/>
      <c r="F321" s="9"/>
      <c r="G321" s="9"/>
      <c r="H321" s="9"/>
      <c r="I321" s="9"/>
      <c r="J321" s="9"/>
    </row>
    <row r="322" spans="1:10" ht="106.9">
      <c r="A322" s="20"/>
      <c r="B322" s="22"/>
      <c r="F322" s="9"/>
      <c r="G322" s="9"/>
      <c r="H322" s="9"/>
      <c r="I322" s="9"/>
      <c r="J322" s="9"/>
    </row>
    <row r="323" spans="1:10" ht="106.9">
      <c r="A323" s="20"/>
      <c r="B323" s="22"/>
      <c r="F323" s="9"/>
      <c r="G323" s="9"/>
      <c r="H323" s="9"/>
      <c r="I323" s="9"/>
      <c r="J323" s="9"/>
    </row>
    <row r="324" spans="1:10" ht="106.9">
      <c r="A324" s="20"/>
      <c r="B324" s="22"/>
      <c r="F324" s="9"/>
      <c r="G324" s="9"/>
      <c r="H324" s="9"/>
      <c r="I324" s="9"/>
      <c r="J324" s="9"/>
    </row>
    <row r="325" spans="1:10" ht="106.9">
      <c r="A325" s="20"/>
      <c r="B325" s="22"/>
      <c r="F325" s="9"/>
      <c r="G325" s="9"/>
      <c r="H325" s="9"/>
      <c r="I325" s="9"/>
      <c r="J325" s="9"/>
    </row>
    <row r="326" spans="1:10" ht="106.9">
      <c r="A326" s="20"/>
      <c r="B326" s="22"/>
      <c r="F326" s="9"/>
      <c r="G326" s="9"/>
      <c r="H326" s="9"/>
      <c r="I326" s="9"/>
      <c r="J326" s="9"/>
    </row>
    <row r="327" spans="1:10" ht="106.9">
      <c r="A327" s="20"/>
      <c r="B327" s="22"/>
      <c r="F327" s="9"/>
      <c r="G327" s="9"/>
      <c r="H327" s="9"/>
      <c r="I327" s="9"/>
      <c r="J327" s="9"/>
    </row>
    <row r="328" spans="1:10" ht="106.9">
      <c r="A328" s="20"/>
      <c r="B328" s="22"/>
      <c r="F328" s="9"/>
      <c r="G328" s="9"/>
      <c r="H328" s="9"/>
      <c r="I328" s="9"/>
      <c r="J328" s="9"/>
    </row>
    <row r="329" spans="1:10" ht="106.9">
      <c r="A329" s="20"/>
      <c r="B329" s="22"/>
      <c r="F329" s="9"/>
      <c r="G329" s="9"/>
      <c r="H329" s="9"/>
      <c r="I329" s="9"/>
      <c r="J329" s="9"/>
    </row>
    <row r="330" spans="1:10" ht="106.9">
      <c r="A330" s="20"/>
      <c r="B330" s="22"/>
      <c r="F330" s="9"/>
      <c r="G330" s="9"/>
      <c r="H330" s="9"/>
      <c r="I330" s="9"/>
      <c r="J330" s="9"/>
    </row>
    <row r="331" spans="1:10" ht="106.9">
      <c r="A331" s="20"/>
      <c r="B331" s="22"/>
      <c r="F331" s="9"/>
      <c r="G331" s="9"/>
      <c r="H331" s="9"/>
      <c r="I331" s="9"/>
      <c r="J331" s="9"/>
    </row>
    <row r="332" spans="1:10" ht="106.9">
      <c r="A332" s="20"/>
      <c r="B332" s="22"/>
      <c r="F332" s="9"/>
      <c r="G332" s="9"/>
      <c r="H332" s="9"/>
      <c r="I332" s="9"/>
      <c r="J332" s="9"/>
    </row>
    <row r="333" spans="1:10" ht="106.9">
      <c r="A333" s="20"/>
      <c r="B333" s="22"/>
      <c r="F333" s="9"/>
      <c r="G333" s="9"/>
      <c r="H333" s="9"/>
      <c r="I333" s="9"/>
      <c r="J333" s="9"/>
    </row>
    <row r="334" spans="1:10" ht="106.9">
      <c r="A334" s="20"/>
      <c r="B334" s="22"/>
      <c r="F334" s="9"/>
      <c r="G334" s="9"/>
      <c r="H334" s="9"/>
      <c r="I334" s="9"/>
      <c r="J334" s="9"/>
    </row>
    <row r="335" spans="1:10" ht="106.9">
      <c r="A335" s="20"/>
      <c r="B335" s="22"/>
      <c r="F335" s="9"/>
      <c r="G335" s="9"/>
      <c r="H335" s="9"/>
      <c r="I335" s="9"/>
      <c r="J335" s="9"/>
    </row>
    <row r="336" spans="1:10" ht="106.9">
      <c r="A336" s="20"/>
      <c r="B336" s="22"/>
      <c r="F336" s="9"/>
      <c r="G336" s="9"/>
      <c r="H336" s="9"/>
      <c r="I336" s="9"/>
      <c r="J336" s="9"/>
    </row>
    <row r="337" spans="1:10" ht="106.9">
      <c r="A337" s="20"/>
      <c r="B337" s="22"/>
      <c r="F337" s="9"/>
      <c r="G337" s="9"/>
      <c r="H337" s="9"/>
      <c r="I337" s="9"/>
      <c r="J337" s="9"/>
    </row>
    <row r="338" spans="1:10" ht="106.9">
      <c r="A338" s="20"/>
      <c r="B338" s="22"/>
      <c r="F338" s="9"/>
      <c r="G338" s="9"/>
      <c r="H338" s="9"/>
      <c r="I338" s="9"/>
      <c r="J338" s="9"/>
    </row>
    <row r="339" spans="1:10" ht="106.9">
      <c r="A339" s="20"/>
      <c r="B339" s="22"/>
      <c r="F339" s="9"/>
      <c r="G339" s="9"/>
      <c r="H339" s="9"/>
      <c r="I339" s="9"/>
      <c r="J339" s="9"/>
    </row>
    <row r="340" spans="1:10" ht="106.9">
      <c r="A340" s="20"/>
      <c r="B340" s="22"/>
      <c r="F340" s="9"/>
      <c r="G340" s="9"/>
      <c r="H340" s="9"/>
      <c r="I340" s="9"/>
      <c r="J340" s="9"/>
    </row>
    <row r="341" spans="1:10" ht="106.9">
      <c r="A341" s="20"/>
      <c r="B341" s="22"/>
      <c r="F341" s="9"/>
      <c r="G341" s="9"/>
      <c r="H341" s="9"/>
      <c r="I341" s="9"/>
      <c r="J341" s="9"/>
    </row>
    <row r="342" spans="1:10" ht="106.9">
      <c r="A342" s="20"/>
      <c r="B342" s="22"/>
      <c r="F342" s="9"/>
      <c r="G342" s="9"/>
      <c r="H342" s="9"/>
      <c r="I342" s="9"/>
      <c r="J342" s="9"/>
    </row>
    <row r="343" spans="1:10" ht="106.9">
      <c r="A343" s="20"/>
      <c r="B343" s="22"/>
      <c r="F343" s="9"/>
      <c r="G343" s="9"/>
      <c r="H343" s="9"/>
      <c r="I343" s="9"/>
      <c r="J343" s="9"/>
    </row>
    <row r="344" spans="1:10" ht="106.9">
      <c r="A344" s="20"/>
      <c r="B344" s="22"/>
      <c r="F344" s="9"/>
      <c r="G344" s="9"/>
      <c r="H344" s="9"/>
      <c r="I344" s="9"/>
      <c r="J344" s="9"/>
    </row>
    <row r="345" spans="1:10" ht="106.9">
      <c r="A345" s="20"/>
      <c r="B345" s="22"/>
      <c r="F345" s="9"/>
      <c r="G345" s="9"/>
      <c r="H345" s="9"/>
      <c r="I345" s="9"/>
      <c r="J345" s="9"/>
    </row>
    <row r="346" spans="1:10" ht="106.9">
      <c r="A346" s="20"/>
      <c r="B346" s="22"/>
      <c r="F346" s="9"/>
      <c r="G346" s="9"/>
      <c r="H346" s="9"/>
      <c r="I346" s="9"/>
      <c r="J346" s="9"/>
    </row>
    <row r="347" spans="1:10" ht="106.9">
      <c r="A347" s="20"/>
      <c r="B347" s="22"/>
      <c r="F347" s="9"/>
      <c r="G347" s="9"/>
      <c r="H347" s="9"/>
      <c r="I347" s="9"/>
      <c r="J347" s="9"/>
    </row>
    <row r="348" spans="1:10" ht="106.9">
      <c r="A348" s="20"/>
      <c r="B348" s="22"/>
      <c r="F348" s="9"/>
      <c r="G348" s="9"/>
      <c r="H348" s="9"/>
      <c r="I348" s="9"/>
      <c r="J348" s="9"/>
    </row>
    <row r="349" spans="1:10" ht="106.9">
      <c r="A349" s="20"/>
      <c r="B349" s="22"/>
      <c r="F349" s="9"/>
      <c r="G349" s="9"/>
      <c r="H349" s="9"/>
      <c r="I349" s="9"/>
      <c r="J349" s="9"/>
    </row>
    <row r="350" spans="1:10" ht="106.9">
      <c r="A350" s="20"/>
      <c r="B350" s="22"/>
      <c r="F350" s="9"/>
      <c r="G350" s="9"/>
      <c r="H350" s="9"/>
      <c r="I350" s="9"/>
      <c r="J350" s="9"/>
    </row>
    <row r="351" spans="1:10" ht="106.9">
      <c r="A351" s="20"/>
      <c r="B351" s="22"/>
      <c r="F351" s="9"/>
      <c r="G351" s="9"/>
      <c r="H351" s="9"/>
      <c r="I351" s="9"/>
      <c r="J351" s="9"/>
    </row>
    <row r="352" spans="1:10" ht="106.9">
      <c r="A352" s="20"/>
      <c r="B352" s="22"/>
      <c r="F352" s="9"/>
      <c r="G352" s="9"/>
      <c r="H352" s="9"/>
      <c r="I352" s="9"/>
      <c r="J352" s="9"/>
    </row>
    <row r="353" spans="1:10" ht="106.9">
      <c r="A353" s="20"/>
      <c r="B353" s="22"/>
      <c r="F353" s="9"/>
      <c r="G353" s="9"/>
      <c r="H353" s="9"/>
      <c r="I353" s="9"/>
      <c r="J353" s="9"/>
    </row>
    <row r="354" spans="1:10" ht="106.9">
      <c r="A354" s="20"/>
      <c r="B354" s="22"/>
      <c r="F354" s="9"/>
      <c r="G354" s="9"/>
      <c r="H354" s="9"/>
      <c r="I354" s="9"/>
      <c r="J354" s="9"/>
    </row>
    <row r="355" spans="1:10" ht="106.9">
      <c r="A355" s="20"/>
      <c r="B355" s="22"/>
      <c r="F355" s="9"/>
      <c r="G355" s="9"/>
      <c r="H355" s="9"/>
      <c r="I355" s="9"/>
      <c r="J355" s="9"/>
    </row>
    <row r="356" spans="1:10" ht="106.9">
      <c r="A356" s="20"/>
      <c r="B356" s="22"/>
      <c r="F356" s="9"/>
      <c r="G356" s="9"/>
      <c r="H356" s="9"/>
      <c r="I356" s="9"/>
      <c r="J356" s="9"/>
    </row>
    <row r="357" spans="1:10" ht="106.9">
      <c r="A357" s="20"/>
      <c r="B357" s="22"/>
      <c r="F357" s="9"/>
      <c r="G357" s="9"/>
      <c r="H357" s="9"/>
      <c r="I357" s="9"/>
      <c r="J357" s="9"/>
    </row>
    <row r="358" spans="1:10" ht="106.9">
      <c r="A358" s="20"/>
      <c r="B358" s="22"/>
      <c r="F358" s="9"/>
      <c r="G358" s="9"/>
      <c r="H358" s="9"/>
      <c r="I358" s="9"/>
      <c r="J358" s="9"/>
    </row>
    <row r="359" spans="1:10" ht="106.9">
      <c r="A359" s="20"/>
      <c r="B359" s="22"/>
      <c r="F359" s="9"/>
      <c r="G359" s="9"/>
      <c r="H359" s="9"/>
      <c r="I359" s="9"/>
      <c r="J359" s="9"/>
    </row>
    <row r="360" spans="1:10" ht="106.9">
      <c r="A360" s="20"/>
      <c r="B360" s="22"/>
      <c r="F360" s="9"/>
      <c r="G360" s="9"/>
      <c r="H360" s="9"/>
      <c r="I360" s="9"/>
      <c r="J360" s="9"/>
    </row>
    <row r="361" spans="1:10" ht="106.9">
      <c r="A361" s="20"/>
      <c r="B361" s="22"/>
      <c r="F361" s="9"/>
      <c r="G361" s="9"/>
      <c r="H361" s="9"/>
      <c r="I361" s="9"/>
      <c r="J361" s="9"/>
    </row>
    <row r="362" spans="1:10" ht="106.9">
      <c r="A362" s="20"/>
      <c r="B362" s="22"/>
      <c r="F362" s="9"/>
      <c r="G362" s="9"/>
      <c r="H362" s="9"/>
      <c r="I362" s="9"/>
      <c r="J362" s="9"/>
    </row>
    <row r="363" spans="1:10" ht="106.9">
      <c r="A363" s="20"/>
      <c r="B363" s="22"/>
      <c r="F363" s="9"/>
      <c r="G363" s="9"/>
      <c r="H363" s="9"/>
      <c r="I363" s="9"/>
      <c r="J363" s="9"/>
    </row>
    <row r="364" spans="1:10" ht="106.9">
      <c r="A364" s="20"/>
      <c r="B364" s="22"/>
      <c r="F364" s="9"/>
      <c r="G364" s="9"/>
      <c r="H364" s="9"/>
      <c r="I364" s="9"/>
      <c r="J364" s="9"/>
    </row>
    <row r="365" spans="1:10" ht="106.9">
      <c r="A365" s="20"/>
      <c r="B365" s="22"/>
      <c r="F365" s="9"/>
      <c r="G365" s="9"/>
      <c r="H365" s="9"/>
      <c r="I365" s="9"/>
      <c r="J365" s="9"/>
    </row>
    <row r="366" spans="1:10" ht="106.9">
      <c r="A366" s="20"/>
      <c r="B366" s="22"/>
      <c r="F366" s="9"/>
      <c r="G366" s="9"/>
      <c r="H366" s="9"/>
      <c r="I366" s="9"/>
      <c r="J366" s="9"/>
    </row>
    <row r="367" spans="1:10" ht="106.9">
      <c r="A367" s="20"/>
      <c r="B367" s="22"/>
      <c r="F367" s="9"/>
      <c r="G367" s="9"/>
      <c r="H367" s="9"/>
      <c r="I367" s="9"/>
      <c r="J367" s="9"/>
    </row>
    <row r="368" spans="1:10" ht="106.9">
      <c r="A368" s="20"/>
      <c r="B368" s="22"/>
      <c r="F368" s="9"/>
      <c r="G368" s="9"/>
      <c r="H368" s="9"/>
      <c r="I368" s="9"/>
      <c r="J368" s="9"/>
    </row>
    <row r="369" spans="1:10" ht="106.9">
      <c r="A369" s="20"/>
      <c r="B369" s="22"/>
      <c r="F369" s="9"/>
      <c r="G369" s="9"/>
      <c r="H369" s="9"/>
      <c r="I369" s="9"/>
      <c r="J369" s="9"/>
    </row>
    <row r="370" spans="1:10" ht="106.9">
      <c r="A370" s="20"/>
      <c r="B370" s="22"/>
      <c r="F370" s="9"/>
      <c r="G370" s="9"/>
      <c r="H370" s="9"/>
      <c r="I370" s="9"/>
      <c r="J370" s="9"/>
    </row>
    <row r="371" spans="1:10" ht="106.9">
      <c r="A371" s="20"/>
      <c r="B371" s="22"/>
      <c r="F371" s="9"/>
      <c r="G371" s="9"/>
      <c r="H371" s="9"/>
      <c r="I371" s="9"/>
      <c r="J371" s="9"/>
    </row>
    <row r="372" spans="1:10" ht="106.9">
      <c r="A372" s="20"/>
      <c r="B372" s="22"/>
      <c r="F372" s="9"/>
      <c r="G372" s="9"/>
      <c r="H372" s="9"/>
      <c r="I372" s="9"/>
      <c r="J372" s="9"/>
    </row>
    <row r="373" spans="1:10" ht="106.9">
      <c r="A373" s="20"/>
      <c r="B373" s="22"/>
      <c r="F373" s="9"/>
      <c r="G373" s="9"/>
      <c r="H373" s="9"/>
      <c r="I373" s="9"/>
      <c r="J373" s="9"/>
    </row>
    <row r="374" spans="1:10" ht="106.9">
      <c r="A374" s="20"/>
      <c r="B374" s="22"/>
      <c r="F374" s="9"/>
      <c r="G374" s="9"/>
      <c r="H374" s="9"/>
      <c r="I374" s="9"/>
      <c r="J374" s="9"/>
    </row>
    <row r="375" spans="1:10" ht="106.9">
      <c r="A375" s="20"/>
      <c r="B375" s="22"/>
      <c r="F375" s="9"/>
      <c r="G375" s="9"/>
      <c r="H375" s="9"/>
      <c r="I375" s="9"/>
      <c r="J375" s="9"/>
    </row>
    <row r="376" spans="1:10" ht="106.9">
      <c r="A376" s="20"/>
      <c r="B376" s="22"/>
      <c r="F376" s="9"/>
      <c r="G376" s="9"/>
      <c r="H376" s="9"/>
      <c r="I376" s="9"/>
      <c r="J376" s="9"/>
    </row>
    <row r="377" spans="1:10" ht="106.9">
      <c r="A377" s="20"/>
      <c r="B377" s="22"/>
      <c r="F377" s="9"/>
      <c r="G377" s="9"/>
      <c r="H377" s="9"/>
      <c r="I377" s="9"/>
      <c r="J377" s="9"/>
    </row>
    <row r="378" spans="1:10" ht="106.9">
      <c r="A378" s="20"/>
      <c r="B378" s="22"/>
      <c r="F378" s="9"/>
      <c r="G378" s="9"/>
      <c r="H378" s="9"/>
      <c r="I378" s="9"/>
      <c r="J378" s="9"/>
    </row>
    <row r="379" spans="1:10" ht="106.9">
      <c r="A379" s="20"/>
      <c r="B379" s="22"/>
      <c r="F379" s="9"/>
      <c r="G379" s="9"/>
      <c r="H379" s="9"/>
      <c r="I379" s="9"/>
      <c r="J379" s="9"/>
    </row>
    <row r="380" spans="1:10" ht="106.9">
      <c r="A380" s="20"/>
      <c r="B380" s="22"/>
      <c r="F380" s="9"/>
      <c r="G380" s="9"/>
      <c r="H380" s="9"/>
      <c r="I380" s="9"/>
      <c r="J380" s="9"/>
    </row>
    <row r="381" spans="1:10" ht="106.9">
      <c r="A381" s="20"/>
      <c r="B381" s="22"/>
      <c r="F381" s="9"/>
      <c r="G381" s="9"/>
      <c r="H381" s="9"/>
      <c r="I381" s="9"/>
      <c r="J381" s="9"/>
    </row>
    <row r="382" spans="1:10" ht="106.9">
      <c r="A382" s="20"/>
      <c r="B382" s="22"/>
      <c r="F382" s="9"/>
      <c r="G382" s="9"/>
      <c r="H382" s="9"/>
      <c r="I382" s="9"/>
      <c r="J382" s="9"/>
    </row>
    <row r="383" spans="1:10" ht="106.9">
      <c r="A383" s="20"/>
      <c r="B383" s="22"/>
      <c r="F383" s="9"/>
      <c r="G383" s="9"/>
      <c r="H383" s="9"/>
      <c r="I383" s="9"/>
      <c r="J383" s="9"/>
    </row>
    <row r="384" spans="1:10" ht="106.9">
      <c r="A384" s="20"/>
      <c r="B384" s="22"/>
      <c r="F384" s="9"/>
      <c r="G384" s="9"/>
      <c r="H384" s="9"/>
      <c r="I384" s="9"/>
      <c r="J384" s="9"/>
    </row>
    <row r="385" spans="1:10" ht="106.9">
      <c r="A385" s="20"/>
      <c r="B385" s="22"/>
      <c r="F385" s="9"/>
      <c r="G385" s="9"/>
      <c r="H385" s="9"/>
      <c r="I385" s="9"/>
      <c r="J385" s="9"/>
    </row>
    <row r="386" spans="1:10" ht="106.9">
      <c r="A386" s="20"/>
      <c r="B386" s="22"/>
      <c r="F386" s="9"/>
      <c r="G386" s="9"/>
      <c r="H386" s="9"/>
      <c r="I386" s="9"/>
      <c r="J386" s="9"/>
    </row>
    <row r="387" spans="1:10" ht="106.9">
      <c r="A387" s="20"/>
      <c r="B387" s="22"/>
      <c r="F387" s="9"/>
      <c r="G387" s="9"/>
      <c r="H387" s="9"/>
      <c r="I387" s="9"/>
      <c r="J387" s="9"/>
    </row>
    <row r="388" spans="1:10" ht="106.9">
      <c r="A388" s="20"/>
      <c r="B388" s="22"/>
      <c r="F388" s="9"/>
      <c r="G388" s="9"/>
      <c r="H388" s="9"/>
      <c r="I388" s="9"/>
      <c r="J388" s="9"/>
    </row>
    <row r="389" spans="1:10" ht="106.9">
      <c r="A389" s="20"/>
      <c r="B389" s="22"/>
      <c r="F389" s="9"/>
      <c r="G389" s="9"/>
      <c r="H389" s="9"/>
      <c r="I389" s="9"/>
      <c r="J389" s="9"/>
    </row>
    <row r="390" spans="1:10" ht="106.9">
      <c r="A390" s="20"/>
      <c r="B390" s="22"/>
      <c r="F390" s="9"/>
      <c r="G390" s="9"/>
      <c r="H390" s="9"/>
      <c r="I390" s="9"/>
      <c r="J390" s="9"/>
    </row>
    <row r="391" spans="1:10" ht="106.9">
      <c r="A391" s="20"/>
      <c r="B391" s="22"/>
      <c r="F391" s="9"/>
      <c r="G391" s="9"/>
      <c r="H391" s="9"/>
      <c r="I391" s="9"/>
      <c r="J391" s="9"/>
    </row>
    <row r="392" spans="1:10" ht="106.9">
      <c r="A392" s="20"/>
      <c r="B392" s="22"/>
      <c r="F392" s="9"/>
      <c r="G392" s="9"/>
      <c r="H392" s="9"/>
      <c r="I392" s="9"/>
      <c r="J392" s="9"/>
    </row>
    <row r="393" spans="1:10" ht="106.9">
      <c r="A393" s="20"/>
      <c r="B393" s="22"/>
      <c r="F393" s="9"/>
      <c r="G393" s="9"/>
      <c r="H393" s="9"/>
      <c r="I393" s="9"/>
      <c r="J393" s="9"/>
    </row>
    <row r="394" spans="1:10" ht="106.9">
      <c r="A394" s="20"/>
      <c r="B394" s="22"/>
      <c r="F394" s="9"/>
      <c r="G394" s="9"/>
      <c r="H394" s="9"/>
      <c r="I394" s="9"/>
      <c r="J394" s="9"/>
    </row>
    <row r="395" spans="1:10" ht="106.9">
      <c r="A395" s="20"/>
      <c r="B395" s="22"/>
      <c r="F395" s="9"/>
      <c r="G395" s="9"/>
      <c r="H395" s="9"/>
      <c r="I395" s="9"/>
      <c r="J395" s="9"/>
    </row>
    <row r="396" spans="1:10" ht="106.9">
      <c r="A396" s="20"/>
      <c r="B396" s="22"/>
      <c r="F396" s="9"/>
      <c r="G396" s="9"/>
      <c r="H396" s="9"/>
      <c r="I396" s="9"/>
      <c r="J396" s="9"/>
    </row>
    <row r="397" spans="1:10" ht="106.9">
      <c r="A397" s="20"/>
      <c r="B397" s="22"/>
      <c r="F397" s="9"/>
      <c r="G397" s="9"/>
      <c r="H397" s="9"/>
      <c r="I397" s="9"/>
      <c r="J397" s="9"/>
    </row>
    <row r="398" spans="1:10" ht="106.9">
      <c r="A398" s="20"/>
      <c r="B398" s="22"/>
      <c r="F398" s="9"/>
      <c r="G398" s="9"/>
      <c r="H398" s="9"/>
      <c r="I398" s="9"/>
      <c r="J398" s="9"/>
    </row>
    <row r="399" spans="1:10" ht="106.9">
      <c r="A399" s="20"/>
      <c r="B399" s="22"/>
      <c r="F399" s="9"/>
      <c r="G399" s="9"/>
      <c r="H399" s="9"/>
      <c r="I399" s="9"/>
      <c r="J399" s="9"/>
    </row>
    <row r="400" spans="1:10" ht="106.9">
      <c r="A400" s="20"/>
      <c r="B400" s="22"/>
      <c r="F400" s="9"/>
      <c r="G400" s="9"/>
      <c r="H400" s="9"/>
      <c r="I400" s="9"/>
      <c r="J400" s="9"/>
    </row>
    <row r="401" spans="1:10" ht="106.9">
      <c r="A401" s="20"/>
      <c r="B401" s="22"/>
      <c r="F401" s="9"/>
      <c r="G401" s="9"/>
      <c r="H401" s="9"/>
      <c r="I401" s="9"/>
      <c r="J401" s="9"/>
    </row>
    <row r="402" spans="1:10" ht="106.9">
      <c r="A402" s="20"/>
      <c r="B402" s="22"/>
      <c r="F402" s="9"/>
      <c r="G402" s="9"/>
      <c r="H402" s="9"/>
      <c r="I402" s="9"/>
      <c r="J402" s="9"/>
    </row>
    <row r="403" spans="1:10" ht="106.9">
      <c r="A403" s="20"/>
      <c r="B403" s="22"/>
      <c r="F403" s="9"/>
      <c r="G403" s="9"/>
      <c r="H403" s="9"/>
      <c r="I403" s="9"/>
      <c r="J403" s="9"/>
    </row>
    <row r="404" spans="1:10" ht="106.9">
      <c r="A404" s="20"/>
      <c r="B404" s="22"/>
      <c r="F404" s="9"/>
      <c r="G404" s="9"/>
      <c r="H404" s="9"/>
      <c r="I404" s="9"/>
      <c r="J404" s="9"/>
    </row>
    <row r="405" spans="1:10" ht="106.9">
      <c r="A405" s="20"/>
      <c r="B405" s="22"/>
      <c r="F405" s="9"/>
      <c r="G405" s="9"/>
      <c r="H405" s="9"/>
      <c r="I405" s="9"/>
      <c r="J405" s="9"/>
    </row>
    <row r="406" spans="1:10" ht="106.9">
      <c r="A406" s="20"/>
      <c r="B406" s="22"/>
      <c r="F406" s="9"/>
      <c r="G406" s="9"/>
      <c r="H406" s="9"/>
      <c r="I406" s="9"/>
      <c r="J406" s="9"/>
    </row>
    <row r="407" spans="1:10" ht="106.9">
      <c r="A407" s="20"/>
      <c r="B407" s="22"/>
      <c r="F407" s="9"/>
      <c r="G407" s="9"/>
      <c r="H407" s="9"/>
      <c r="I407" s="9"/>
      <c r="J407" s="9"/>
    </row>
    <row r="408" spans="1:10" ht="106.9">
      <c r="A408" s="20"/>
      <c r="B408" s="22"/>
      <c r="F408" s="9"/>
      <c r="G408" s="9"/>
      <c r="H408" s="9"/>
      <c r="I408" s="9"/>
      <c r="J408" s="9"/>
    </row>
    <row r="409" spans="1:10" ht="106.9">
      <c r="A409" s="20"/>
      <c r="B409" s="22"/>
      <c r="F409" s="9"/>
      <c r="G409" s="9"/>
      <c r="H409" s="9"/>
      <c r="I409" s="9"/>
      <c r="J409" s="9"/>
    </row>
    <row r="410" spans="1:10" ht="106.9">
      <c r="A410" s="20"/>
      <c r="B410" s="22"/>
      <c r="F410" s="9"/>
      <c r="G410" s="9"/>
      <c r="H410" s="9"/>
      <c r="I410" s="9"/>
      <c r="J410" s="9"/>
    </row>
    <row r="411" spans="1:10" ht="106.9">
      <c r="A411" s="20"/>
      <c r="B411" s="22"/>
      <c r="F411" s="9"/>
      <c r="G411" s="9"/>
      <c r="H411" s="9"/>
      <c r="I411" s="9"/>
      <c r="J411" s="9"/>
    </row>
    <row r="412" spans="1:10" ht="106.9">
      <c r="A412" s="20"/>
      <c r="B412" s="22"/>
      <c r="F412" s="9"/>
      <c r="G412" s="9"/>
      <c r="H412" s="9"/>
      <c r="I412" s="9"/>
      <c r="J412" s="9"/>
    </row>
    <row r="413" spans="1:10" ht="106.9">
      <c r="A413" s="20"/>
      <c r="B413" s="22"/>
      <c r="F413" s="9"/>
      <c r="G413" s="9"/>
      <c r="H413" s="9"/>
      <c r="I413" s="9"/>
      <c r="J413" s="9"/>
    </row>
    <row r="414" spans="1:10" ht="106.9">
      <c r="A414" s="20"/>
      <c r="B414" s="22"/>
      <c r="F414" s="9"/>
      <c r="G414" s="9"/>
      <c r="H414" s="9"/>
      <c r="I414" s="9"/>
      <c r="J414" s="9"/>
    </row>
    <row r="415" spans="1:10" ht="106.9">
      <c r="A415" s="20"/>
      <c r="B415" s="22"/>
      <c r="F415" s="9"/>
      <c r="G415" s="9"/>
      <c r="H415" s="9"/>
      <c r="I415" s="9"/>
      <c r="J415" s="9"/>
    </row>
    <row r="416" spans="1:10" ht="106.9">
      <c r="A416" s="20"/>
      <c r="B416" s="22"/>
      <c r="F416" s="9"/>
      <c r="G416" s="9"/>
      <c r="H416" s="9"/>
      <c r="I416" s="9"/>
      <c r="J416" s="9"/>
    </row>
    <row r="417" spans="1:10" ht="106.9">
      <c r="A417" s="20"/>
      <c r="B417" s="22"/>
      <c r="F417" s="9"/>
      <c r="G417" s="9"/>
      <c r="H417" s="9"/>
      <c r="I417" s="9"/>
      <c r="J417" s="9"/>
    </row>
    <row r="418" spans="1:10" ht="106.9">
      <c r="A418" s="20"/>
      <c r="B418" s="22"/>
      <c r="F418" s="9"/>
      <c r="G418" s="9"/>
      <c r="H418" s="9"/>
      <c r="I418" s="9"/>
      <c r="J418" s="9"/>
    </row>
    <row r="419" spans="1:10" ht="106.9">
      <c r="A419" s="20"/>
      <c r="B419" s="22"/>
      <c r="F419" s="9"/>
      <c r="G419" s="9"/>
      <c r="H419" s="9"/>
      <c r="I419" s="9"/>
      <c r="J419" s="9"/>
    </row>
    <row r="420" spans="1:10" ht="106.9">
      <c r="A420" s="20"/>
      <c r="B420" s="22"/>
      <c r="F420" s="9"/>
      <c r="G420" s="9"/>
      <c r="H420" s="9"/>
      <c r="I420" s="9"/>
      <c r="J420" s="9"/>
    </row>
    <row r="421" spans="1:10" ht="106.9">
      <c r="A421" s="20"/>
      <c r="B421" s="22"/>
      <c r="F421" s="9"/>
      <c r="G421" s="9"/>
      <c r="H421" s="9"/>
      <c r="I421" s="9"/>
      <c r="J421" s="9"/>
    </row>
    <row r="422" spans="1:10" ht="106.9">
      <c r="A422" s="20"/>
      <c r="B422" s="22"/>
      <c r="F422" s="9"/>
      <c r="G422" s="9"/>
      <c r="H422" s="9"/>
      <c r="I422" s="9"/>
      <c r="J422" s="9"/>
    </row>
    <row r="423" spans="1:10" ht="106.9">
      <c r="A423" s="20"/>
      <c r="B423" s="22"/>
      <c r="F423" s="9"/>
      <c r="G423" s="9"/>
      <c r="H423" s="9"/>
      <c r="I423" s="9"/>
      <c r="J423" s="9"/>
    </row>
    <row r="424" spans="1:10" ht="106.9">
      <c r="A424" s="20"/>
      <c r="B424" s="22"/>
      <c r="F424" s="9"/>
      <c r="G424" s="9"/>
      <c r="H424" s="9"/>
      <c r="I424" s="9"/>
      <c r="J424" s="9"/>
    </row>
    <row r="425" spans="1:10" ht="106.9">
      <c r="A425" s="20"/>
      <c r="B425" s="22"/>
      <c r="F425" s="9"/>
      <c r="G425" s="9"/>
      <c r="H425" s="9"/>
      <c r="I425" s="9"/>
      <c r="J425" s="9"/>
    </row>
    <row r="426" spans="1:10" ht="106.9">
      <c r="A426" s="20"/>
      <c r="B426" s="22"/>
      <c r="F426" s="9"/>
      <c r="G426" s="9"/>
      <c r="H426" s="9"/>
      <c r="I426" s="9"/>
      <c r="J426" s="9"/>
    </row>
    <row r="427" spans="1:10" ht="106.9">
      <c r="A427" s="20"/>
      <c r="B427" s="22"/>
      <c r="F427" s="9"/>
      <c r="G427" s="9"/>
      <c r="H427" s="9"/>
      <c r="I427" s="9"/>
      <c r="J427" s="9"/>
    </row>
    <row r="428" spans="1:10" ht="106.9">
      <c r="A428" s="20"/>
      <c r="B428" s="22"/>
      <c r="F428" s="9"/>
      <c r="G428" s="9"/>
      <c r="H428" s="9"/>
      <c r="I428" s="9"/>
      <c r="J428" s="9"/>
    </row>
    <row r="429" spans="1:10" ht="106.9">
      <c r="A429" s="20"/>
      <c r="B429" s="22"/>
      <c r="F429" s="9"/>
      <c r="G429" s="9"/>
      <c r="H429" s="9"/>
      <c r="I429" s="9"/>
      <c r="J429" s="9"/>
    </row>
    <row r="430" spans="1:10" ht="106.9">
      <c r="A430" s="20"/>
      <c r="B430" s="22"/>
      <c r="F430" s="9"/>
      <c r="G430" s="9"/>
      <c r="H430" s="9"/>
      <c r="I430" s="9"/>
      <c r="J430" s="9"/>
    </row>
    <row r="431" spans="1:10" ht="106.9">
      <c r="A431" s="20"/>
      <c r="B431" s="22"/>
      <c r="F431" s="9"/>
      <c r="G431" s="9"/>
      <c r="H431" s="9"/>
      <c r="I431" s="9"/>
      <c r="J431" s="9"/>
    </row>
    <row r="432" spans="1:10" ht="106.9">
      <c r="A432" s="20"/>
      <c r="B432" s="22"/>
      <c r="F432" s="9"/>
      <c r="G432" s="9"/>
      <c r="H432" s="9"/>
      <c r="I432" s="9"/>
      <c r="J432" s="9"/>
    </row>
    <row r="433" spans="1:10" ht="106.9">
      <c r="A433" s="20"/>
      <c r="B433" s="22"/>
      <c r="F433" s="9"/>
      <c r="G433" s="9"/>
      <c r="H433" s="9"/>
      <c r="I433" s="9"/>
      <c r="J433" s="9"/>
    </row>
    <row r="434" spans="1:10" ht="106.9">
      <c r="A434" s="20"/>
      <c r="B434" s="22"/>
      <c r="F434" s="9"/>
      <c r="G434" s="9"/>
      <c r="H434" s="9"/>
      <c r="I434" s="9"/>
      <c r="J434" s="9"/>
    </row>
    <row r="435" spans="1:10" ht="106.9">
      <c r="A435" s="20"/>
      <c r="B435" s="22"/>
      <c r="F435" s="9"/>
      <c r="G435" s="9"/>
      <c r="H435" s="9"/>
      <c r="I435" s="9"/>
      <c r="J435" s="9"/>
    </row>
    <row r="436" spans="1:10" ht="106.9">
      <c r="A436" s="20"/>
      <c r="B436" s="22"/>
      <c r="F436" s="9"/>
      <c r="G436" s="9"/>
      <c r="H436" s="9"/>
      <c r="I436" s="9"/>
      <c r="J436" s="9"/>
    </row>
    <row r="437" spans="1:10" ht="106.9">
      <c r="A437" s="20"/>
      <c r="B437" s="22"/>
      <c r="F437" s="9"/>
      <c r="G437" s="9"/>
      <c r="H437" s="9"/>
      <c r="I437" s="9"/>
      <c r="J437" s="9"/>
    </row>
    <row r="438" spans="1:10" ht="106.9">
      <c r="A438" s="20"/>
      <c r="B438" s="22"/>
      <c r="F438" s="9"/>
      <c r="G438" s="9"/>
      <c r="H438" s="9"/>
      <c r="I438" s="9"/>
      <c r="J438" s="9"/>
    </row>
    <row r="439" spans="1:10" ht="106.9">
      <c r="A439" s="20"/>
      <c r="B439" s="22"/>
      <c r="F439" s="9"/>
      <c r="G439" s="9"/>
      <c r="H439" s="9"/>
      <c r="I439" s="9"/>
      <c r="J439" s="9"/>
    </row>
    <row r="440" spans="1:10" ht="106.9">
      <c r="A440" s="20"/>
      <c r="B440" s="22"/>
      <c r="F440" s="9"/>
      <c r="G440" s="9"/>
      <c r="H440" s="9"/>
      <c r="I440" s="9"/>
      <c r="J440" s="9"/>
    </row>
    <row r="441" spans="1:10" ht="106.9">
      <c r="A441" s="20"/>
      <c r="B441" s="22"/>
      <c r="F441" s="9"/>
      <c r="G441" s="9"/>
      <c r="H441" s="9"/>
      <c r="I441" s="9"/>
      <c r="J441" s="9"/>
    </row>
    <row r="442" spans="1:10" ht="106.9">
      <c r="A442" s="20"/>
      <c r="B442" s="22"/>
      <c r="F442" s="9"/>
      <c r="G442" s="9"/>
      <c r="H442" s="9"/>
      <c r="I442" s="9"/>
      <c r="J442" s="9"/>
    </row>
    <row r="443" spans="1:10" ht="106.9">
      <c r="A443" s="20"/>
      <c r="B443" s="22"/>
      <c r="F443" s="9"/>
      <c r="G443" s="9"/>
      <c r="H443" s="9"/>
      <c r="I443" s="9"/>
      <c r="J443" s="9"/>
    </row>
    <row r="444" spans="1:10" ht="106.9">
      <c r="A444" s="20"/>
      <c r="B444" s="22"/>
      <c r="F444" s="9"/>
      <c r="G444" s="9"/>
      <c r="H444" s="9"/>
      <c r="I444" s="9"/>
      <c r="J444" s="9"/>
    </row>
    <row r="445" spans="1:10" ht="106.9">
      <c r="A445" s="20"/>
      <c r="B445" s="22"/>
      <c r="F445" s="9"/>
      <c r="G445" s="9"/>
      <c r="H445" s="9"/>
      <c r="I445" s="9"/>
      <c r="J445" s="9"/>
    </row>
    <row r="446" spans="1:10" ht="106.9">
      <c r="A446" s="20"/>
      <c r="B446" s="22"/>
      <c r="F446" s="9"/>
      <c r="G446" s="9"/>
      <c r="H446" s="9"/>
      <c r="I446" s="9"/>
      <c r="J446" s="9"/>
    </row>
    <row r="447" spans="1:10" ht="106.9">
      <c r="A447" s="20"/>
      <c r="B447" s="22"/>
      <c r="F447" s="9"/>
      <c r="G447" s="9"/>
      <c r="H447" s="9"/>
      <c r="I447" s="9"/>
      <c r="J447" s="9"/>
    </row>
    <row r="448" spans="1:10" ht="106.9">
      <c r="A448" s="20"/>
      <c r="B448" s="22"/>
      <c r="F448" s="9"/>
      <c r="G448" s="9"/>
      <c r="H448" s="9"/>
      <c r="I448" s="9"/>
      <c r="J448" s="9"/>
    </row>
    <row r="449" spans="1:10" ht="106.9">
      <c r="A449" s="20"/>
      <c r="B449" s="22"/>
      <c r="F449" s="9"/>
      <c r="G449" s="9"/>
      <c r="H449" s="9"/>
      <c r="I449" s="9"/>
      <c r="J449" s="9"/>
    </row>
    <row r="450" spans="1:10" ht="106.9">
      <c r="A450" s="20"/>
      <c r="B450" s="22"/>
      <c r="F450" s="9"/>
      <c r="G450" s="9"/>
      <c r="H450" s="9"/>
      <c r="I450" s="9"/>
      <c r="J450" s="9"/>
    </row>
    <row r="451" spans="1:10" ht="106.9">
      <c r="A451" s="20"/>
      <c r="B451" s="22"/>
      <c r="F451" s="9"/>
      <c r="G451" s="9"/>
      <c r="H451" s="9"/>
      <c r="I451" s="9"/>
      <c r="J451" s="9"/>
    </row>
    <row r="452" spans="1:10" ht="106.9">
      <c r="A452" s="20"/>
      <c r="B452" s="22"/>
      <c r="F452" s="9"/>
      <c r="G452" s="9"/>
      <c r="H452" s="9"/>
      <c r="I452" s="9"/>
      <c r="J452" s="9"/>
    </row>
    <row r="453" spans="1:10" ht="106.9">
      <c r="A453" s="20"/>
      <c r="B453" s="22"/>
      <c r="F453" s="9"/>
      <c r="G453" s="9"/>
      <c r="H453" s="9"/>
      <c r="I453" s="9"/>
      <c r="J453" s="9"/>
    </row>
    <row r="454" spans="1:10" ht="106.9">
      <c r="A454" s="20"/>
      <c r="B454" s="22"/>
      <c r="F454" s="9"/>
      <c r="G454" s="9"/>
      <c r="H454" s="9"/>
      <c r="I454" s="9"/>
      <c r="J454" s="9"/>
    </row>
    <row r="455" spans="1:10" ht="106.9">
      <c r="A455" s="20"/>
      <c r="B455" s="22"/>
      <c r="F455" s="9"/>
      <c r="G455" s="9"/>
      <c r="H455" s="9"/>
      <c r="I455" s="9"/>
      <c r="J455" s="9"/>
    </row>
    <row r="456" spans="1:10" ht="106.9">
      <c r="A456" s="20"/>
      <c r="B456" s="22"/>
      <c r="F456" s="9"/>
      <c r="G456" s="9"/>
      <c r="H456" s="9"/>
      <c r="I456" s="9"/>
      <c r="J456" s="9"/>
    </row>
    <row r="457" spans="1:10" ht="106.9">
      <c r="A457" s="20"/>
      <c r="B457" s="22"/>
      <c r="F457" s="9"/>
      <c r="G457" s="9"/>
      <c r="H457" s="9"/>
      <c r="I457" s="9"/>
      <c r="J457" s="9"/>
    </row>
    <row r="458" spans="1:10" ht="106.9">
      <c r="A458" s="20"/>
      <c r="B458" s="22"/>
      <c r="F458" s="9"/>
      <c r="G458" s="9"/>
      <c r="H458" s="9"/>
      <c r="I458" s="9"/>
      <c r="J458" s="9"/>
    </row>
    <row r="459" spans="1:10" ht="106.9">
      <c r="A459" s="20"/>
      <c r="B459" s="22"/>
      <c r="F459" s="9"/>
      <c r="G459" s="9"/>
      <c r="H459" s="9"/>
      <c r="I459" s="9"/>
      <c r="J459" s="9"/>
    </row>
    <row r="460" spans="1:10" ht="106.9">
      <c r="A460" s="20"/>
      <c r="B460" s="22"/>
      <c r="F460" s="9"/>
      <c r="G460" s="9"/>
      <c r="H460" s="9"/>
      <c r="I460" s="9"/>
      <c r="J460" s="9"/>
    </row>
    <row r="461" spans="1:10" ht="106.9">
      <c r="A461" s="20"/>
      <c r="B461" s="22"/>
      <c r="F461" s="9"/>
      <c r="G461" s="9"/>
      <c r="H461" s="9"/>
      <c r="I461" s="9"/>
      <c r="J461" s="9"/>
    </row>
    <row r="462" spans="1:10" ht="106.9">
      <c r="A462" s="20"/>
      <c r="B462" s="22"/>
      <c r="F462" s="9"/>
      <c r="G462" s="9"/>
      <c r="H462" s="9"/>
      <c r="I462" s="9"/>
      <c r="J462" s="9"/>
    </row>
    <row r="463" spans="1:10" ht="106.9">
      <c r="A463" s="20"/>
      <c r="B463" s="22"/>
      <c r="F463" s="9"/>
      <c r="G463" s="9"/>
      <c r="H463" s="9"/>
      <c r="I463" s="9"/>
      <c r="J463" s="9"/>
    </row>
    <row r="464" spans="1:10" ht="106.9">
      <c r="A464" s="20"/>
      <c r="B464" s="22"/>
      <c r="F464" s="9"/>
      <c r="G464" s="9"/>
      <c r="H464" s="9"/>
      <c r="I464" s="9"/>
      <c r="J464" s="9"/>
    </row>
    <row r="465" spans="1:10" ht="106.9">
      <c r="A465" s="20"/>
      <c r="B465" s="22"/>
      <c r="F465" s="9"/>
      <c r="G465" s="9"/>
      <c r="H465" s="9"/>
      <c r="I465" s="9"/>
      <c r="J465" s="9"/>
    </row>
    <row r="466" spans="1:10" ht="106.9">
      <c r="A466" s="20"/>
      <c r="B466" s="22"/>
      <c r="F466" s="9"/>
      <c r="G466" s="9"/>
      <c r="H466" s="9"/>
      <c r="I466" s="9"/>
      <c r="J466" s="9"/>
    </row>
    <row r="467" spans="1:10" ht="106.9">
      <c r="A467" s="20"/>
      <c r="B467" s="22"/>
      <c r="F467" s="9"/>
      <c r="G467" s="9"/>
      <c r="H467" s="9"/>
      <c r="I467" s="9"/>
      <c r="J467" s="9"/>
    </row>
    <row r="468" spans="1:10" ht="106.9">
      <c r="A468" s="20"/>
      <c r="B468" s="22"/>
      <c r="F468" s="9"/>
      <c r="G468" s="9"/>
      <c r="H468" s="9"/>
      <c r="I468" s="9"/>
      <c r="J468" s="9"/>
    </row>
    <row r="469" spans="1:10" ht="106.9">
      <c r="A469" s="20"/>
      <c r="B469" s="22"/>
      <c r="F469" s="9"/>
      <c r="G469" s="9"/>
      <c r="H469" s="9"/>
      <c r="I469" s="9"/>
      <c r="J469" s="9"/>
    </row>
    <row r="470" spans="1:10" ht="106.9">
      <c r="A470" s="20"/>
      <c r="B470" s="22"/>
      <c r="F470" s="9"/>
      <c r="G470" s="9"/>
      <c r="H470" s="9"/>
      <c r="I470" s="9"/>
      <c r="J470" s="9"/>
    </row>
    <row r="471" spans="1:10" ht="106.9">
      <c r="A471" s="20"/>
      <c r="B471" s="22"/>
      <c r="F471" s="9"/>
      <c r="G471" s="9"/>
      <c r="H471" s="9"/>
      <c r="I471" s="9"/>
      <c r="J471" s="9"/>
    </row>
    <row r="472" spans="1:10" ht="106.9">
      <c r="A472" s="20"/>
      <c r="B472" s="22"/>
      <c r="F472" s="9"/>
      <c r="G472" s="9"/>
      <c r="H472" s="9"/>
      <c r="I472" s="9"/>
      <c r="J472" s="9"/>
    </row>
    <row r="473" spans="1:10" ht="106.9">
      <c r="A473" s="20"/>
      <c r="B473" s="22"/>
      <c r="F473" s="9"/>
      <c r="G473" s="9"/>
      <c r="H473" s="9"/>
      <c r="I473" s="9"/>
      <c r="J473" s="9"/>
    </row>
    <row r="474" spans="1:10" ht="106.9">
      <c r="A474" s="20"/>
      <c r="B474" s="22"/>
      <c r="F474" s="9"/>
      <c r="G474" s="9"/>
      <c r="H474" s="9"/>
      <c r="I474" s="9"/>
      <c r="J474" s="9"/>
    </row>
    <row r="475" spans="1:10" ht="106.9">
      <c r="A475" s="20"/>
      <c r="B475" s="22"/>
      <c r="F475" s="9"/>
      <c r="G475" s="9"/>
      <c r="H475" s="9"/>
      <c r="I475" s="9"/>
      <c r="J475" s="9"/>
    </row>
    <row r="476" spans="1:10" ht="106.9">
      <c r="A476" s="20"/>
      <c r="B476" s="22"/>
      <c r="F476" s="9"/>
      <c r="G476" s="9"/>
      <c r="H476" s="9"/>
      <c r="I476" s="9"/>
      <c r="J476" s="9"/>
    </row>
    <row r="477" spans="1:10" ht="106.9">
      <c r="A477" s="20"/>
      <c r="B477" s="22"/>
      <c r="F477" s="9"/>
      <c r="G477" s="9"/>
      <c r="H477" s="9"/>
      <c r="I477" s="9"/>
      <c r="J477" s="9"/>
    </row>
    <row r="478" spans="1:10" ht="106.9">
      <c r="A478" s="20"/>
      <c r="B478" s="22"/>
      <c r="F478" s="9"/>
      <c r="G478" s="9"/>
      <c r="H478" s="9"/>
      <c r="I478" s="9"/>
      <c r="J478" s="9"/>
    </row>
    <row r="479" spans="1:10" ht="106.9">
      <c r="A479" s="20"/>
      <c r="B479" s="22"/>
      <c r="F479" s="9"/>
      <c r="G479" s="9"/>
      <c r="H479" s="9"/>
      <c r="I479" s="9"/>
      <c r="J479" s="9"/>
    </row>
    <row r="480" spans="1:10" ht="106.9">
      <c r="A480" s="20"/>
      <c r="B480" s="22"/>
      <c r="F480" s="9"/>
      <c r="G480" s="9"/>
      <c r="H480" s="9"/>
      <c r="I480" s="9"/>
      <c r="J480" s="9"/>
    </row>
    <row r="481" spans="1:10" ht="106.9">
      <c r="A481" s="20"/>
      <c r="B481" s="22"/>
      <c r="F481" s="9"/>
      <c r="G481" s="9"/>
      <c r="H481" s="9"/>
      <c r="I481" s="9"/>
      <c r="J481" s="9"/>
    </row>
    <row r="482" spans="1:10" ht="106.9">
      <c r="A482" s="20"/>
      <c r="B482" s="22"/>
      <c r="F482" s="9"/>
      <c r="G482" s="9"/>
      <c r="H482" s="9"/>
      <c r="I482" s="9"/>
      <c r="J482" s="9"/>
    </row>
    <row r="483" spans="1:10" ht="106.9">
      <c r="A483" s="20"/>
      <c r="B483" s="22"/>
      <c r="F483" s="9"/>
      <c r="G483" s="9"/>
      <c r="H483" s="9"/>
      <c r="I483" s="9"/>
      <c r="J483" s="9"/>
    </row>
    <row r="484" spans="1:10" ht="106.9">
      <c r="A484" s="20"/>
      <c r="B484" s="22"/>
      <c r="F484" s="9"/>
      <c r="G484" s="9"/>
      <c r="H484" s="9"/>
      <c r="I484" s="9"/>
      <c r="J484" s="9"/>
    </row>
    <row r="485" spans="1:10" ht="106.9">
      <c r="A485" s="20"/>
      <c r="B485" s="22"/>
      <c r="F485" s="9"/>
      <c r="G485" s="9"/>
      <c r="H485" s="9"/>
      <c r="I485" s="9"/>
      <c r="J485" s="9"/>
    </row>
    <row r="486" spans="1:10" ht="106.9">
      <c r="A486" s="20"/>
      <c r="B486" s="22"/>
      <c r="F486" s="9"/>
      <c r="G486" s="9"/>
      <c r="H486" s="9"/>
      <c r="I486" s="9"/>
      <c r="J486" s="9"/>
    </row>
    <row r="487" spans="1:10" ht="106.9">
      <c r="A487" s="20"/>
      <c r="B487" s="22"/>
      <c r="F487" s="9"/>
      <c r="G487" s="9"/>
      <c r="H487" s="9"/>
      <c r="I487" s="9"/>
      <c r="J487" s="9"/>
    </row>
    <row r="488" spans="1:10" ht="106.9">
      <c r="A488" s="20"/>
      <c r="B488" s="22"/>
      <c r="F488" s="9"/>
      <c r="G488" s="9"/>
      <c r="H488" s="9"/>
      <c r="I488" s="9"/>
      <c r="J488" s="9"/>
    </row>
    <row r="489" spans="1:10" ht="106.9">
      <c r="A489" s="20"/>
      <c r="B489" s="22"/>
      <c r="F489" s="9"/>
      <c r="G489" s="9"/>
      <c r="H489" s="9"/>
      <c r="I489" s="9"/>
      <c r="J489" s="9"/>
    </row>
    <row r="490" spans="1:10" ht="106.9">
      <c r="A490" s="20"/>
      <c r="B490" s="22"/>
      <c r="F490" s="9"/>
      <c r="G490" s="9"/>
      <c r="H490" s="9"/>
      <c r="I490" s="9"/>
      <c r="J490" s="9"/>
    </row>
    <row r="491" spans="1:10" ht="106.9">
      <c r="A491" s="20"/>
      <c r="B491" s="22"/>
      <c r="F491" s="9"/>
      <c r="G491" s="9"/>
      <c r="H491" s="9"/>
      <c r="I491" s="9"/>
      <c r="J491" s="9"/>
    </row>
    <row r="492" spans="1:10" ht="106.9">
      <c r="A492" s="20"/>
      <c r="B492" s="22"/>
      <c r="F492" s="9"/>
      <c r="G492" s="9"/>
      <c r="H492" s="9"/>
      <c r="I492" s="9"/>
      <c r="J492" s="9"/>
    </row>
    <row r="493" spans="1:10" ht="106.9">
      <c r="A493" s="20"/>
      <c r="B493" s="22"/>
      <c r="F493" s="9"/>
      <c r="G493" s="9"/>
      <c r="H493" s="9"/>
      <c r="I493" s="9"/>
      <c r="J493" s="9"/>
    </row>
    <row r="494" spans="1:10" ht="106.9">
      <c r="A494" s="20"/>
      <c r="B494" s="22"/>
      <c r="F494" s="9"/>
      <c r="G494" s="9"/>
      <c r="H494" s="9"/>
      <c r="I494" s="9"/>
      <c r="J494" s="9"/>
    </row>
    <row r="495" spans="1:10" ht="106.9">
      <c r="A495" s="20"/>
      <c r="B495" s="22"/>
      <c r="F495" s="9"/>
      <c r="G495" s="9"/>
      <c r="H495" s="9"/>
      <c r="I495" s="9"/>
      <c r="J495" s="9"/>
    </row>
    <row r="496" spans="1:10" ht="106.9">
      <c r="A496" s="20"/>
      <c r="B496" s="22"/>
      <c r="F496" s="9"/>
      <c r="G496" s="9"/>
      <c r="H496" s="9"/>
      <c r="I496" s="9"/>
      <c r="J496" s="9"/>
    </row>
    <row r="497" spans="1:10" ht="106.9">
      <c r="A497" s="20"/>
      <c r="B497" s="22"/>
      <c r="F497" s="9"/>
      <c r="G497" s="9"/>
      <c r="H497" s="9"/>
      <c r="I497" s="9"/>
      <c r="J497" s="9"/>
    </row>
    <row r="498" spans="1:10" ht="106.9">
      <c r="A498" s="20"/>
      <c r="B498" s="22"/>
      <c r="F498" s="9"/>
      <c r="G498" s="9"/>
      <c r="H498" s="9"/>
      <c r="I498" s="9"/>
      <c r="J498" s="9"/>
    </row>
    <row r="499" spans="1:10" ht="106.9">
      <c r="A499" s="20"/>
      <c r="B499" s="22"/>
      <c r="F499" s="9"/>
      <c r="G499" s="9"/>
      <c r="H499" s="9"/>
      <c r="I499" s="9"/>
      <c r="J499" s="9"/>
    </row>
    <row r="500" spans="1:10" ht="106.9">
      <c r="A500" s="20"/>
      <c r="B500" s="22"/>
      <c r="F500" s="9"/>
      <c r="G500" s="9"/>
      <c r="H500" s="9"/>
      <c r="I500" s="9"/>
      <c r="J500" s="9"/>
    </row>
    <row r="501" spans="1:10" ht="106.9">
      <c r="A501" s="20"/>
      <c r="B501" s="22"/>
      <c r="F501" s="9"/>
      <c r="G501" s="9"/>
      <c r="H501" s="9"/>
      <c r="I501" s="9"/>
      <c r="J501" s="9"/>
    </row>
    <row r="502" spans="1:10" ht="106.9">
      <c r="A502" s="20"/>
      <c r="B502" s="22"/>
      <c r="F502" s="9"/>
      <c r="G502" s="9"/>
      <c r="H502" s="9"/>
      <c r="I502" s="9"/>
      <c r="J502" s="9"/>
    </row>
    <row r="503" spans="1:10" ht="106.9">
      <c r="A503" s="20"/>
      <c r="B503" s="22"/>
      <c r="F503" s="9"/>
      <c r="G503" s="9"/>
      <c r="H503" s="9"/>
      <c r="I503" s="9"/>
      <c r="J503" s="9"/>
    </row>
    <row r="504" spans="1:10" ht="106.9">
      <c r="A504" s="20"/>
      <c r="B504" s="22"/>
      <c r="F504" s="9"/>
      <c r="G504" s="9"/>
      <c r="H504" s="9"/>
      <c r="I504" s="9"/>
      <c r="J504" s="9"/>
    </row>
    <row r="505" spans="1:10" ht="106.9">
      <c r="A505" s="20"/>
      <c r="B505" s="22"/>
      <c r="F505" s="9"/>
      <c r="G505" s="9"/>
      <c r="H505" s="9"/>
      <c r="I505" s="9"/>
      <c r="J505" s="9"/>
    </row>
    <row r="506" spans="1:10" ht="106.9">
      <c r="A506" s="20"/>
      <c r="B506" s="22"/>
      <c r="F506" s="9"/>
      <c r="G506" s="9"/>
      <c r="H506" s="9"/>
      <c r="I506" s="9"/>
      <c r="J506" s="9"/>
    </row>
    <row r="507" spans="1:10" ht="106.9">
      <c r="A507" s="20"/>
      <c r="B507" s="22"/>
      <c r="F507" s="9"/>
      <c r="G507" s="9"/>
      <c r="H507" s="9"/>
      <c r="I507" s="9"/>
      <c r="J507" s="9"/>
    </row>
    <row r="508" spans="1:10" ht="106.9">
      <c r="A508" s="20"/>
      <c r="B508" s="22"/>
      <c r="F508" s="9"/>
      <c r="G508" s="9"/>
      <c r="H508" s="9"/>
      <c r="I508" s="9"/>
      <c r="J508" s="9"/>
    </row>
    <row r="509" spans="1:10" ht="106.9">
      <c r="A509" s="20"/>
      <c r="B509" s="22"/>
      <c r="F509" s="9"/>
      <c r="G509" s="9"/>
      <c r="H509" s="9"/>
      <c r="I509" s="9"/>
      <c r="J509" s="9"/>
    </row>
    <row r="510" spans="1:10" ht="106.9">
      <c r="A510" s="20"/>
      <c r="B510" s="22"/>
      <c r="F510" s="9"/>
      <c r="G510" s="9"/>
      <c r="H510" s="9"/>
      <c r="I510" s="9"/>
      <c r="J510" s="9"/>
    </row>
    <row r="511" spans="1:10" ht="106.9">
      <c r="A511" s="20"/>
      <c r="B511" s="22"/>
      <c r="F511" s="9"/>
      <c r="G511" s="9"/>
      <c r="H511" s="9"/>
      <c r="I511" s="9"/>
      <c r="J511" s="9"/>
    </row>
    <row r="512" spans="1:10" ht="106.9">
      <c r="A512" s="20"/>
      <c r="B512" s="22"/>
      <c r="F512" s="9"/>
      <c r="G512" s="9"/>
      <c r="H512" s="9"/>
      <c r="I512" s="9"/>
      <c r="J512" s="9"/>
    </row>
    <row r="513" spans="1:10" ht="106.9">
      <c r="A513" s="20"/>
      <c r="B513" s="22"/>
      <c r="F513" s="9"/>
      <c r="G513" s="9"/>
      <c r="H513" s="9"/>
      <c r="I513" s="9"/>
      <c r="J513" s="9"/>
    </row>
    <row r="514" spans="1:10" ht="106.9">
      <c r="A514" s="20"/>
      <c r="B514" s="22"/>
      <c r="F514" s="9"/>
      <c r="G514" s="9"/>
      <c r="H514" s="9"/>
      <c r="I514" s="9"/>
      <c r="J514" s="9"/>
    </row>
    <row r="515" spans="1:10" ht="106.9">
      <c r="A515" s="20"/>
      <c r="B515" s="22"/>
      <c r="F515" s="9"/>
      <c r="G515" s="9"/>
      <c r="H515" s="9"/>
      <c r="I515" s="9"/>
      <c r="J515" s="9"/>
    </row>
    <row r="516" spans="1:10" ht="106.9">
      <c r="A516" s="20"/>
      <c r="B516" s="22"/>
      <c r="F516" s="9"/>
      <c r="G516" s="9"/>
      <c r="H516" s="9"/>
      <c r="I516" s="9"/>
      <c r="J516" s="9"/>
    </row>
    <row r="517" spans="1:10" ht="106.9">
      <c r="A517" s="20"/>
      <c r="B517" s="22"/>
      <c r="F517" s="9"/>
      <c r="G517" s="9"/>
      <c r="H517" s="9"/>
      <c r="I517" s="9"/>
      <c r="J517" s="9"/>
    </row>
    <row r="518" spans="1:10" ht="106.9">
      <c r="A518" s="20"/>
      <c r="B518" s="22"/>
      <c r="F518" s="9"/>
      <c r="G518" s="9"/>
      <c r="H518" s="9"/>
      <c r="I518" s="9"/>
      <c r="J518" s="9"/>
    </row>
    <row r="519" spans="1:10" ht="106.9">
      <c r="A519" s="20"/>
      <c r="B519" s="22"/>
      <c r="F519" s="9"/>
      <c r="G519" s="9"/>
      <c r="H519" s="9"/>
      <c r="I519" s="9"/>
      <c r="J519" s="9"/>
    </row>
    <row r="520" spans="1:10" ht="106.9">
      <c r="A520" s="20"/>
      <c r="B520" s="22"/>
      <c r="F520" s="9"/>
      <c r="G520" s="9"/>
      <c r="H520" s="9"/>
      <c r="I520" s="9"/>
      <c r="J520" s="9"/>
    </row>
    <row r="521" spans="1:10" ht="106.9">
      <c r="A521" s="20"/>
      <c r="B521" s="22"/>
      <c r="F521" s="9"/>
      <c r="G521" s="9"/>
      <c r="H521" s="9"/>
      <c r="I521" s="9"/>
      <c r="J521" s="9"/>
    </row>
    <row r="522" spans="1:10" ht="106.9">
      <c r="A522" s="20"/>
      <c r="B522" s="22"/>
      <c r="F522" s="9"/>
      <c r="G522" s="9"/>
      <c r="H522" s="9"/>
      <c r="I522" s="9"/>
      <c r="J522" s="9"/>
    </row>
    <row r="523" spans="1:10" ht="106.9">
      <c r="A523" s="20"/>
      <c r="B523" s="22"/>
      <c r="F523" s="9"/>
      <c r="G523" s="9"/>
      <c r="H523" s="9"/>
      <c r="I523" s="9"/>
      <c r="J523" s="9"/>
    </row>
    <row r="524" spans="1:10" ht="106.9">
      <c r="A524" s="20"/>
      <c r="B524" s="22"/>
      <c r="F524" s="9"/>
      <c r="G524" s="9"/>
      <c r="H524" s="9"/>
      <c r="I524" s="9"/>
      <c r="J524" s="9"/>
    </row>
    <row r="525" spans="1:10" ht="106.9">
      <c r="A525" s="20"/>
      <c r="B525" s="22"/>
      <c r="F525" s="9"/>
      <c r="G525" s="9"/>
      <c r="H525" s="9"/>
      <c r="I525" s="9"/>
      <c r="J525" s="9"/>
    </row>
    <row r="526" spans="1:10" ht="106.9">
      <c r="A526" s="20"/>
      <c r="B526" s="22"/>
      <c r="F526" s="9"/>
      <c r="G526" s="9"/>
      <c r="H526" s="9"/>
      <c r="I526" s="9"/>
      <c r="J526" s="9"/>
    </row>
    <row r="527" spans="1:10" ht="106.9">
      <c r="A527" s="20"/>
      <c r="B527" s="22"/>
      <c r="F527" s="9"/>
      <c r="G527" s="9"/>
      <c r="H527" s="9"/>
      <c r="I527" s="9"/>
      <c r="J527" s="9"/>
    </row>
    <row r="528" spans="1:10" ht="106.9">
      <c r="A528" s="20"/>
      <c r="B528" s="22"/>
      <c r="F528" s="9"/>
      <c r="G528" s="9"/>
      <c r="H528" s="9"/>
      <c r="I528" s="9"/>
      <c r="J528" s="9"/>
    </row>
    <row r="529" spans="1:10" ht="106.9">
      <c r="A529" s="20"/>
      <c r="B529" s="22"/>
      <c r="F529" s="9"/>
      <c r="G529" s="9"/>
      <c r="H529" s="9"/>
      <c r="I529" s="9"/>
      <c r="J529" s="9"/>
    </row>
    <row r="530" spans="1:10" ht="106.9">
      <c r="A530" s="20"/>
      <c r="B530" s="22"/>
      <c r="F530" s="9"/>
      <c r="G530" s="9"/>
      <c r="H530" s="9"/>
      <c r="I530" s="9"/>
      <c r="J530" s="9"/>
    </row>
    <row r="531" spans="1:10" ht="106.9">
      <c r="A531" s="20"/>
      <c r="B531" s="22"/>
      <c r="F531" s="9"/>
      <c r="G531" s="9"/>
      <c r="H531" s="9"/>
      <c r="I531" s="9"/>
      <c r="J531" s="9"/>
    </row>
    <row r="532" spans="1:10" ht="106.9">
      <c r="A532" s="20"/>
      <c r="B532" s="22"/>
      <c r="F532" s="9"/>
      <c r="G532" s="9"/>
      <c r="H532" s="9"/>
      <c r="I532" s="9"/>
      <c r="J532" s="9"/>
    </row>
    <row r="533" spans="1:10" ht="106.9">
      <c r="A533" s="20"/>
      <c r="B533" s="22"/>
      <c r="F533" s="9"/>
      <c r="G533" s="9"/>
      <c r="H533" s="9"/>
      <c r="I533" s="9"/>
      <c r="J533" s="9"/>
    </row>
    <row r="534" spans="1:10" ht="106.9">
      <c r="A534" s="20"/>
      <c r="B534" s="22"/>
      <c r="F534" s="9"/>
      <c r="G534" s="9"/>
      <c r="H534" s="9"/>
      <c r="I534" s="9"/>
      <c r="J534" s="9"/>
    </row>
    <row r="535" spans="1:10" ht="106.9">
      <c r="A535" s="20"/>
      <c r="B535" s="22"/>
      <c r="F535" s="9"/>
      <c r="G535" s="9"/>
      <c r="H535" s="9"/>
      <c r="I535" s="9"/>
      <c r="J535" s="9"/>
    </row>
    <row r="536" spans="1:10" ht="106.9">
      <c r="A536" s="20"/>
      <c r="B536" s="22"/>
      <c r="F536" s="9"/>
      <c r="G536" s="9"/>
      <c r="H536" s="9"/>
      <c r="I536" s="9"/>
      <c r="J536" s="9"/>
    </row>
    <row r="537" spans="1:10" ht="106.9">
      <c r="A537" s="20"/>
      <c r="B537" s="22"/>
      <c r="F537" s="9"/>
      <c r="G537" s="9"/>
      <c r="H537" s="9"/>
      <c r="I537" s="9"/>
      <c r="J537" s="9"/>
    </row>
    <row r="538" spans="1:10" ht="106.9">
      <c r="A538" s="20"/>
      <c r="B538" s="22"/>
      <c r="F538" s="9"/>
      <c r="G538" s="9"/>
      <c r="H538" s="9"/>
      <c r="I538" s="9"/>
      <c r="J538" s="9"/>
    </row>
    <row r="539" spans="1:10" ht="106.9">
      <c r="A539" s="20"/>
      <c r="B539" s="22"/>
      <c r="F539" s="9"/>
      <c r="G539" s="9"/>
      <c r="H539" s="9"/>
      <c r="I539" s="9"/>
      <c r="J539" s="9"/>
    </row>
    <row r="540" spans="1:10" ht="106.9">
      <c r="A540" s="20"/>
      <c r="B540" s="22"/>
      <c r="F540" s="9"/>
      <c r="G540" s="9"/>
      <c r="H540" s="9"/>
      <c r="I540" s="9"/>
      <c r="J540" s="9"/>
    </row>
    <row r="541" spans="1:10" ht="106.9">
      <c r="A541" s="20"/>
      <c r="B541" s="22"/>
      <c r="F541" s="9"/>
      <c r="G541" s="9"/>
      <c r="H541" s="9"/>
      <c r="I541" s="9"/>
      <c r="J541" s="9"/>
    </row>
    <row r="542" spans="1:10" ht="106.9">
      <c r="A542" s="20"/>
      <c r="B542" s="22"/>
      <c r="F542" s="9"/>
      <c r="G542" s="9"/>
      <c r="H542" s="9"/>
      <c r="I542" s="9"/>
      <c r="J542" s="9"/>
    </row>
    <row r="543" spans="1:10" ht="106.9">
      <c r="A543" s="20"/>
      <c r="B543" s="22"/>
      <c r="F543" s="9"/>
      <c r="G543" s="9"/>
      <c r="H543" s="9"/>
      <c r="I543" s="9"/>
      <c r="J543" s="9"/>
    </row>
    <row r="544" spans="1:10" ht="106.9">
      <c r="A544" s="20"/>
      <c r="B544" s="22"/>
      <c r="F544" s="9"/>
      <c r="G544" s="9"/>
      <c r="H544" s="9"/>
      <c r="I544" s="9"/>
      <c r="J544" s="9"/>
    </row>
    <row r="545" spans="1:10" ht="106.9">
      <c r="A545" s="20"/>
      <c r="B545" s="22"/>
      <c r="F545" s="9"/>
      <c r="G545" s="9"/>
      <c r="H545" s="9"/>
      <c r="I545" s="9"/>
      <c r="J545" s="9"/>
    </row>
    <row r="546" spans="1:10" ht="106.9">
      <c r="A546" s="20"/>
      <c r="B546" s="22"/>
      <c r="F546" s="9"/>
      <c r="G546" s="9"/>
      <c r="H546" s="9"/>
      <c r="I546" s="9"/>
      <c r="J546" s="9"/>
    </row>
    <row r="547" spans="1:10" ht="106.9">
      <c r="A547" s="20"/>
      <c r="B547" s="22"/>
      <c r="F547" s="9"/>
      <c r="G547" s="9"/>
      <c r="H547" s="9"/>
      <c r="I547" s="9"/>
      <c r="J547" s="9"/>
    </row>
    <row r="548" spans="1:10" ht="106.9">
      <c r="A548" s="20"/>
      <c r="B548" s="22"/>
      <c r="F548" s="9"/>
      <c r="G548" s="9"/>
      <c r="H548" s="9"/>
      <c r="I548" s="9"/>
      <c r="J548" s="9"/>
    </row>
    <row r="549" spans="1:10" ht="106.9">
      <c r="A549" s="20"/>
      <c r="B549" s="22"/>
      <c r="F549" s="9"/>
      <c r="G549" s="9"/>
      <c r="H549" s="9"/>
      <c r="I549" s="9"/>
      <c r="J549" s="9"/>
    </row>
    <row r="550" spans="1:10" ht="106.9">
      <c r="A550" s="20"/>
      <c r="B550" s="22"/>
      <c r="F550" s="9"/>
      <c r="G550" s="9"/>
      <c r="H550" s="9"/>
      <c r="I550" s="9"/>
      <c r="J550" s="9"/>
    </row>
    <row r="551" spans="1:10" ht="106.9">
      <c r="A551" s="20"/>
      <c r="B551" s="22"/>
      <c r="F551" s="9"/>
      <c r="G551" s="9"/>
      <c r="H551" s="9"/>
      <c r="I551" s="9"/>
      <c r="J551" s="9"/>
    </row>
    <row r="552" spans="1:10" ht="106.9">
      <c r="A552" s="20"/>
      <c r="B552" s="22"/>
      <c r="F552" s="9"/>
      <c r="G552" s="9"/>
      <c r="H552" s="9"/>
      <c r="I552" s="9"/>
      <c r="J552" s="9"/>
    </row>
    <row r="553" spans="1:10" ht="106.9">
      <c r="A553" s="20"/>
      <c r="B553" s="22"/>
      <c r="F553" s="9"/>
      <c r="G553" s="9"/>
      <c r="H553" s="9"/>
      <c r="I553" s="9"/>
      <c r="J553" s="9"/>
    </row>
    <row r="554" spans="1:10" ht="106.9">
      <c r="A554" s="20"/>
      <c r="B554" s="22"/>
      <c r="F554" s="9"/>
      <c r="G554" s="9"/>
      <c r="H554" s="9"/>
      <c r="I554" s="9"/>
      <c r="J554" s="9"/>
    </row>
    <row r="555" spans="1:10" ht="106.9">
      <c r="A555" s="20"/>
      <c r="B555" s="22"/>
      <c r="F555" s="9"/>
      <c r="G555" s="9"/>
      <c r="H555" s="9"/>
      <c r="I555" s="9"/>
      <c r="J555" s="9"/>
    </row>
    <row r="556" spans="1:10" ht="106.9">
      <c r="A556" s="20"/>
      <c r="B556" s="22"/>
      <c r="F556" s="9"/>
      <c r="G556" s="9"/>
      <c r="H556" s="9"/>
      <c r="I556" s="9"/>
      <c r="J556" s="9"/>
    </row>
    <row r="557" spans="1:10" ht="106.9">
      <c r="A557" s="20"/>
      <c r="B557" s="22"/>
      <c r="F557" s="9"/>
      <c r="G557" s="9"/>
      <c r="H557" s="9"/>
      <c r="I557" s="9"/>
      <c r="J557" s="9"/>
    </row>
    <row r="558" spans="1:10" ht="106.9">
      <c r="A558" s="20"/>
      <c r="B558" s="22"/>
      <c r="F558" s="9"/>
      <c r="G558" s="9"/>
      <c r="H558" s="9"/>
      <c r="I558" s="9"/>
      <c r="J558" s="9"/>
    </row>
    <row r="559" spans="1:10" ht="106.9">
      <c r="A559" s="20"/>
      <c r="B559" s="22"/>
      <c r="F559" s="9"/>
      <c r="G559" s="9"/>
      <c r="H559" s="9"/>
      <c r="I559" s="9"/>
      <c r="J559" s="9"/>
    </row>
    <row r="560" spans="1:10" ht="106.9">
      <c r="A560" s="20"/>
      <c r="B560" s="22"/>
      <c r="F560" s="9"/>
      <c r="G560" s="9"/>
      <c r="H560" s="9"/>
      <c r="I560" s="9"/>
      <c r="J560" s="9"/>
    </row>
    <row r="561" spans="1:10" ht="106.9">
      <c r="A561" s="20"/>
      <c r="B561" s="22"/>
      <c r="F561" s="9"/>
      <c r="G561" s="9"/>
      <c r="H561" s="9"/>
      <c r="I561" s="9"/>
      <c r="J561" s="9"/>
    </row>
    <row r="562" spans="1:10" ht="106.9">
      <c r="A562" s="20"/>
      <c r="B562" s="22"/>
      <c r="F562" s="9"/>
      <c r="G562" s="9"/>
      <c r="H562" s="9"/>
      <c r="I562" s="9"/>
      <c r="J562" s="9"/>
    </row>
    <row r="563" spans="1:10" ht="106.9">
      <c r="A563" s="20"/>
      <c r="B563" s="22"/>
      <c r="F563" s="9"/>
      <c r="G563" s="9"/>
      <c r="H563" s="9"/>
      <c r="I563" s="9"/>
      <c r="J563" s="9"/>
    </row>
    <row r="564" spans="1:10" ht="106.9">
      <c r="A564" s="20"/>
      <c r="B564" s="22"/>
      <c r="F564" s="9"/>
      <c r="G564" s="9"/>
      <c r="H564" s="9"/>
      <c r="I564" s="9"/>
      <c r="J564" s="9"/>
    </row>
    <row r="565" spans="1:10" ht="106.9">
      <c r="A565" s="20"/>
      <c r="B565" s="22"/>
      <c r="F565" s="9"/>
      <c r="G565" s="9"/>
      <c r="H565" s="9"/>
      <c r="I565" s="9"/>
      <c r="J565" s="9"/>
    </row>
    <row r="566" spans="1:10" ht="106.9">
      <c r="A566" s="20"/>
      <c r="B566" s="22"/>
      <c r="F566" s="9"/>
      <c r="G566" s="9"/>
      <c r="H566" s="9"/>
      <c r="I566" s="9"/>
      <c r="J566" s="9"/>
    </row>
    <row r="567" spans="1:10" ht="106.9">
      <c r="A567" s="20"/>
      <c r="B567" s="22"/>
      <c r="F567" s="9"/>
      <c r="G567" s="9"/>
      <c r="H567" s="9"/>
      <c r="I567" s="9"/>
      <c r="J567" s="9"/>
    </row>
    <row r="568" spans="1:10" ht="106.9">
      <c r="A568" s="20"/>
      <c r="B568" s="22"/>
      <c r="F568" s="9"/>
      <c r="G568" s="9"/>
      <c r="H568" s="9"/>
      <c r="I568" s="9"/>
      <c r="J568" s="9"/>
    </row>
    <row r="569" spans="1:10" ht="106.9">
      <c r="A569" s="20"/>
      <c r="B569" s="22"/>
      <c r="F569" s="9"/>
      <c r="G569" s="9"/>
      <c r="H569" s="9"/>
      <c r="I569" s="9"/>
      <c r="J569" s="9"/>
    </row>
    <row r="570" spans="1:10" ht="106.9">
      <c r="A570" s="20"/>
      <c r="B570" s="22"/>
      <c r="F570" s="9"/>
      <c r="G570" s="9"/>
      <c r="H570" s="9"/>
      <c r="I570" s="9"/>
      <c r="J570" s="9"/>
    </row>
    <row r="571" spans="1:10" ht="106.9">
      <c r="A571" s="20"/>
      <c r="B571" s="22"/>
      <c r="F571" s="9"/>
      <c r="G571" s="9"/>
      <c r="H571" s="9"/>
      <c r="I571" s="9"/>
      <c r="J571" s="9"/>
    </row>
    <row r="572" spans="1:10" ht="106.9">
      <c r="A572" s="20"/>
      <c r="B572" s="22"/>
      <c r="F572" s="9"/>
      <c r="G572" s="9"/>
      <c r="H572" s="9"/>
      <c r="I572" s="9"/>
      <c r="J572" s="9"/>
    </row>
    <row r="573" spans="1:10" ht="106.9">
      <c r="A573" s="20"/>
      <c r="B573" s="22"/>
      <c r="F573" s="9"/>
      <c r="G573" s="9"/>
      <c r="H573" s="9"/>
      <c r="I573" s="9"/>
      <c r="J573" s="9"/>
    </row>
    <row r="574" spans="1:10" ht="106.9">
      <c r="A574" s="20"/>
      <c r="B574" s="22"/>
      <c r="F574" s="9"/>
      <c r="G574" s="9"/>
      <c r="H574" s="9"/>
      <c r="I574" s="9"/>
      <c r="J574" s="9"/>
    </row>
    <row r="575" spans="1:10" ht="106.9">
      <c r="A575" s="20"/>
      <c r="B575" s="22"/>
      <c r="F575" s="9"/>
      <c r="G575" s="9"/>
      <c r="H575" s="9"/>
      <c r="I575" s="9"/>
      <c r="J575" s="9"/>
    </row>
    <row r="576" spans="1:10" ht="106.9">
      <c r="A576" s="20"/>
      <c r="B576" s="22"/>
      <c r="F576" s="9"/>
      <c r="G576" s="9"/>
      <c r="H576" s="9"/>
      <c r="I576" s="9"/>
      <c r="J576" s="9"/>
    </row>
    <row r="577" spans="1:10" ht="106.9">
      <c r="A577" s="20"/>
      <c r="B577" s="22"/>
      <c r="F577" s="9"/>
      <c r="G577" s="9"/>
      <c r="H577" s="9"/>
      <c r="I577" s="9"/>
      <c r="J577" s="9"/>
    </row>
    <row r="578" spans="1:10" ht="106.9">
      <c r="A578" s="20"/>
      <c r="B578" s="22"/>
      <c r="F578" s="9"/>
      <c r="G578" s="9"/>
      <c r="H578" s="9"/>
      <c r="I578" s="9"/>
      <c r="J578" s="9"/>
    </row>
    <row r="579" spans="1:10" ht="106.9">
      <c r="A579" s="20"/>
      <c r="B579" s="22"/>
      <c r="F579" s="9"/>
      <c r="G579" s="9"/>
      <c r="H579" s="9"/>
      <c r="I579" s="9"/>
      <c r="J579" s="9"/>
    </row>
    <row r="580" spans="1:10" ht="106.9">
      <c r="A580" s="20"/>
      <c r="B580" s="22"/>
      <c r="F580" s="9"/>
      <c r="G580" s="9"/>
      <c r="H580" s="9"/>
      <c r="I580" s="9"/>
      <c r="J580" s="9"/>
    </row>
    <row r="581" spans="1:10" ht="106.9">
      <c r="A581" s="20"/>
      <c r="B581" s="22"/>
      <c r="F581" s="9"/>
      <c r="G581" s="9"/>
      <c r="H581" s="9"/>
      <c r="I581" s="9"/>
      <c r="J581" s="9"/>
    </row>
    <row r="582" spans="1:10" ht="106.9">
      <c r="A582" s="20"/>
      <c r="B582" s="22"/>
      <c r="F582" s="9"/>
      <c r="G582" s="9"/>
      <c r="H582" s="9"/>
      <c r="I582" s="9"/>
      <c r="J582" s="9"/>
    </row>
    <row r="583" spans="1:10" ht="106.9">
      <c r="A583" s="20"/>
      <c r="B583" s="22"/>
      <c r="F583" s="9"/>
      <c r="G583" s="9"/>
      <c r="H583" s="9"/>
      <c r="I583" s="9"/>
      <c r="J583" s="9"/>
    </row>
    <row r="584" spans="1:10" ht="106.9">
      <c r="A584" s="20"/>
      <c r="B584" s="22"/>
      <c r="F584" s="9"/>
      <c r="G584" s="9"/>
      <c r="H584" s="9"/>
      <c r="I584" s="9"/>
      <c r="J584" s="9"/>
    </row>
    <row r="585" spans="1:10" ht="106.9">
      <c r="A585" s="20"/>
      <c r="B585" s="22"/>
      <c r="F585" s="9"/>
      <c r="G585" s="9"/>
      <c r="H585" s="9"/>
      <c r="I585" s="9"/>
      <c r="J585" s="9"/>
    </row>
    <row r="586" spans="1:10" ht="106.9">
      <c r="A586" s="20"/>
      <c r="B586" s="22"/>
      <c r="F586" s="9"/>
      <c r="G586" s="9"/>
      <c r="H586" s="9"/>
      <c r="I586" s="9"/>
      <c r="J586" s="9"/>
    </row>
    <row r="587" spans="1:10" ht="106.9">
      <c r="A587" s="20"/>
      <c r="B587" s="22"/>
      <c r="F587" s="9"/>
      <c r="G587" s="9"/>
      <c r="H587" s="9"/>
      <c r="I587" s="9"/>
      <c r="J587" s="9"/>
    </row>
    <row r="588" spans="1:10" ht="106.9">
      <c r="A588" s="20"/>
      <c r="B588" s="22"/>
      <c r="F588" s="9"/>
      <c r="G588" s="9"/>
      <c r="H588" s="9"/>
      <c r="I588" s="9"/>
      <c r="J588" s="9"/>
    </row>
    <row r="589" spans="1:10" ht="106.9">
      <c r="A589" s="20"/>
      <c r="B589" s="22"/>
      <c r="F589" s="9"/>
      <c r="G589" s="9"/>
      <c r="H589" s="9"/>
      <c r="I589" s="9"/>
      <c r="J589" s="9"/>
    </row>
    <row r="590" spans="1:10" ht="106.9">
      <c r="A590" s="20"/>
      <c r="B590" s="22"/>
      <c r="F590" s="9"/>
      <c r="G590" s="9"/>
      <c r="H590" s="9"/>
      <c r="I590" s="9"/>
      <c r="J590" s="9"/>
    </row>
    <row r="591" spans="1:10" ht="106.9">
      <c r="A591" s="20"/>
      <c r="B591" s="22"/>
      <c r="F591" s="9"/>
      <c r="G591" s="9"/>
      <c r="H591" s="9"/>
      <c r="I591" s="9"/>
      <c r="J591" s="9"/>
    </row>
    <row r="592" spans="1:10" ht="106.9">
      <c r="A592" s="20"/>
      <c r="B592" s="22"/>
      <c r="F592" s="9"/>
      <c r="G592" s="9"/>
      <c r="H592" s="9"/>
      <c r="I592" s="9"/>
      <c r="J592" s="9"/>
    </row>
    <row r="593" spans="1:10" ht="106.9">
      <c r="A593" s="20"/>
      <c r="B593" s="22"/>
      <c r="F593" s="9"/>
      <c r="G593" s="9"/>
      <c r="H593" s="9"/>
      <c r="I593" s="9"/>
      <c r="J593" s="9"/>
    </row>
    <row r="594" spans="1:10" ht="106.9">
      <c r="A594" s="20"/>
      <c r="B594" s="22"/>
      <c r="F594" s="9"/>
      <c r="G594" s="9"/>
      <c r="H594" s="9"/>
      <c r="I594" s="9"/>
      <c r="J594" s="9"/>
    </row>
    <row r="595" spans="1:10" ht="106.9">
      <c r="A595" s="20"/>
      <c r="B595" s="22"/>
      <c r="F595" s="9"/>
      <c r="G595" s="9"/>
      <c r="H595" s="9"/>
      <c r="I595" s="9"/>
      <c r="J595" s="9"/>
    </row>
    <row r="596" spans="1:10" ht="106.9">
      <c r="A596" s="20"/>
      <c r="B596" s="22"/>
      <c r="F596" s="9"/>
      <c r="G596" s="9"/>
      <c r="H596" s="9"/>
      <c r="I596" s="9"/>
      <c r="J596" s="9"/>
    </row>
    <row r="597" spans="1:10" ht="106.9">
      <c r="A597" s="20"/>
      <c r="B597" s="22"/>
      <c r="F597" s="9"/>
      <c r="G597" s="9"/>
      <c r="H597" s="9"/>
      <c r="I597" s="9"/>
      <c r="J597" s="9"/>
    </row>
    <row r="598" spans="1:10" ht="106.9">
      <c r="A598" s="20"/>
      <c r="B598" s="22"/>
      <c r="F598" s="9"/>
      <c r="G598" s="9"/>
      <c r="H598" s="9"/>
      <c r="I598" s="9"/>
      <c r="J598" s="9"/>
    </row>
    <row r="599" spans="1:10" ht="106.9">
      <c r="A599" s="20"/>
      <c r="B599" s="22"/>
      <c r="F599" s="9"/>
      <c r="G599" s="9"/>
      <c r="H599" s="9"/>
      <c r="I599" s="9"/>
      <c r="J599" s="9"/>
    </row>
    <row r="600" spans="1:10" ht="106.9">
      <c r="A600" s="20"/>
      <c r="B600" s="22"/>
      <c r="F600" s="9"/>
      <c r="G600" s="9"/>
      <c r="H600" s="9"/>
      <c r="I600" s="9"/>
      <c r="J600" s="9"/>
    </row>
    <row r="601" spans="1:10" ht="106.9">
      <c r="A601" s="20"/>
      <c r="B601" s="22"/>
      <c r="F601" s="9"/>
      <c r="G601" s="9"/>
      <c r="H601" s="9"/>
      <c r="I601" s="9"/>
      <c r="J601" s="9"/>
    </row>
    <row r="602" spans="1:10" ht="106.9">
      <c r="A602" s="20"/>
      <c r="B602" s="22"/>
      <c r="F602" s="9"/>
      <c r="G602" s="9"/>
      <c r="H602" s="9"/>
      <c r="I602" s="9"/>
      <c r="J602" s="9"/>
    </row>
    <row r="603" spans="1:10" ht="106.9">
      <c r="A603" s="20"/>
      <c r="B603" s="22"/>
      <c r="F603" s="9"/>
      <c r="G603" s="9"/>
      <c r="H603" s="9"/>
      <c r="I603" s="9"/>
      <c r="J603" s="9"/>
    </row>
    <row r="604" spans="1:10" ht="106.9">
      <c r="A604" s="20"/>
      <c r="B604" s="22"/>
      <c r="F604" s="9"/>
      <c r="G604" s="9"/>
      <c r="H604" s="9"/>
      <c r="I604" s="9"/>
      <c r="J604" s="9"/>
    </row>
    <row r="605" spans="1:10" ht="106.9">
      <c r="A605" s="20"/>
      <c r="B605" s="22"/>
      <c r="F605" s="9"/>
      <c r="G605" s="9"/>
      <c r="H605" s="9"/>
      <c r="I605" s="9"/>
      <c r="J605" s="9"/>
    </row>
    <row r="606" spans="1:10" ht="106.9">
      <c r="A606" s="20"/>
      <c r="B606" s="22"/>
      <c r="F606" s="9"/>
      <c r="G606" s="9"/>
      <c r="H606" s="9"/>
      <c r="I606" s="9"/>
      <c r="J606" s="9"/>
    </row>
    <row r="607" spans="1:10" ht="106.9">
      <c r="A607" s="20"/>
      <c r="B607" s="22"/>
      <c r="F607" s="9"/>
      <c r="G607" s="9"/>
      <c r="H607" s="9"/>
      <c r="I607" s="9"/>
      <c r="J607" s="9"/>
    </row>
    <row r="608" spans="1:10" ht="106.9">
      <c r="A608" s="20"/>
      <c r="B608" s="22"/>
      <c r="F608" s="9"/>
      <c r="G608" s="9"/>
      <c r="H608" s="9"/>
      <c r="I608" s="9"/>
      <c r="J608" s="9"/>
    </row>
    <row r="609" spans="1:10" ht="106.9">
      <c r="A609" s="20"/>
      <c r="B609" s="22"/>
      <c r="F609" s="9"/>
      <c r="G609" s="9"/>
      <c r="H609" s="9"/>
      <c r="I609" s="9"/>
      <c r="J609" s="9"/>
    </row>
    <row r="610" spans="1:10" ht="106.9">
      <c r="A610" s="20"/>
      <c r="B610" s="22"/>
      <c r="F610" s="9"/>
      <c r="G610" s="9"/>
      <c r="H610" s="9"/>
      <c r="I610" s="9"/>
      <c r="J610" s="9"/>
    </row>
    <row r="611" spans="1:10" ht="106.9">
      <c r="A611" s="20"/>
      <c r="B611" s="22"/>
      <c r="F611" s="9"/>
      <c r="G611" s="9"/>
      <c r="H611" s="9"/>
      <c r="I611" s="9"/>
      <c r="J611" s="9"/>
    </row>
    <row r="612" spans="1:10" ht="106.9">
      <c r="A612" s="20"/>
      <c r="B612" s="22"/>
      <c r="F612" s="9"/>
      <c r="G612" s="9"/>
      <c r="H612" s="9"/>
      <c r="I612" s="9"/>
      <c r="J612" s="9"/>
    </row>
    <row r="613" spans="1:10" ht="106.9">
      <c r="A613" s="20"/>
      <c r="B613" s="22"/>
      <c r="F613" s="9"/>
      <c r="G613" s="9"/>
      <c r="H613" s="9"/>
      <c r="I613" s="9"/>
      <c r="J613" s="9"/>
    </row>
    <row r="614" spans="1:10" ht="106.9">
      <c r="A614" s="20"/>
      <c r="B614" s="22"/>
      <c r="F614" s="9"/>
      <c r="G614" s="9"/>
      <c r="H614" s="9"/>
      <c r="I614" s="9"/>
      <c r="J614" s="9"/>
    </row>
    <row r="615" spans="1:10" ht="106.9">
      <c r="A615" s="20"/>
      <c r="B615" s="22"/>
      <c r="F615" s="9"/>
      <c r="G615" s="9"/>
      <c r="H615" s="9"/>
      <c r="I615" s="9"/>
      <c r="J615" s="9"/>
    </row>
    <row r="616" spans="1:10" ht="106.9">
      <c r="A616" s="20"/>
      <c r="B616" s="22"/>
      <c r="F616" s="9"/>
      <c r="G616" s="9"/>
      <c r="H616" s="9"/>
      <c r="I616" s="9"/>
      <c r="J616" s="9"/>
    </row>
    <row r="617" spans="1:10" ht="106.9">
      <c r="A617" s="20"/>
      <c r="B617" s="22"/>
      <c r="F617" s="9"/>
      <c r="G617" s="9"/>
      <c r="H617" s="9"/>
      <c r="I617" s="9"/>
      <c r="J617" s="9"/>
    </row>
    <row r="618" spans="1:10" ht="106.9">
      <c r="A618" s="20"/>
      <c r="B618" s="22"/>
      <c r="F618" s="9"/>
      <c r="G618" s="9"/>
      <c r="H618" s="9"/>
      <c r="I618" s="9"/>
      <c r="J618" s="9"/>
    </row>
    <row r="619" spans="1:10" ht="106.9">
      <c r="A619" s="20"/>
      <c r="B619" s="22"/>
      <c r="F619" s="9"/>
      <c r="G619" s="9"/>
      <c r="H619" s="9"/>
      <c r="I619" s="9"/>
      <c r="J619" s="9"/>
    </row>
    <row r="620" spans="1:10" ht="106.9">
      <c r="A620" s="20"/>
      <c r="B620" s="22"/>
      <c r="F620" s="9"/>
      <c r="G620" s="9"/>
      <c r="H620" s="9"/>
      <c r="I620" s="9"/>
      <c r="J620" s="9"/>
    </row>
    <row r="621" spans="1:10" ht="106.9">
      <c r="A621" s="20"/>
      <c r="B621" s="22"/>
      <c r="F621" s="9"/>
      <c r="G621" s="9"/>
      <c r="H621" s="9"/>
      <c r="I621" s="9"/>
      <c r="J621" s="9"/>
    </row>
    <row r="622" spans="1:10" ht="106.9">
      <c r="A622" s="20"/>
      <c r="B622" s="22"/>
      <c r="F622" s="9"/>
      <c r="G622" s="9"/>
      <c r="H622" s="9"/>
      <c r="I622" s="9"/>
      <c r="J622" s="9"/>
    </row>
    <row r="623" spans="1:10" ht="106.9">
      <c r="A623" s="20"/>
      <c r="B623" s="22"/>
      <c r="F623" s="9"/>
      <c r="G623" s="9"/>
      <c r="H623" s="9"/>
      <c r="I623" s="9"/>
      <c r="J623" s="9"/>
    </row>
    <row r="624" spans="1:10" ht="106.9">
      <c r="A624" s="20"/>
      <c r="B624" s="22"/>
      <c r="F624" s="9"/>
      <c r="G624" s="9"/>
      <c r="H624" s="9"/>
      <c r="I624" s="9"/>
      <c r="J624" s="9"/>
    </row>
    <row r="625" spans="1:10" ht="106.9">
      <c r="A625" s="20"/>
      <c r="B625" s="22"/>
      <c r="F625" s="9"/>
      <c r="G625" s="9"/>
      <c r="H625" s="9"/>
      <c r="I625" s="9"/>
      <c r="J625" s="9"/>
    </row>
    <row r="626" spans="1:10" ht="106.9">
      <c r="A626" s="20"/>
      <c r="B626" s="22"/>
      <c r="F626" s="9"/>
      <c r="G626" s="9"/>
      <c r="H626" s="9"/>
      <c r="I626" s="9"/>
      <c r="J626" s="9"/>
    </row>
    <row r="627" spans="1:10" ht="106.9">
      <c r="A627" s="20"/>
      <c r="B627" s="22"/>
      <c r="F627" s="9"/>
      <c r="G627" s="9"/>
      <c r="H627" s="9"/>
      <c r="I627" s="9"/>
      <c r="J627" s="9"/>
    </row>
    <row r="628" spans="1:10" ht="106.9">
      <c r="A628" s="20"/>
      <c r="B628" s="22"/>
      <c r="F628" s="9"/>
      <c r="G628" s="9"/>
      <c r="H628" s="9"/>
      <c r="I628" s="9"/>
      <c r="J628" s="9"/>
    </row>
    <row r="629" spans="1:10" ht="106.9">
      <c r="A629" s="20"/>
      <c r="B629" s="22"/>
      <c r="F629" s="9"/>
      <c r="G629" s="9"/>
      <c r="H629" s="9"/>
      <c r="I629" s="9"/>
      <c r="J629" s="9"/>
    </row>
    <row r="630" spans="1:10" ht="106.9">
      <c r="A630" s="20"/>
      <c r="B630" s="22"/>
      <c r="F630" s="9"/>
      <c r="G630" s="9"/>
      <c r="H630" s="9"/>
      <c r="I630" s="9"/>
      <c r="J630" s="9"/>
    </row>
    <row r="631" spans="1:10" ht="106.9">
      <c r="A631" s="20"/>
      <c r="B631" s="22"/>
      <c r="F631" s="9"/>
      <c r="G631" s="9"/>
      <c r="H631" s="9"/>
      <c r="I631" s="9"/>
      <c r="J631" s="9"/>
    </row>
    <row r="632" spans="1:10" ht="106.9">
      <c r="A632" s="20"/>
      <c r="B632" s="22"/>
      <c r="F632" s="9"/>
      <c r="G632" s="9"/>
      <c r="H632" s="9"/>
      <c r="I632" s="9"/>
      <c r="J632" s="9"/>
    </row>
    <row r="633" spans="1:10" ht="106.9">
      <c r="A633" s="20"/>
      <c r="B633" s="22"/>
      <c r="F633" s="9"/>
      <c r="G633" s="9"/>
      <c r="H633" s="9"/>
      <c r="I633" s="9"/>
      <c r="J633" s="9"/>
    </row>
    <row r="634" spans="1:10" ht="106.9">
      <c r="A634" s="20"/>
      <c r="B634" s="22"/>
      <c r="F634" s="9"/>
      <c r="G634" s="9"/>
      <c r="H634" s="9"/>
      <c r="I634" s="9"/>
      <c r="J634" s="9"/>
    </row>
    <row r="635" spans="1:10" ht="106.9">
      <c r="A635" s="20"/>
      <c r="B635" s="22"/>
      <c r="F635" s="9"/>
      <c r="G635" s="9"/>
      <c r="H635" s="9"/>
      <c r="I635" s="9"/>
      <c r="J635" s="9"/>
    </row>
    <row r="636" spans="1:10" ht="106.9">
      <c r="A636" s="20"/>
      <c r="B636" s="22"/>
      <c r="F636" s="9"/>
      <c r="G636" s="9"/>
      <c r="H636" s="9"/>
      <c r="I636" s="9"/>
      <c r="J636" s="9"/>
    </row>
    <row r="637" spans="1:10" ht="106.9">
      <c r="A637" s="20"/>
      <c r="B637" s="22"/>
      <c r="F637" s="9"/>
      <c r="G637" s="9"/>
      <c r="H637" s="9"/>
      <c r="I637" s="9"/>
      <c r="J637" s="9"/>
    </row>
    <row r="638" spans="1:10" ht="106.9">
      <c r="A638" s="20"/>
      <c r="B638" s="22"/>
      <c r="F638" s="9"/>
      <c r="G638" s="9"/>
      <c r="H638" s="9"/>
      <c r="I638" s="9"/>
      <c r="J638" s="9"/>
    </row>
    <row r="639" spans="1:10" ht="106.9">
      <c r="A639" s="20"/>
      <c r="B639" s="22"/>
      <c r="F639" s="9"/>
      <c r="G639" s="9"/>
      <c r="H639" s="9"/>
      <c r="I639" s="9"/>
      <c r="J639" s="9"/>
    </row>
    <row r="640" spans="1:10" ht="106.9">
      <c r="A640" s="20"/>
      <c r="B640" s="22"/>
      <c r="F640" s="9"/>
      <c r="G640" s="9"/>
      <c r="H640" s="9"/>
      <c r="I640" s="9"/>
      <c r="J640" s="9"/>
    </row>
    <row r="641" spans="1:10" ht="106.9">
      <c r="A641" s="20"/>
      <c r="B641" s="22"/>
      <c r="F641" s="9"/>
      <c r="G641" s="9"/>
      <c r="H641" s="9"/>
      <c r="I641" s="9"/>
      <c r="J641" s="9"/>
    </row>
    <row r="642" spans="1:10" ht="106.9">
      <c r="A642" s="20"/>
      <c r="B642" s="22"/>
      <c r="F642" s="9"/>
      <c r="G642" s="9"/>
      <c r="H642" s="9"/>
      <c r="I642" s="9"/>
      <c r="J642" s="9"/>
    </row>
    <row r="643" spans="1:10" ht="106.9">
      <c r="A643" s="20"/>
      <c r="B643" s="22"/>
      <c r="F643" s="9"/>
      <c r="G643" s="9"/>
      <c r="H643" s="9"/>
      <c r="I643" s="9"/>
      <c r="J643" s="9"/>
    </row>
    <row r="644" spans="1:10" ht="106.9">
      <c r="A644" s="20"/>
      <c r="B644" s="22"/>
      <c r="F644" s="9"/>
      <c r="G644" s="9"/>
      <c r="H644" s="9"/>
      <c r="I644" s="9"/>
      <c r="J644" s="9"/>
    </row>
    <row r="645" spans="1:10" ht="106.9">
      <c r="A645" s="20"/>
      <c r="B645" s="22"/>
      <c r="F645" s="9"/>
      <c r="G645" s="9"/>
      <c r="H645" s="9"/>
      <c r="I645" s="9"/>
      <c r="J645" s="9"/>
    </row>
    <row r="646" spans="1:10" ht="106.9">
      <c r="A646" s="20"/>
      <c r="B646" s="22"/>
      <c r="F646" s="9"/>
      <c r="G646" s="9"/>
      <c r="H646" s="9"/>
      <c r="I646" s="9"/>
      <c r="J646" s="9"/>
    </row>
    <row r="647" spans="1:10" ht="106.9">
      <c r="A647" s="20"/>
      <c r="B647" s="22"/>
      <c r="F647" s="9"/>
      <c r="G647" s="9"/>
      <c r="H647" s="9"/>
      <c r="I647" s="9"/>
      <c r="J647" s="9"/>
    </row>
    <row r="648" spans="1:10" ht="106.9">
      <c r="A648" s="20"/>
      <c r="B648" s="22"/>
      <c r="F648" s="9"/>
      <c r="G648" s="9"/>
      <c r="H648" s="9"/>
      <c r="I648" s="9"/>
      <c r="J648" s="9"/>
    </row>
    <row r="649" spans="1:10" ht="106.9">
      <c r="A649" s="20"/>
      <c r="B649" s="22"/>
      <c r="F649" s="9"/>
      <c r="G649" s="9"/>
      <c r="H649" s="9"/>
      <c r="I649" s="9"/>
      <c r="J649" s="9"/>
    </row>
    <row r="650" spans="1:10" ht="106.9">
      <c r="A650" s="20"/>
      <c r="B650" s="22"/>
      <c r="F650" s="9"/>
      <c r="G650" s="9"/>
      <c r="H650" s="9"/>
      <c r="I650" s="9"/>
      <c r="J650" s="9"/>
    </row>
    <row r="651" spans="1:10" ht="106.9">
      <c r="A651" s="20"/>
      <c r="B651" s="22"/>
      <c r="F651" s="9"/>
      <c r="G651" s="9"/>
      <c r="H651" s="9"/>
      <c r="I651" s="9"/>
      <c r="J651" s="9"/>
    </row>
    <row r="652" spans="1:10" ht="106.9">
      <c r="A652" s="20"/>
      <c r="B652" s="22"/>
      <c r="F652" s="9"/>
      <c r="G652" s="9"/>
      <c r="H652" s="9"/>
      <c r="I652" s="9"/>
      <c r="J652" s="9"/>
    </row>
    <row r="653" spans="1:10" ht="106.9">
      <c r="A653" s="20"/>
      <c r="B653" s="22"/>
      <c r="F653" s="9"/>
      <c r="G653" s="9"/>
      <c r="H653" s="9"/>
      <c r="I653" s="9"/>
      <c r="J653" s="9"/>
    </row>
    <row r="654" spans="1:10" ht="106.9">
      <c r="A654" s="20"/>
      <c r="B654" s="22"/>
      <c r="F654" s="9"/>
      <c r="G654" s="9"/>
      <c r="H654" s="9"/>
      <c r="I654" s="9"/>
      <c r="J654" s="9"/>
    </row>
    <row r="655" spans="1:10" ht="106.9">
      <c r="A655" s="20"/>
      <c r="B655" s="22"/>
      <c r="F655" s="9"/>
      <c r="G655" s="9"/>
      <c r="H655" s="9"/>
      <c r="I655" s="9"/>
      <c r="J655" s="9"/>
    </row>
    <row r="656" spans="1:10" ht="106.9">
      <c r="A656" s="20"/>
      <c r="B656" s="22"/>
      <c r="F656" s="9"/>
      <c r="G656" s="9"/>
      <c r="H656" s="9"/>
      <c r="I656" s="9"/>
      <c r="J656" s="9"/>
    </row>
    <row r="657" spans="1:10" ht="106.9">
      <c r="A657" s="20"/>
      <c r="B657" s="22"/>
      <c r="F657" s="9"/>
      <c r="G657" s="9"/>
      <c r="H657" s="9"/>
      <c r="I657" s="9"/>
      <c r="J657" s="9"/>
    </row>
    <row r="658" spans="1:10" ht="106.9">
      <c r="A658" s="20"/>
      <c r="B658" s="22"/>
      <c r="F658" s="9"/>
      <c r="G658" s="9"/>
      <c r="H658" s="9"/>
      <c r="I658" s="9"/>
      <c r="J658" s="9"/>
    </row>
    <row r="659" spans="1:10" ht="106.9">
      <c r="A659" s="20"/>
      <c r="B659" s="22"/>
      <c r="F659" s="9"/>
      <c r="G659" s="9"/>
      <c r="H659" s="9"/>
      <c r="I659" s="9"/>
      <c r="J659" s="9"/>
    </row>
    <row r="660" spans="1:10" ht="106.9">
      <c r="A660" s="20"/>
      <c r="B660" s="22"/>
      <c r="F660" s="9"/>
      <c r="G660" s="9"/>
      <c r="H660" s="9"/>
      <c r="I660" s="9"/>
      <c r="J660" s="9"/>
    </row>
    <row r="661" spans="1:10" ht="106.9">
      <c r="A661" s="20"/>
      <c r="B661" s="22"/>
      <c r="F661" s="9"/>
      <c r="G661" s="9"/>
      <c r="H661" s="9"/>
      <c r="I661" s="9"/>
      <c r="J661" s="9"/>
    </row>
    <row r="662" spans="1:10" ht="106.9">
      <c r="A662" s="20"/>
      <c r="B662" s="22"/>
      <c r="F662" s="9"/>
      <c r="G662" s="9"/>
      <c r="H662" s="9"/>
      <c r="I662" s="9"/>
      <c r="J662" s="9"/>
    </row>
    <row r="663" spans="1:10" ht="106.9">
      <c r="A663" s="20"/>
      <c r="B663" s="22"/>
      <c r="F663" s="9"/>
      <c r="G663" s="9"/>
      <c r="H663" s="9"/>
      <c r="I663" s="9"/>
      <c r="J663" s="9"/>
    </row>
    <row r="664" spans="1:10" ht="106.9">
      <c r="A664" s="20"/>
      <c r="B664" s="22"/>
      <c r="F664" s="9"/>
      <c r="G664" s="9"/>
      <c r="H664" s="9"/>
      <c r="I664" s="9"/>
      <c r="J664" s="9"/>
    </row>
    <row r="665" spans="1:10" ht="106.9">
      <c r="A665" s="20"/>
      <c r="B665" s="22"/>
      <c r="F665" s="9"/>
      <c r="G665" s="9"/>
      <c r="H665" s="9"/>
      <c r="I665" s="9"/>
      <c r="J665" s="9"/>
    </row>
    <row r="666" spans="1:10" ht="106.9">
      <c r="A666" s="20"/>
      <c r="B666" s="22"/>
      <c r="F666" s="9"/>
      <c r="G666" s="9"/>
      <c r="H666" s="9"/>
      <c r="I666" s="9"/>
      <c r="J666" s="9"/>
    </row>
    <row r="667" spans="1:10" ht="106.9">
      <c r="A667" s="20"/>
      <c r="B667" s="22"/>
      <c r="F667" s="9"/>
      <c r="G667" s="9"/>
      <c r="H667" s="9"/>
      <c r="I667" s="9"/>
      <c r="J667" s="9"/>
    </row>
    <row r="668" spans="1:10" ht="106.9">
      <c r="A668" s="20"/>
      <c r="B668" s="22"/>
      <c r="F668" s="9"/>
      <c r="G668" s="9"/>
      <c r="H668" s="9"/>
      <c r="I668" s="9"/>
      <c r="J668" s="9"/>
    </row>
    <row r="669" spans="1:10" ht="106.9">
      <c r="A669" s="20"/>
      <c r="B669" s="22"/>
      <c r="F669" s="9"/>
      <c r="G669" s="9"/>
      <c r="H669" s="9"/>
      <c r="I669" s="9"/>
      <c r="J669" s="9"/>
    </row>
    <row r="670" spans="1:10" ht="106.9">
      <c r="A670" s="20"/>
      <c r="B670" s="22"/>
      <c r="F670" s="9"/>
      <c r="G670" s="9"/>
      <c r="H670" s="9"/>
      <c r="I670" s="9"/>
      <c r="J670" s="9"/>
    </row>
    <row r="671" spans="1:10" ht="106.9">
      <c r="A671" s="20"/>
      <c r="B671" s="22"/>
      <c r="F671" s="9"/>
      <c r="G671" s="9"/>
      <c r="H671" s="9"/>
      <c r="I671" s="9"/>
      <c r="J671" s="9"/>
    </row>
    <row r="672" spans="1:10" ht="106.9">
      <c r="A672" s="20"/>
      <c r="B672" s="22"/>
      <c r="F672" s="9"/>
      <c r="G672" s="9"/>
      <c r="H672" s="9"/>
      <c r="I672" s="9"/>
      <c r="J672" s="9"/>
    </row>
    <row r="673" spans="1:10" ht="106.9">
      <c r="A673" s="20"/>
      <c r="B673" s="22"/>
      <c r="F673" s="9"/>
      <c r="G673" s="9"/>
      <c r="H673" s="9"/>
      <c r="I673" s="9"/>
      <c r="J673" s="9"/>
    </row>
    <row r="674" spans="1:10" ht="106.9">
      <c r="A674" s="20"/>
      <c r="B674" s="22"/>
      <c r="F674" s="9"/>
      <c r="G674" s="9"/>
      <c r="H674" s="9"/>
      <c r="I674" s="9"/>
      <c r="J674" s="9"/>
    </row>
    <row r="675" spans="1:10" ht="106.9">
      <c r="A675" s="20"/>
      <c r="B675" s="22"/>
      <c r="F675" s="9"/>
      <c r="G675" s="9"/>
      <c r="H675" s="9"/>
      <c r="I675" s="9"/>
      <c r="J675" s="9"/>
    </row>
    <row r="676" spans="1:10" ht="106.9">
      <c r="A676" s="20"/>
      <c r="B676" s="22"/>
      <c r="F676" s="9"/>
      <c r="G676" s="9"/>
      <c r="H676" s="9"/>
      <c r="I676" s="9"/>
      <c r="J676" s="9"/>
    </row>
    <row r="677" spans="1:10" ht="106.9">
      <c r="A677" s="20"/>
      <c r="B677" s="22"/>
      <c r="F677" s="9"/>
      <c r="G677" s="9"/>
      <c r="H677" s="9"/>
      <c r="I677" s="9"/>
      <c r="J677" s="9"/>
    </row>
    <row r="678" spans="1:10" ht="106.9">
      <c r="A678" s="20"/>
      <c r="B678" s="22"/>
      <c r="F678" s="9"/>
      <c r="G678" s="9"/>
      <c r="H678" s="9"/>
      <c r="I678" s="9"/>
      <c r="J678" s="9"/>
    </row>
    <row r="679" spans="1:10" ht="106.9">
      <c r="A679" s="20"/>
      <c r="B679" s="22"/>
      <c r="F679" s="9"/>
      <c r="G679" s="9"/>
      <c r="H679" s="9"/>
      <c r="I679" s="9"/>
      <c r="J679" s="9"/>
    </row>
    <row r="680" spans="1:10" ht="106.9">
      <c r="A680" s="20"/>
      <c r="B680" s="22"/>
      <c r="F680" s="9"/>
      <c r="G680" s="9"/>
      <c r="H680" s="9"/>
      <c r="I680" s="9"/>
      <c r="J680" s="9"/>
    </row>
    <row r="681" spans="1:10" ht="106.9">
      <c r="A681" s="20"/>
      <c r="B681" s="22"/>
      <c r="F681" s="9"/>
      <c r="G681" s="9"/>
      <c r="H681" s="9"/>
      <c r="I681" s="9"/>
      <c r="J681" s="9"/>
    </row>
    <row r="682" spans="1:10" ht="106.9">
      <c r="A682" s="20"/>
      <c r="B682" s="22"/>
      <c r="F682" s="9"/>
      <c r="G682" s="9"/>
      <c r="H682" s="9"/>
      <c r="I682" s="9"/>
      <c r="J682" s="9"/>
    </row>
    <row r="683" spans="1:10" ht="106.9">
      <c r="A683" s="20"/>
      <c r="B683" s="22"/>
      <c r="F683" s="9"/>
      <c r="G683" s="9"/>
      <c r="H683" s="9"/>
      <c r="I683" s="9"/>
      <c r="J683" s="9"/>
    </row>
    <row r="684" spans="1:10" ht="106.9">
      <c r="A684" s="20"/>
      <c r="B684" s="22"/>
      <c r="F684" s="9"/>
      <c r="G684" s="9"/>
      <c r="H684" s="9"/>
      <c r="I684" s="9"/>
      <c r="J684" s="9"/>
    </row>
    <row r="685" spans="1:10" ht="106.9">
      <c r="A685" s="20"/>
      <c r="B685" s="22"/>
      <c r="F685" s="9"/>
      <c r="G685" s="9"/>
      <c r="H685" s="9"/>
      <c r="I685" s="9"/>
      <c r="J685" s="9"/>
    </row>
    <row r="686" spans="1:10" ht="106.9">
      <c r="A686" s="20"/>
      <c r="B686" s="22"/>
      <c r="F686" s="9"/>
      <c r="G686" s="9"/>
      <c r="H686" s="9"/>
      <c r="I686" s="9"/>
      <c r="J686" s="9"/>
    </row>
    <row r="687" spans="1:10" ht="106.9">
      <c r="A687" s="20"/>
      <c r="B687" s="22"/>
      <c r="F687" s="9"/>
      <c r="G687" s="9"/>
      <c r="H687" s="9"/>
      <c r="I687" s="9"/>
      <c r="J687" s="9"/>
    </row>
    <row r="688" spans="1:10" ht="106.9">
      <c r="A688" s="20"/>
      <c r="B688" s="22"/>
      <c r="F688" s="9"/>
      <c r="G688" s="9"/>
      <c r="H688" s="9"/>
      <c r="I688" s="9"/>
      <c r="J688" s="9"/>
    </row>
    <row r="689" spans="1:10" ht="106.9">
      <c r="A689" s="20"/>
      <c r="B689" s="22"/>
      <c r="F689" s="9"/>
      <c r="G689" s="9"/>
      <c r="H689" s="9"/>
      <c r="I689" s="9"/>
      <c r="J689" s="9"/>
    </row>
    <row r="690" spans="1:10" ht="106.9">
      <c r="A690" s="20"/>
      <c r="B690" s="22"/>
      <c r="F690" s="9"/>
      <c r="G690" s="9"/>
      <c r="H690" s="9"/>
      <c r="I690" s="9"/>
      <c r="J690" s="9"/>
    </row>
    <row r="691" spans="1:10" ht="106.9">
      <c r="A691" s="20"/>
      <c r="B691" s="22"/>
      <c r="F691" s="9"/>
      <c r="G691" s="9"/>
      <c r="H691" s="9"/>
      <c r="I691" s="9"/>
      <c r="J691" s="9"/>
    </row>
    <row r="692" spans="1:10" ht="106.9">
      <c r="A692" s="20"/>
      <c r="B692" s="22"/>
      <c r="F692" s="9"/>
      <c r="G692" s="9"/>
      <c r="H692" s="9"/>
      <c r="I692" s="9"/>
      <c r="J692" s="9"/>
    </row>
    <row r="693" spans="1:10" ht="106.9">
      <c r="A693" s="20"/>
      <c r="B693" s="22"/>
      <c r="F693" s="9"/>
      <c r="G693" s="9"/>
      <c r="H693" s="9"/>
      <c r="I693" s="9"/>
      <c r="J693" s="9"/>
    </row>
    <row r="694" spans="1:10" ht="106.9">
      <c r="A694" s="20"/>
      <c r="B694" s="22"/>
      <c r="F694" s="9"/>
      <c r="G694" s="9"/>
      <c r="H694" s="9"/>
      <c r="I694" s="9"/>
      <c r="J694" s="9"/>
    </row>
    <row r="695" spans="1:10" ht="106.9">
      <c r="A695" s="20"/>
      <c r="B695" s="22"/>
      <c r="F695" s="9"/>
      <c r="G695" s="9"/>
      <c r="H695" s="9"/>
      <c r="I695" s="9"/>
      <c r="J695" s="9"/>
    </row>
    <row r="696" spans="1:10" ht="106.9">
      <c r="A696" s="20"/>
      <c r="B696" s="22"/>
      <c r="F696" s="9"/>
      <c r="G696" s="9"/>
      <c r="H696" s="9"/>
      <c r="I696" s="9"/>
      <c r="J696" s="9"/>
    </row>
    <row r="697" spans="1:10" ht="106.9">
      <c r="A697" s="20"/>
      <c r="B697" s="22"/>
      <c r="F697" s="9"/>
      <c r="G697" s="9"/>
      <c r="H697" s="9"/>
      <c r="I697" s="9"/>
      <c r="J697" s="9"/>
    </row>
    <row r="698" spans="1:10" ht="106.9">
      <c r="A698" s="20"/>
      <c r="B698" s="22"/>
      <c r="F698" s="9"/>
      <c r="G698" s="9"/>
      <c r="H698" s="9"/>
      <c r="I698" s="9"/>
      <c r="J698" s="9"/>
    </row>
    <row r="699" spans="1:10" ht="106.9">
      <c r="A699" s="20"/>
      <c r="B699" s="22"/>
      <c r="F699" s="9"/>
      <c r="G699" s="9"/>
      <c r="H699" s="9"/>
      <c r="I699" s="9"/>
      <c r="J699" s="9"/>
    </row>
    <row r="700" spans="1:10" ht="106.9">
      <c r="A700" s="20"/>
      <c r="B700" s="22"/>
      <c r="F700" s="9"/>
      <c r="G700" s="9"/>
      <c r="H700" s="9"/>
      <c r="I700" s="9"/>
      <c r="J700" s="9"/>
    </row>
    <row r="701" spans="1:10" ht="106.9">
      <c r="A701" s="20"/>
      <c r="B701" s="22"/>
      <c r="F701" s="9"/>
      <c r="G701" s="9"/>
      <c r="H701" s="9"/>
      <c r="I701" s="9"/>
      <c r="J701" s="9"/>
    </row>
    <row r="702" spans="1:10" ht="106.9">
      <c r="A702" s="20"/>
      <c r="B702" s="22"/>
      <c r="F702" s="9"/>
      <c r="G702" s="9"/>
      <c r="H702" s="9"/>
      <c r="I702" s="9"/>
      <c r="J702" s="9"/>
    </row>
    <row r="703" spans="1:10" ht="106.9">
      <c r="A703" s="20"/>
      <c r="B703" s="22"/>
      <c r="F703" s="9"/>
      <c r="G703" s="9"/>
      <c r="H703" s="9"/>
      <c r="I703" s="9"/>
      <c r="J703" s="9"/>
    </row>
    <row r="704" spans="1:10" ht="106.9">
      <c r="A704" s="20"/>
      <c r="B704" s="22"/>
      <c r="F704" s="9"/>
      <c r="G704" s="9"/>
      <c r="H704" s="9"/>
      <c r="I704" s="9"/>
      <c r="J704" s="9"/>
    </row>
    <row r="705" spans="1:10" ht="106.9">
      <c r="A705" s="20"/>
      <c r="B705" s="22"/>
      <c r="F705" s="9"/>
      <c r="G705" s="9"/>
      <c r="H705" s="9"/>
      <c r="I705" s="9"/>
      <c r="J705" s="9"/>
    </row>
    <row r="706" spans="1:10" ht="106.9">
      <c r="A706" s="20"/>
      <c r="B706" s="22"/>
      <c r="F706" s="9"/>
      <c r="G706" s="9"/>
      <c r="H706" s="9"/>
      <c r="I706" s="9"/>
      <c r="J706" s="9"/>
    </row>
    <row r="707" spans="1:10" ht="106.9">
      <c r="A707" s="20"/>
      <c r="B707" s="22"/>
      <c r="F707" s="9"/>
      <c r="G707" s="9"/>
      <c r="H707" s="9"/>
      <c r="I707" s="9"/>
      <c r="J707" s="9"/>
    </row>
    <row r="708" spans="1:10" ht="106.9">
      <c r="A708" s="20"/>
      <c r="B708" s="22"/>
      <c r="F708" s="9"/>
      <c r="G708" s="9"/>
      <c r="H708" s="9"/>
      <c r="I708" s="9"/>
      <c r="J708" s="9"/>
    </row>
    <row r="709" spans="1:10" ht="106.9">
      <c r="A709" s="20"/>
      <c r="B709" s="22"/>
      <c r="F709" s="9"/>
      <c r="G709" s="9"/>
      <c r="H709" s="9"/>
      <c r="I709" s="9"/>
      <c r="J709" s="9"/>
    </row>
    <row r="710" spans="1:10" ht="106.9">
      <c r="A710" s="20"/>
      <c r="B710" s="22"/>
      <c r="F710" s="9"/>
      <c r="G710" s="9"/>
      <c r="H710" s="9"/>
      <c r="I710" s="9"/>
      <c r="J710" s="9"/>
    </row>
    <row r="711" spans="1:10" ht="106.9">
      <c r="A711" s="20"/>
      <c r="B711" s="22"/>
      <c r="F711" s="9"/>
      <c r="G711" s="9"/>
      <c r="H711" s="9"/>
      <c r="I711" s="9"/>
      <c r="J711" s="9"/>
    </row>
    <row r="712" spans="1:10" ht="106.9">
      <c r="A712" s="20"/>
      <c r="B712" s="22"/>
      <c r="F712" s="9"/>
      <c r="G712" s="9"/>
      <c r="H712" s="9"/>
      <c r="I712" s="9"/>
      <c r="J712" s="9"/>
    </row>
    <row r="713" spans="1:10" ht="106.9">
      <c r="A713" s="20"/>
      <c r="B713" s="22"/>
      <c r="F713" s="9"/>
      <c r="G713" s="9"/>
      <c r="H713" s="9"/>
      <c r="I713" s="9"/>
      <c r="J713" s="9"/>
    </row>
    <row r="714" spans="1:10" ht="106.9">
      <c r="A714" s="20"/>
      <c r="B714" s="22"/>
      <c r="F714" s="9"/>
      <c r="G714" s="9"/>
      <c r="H714" s="9"/>
      <c r="I714" s="9"/>
      <c r="J714" s="9"/>
    </row>
    <row r="715" spans="1:10" ht="106.9">
      <c r="A715" s="20"/>
      <c r="B715" s="22"/>
      <c r="F715" s="9"/>
      <c r="G715" s="9"/>
      <c r="H715" s="9"/>
      <c r="I715" s="9"/>
      <c r="J715" s="9"/>
    </row>
    <row r="716" spans="1:10" ht="106.9">
      <c r="A716" s="20"/>
      <c r="B716" s="22"/>
      <c r="F716" s="9"/>
      <c r="G716" s="9"/>
      <c r="H716" s="9"/>
      <c r="I716" s="9"/>
      <c r="J716" s="9"/>
    </row>
    <row r="717" spans="1:10" ht="106.9">
      <c r="A717" s="20"/>
      <c r="B717" s="22"/>
      <c r="F717" s="9"/>
      <c r="G717" s="9"/>
      <c r="H717" s="9"/>
      <c r="I717" s="9"/>
      <c r="J717" s="9"/>
    </row>
    <row r="718" spans="1:10" ht="106.9">
      <c r="A718" s="20"/>
      <c r="B718" s="22"/>
      <c r="F718" s="9"/>
      <c r="G718" s="9"/>
      <c r="H718" s="9"/>
      <c r="I718" s="9"/>
      <c r="J718" s="9"/>
    </row>
    <row r="719" spans="1:10" ht="106.9">
      <c r="A719" s="20"/>
      <c r="B719" s="22"/>
      <c r="F719" s="9"/>
      <c r="G719" s="9"/>
      <c r="H719" s="9"/>
      <c r="I719" s="9"/>
      <c r="J719" s="9"/>
    </row>
    <row r="720" spans="1:10" ht="106.9">
      <c r="A720" s="20"/>
      <c r="B720" s="22"/>
      <c r="F720" s="9"/>
      <c r="G720" s="9"/>
      <c r="H720" s="9"/>
      <c r="I720" s="9"/>
      <c r="J720" s="9"/>
    </row>
    <row r="721" spans="1:10" ht="106.9">
      <c r="A721" s="20"/>
      <c r="B721" s="22"/>
      <c r="F721" s="9"/>
      <c r="G721" s="9"/>
      <c r="H721" s="9"/>
      <c r="I721" s="9"/>
      <c r="J721" s="9"/>
    </row>
    <row r="722" spans="1:10" ht="106.9">
      <c r="A722" s="20"/>
      <c r="B722" s="22"/>
      <c r="F722" s="9"/>
      <c r="G722" s="9"/>
      <c r="H722" s="9"/>
      <c r="I722" s="9"/>
      <c r="J722" s="9"/>
    </row>
    <row r="723" spans="1:10" ht="106.9">
      <c r="A723" s="20"/>
      <c r="B723" s="22"/>
      <c r="F723" s="9"/>
      <c r="G723" s="9"/>
      <c r="H723" s="9"/>
      <c r="I723" s="9"/>
      <c r="J723" s="9"/>
    </row>
    <row r="724" spans="1:10" ht="106.9">
      <c r="A724" s="20"/>
      <c r="B724" s="22"/>
      <c r="F724" s="9"/>
      <c r="G724" s="9"/>
      <c r="H724" s="9"/>
      <c r="I724" s="9"/>
      <c r="J724" s="9"/>
    </row>
    <row r="725" spans="1:10" ht="106.9">
      <c r="A725" s="20"/>
      <c r="B725" s="22"/>
      <c r="F725" s="9"/>
      <c r="G725" s="9"/>
      <c r="H725" s="9"/>
      <c r="I725" s="9"/>
      <c r="J725" s="9"/>
    </row>
    <row r="726" spans="1:10" ht="106.9">
      <c r="A726" s="20"/>
      <c r="B726" s="22"/>
      <c r="F726" s="9"/>
      <c r="G726" s="9"/>
      <c r="H726" s="9"/>
      <c r="I726" s="9"/>
      <c r="J726" s="9"/>
    </row>
    <row r="727" spans="1:10" ht="106.9">
      <c r="A727" s="20"/>
      <c r="B727" s="22"/>
      <c r="F727" s="9"/>
      <c r="G727" s="9"/>
      <c r="H727" s="9"/>
      <c r="I727" s="9"/>
      <c r="J727" s="9"/>
    </row>
    <row r="728" spans="1:10" ht="106.9">
      <c r="A728" s="20"/>
      <c r="B728" s="22"/>
      <c r="F728" s="9"/>
      <c r="G728" s="9"/>
      <c r="H728" s="9"/>
      <c r="I728" s="9"/>
      <c r="J728" s="9"/>
    </row>
    <row r="729" spans="1:10" ht="106.9">
      <c r="A729" s="20"/>
      <c r="B729" s="22"/>
      <c r="F729" s="9"/>
      <c r="G729" s="9"/>
      <c r="H729" s="9"/>
      <c r="I729" s="9"/>
      <c r="J729" s="9"/>
    </row>
    <row r="730" spans="1:10" ht="106.9">
      <c r="A730" s="20"/>
      <c r="B730" s="22"/>
      <c r="F730" s="9"/>
      <c r="G730" s="9"/>
      <c r="H730" s="9"/>
      <c r="I730" s="9"/>
      <c r="J730" s="9"/>
    </row>
    <row r="731" spans="1:10" ht="106.9">
      <c r="A731" s="20"/>
      <c r="B731" s="22"/>
      <c r="F731" s="9"/>
      <c r="G731" s="9"/>
      <c r="H731" s="9"/>
      <c r="I731" s="9"/>
      <c r="J731" s="9"/>
    </row>
    <row r="732" spans="1:10" ht="106.9">
      <c r="A732" s="20"/>
      <c r="B732" s="22"/>
      <c r="F732" s="9"/>
      <c r="G732" s="9"/>
      <c r="H732" s="9"/>
      <c r="I732" s="9"/>
      <c r="J732" s="9"/>
    </row>
    <row r="733" spans="1:10" ht="106.9">
      <c r="A733" s="20"/>
      <c r="B733" s="22"/>
      <c r="F733" s="9"/>
      <c r="G733" s="9"/>
      <c r="H733" s="9"/>
      <c r="I733" s="9"/>
      <c r="J733" s="9"/>
    </row>
    <row r="734" spans="1:10" ht="106.9">
      <c r="A734" s="20"/>
      <c r="B734" s="22"/>
      <c r="F734" s="9"/>
      <c r="G734" s="9"/>
      <c r="H734" s="9"/>
      <c r="I734" s="9"/>
      <c r="J734" s="9"/>
    </row>
    <row r="735" spans="1:10" ht="106.9">
      <c r="A735" s="20"/>
      <c r="B735" s="22"/>
      <c r="F735" s="9"/>
      <c r="G735" s="9"/>
      <c r="H735" s="9"/>
      <c r="I735" s="9"/>
      <c r="J735" s="9"/>
    </row>
    <row r="736" spans="1:10" ht="106.9">
      <c r="A736" s="20"/>
      <c r="B736" s="22"/>
      <c r="G736" s="9"/>
      <c r="H736" s="9"/>
      <c r="I736" s="9"/>
      <c r="J736" s="9"/>
    </row>
    <row r="737" spans="1:10" ht="106.9">
      <c r="A737" s="20"/>
      <c r="B737" s="22"/>
      <c r="G737" s="9"/>
      <c r="H737" s="9"/>
      <c r="I737" s="9"/>
      <c r="J737" s="9"/>
    </row>
    <row r="738" spans="1:10" ht="106.9">
      <c r="A738" s="20"/>
      <c r="B738" s="22"/>
      <c r="G738" s="9"/>
      <c r="H738" s="9"/>
      <c r="I738" s="9"/>
      <c r="J738" s="9"/>
    </row>
    <row r="739" spans="1:10" ht="106.9">
      <c r="A739" s="20"/>
      <c r="B739" s="22"/>
      <c r="G739" s="9"/>
      <c r="H739" s="9"/>
      <c r="I739" s="9"/>
      <c r="J739" s="9"/>
    </row>
    <row r="740" spans="1:10" ht="106.9">
      <c r="A740" s="20"/>
      <c r="B740" s="22"/>
      <c r="G740" s="9"/>
      <c r="H740" s="9"/>
      <c r="I740" s="9"/>
      <c r="J740" s="9"/>
    </row>
    <row r="741" spans="1:10" ht="106.9">
      <c r="A741" s="20"/>
      <c r="B741" s="22"/>
      <c r="G741" s="9"/>
      <c r="H741" s="9"/>
      <c r="I741" s="9"/>
      <c r="J741" s="9"/>
    </row>
    <row r="742" spans="1:10" ht="106.9">
      <c r="A742" s="20"/>
      <c r="B742" s="22"/>
      <c r="G742" s="9"/>
      <c r="H742" s="9"/>
      <c r="I742" s="9"/>
      <c r="J742" s="9"/>
    </row>
    <row r="743" spans="1:10" ht="106.9">
      <c r="A743" s="20"/>
      <c r="B743" s="22"/>
      <c r="G743" s="9"/>
      <c r="H743" s="9"/>
      <c r="I743" s="9"/>
      <c r="J743" s="9"/>
    </row>
    <row r="744" spans="1:10" ht="106.9">
      <c r="A744" s="20"/>
      <c r="B744" s="22"/>
      <c r="G744" s="9"/>
      <c r="H744" s="9"/>
      <c r="I744" s="9"/>
      <c r="J744" s="9"/>
    </row>
    <row r="745" spans="1:10" ht="106.9">
      <c r="A745" s="20"/>
      <c r="B745" s="22"/>
      <c r="G745" s="9"/>
      <c r="H745" s="9"/>
      <c r="I745" s="9"/>
      <c r="J745" s="9"/>
    </row>
    <row r="746" spans="1:10" ht="106.9">
      <c r="A746" s="20"/>
      <c r="B746" s="22"/>
      <c r="G746" s="9"/>
      <c r="H746" s="9"/>
      <c r="I746" s="9"/>
      <c r="J746" s="9"/>
    </row>
  </sheetData>
  <mergeCells count="36">
    <mergeCell ref="B26:B32"/>
    <mergeCell ref="B33:B39"/>
    <mergeCell ref="B40:B46"/>
    <mergeCell ref="B47:B54"/>
    <mergeCell ref="B55:B61"/>
    <mergeCell ref="B62:B68"/>
    <mergeCell ref="A87:A156"/>
    <mergeCell ref="A164:A239"/>
    <mergeCell ref="A1:A68"/>
    <mergeCell ref="B2:B6"/>
    <mergeCell ref="B7:B13"/>
    <mergeCell ref="B14:B18"/>
    <mergeCell ref="A69:B86"/>
    <mergeCell ref="B20:B25"/>
    <mergeCell ref="B87:B93"/>
    <mergeCell ref="B94:B100"/>
    <mergeCell ref="B101:B107"/>
    <mergeCell ref="B108:B114"/>
    <mergeCell ref="B115:B121"/>
    <mergeCell ref="B122:B128"/>
    <mergeCell ref="B129:B135"/>
    <mergeCell ref="B220:B226"/>
    <mergeCell ref="B227:B233"/>
    <mergeCell ref="B234:B239"/>
    <mergeCell ref="B136:B142"/>
    <mergeCell ref="B143:B149"/>
    <mergeCell ref="B150:B156"/>
    <mergeCell ref="B157:B163"/>
    <mergeCell ref="B164:B170"/>
    <mergeCell ref="B171:B177"/>
    <mergeCell ref="B178:B184"/>
    <mergeCell ref="B185:B191"/>
    <mergeCell ref="B192:B198"/>
    <mergeCell ref="B199:B205"/>
    <mergeCell ref="B206:B212"/>
    <mergeCell ref="B213:B2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A602"/>
  <sheetViews>
    <sheetView workbookViewId="0">
      <selection activeCell="A2" sqref="A2:A32"/>
    </sheetView>
  </sheetViews>
  <sheetFormatPr defaultColWidth="12.59765625" defaultRowHeight="15.75" customHeight="1"/>
  <cols>
    <col min="1" max="1" width="16.265625" customWidth="1"/>
    <col min="2" max="2" width="28.265625" customWidth="1"/>
    <col min="3" max="3" width="15.59765625" customWidth="1"/>
    <col min="4" max="4" width="18.1328125" customWidth="1"/>
    <col min="5" max="5" width="5.59765625" customWidth="1"/>
    <col min="6" max="6" width="25.3984375" customWidth="1"/>
    <col min="7" max="7" width="12.59765625" customWidth="1"/>
    <col min="8" max="8" width="42.265625" customWidth="1"/>
  </cols>
  <sheetData>
    <row r="1" spans="1:27" ht="15.75" customHeight="1">
      <c r="A1" s="24" t="s">
        <v>70</v>
      </c>
      <c r="B1" s="23" t="s">
        <v>71</v>
      </c>
      <c r="C1" s="24" t="s">
        <v>5</v>
      </c>
      <c r="D1" s="24" t="s">
        <v>4</v>
      </c>
      <c r="E1" s="24" t="s">
        <v>72</v>
      </c>
      <c r="F1" s="24" t="s">
        <v>6</v>
      </c>
      <c r="G1" s="24" t="s">
        <v>7</v>
      </c>
      <c r="H1" s="24" t="s">
        <v>8</v>
      </c>
      <c r="I1" s="25"/>
      <c r="J1" s="104" t="s">
        <v>73</v>
      </c>
      <c r="K1" s="80"/>
      <c r="L1" s="26"/>
      <c r="M1" s="25"/>
      <c r="N1" s="25"/>
      <c r="O1" s="25"/>
      <c r="P1" s="25"/>
      <c r="Q1" s="25"/>
      <c r="R1" s="25"/>
      <c r="S1" s="27"/>
      <c r="T1" s="28"/>
      <c r="U1" s="28"/>
      <c r="V1" s="28"/>
      <c r="W1" s="28"/>
      <c r="X1" s="28"/>
      <c r="Y1" s="28"/>
      <c r="Z1" s="28"/>
      <c r="AA1" s="28"/>
    </row>
    <row r="2" spans="1:27" ht="15.75" customHeight="1">
      <c r="A2" s="18" t="s">
        <v>521</v>
      </c>
      <c r="B2" s="18" t="s">
        <v>548</v>
      </c>
      <c r="C2" s="18" t="s">
        <v>216</v>
      </c>
      <c r="D2" s="18" t="s">
        <v>549</v>
      </c>
      <c r="E2" s="18">
        <v>520</v>
      </c>
      <c r="F2" s="18" t="s">
        <v>550</v>
      </c>
      <c r="G2" s="39" t="s">
        <v>551</v>
      </c>
      <c r="H2" s="45" t="s">
        <v>552</v>
      </c>
      <c r="I2" s="33"/>
      <c r="J2" s="80"/>
      <c r="K2" s="80"/>
      <c r="L2" s="26"/>
      <c r="M2" s="34"/>
      <c r="N2" s="33"/>
      <c r="O2" s="33"/>
      <c r="P2" s="35"/>
      <c r="Q2" s="33"/>
      <c r="R2" s="35"/>
      <c r="S2" s="27"/>
      <c r="T2" s="28"/>
      <c r="U2" s="28"/>
      <c r="V2" s="28"/>
      <c r="W2" s="28"/>
      <c r="X2" s="28"/>
      <c r="Y2" s="28"/>
      <c r="Z2" s="28"/>
      <c r="AA2" s="28"/>
    </row>
    <row r="3" spans="1:27" ht="15.75" customHeight="1">
      <c r="A3" s="17" t="s">
        <v>522</v>
      </c>
      <c r="B3" s="17" t="s">
        <v>553</v>
      </c>
      <c r="C3" s="17" t="s">
        <v>210</v>
      </c>
      <c r="D3" s="17" t="s">
        <v>554</v>
      </c>
      <c r="E3" s="17">
        <v>439</v>
      </c>
      <c r="F3" s="17" t="s">
        <v>555</v>
      </c>
      <c r="G3" s="39" t="s">
        <v>556</v>
      </c>
      <c r="H3" s="43" t="s">
        <v>557</v>
      </c>
      <c r="I3" s="33"/>
      <c r="J3" s="80"/>
      <c r="K3" s="80"/>
      <c r="L3" s="26"/>
      <c r="M3" s="34"/>
      <c r="N3" s="33"/>
      <c r="O3" s="33"/>
      <c r="P3" s="35"/>
      <c r="Q3" s="33"/>
      <c r="R3" s="35"/>
      <c r="S3" s="27"/>
      <c r="T3" s="28"/>
      <c r="U3" s="28"/>
      <c r="V3" s="28"/>
      <c r="W3" s="28"/>
      <c r="X3" s="28"/>
      <c r="Y3" s="28"/>
      <c r="Z3" s="28"/>
      <c r="AA3" s="28"/>
    </row>
    <row r="4" spans="1:27" ht="15.75" customHeight="1">
      <c r="A4" s="17" t="s">
        <v>523</v>
      </c>
      <c r="B4" s="17" t="s">
        <v>558</v>
      </c>
      <c r="C4" s="17" t="s">
        <v>210</v>
      </c>
      <c r="D4" s="17" t="s">
        <v>554</v>
      </c>
      <c r="E4" s="17">
        <v>541</v>
      </c>
      <c r="F4" s="17" t="s">
        <v>559</v>
      </c>
      <c r="G4" s="39" t="s">
        <v>560</v>
      </c>
      <c r="H4" s="43" t="s">
        <v>561</v>
      </c>
      <c r="I4" s="33"/>
      <c r="J4" s="80"/>
      <c r="K4" s="80"/>
      <c r="L4" s="26"/>
      <c r="M4" s="34"/>
      <c r="N4" s="33"/>
      <c r="O4" s="33"/>
      <c r="P4" s="35"/>
      <c r="Q4" s="33"/>
      <c r="R4" s="35"/>
      <c r="S4" s="27"/>
      <c r="T4" s="28"/>
      <c r="U4" s="28"/>
      <c r="V4" s="28"/>
      <c r="W4" s="28"/>
      <c r="X4" s="28"/>
      <c r="Y4" s="28"/>
      <c r="Z4" s="28"/>
      <c r="AA4" s="28"/>
    </row>
    <row r="5" spans="1:27" ht="15.75" customHeight="1">
      <c r="A5" s="18" t="s">
        <v>524</v>
      </c>
      <c r="B5" s="18" t="s">
        <v>562</v>
      </c>
      <c r="C5" s="18" t="s">
        <v>216</v>
      </c>
      <c r="D5" s="18" t="s">
        <v>563</v>
      </c>
      <c r="E5" s="18">
        <v>215</v>
      </c>
      <c r="F5" s="18" t="s">
        <v>564</v>
      </c>
      <c r="G5" s="44" t="s">
        <v>565</v>
      </c>
      <c r="H5" s="45" t="s">
        <v>566</v>
      </c>
      <c r="I5" s="33"/>
      <c r="J5" s="80"/>
      <c r="K5" s="80"/>
      <c r="L5" s="26"/>
      <c r="M5" s="34"/>
      <c r="N5" s="33"/>
      <c r="O5" s="33"/>
      <c r="P5" s="35"/>
      <c r="Q5" s="33"/>
      <c r="R5" s="35"/>
      <c r="S5" s="27"/>
      <c r="T5" s="28"/>
      <c r="U5" s="28"/>
      <c r="V5" s="28"/>
      <c r="W5" s="28"/>
      <c r="X5" s="28"/>
      <c r="Y5" s="28"/>
      <c r="Z5" s="28"/>
      <c r="AA5" s="28"/>
    </row>
    <row r="6" spans="1:27" ht="15.75" customHeight="1">
      <c r="A6" s="17" t="s">
        <v>525</v>
      </c>
      <c r="B6" s="17" t="s">
        <v>567</v>
      </c>
      <c r="C6" s="17" t="s">
        <v>210</v>
      </c>
      <c r="D6" s="17" t="s">
        <v>568</v>
      </c>
      <c r="E6" s="17" t="s">
        <v>569</v>
      </c>
      <c r="F6" s="17" t="s">
        <v>570</v>
      </c>
      <c r="G6" s="39" t="s">
        <v>571</v>
      </c>
      <c r="H6" s="43" t="s">
        <v>572</v>
      </c>
      <c r="I6" s="33"/>
      <c r="J6" s="34"/>
      <c r="K6" s="33"/>
      <c r="L6" s="33"/>
      <c r="M6" s="34"/>
      <c r="N6" s="33"/>
      <c r="O6" s="33"/>
      <c r="P6" s="35"/>
      <c r="Q6" s="33"/>
      <c r="R6" s="35"/>
      <c r="S6" s="27"/>
      <c r="T6" s="28"/>
      <c r="U6" s="28"/>
      <c r="V6" s="28"/>
      <c r="W6" s="28"/>
      <c r="X6" s="28"/>
      <c r="Y6" s="28"/>
      <c r="Z6" s="28"/>
      <c r="AA6" s="28"/>
    </row>
    <row r="7" spans="1:27" ht="15.75" customHeight="1">
      <c r="A7" s="18" t="s">
        <v>526</v>
      </c>
      <c r="B7" s="18" t="s">
        <v>573</v>
      </c>
      <c r="C7" s="17" t="s">
        <v>210</v>
      </c>
      <c r="D7" s="17" t="s">
        <v>574</v>
      </c>
      <c r="E7" s="17">
        <v>425</v>
      </c>
      <c r="F7" s="17" t="s">
        <v>575</v>
      </c>
      <c r="G7" s="44" t="s">
        <v>576</v>
      </c>
      <c r="H7" s="46" t="s">
        <v>577</v>
      </c>
      <c r="I7" s="33"/>
      <c r="J7" s="34"/>
      <c r="K7" s="33"/>
      <c r="L7" s="33"/>
      <c r="M7" s="34"/>
      <c r="N7" s="33"/>
      <c r="O7" s="33"/>
      <c r="P7" s="35"/>
      <c r="Q7" s="33"/>
      <c r="R7" s="35"/>
      <c r="S7" s="27"/>
      <c r="T7" s="28"/>
      <c r="U7" s="28"/>
      <c r="V7" s="28"/>
      <c r="W7" s="28"/>
      <c r="X7" s="28"/>
      <c r="Y7" s="28"/>
      <c r="Z7" s="28"/>
      <c r="AA7" s="28"/>
    </row>
    <row r="8" spans="1:27" ht="15.75" customHeight="1">
      <c r="A8" s="18" t="s">
        <v>521</v>
      </c>
      <c r="B8" s="18" t="s">
        <v>578</v>
      </c>
      <c r="C8" s="18" t="s">
        <v>216</v>
      </c>
      <c r="D8" s="18" t="s">
        <v>563</v>
      </c>
      <c r="E8" s="18">
        <v>215</v>
      </c>
      <c r="F8" s="18" t="s">
        <v>579</v>
      </c>
      <c r="G8" s="44" t="s">
        <v>565</v>
      </c>
      <c r="H8" s="45" t="s">
        <v>580</v>
      </c>
      <c r="I8" s="33"/>
      <c r="J8" s="34"/>
      <c r="K8" s="33"/>
      <c r="L8" s="33"/>
      <c r="M8" s="34"/>
      <c r="N8" s="33"/>
      <c r="O8" s="33"/>
      <c r="P8" s="35"/>
      <c r="Q8" s="33"/>
      <c r="R8" s="35"/>
      <c r="S8" s="27"/>
      <c r="T8" s="28"/>
      <c r="U8" s="28"/>
      <c r="V8" s="28"/>
      <c r="W8" s="28"/>
      <c r="X8" s="28"/>
      <c r="Y8" s="28"/>
      <c r="Z8" s="28"/>
      <c r="AA8" s="28"/>
    </row>
    <row r="9" spans="1:27" ht="15.75" customHeight="1">
      <c r="A9" s="18" t="s">
        <v>527</v>
      </c>
      <c r="B9" s="18" t="s">
        <v>581</v>
      </c>
      <c r="C9" s="18" t="s">
        <v>216</v>
      </c>
      <c r="D9" s="18" t="s">
        <v>554</v>
      </c>
      <c r="E9" s="18">
        <v>145</v>
      </c>
      <c r="F9" s="18" t="s">
        <v>582</v>
      </c>
      <c r="G9" s="39" t="s">
        <v>560</v>
      </c>
      <c r="H9" s="45" t="s">
        <v>583</v>
      </c>
      <c r="I9" s="33"/>
      <c r="J9" s="34"/>
      <c r="K9" s="33"/>
      <c r="L9" s="33"/>
      <c r="M9" s="34"/>
      <c r="N9" s="33"/>
      <c r="O9" s="33"/>
      <c r="P9" s="35"/>
      <c r="Q9" s="33"/>
      <c r="R9" s="35"/>
      <c r="S9" s="27"/>
      <c r="T9" s="28"/>
      <c r="U9" s="28"/>
      <c r="V9" s="28"/>
      <c r="W9" s="28"/>
      <c r="X9" s="28"/>
      <c r="Y9" s="28"/>
      <c r="Z9" s="28"/>
      <c r="AA9" s="28"/>
    </row>
    <row r="10" spans="1:27" ht="15.75" customHeight="1">
      <c r="A10" s="17" t="s">
        <v>36</v>
      </c>
      <c r="B10" s="17" t="s">
        <v>584</v>
      </c>
      <c r="C10" s="17" t="s">
        <v>210</v>
      </c>
      <c r="D10" s="17" t="s">
        <v>585</v>
      </c>
      <c r="E10" s="17">
        <v>823</v>
      </c>
      <c r="F10" s="17" t="s">
        <v>586</v>
      </c>
      <c r="G10" s="44" t="s">
        <v>587</v>
      </c>
      <c r="H10" s="43" t="s">
        <v>588</v>
      </c>
      <c r="I10" s="33"/>
      <c r="J10" s="34"/>
      <c r="K10" s="33"/>
      <c r="L10" s="33"/>
      <c r="M10" s="34"/>
      <c r="N10" s="33"/>
      <c r="O10" s="33"/>
      <c r="P10" s="35"/>
      <c r="Q10" s="33"/>
      <c r="R10" s="35"/>
      <c r="S10" s="27"/>
      <c r="T10" s="28"/>
      <c r="U10" s="28"/>
      <c r="V10" s="28"/>
      <c r="W10" s="28"/>
      <c r="X10" s="28"/>
      <c r="Y10" s="28"/>
      <c r="Z10" s="28"/>
      <c r="AA10" s="28"/>
    </row>
    <row r="11" spans="1:27" ht="15.75" customHeight="1">
      <c r="A11" s="18" t="s">
        <v>528</v>
      </c>
      <c r="B11" s="18" t="s">
        <v>589</v>
      </c>
      <c r="C11" s="17" t="s">
        <v>210</v>
      </c>
      <c r="D11" s="17" t="s">
        <v>590</v>
      </c>
      <c r="E11" s="17" t="s">
        <v>591</v>
      </c>
      <c r="F11" s="17" t="s">
        <v>592</v>
      </c>
      <c r="G11" s="44" t="s">
        <v>593</v>
      </c>
      <c r="H11" s="46" t="s">
        <v>594</v>
      </c>
      <c r="I11" s="33"/>
      <c r="J11" s="34"/>
      <c r="K11" s="33"/>
      <c r="L11" s="33"/>
      <c r="M11" s="34"/>
      <c r="N11" s="33"/>
      <c r="O11" s="33"/>
      <c r="P11" s="35"/>
      <c r="Q11" s="33"/>
      <c r="R11" s="35"/>
      <c r="S11" s="27"/>
      <c r="T11" s="28"/>
      <c r="U11" s="28"/>
      <c r="V11" s="28"/>
      <c r="W11" s="28"/>
      <c r="X11" s="28"/>
      <c r="Y11" s="28"/>
      <c r="Z11" s="28"/>
      <c r="AA11" s="28"/>
    </row>
    <row r="12" spans="1:27" ht="15.75" customHeight="1">
      <c r="A12" s="18" t="s">
        <v>529</v>
      </c>
      <c r="B12" s="18" t="s">
        <v>595</v>
      </c>
      <c r="C12" s="17" t="s">
        <v>210</v>
      </c>
      <c r="D12" s="18" t="s">
        <v>563</v>
      </c>
      <c r="E12" s="18">
        <v>415</v>
      </c>
      <c r="F12" s="18"/>
      <c r="G12" s="44" t="s">
        <v>596</v>
      </c>
      <c r="H12" s="46" t="s">
        <v>597</v>
      </c>
      <c r="I12" s="33"/>
      <c r="J12" s="34"/>
      <c r="K12" s="33"/>
      <c r="L12" s="33"/>
      <c r="M12" s="34"/>
      <c r="N12" s="33"/>
      <c r="O12" s="33"/>
      <c r="P12" s="35"/>
      <c r="Q12" s="33"/>
      <c r="R12" s="35"/>
      <c r="S12" s="27"/>
      <c r="T12" s="28"/>
      <c r="U12" s="28"/>
      <c r="V12" s="28"/>
      <c r="W12" s="28"/>
      <c r="X12" s="28"/>
      <c r="Y12" s="28"/>
      <c r="Z12" s="28"/>
      <c r="AA12" s="28"/>
    </row>
    <row r="13" spans="1:27" ht="15.75" customHeight="1">
      <c r="A13" s="18" t="s">
        <v>530</v>
      </c>
      <c r="B13" s="18" t="s">
        <v>203</v>
      </c>
      <c r="C13" s="17" t="s">
        <v>210</v>
      </c>
      <c r="D13" s="18" t="s">
        <v>549</v>
      </c>
      <c r="E13" s="18">
        <v>819</v>
      </c>
      <c r="F13" s="18" t="s">
        <v>598</v>
      </c>
      <c r="G13" s="44" t="s">
        <v>599</v>
      </c>
      <c r="H13" s="45" t="s">
        <v>600</v>
      </c>
      <c r="I13" s="33"/>
      <c r="J13" s="34"/>
      <c r="K13" s="33"/>
      <c r="L13" s="33"/>
      <c r="M13" s="34"/>
      <c r="N13" s="33"/>
      <c r="O13" s="33"/>
      <c r="P13" s="35"/>
      <c r="Q13" s="33"/>
      <c r="R13" s="35"/>
      <c r="S13" s="27"/>
      <c r="T13" s="28"/>
      <c r="U13" s="28"/>
      <c r="V13" s="28"/>
      <c r="W13" s="28"/>
      <c r="X13" s="28"/>
      <c r="Y13" s="28"/>
      <c r="Z13" s="28"/>
      <c r="AA13" s="28"/>
    </row>
    <row r="14" spans="1:27" ht="15.75" customHeight="1">
      <c r="A14" s="18" t="s">
        <v>531</v>
      </c>
      <c r="B14" s="18" t="s">
        <v>601</v>
      </c>
      <c r="C14" s="17" t="s">
        <v>210</v>
      </c>
      <c r="D14" s="17" t="s">
        <v>590</v>
      </c>
      <c r="E14" s="17" t="s">
        <v>602</v>
      </c>
      <c r="F14" s="18" t="s">
        <v>603</v>
      </c>
      <c r="G14" s="39" t="s">
        <v>604</v>
      </c>
      <c r="H14" s="46" t="s">
        <v>605</v>
      </c>
      <c r="I14" s="33"/>
      <c r="J14" s="34"/>
      <c r="K14" s="33"/>
      <c r="L14" s="33"/>
      <c r="M14" s="34"/>
      <c r="N14" s="33"/>
      <c r="O14" s="33"/>
      <c r="P14" s="35"/>
      <c r="Q14" s="33"/>
      <c r="R14" s="35"/>
      <c r="S14" s="27"/>
      <c r="T14" s="28"/>
      <c r="U14" s="28"/>
      <c r="V14" s="28"/>
      <c r="W14" s="28"/>
      <c r="X14" s="28"/>
      <c r="Y14" s="28"/>
      <c r="Z14" s="28"/>
      <c r="AA14" s="28"/>
    </row>
    <row r="15" spans="1:27" ht="15.75" customHeight="1">
      <c r="A15" s="18" t="s">
        <v>277</v>
      </c>
      <c r="B15" s="18" t="s">
        <v>606</v>
      </c>
      <c r="C15" s="18" t="s">
        <v>216</v>
      </c>
      <c r="D15" s="18" t="s">
        <v>554</v>
      </c>
      <c r="E15" s="18">
        <v>145</v>
      </c>
      <c r="F15" s="18" t="s">
        <v>607</v>
      </c>
      <c r="G15" s="39" t="s">
        <v>560</v>
      </c>
      <c r="H15" s="45" t="s">
        <v>608</v>
      </c>
      <c r="I15" s="33"/>
      <c r="J15" s="34"/>
      <c r="K15" s="33"/>
      <c r="L15" s="33"/>
      <c r="M15" s="34"/>
      <c r="N15" s="33"/>
      <c r="O15" s="33"/>
      <c r="P15" s="35"/>
      <c r="Q15" s="33"/>
      <c r="R15" s="35"/>
      <c r="S15" s="27"/>
      <c r="T15" s="28"/>
      <c r="U15" s="28"/>
      <c r="V15" s="28"/>
      <c r="W15" s="28"/>
      <c r="X15" s="28"/>
      <c r="Y15" s="28"/>
      <c r="Z15" s="28"/>
      <c r="AA15" s="28"/>
    </row>
    <row r="16" spans="1:27" ht="15.75" customHeight="1">
      <c r="A16" s="18" t="s">
        <v>532</v>
      </c>
      <c r="B16" s="18" t="s">
        <v>609</v>
      </c>
      <c r="C16" s="17" t="s">
        <v>210</v>
      </c>
      <c r="D16" s="18" t="s">
        <v>585</v>
      </c>
      <c r="E16" s="18">
        <v>620</v>
      </c>
      <c r="F16" s="18" t="s">
        <v>610</v>
      </c>
      <c r="G16" s="42"/>
      <c r="H16" s="45" t="s">
        <v>611</v>
      </c>
      <c r="I16" s="33"/>
      <c r="J16" s="34"/>
      <c r="K16" s="33"/>
      <c r="L16" s="33"/>
      <c r="M16" s="34"/>
      <c r="N16" s="33"/>
      <c r="O16" s="33"/>
      <c r="P16" s="35"/>
      <c r="Q16" s="33"/>
      <c r="R16" s="35"/>
      <c r="S16" s="27"/>
      <c r="T16" s="28"/>
      <c r="U16" s="28"/>
      <c r="V16" s="28"/>
      <c r="W16" s="28"/>
      <c r="X16" s="28"/>
      <c r="Y16" s="28"/>
      <c r="Z16" s="28"/>
      <c r="AA16" s="28"/>
    </row>
    <row r="17" spans="1:27" ht="15.75" customHeight="1">
      <c r="A17" s="18" t="s">
        <v>533</v>
      </c>
      <c r="B17" s="18" t="s">
        <v>612</v>
      </c>
      <c r="C17" s="18" t="s">
        <v>216</v>
      </c>
      <c r="D17" s="18" t="s">
        <v>549</v>
      </c>
      <c r="E17" s="18">
        <v>520</v>
      </c>
      <c r="F17" s="18" t="s">
        <v>613</v>
      </c>
      <c r="G17" s="39" t="s">
        <v>551</v>
      </c>
      <c r="H17" s="45" t="s">
        <v>614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.75" customHeight="1">
      <c r="A18" s="57" t="s">
        <v>534</v>
      </c>
      <c r="B18" s="57" t="s">
        <v>615</v>
      </c>
      <c r="C18" s="17" t="s">
        <v>210</v>
      </c>
      <c r="D18" s="17" t="s">
        <v>574</v>
      </c>
      <c r="E18" s="17">
        <v>319</v>
      </c>
      <c r="F18" s="17" t="s">
        <v>616</v>
      </c>
      <c r="G18" s="42" t="s">
        <v>617</v>
      </c>
      <c r="H18" s="46" t="s">
        <v>618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5.75" customHeight="1">
      <c r="A19" s="18" t="s">
        <v>535</v>
      </c>
      <c r="B19" s="18" t="s">
        <v>619</v>
      </c>
      <c r="C19" s="18" t="s">
        <v>216</v>
      </c>
      <c r="D19" s="18" t="s">
        <v>574</v>
      </c>
      <c r="E19" s="18">
        <v>131</v>
      </c>
      <c r="F19" s="18"/>
      <c r="G19" s="42" t="s">
        <v>620</v>
      </c>
      <c r="H19" s="45" t="s">
        <v>621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>
      <c r="A20" s="17" t="s">
        <v>536</v>
      </c>
      <c r="B20" s="17" t="s">
        <v>622</v>
      </c>
      <c r="C20" s="17" t="s">
        <v>210</v>
      </c>
      <c r="D20" s="17" t="s">
        <v>574</v>
      </c>
      <c r="E20" s="17">
        <v>221</v>
      </c>
      <c r="F20" s="17" t="s">
        <v>623</v>
      </c>
      <c r="H20" s="43" t="s">
        <v>624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5.75" customHeight="1">
      <c r="A21" s="18" t="s">
        <v>537</v>
      </c>
      <c r="B21" s="18" t="s">
        <v>625</v>
      </c>
      <c r="C21" s="17" t="s">
        <v>210</v>
      </c>
      <c r="D21" s="18" t="s">
        <v>585</v>
      </c>
      <c r="E21" s="18">
        <v>718</v>
      </c>
      <c r="F21" s="18" t="s">
        <v>626</v>
      </c>
      <c r="G21" s="44" t="s">
        <v>627</v>
      </c>
      <c r="H21" s="45" t="s">
        <v>628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15.75" customHeight="1">
      <c r="A22" s="18" t="s">
        <v>229</v>
      </c>
      <c r="B22" s="18" t="s">
        <v>625</v>
      </c>
      <c r="C22" s="17" t="s">
        <v>210</v>
      </c>
      <c r="D22" s="17" t="s">
        <v>590</v>
      </c>
      <c r="E22" s="17" t="s">
        <v>629</v>
      </c>
      <c r="F22" s="17" t="s">
        <v>630</v>
      </c>
      <c r="G22" s="39" t="s">
        <v>631</v>
      </c>
      <c r="H22" s="58" t="s">
        <v>632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>
      <c r="A23" s="17" t="s">
        <v>538</v>
      </c>
      <c r="B23" s="17" t="s">
        <v>344</v>
      </c>
      <c r="C23" s="17" t="s">
        <v>210</v>
      </c>
      <c r="D23" s="17" t="s">
        <v>563</v>
      </c>
      <c r="E23" s="17">
        <v>123</v>
      </c>
      <c r="F23" s="17" t="s">
        <v>633</v>
      </c>
      <c r="H23" s="43" t="s">
        <v>634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>
      <c r="A24" s="17" t="s">
        <v>539</v>
      </c>
      <c r="B24" s="17" t="s">
        <v>635</v>
      </c>
      <c r="C24" s="17" t="s">
        <v>210</v>
      </c>
      <c r="D24" s="17" t="s">
        <v>636</v>
      </c>
      <c r="E24" s="17">
        <v>443</v>
      </c>
      <c r="F24" s="17" t="s">
        <v>637</v>
      </c>
      <c r="G24" s="42" t="s">
        <v>638</v>
      </c>
      <c r="H24" s="43" t="s">
        <v>639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>
      <c r="A25" s="18" t="s">
        <v>540</v>
      </c>
      <c r="B25" s="18" t="s">
        <v>640</v>
      </c>
      <c r="C25" s="17" t="s">
        <v>210</v>
      </c>
      <c r="D25" s="17" t="s">
        <v>554</v>
      </c>
      <c r="E25" s="17">
        <v>337</v>
      </c>
      <c r="F25" s="17" t="s">
        <v>641</v>
      </c>
      <c r="G25" s="44" t="s">
        <v>642</v>
      </c>
      <c r="H25" s="46" t="s">
        <v>643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>
      <c r="A26" s="17" t="s">
        <v>541</v>
      </c>
      <c r="B26" s="17" t="s">
        <v>644</v>
      </c>
      <c r="C26" s="17" t="s">
        <v>210</v>
      </c>
      <c r="D26" s="17" t="s">
        <v>568</v>
      </c>
      <c r="E26" s="17" t="s">
        <v>645</v>
      </c>
      <c r="F26" s="17" t="s">
        <v>646</v>
      </c>
      <c r="G26" s="44" t="s">
        <v>647</v>
      </c>
      <c r="H26" s="43" t="s">
        <v>648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>
      <c r="A27" s="18" t="s">
        <v>542</v>
      </c>
      <c r="B27" s="18" t="s">
        <v>649</v>
      </c>
      <c r="C27" s="18" t="s">
        <v>216</v>
      </c>
      <c r="D27" s="18" t="s">
        <v>568</v>
      </c>
      <c r="E27" s="18" t="s">
        <v>650</v>
      </c>
      <c r="F27" s="18" t="s">
        <v>651</v>
      </c>
      <c r="G27" s="44" t="s">
        <v>652</v>
      </c>
      <c r="H27" s="45" t="s">
        <v>653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>
      <c r="A28" s="18" t="s">
        <v>543</v>
      </c>
      <c r="B28" s="18" t="s">
        <v>649</v>
      </c>
      <c r="C28" s="18" t="s">
        <v>216</v>
      </c>
      <c r="D28" s="18" t="s">
        <v>568</v>
      </c>
      <c r="E28" s="18" t="s">
        <v>650</v>
      </c>
      <c r="F28" s="18" t="s">
        <v>654</v>
      </c>
      <c r="G28" s="44" t="s">
        <v>652</v>
      </c>
      <c r="H28" s="45" t="s">
        <v>655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>
      <c r="A29" s="17" t="s">
        <v>544</v>
      </c>
      <c r="B29" s="17" t="s">
        <v>412</v>
      </c>
      <c r="C29" s="17" t="s">
        <v>210</v>
      </c>
      <c r="D29" s="17" t="s">
        <v>636</v>
      </c>
      <c r="E29" s="17">
        <v>529</v>
      </c>
      <c r="F29" s="17" t="s">
        <v>656</v>
      </c>
      <c r="G29" s="41" t="s">
        <v>657</v>
      </c>
      <c r="H29" s="43" t="s">
        <v>658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>
      <c r="A30" s="18" t="s">
        <v>545</v>
      </c>
      <c r="B30" s="18" t="s">
        <v>659</v>
      </c>
      <c r="C30" s="18" t="s">
        <v>216</v>
      </c>
      <c r="D30" s="18" t="s">
        <v>636</v>
      </c>
      <c r="E30" s="18">
        <v>230</v>
      </c>
      <c r="F30" s="18" t="s">
        <v>660</v>
      </c>
      <c r="G30" s="44" t="s">
        <v>661</v>
      </c>
      <c r="H30" s="45" t="s">
        <v>662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>
      <c r="A31" s="18" t="s">
        <v>546</v>
      </c>
      <c r="B31" s="18" t="s">
        <v>659</v>
      </c>
      <c r="C31" s="18" t="s">
        <v>216</v>
      </c>
      <c r="D31" s="18" t="s">
        <v>636</v>
      </c>
      <c r="E31" s="18">
        <v>230</v>
      </c>
      <c r="F31" s="18" t="s">
        <v>663</v>
      </c>
      <c r="G31" s="44" t="s">
        <v>661</v>
      </c>
      <c r="H31" s="45" t="s">
        <v>664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>
      <c r="A32" s="18" t="s">
        <v>547</v>
      </c>
      <c r="B32" s="18" t="s">
        <v>665</v>
      </c>
      <c r="C32" s="17" t="s">
        <v>210</v>
      </c>
      <c r="D32" s="18" t="s">
        <v>549</v>
      </c>
      <c r="E32" s="18">
        <v>715</v>
      </c>
      <c r="F32" s="18" t="s">
        <v>666</v>
      </c>
      <c r="G32" s="39" t="s">
        <v>667</v>
      </c>
      <c r="H32" s="45" t="s">
        <v>668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4:27" ht="12.75">
      <c r="D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4:27" ht="12.75"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4:27" ht="12.75"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4:27" ht="12.75"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4:27" ht="12.75"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4:27" ht="12.75"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4:27" ht="12.75"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4:27" ht="12.75"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4:27" ht="12.75"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4:27" ht="12.75"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4:27" ht="12.75"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4:27" ht="12.75"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4:27" ht="12.75"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4:27" ht="12.75"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4:27" ht="12.75"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4:27" ht="12.75"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9:27" ht="12.75"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9:27" ht="12.75"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9:27" ht="12.75"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9:27" ht="12.75"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9:27" ht="12.75"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9:27" ht="12.75"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9:27" ht="12.75"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9:27" ht="12.75"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9:27" ht="12.75"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9:27" ht="12.75"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9:27" ht="12.75"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9:27" ht="12.75"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9:27" ht="12.75"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9:27" ht="12.75"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9:27" ht="12.75"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9:27" ht="12.75"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9:27" ht="12.75"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9:27" ht="12.75"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9:27" ht="12.75"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9:27" ht="12.75"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9:27" ht="12.75"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9:27" ht="12.75"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9:27" ht="12.75"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9:27" ht="12.75"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9:27" ht="12.75"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9:27" ht="12.75"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9:27" ht="12.75"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9:27" ht="12.75"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9:27" ht="12.75"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9:27" ht="12.75"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9:27" ht="12.75"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9:27" ht="12.75"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9:27" ht="12.75"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9:27" ht="12.75"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9:27" ht="12.75"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9:27" ht="12.75"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9:27" ht="12.75"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9:27" ht="12.75"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9:27" ht="12.75"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9:27" ht="12.75"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9:27" ht="12.75"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9:27" ht="12.75"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9:27" ht="12.75"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9:27" ht="12.75"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9:27" ht="12.75"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9:27" ht="12.75"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9:27" ht="12.75"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9:27" ht="12.75"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9:27" ht="12.75"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9:27" ht="12.75"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9:27" ht="12.75"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9:27" ht="12.75"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9:27" ht="12.75"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9:27" ht="12.75"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9:27" ht="12.75"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9:27" ht="12.75"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9:27" ht="12.75"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9:27" ht="12.75"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9:27" ht="12.75"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9:27" ht="12.75"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9:27" ht="12.75"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9:27" ht="12.75"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9:27" ht="12.75"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9:27" ht="12.75"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9:27" ht="12.75"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9:27" ht="12.75"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9:27" ht="12.75"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9:27" ht="12.75"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9:27" ht="12.75"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9:27" ht="12.75"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9:27" ht="12.75"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9:27" ht="12.75"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9:27" ht="12.75"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9:27" ht="12.75"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9:27" ht="12.75"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9:27" ht="12.75"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9:27" ht="12.75"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9:27" ht="12.75"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9:27" ht="12.75"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9:27" ht="12.75"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9:27" ht="12.75"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9:27" ht="12.75"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9:27" ht="12.75"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9:27" ht="12.75"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9:27" ht="12.75"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9:27" ht="12.75"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9:27" ht="12.75"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9:27" ht="12.75"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9:27" ht="12.75"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9:27" ht="12.75"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9:27" ht="12.75"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9:27" ht="12.75"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9:27" ht="12.75"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9:27" ht="12.75"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9:27" ht="12.75"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9:27" ht="12.75"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9:27" ht="12.75"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9:27" ht="12.75"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9:27" ht="12.75"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9:27" ht="12.75"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9:27" ht="12.75"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9:27" ht="12.75"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9:27" ht="12.75"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9:27" ht="12.75"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9:27" ht="12.75"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9:27" ht="12.75"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9:27" ht="12.75"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9:27" ht="12.75"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9:27" ht="12.75"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9:27" ht="12.75"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9:27" ht="12.75"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9:27" ht="12.75"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9:27" ht="12.75"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9:27" ht="12.75"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9:27" ht="12.75"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9:27" ht="12.75"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9:27" ht="12.75"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9:27" ht="12.75"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9:27" ht="12.75"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9:27" ht="12.75"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9:27" ht="12.75"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9:27" ht="12.75"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9:27" ht="12.75"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9:27" ht="12.75"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9:27" ht="12.75"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9:27" ht="12.75"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9:27" ht="12.75"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9:27" ht="12.75"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9:27" ht="12.75"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9:27" ht="12.75"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9:27" ht="12.75"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9:27" ht="12.75"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9:27" ht="12.75"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9:27" ht="12.75"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9:27" ht="12.75"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9:27" ht="12.75"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9:27" ht="12.75"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9:27" ht="12.75"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9:27" ht="12.75"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9:27" ht="12.75"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9:27" ht="12.75"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9:27" ht="12.75"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9:27" ht="12.75"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9:27" ht="12.75"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9:27" ht="12.75"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9:27" ht="12.75"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9:27" ht="12.75"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9:27" ht="12.75"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9:27" ht="12.75"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9:27" ht="12.75"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9:27" ht="12.75"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9:27" ht="12.75"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9:27" ht="12.75"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9:27" ht="12.75"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9:27" ht="12.75"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9:27" ht="12.75"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9:27" ht="12.75"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9:27" ht="12.75"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9:27" ht="12.75"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9:27" ht="12.75"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9:27" ht="12.75"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9:27" ht="12.75"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9:27" ht="12.75"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9:27" ht="12.75"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9:27" ht="12.75"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9:27" ht="12.75"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9:27" ht="12.75"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9:27" ht="12.75"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9:27" ht="12.75"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9:27" ht="12.75"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9:27" ht="12.75"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9:27" ht="12.75"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9:27" ht="12.75"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9:27" ht="12.75"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9:27" ht="12.75"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9:27" ht="12.75"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9:27" ht="12.75"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9:27" ht="12.75"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9:27" ht="12.75"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9:27" ht="12.75"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9:27" ht="12.75"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9:27" ht="12.75"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9:27" ht="12.75"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9:27" ht="12.75"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9:27" ht="12.75"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9:27" ht="12.75"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9:27" ht="12.75"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9:27" ht="12.75"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9:27" ht="12.75"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9:27" ht="12.75"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9:27" ht="12.75"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9:27" ht="12.75"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9:27" ht="12.75"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9:27" ht="12.75"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9:27" ht="12.75"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9:27" ht="12.75"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9:27" ht="12.75"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9:27" ht="12.75"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9:27" ht="12.75"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9:27" ht="12.75"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9:27" ht="12.75"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9:27" ht="12.75"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9:27" ht="12.75"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9:27" ht="12.75"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9:27" ht="12.75"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9:27" ht="12.75"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9:27" ht="12.75"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9:27" ht="12.75"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9:27" ht="12.75"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9:27" ht="12.75"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9:27" ht="12.75"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9:27" ht="12.75"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9:27" ht="12.75"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9:27" ht="12.75"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9:27" ht="12.75"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9:27" ht="12.75"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9:27" ht="12.75"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9:27" ht="12.75"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9:27" ht="12.75"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9:27" ht="12.75"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9:27" ht="12.75"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9:27" ht="12.75"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9:27" ht="12.75"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9:27" ht="12.75"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9:27" ht="12.75"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9:27" ht="12.75"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9:27" ht="12.75"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9:27" ht="12.75"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9:27" ht="12.75"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9:27" ht="12.75"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9:27" ht="12.75"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9:27" ht="12.75"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9:27" ht="12.75"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9:27" ht="12.75"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9:27" ht="12.75"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9:27" ht="12.75"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9:27" ht="12.75"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9:27" ht="12.75"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9:27" ht="12.75"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9:27" ht="12.75"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9:27" ht="12.75"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9:27" ht="12.75"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9:27" ht="12.75"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9:27" ht="12.75"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9:27" ht="12.75"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9:27" ht="12.75"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9:27" ht="12.75"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9:27" ht="12.75"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9:27" ht="12.75"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9:27" ht="12.75"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9:27" ht="12.75"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9:27" ht="12.75"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9:27" ht="12.75"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9:27" ht="12.75"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9:27" ht="12.75"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9:27" ht="12.75"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9:27" ht="12.75"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9:27" ht="12.75"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9:27" ht="12.75"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9:27" ht="12.75"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9:27" ht="12.75"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9:27" ht="12.75"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9:27" ht="12.75"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9:27" ht="12.75"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9:27" ht="12.75"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9:27" ht="12.75"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9:27" ht="12.75"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9:27" ht="12.75"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9:27" ht="12.75"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9:27" ht="12.75"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9:27" ht="12.75"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9:27" ht="12.75"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9:27" ht="12.75"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9:27" ht="12.75"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9:27" ht="12.75"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9:27" ht="12.75"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9:27" ht="12.75"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9:27" ht="12.75"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9:27" ht="12.75"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9:27" ht="12.75"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9:27" ht="12.75"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9:27" ht="12.75"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9:27" ht="12.75"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9:27" ht="12.75"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9:27" ht="12.75"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9:27" ht="12.75"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9:27" ht="12.75"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9:27" ht="12.75"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9:27" ht="12.75"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9:27" ht="12.75"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9:27" ht="12.75"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9:27" ht="12.75"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9:27" ht="12.75"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9:27" ht="12.75"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9:27" ht="12.75"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9:27" ht="12.75"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9:27" ht="12.75"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9:27" ht="12.75"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9:27" ht="12.75"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9:27" ht="12.75"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9:27" ht="12.75"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9:27" ht="12.75"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9:27" ht="12.75"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9:27" ht="12.75"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9:27" ht="12.75"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9:27" ht="12.75"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9:27" ht="12.75"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9:27" ht="12.75"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9:27" ht="12.75"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9:27" ht="12.75"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9:27" ht="12.75"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9:27" ht="12.75"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9:27" ht="12.75"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9:27" ht="12.75"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9:27" ht="12.75"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9:27" ht="12.75"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9:27" ht="12.75"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9:27" ht="12.75"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9:27" ht="12.75"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9:27" ht="12.75"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9:27" ht="12.75"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9:27" ht="12.75"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9:27" ht="12.75"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9:27" ht="12.75"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9:27" ht="12.75"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9:27" ht="12.75"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9:27" ht="12.75"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9:27" ht="12.75"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9:27" ht="12.75"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9:27" ht="12.75"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9:27" ht="12.75"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9:27" ht="12.75"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9:27" ht="12.75"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9:27" ht="12.75"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9:27" ht="12.75"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9:27" ht="12.75"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9:27" ht="12.75"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9:27" ht="12.75"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9:27" ht="12.75"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9:27" ht="12.75"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9:27" ht="12.75"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9:27" ht="12.75"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9:27" ht="12.75"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9:27" ht="12.75"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9:27" ht="12.75"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9:27" ht="12.75"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9:27" ht="12.75"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9:27" ht="12.75"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9:27" ht="12.75"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9:27" ht="12.75"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9:27" ht="12.75"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9:27" ht="12.75"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9:27" ht="12.75"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9:27" ht="12.75"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9:27" ht="12.75"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9:27" ht="12.75"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9:27" ht="12.75"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9:27" ht="12.75"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9:27" ht="12.75"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9:27" ht="12.75"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9:27" ht="12.75"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9:27" ht="12.75"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9:27" ht="12.75"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9:27" ht="12.75"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9:27" ht="12.75"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9:27" ht="12.75"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9:27" ht="12.75"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9:27" ht="12.75"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9:27" ht="12.75"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9:27" ht="12.75"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9:27" ht="12.75"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9:27" ht="12.75"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9:27" ht="12.75"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9:27" ht="12.75"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9:27" ht="12.75"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9:27" ht="12.75"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9:27" ht="12.75"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9:27" ht="12.75"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9:27" ht="12.75"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9:27" ht="12.75"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9:27" ht="12.75"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9:27" ht="12.75"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9:27" ht="12.75"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9:27" ht="12.75"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9:27" ht="12.75"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9:27" ht="12.75"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9:27" ht="12.75"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9:27" ht="12.75"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9:27" ht="12.75"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9:27" ht="12.75"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9:27" ht="12.75"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9:27" ht="12.75"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9:27" ht="12.75"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9:27" ht="12.75"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9:27" ht="12.75"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9:27" ht="12.75"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9:27" ht="12.75"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9:27" ht="12.75"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9:27" ht="12.75"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9:27" ht="12.75"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9:27" ht="12.75"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9:27" ht="12.75"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9:27" ht="12.75"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9:27" ht="12.75"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9:27" ht="12.75"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9:27" ht="12.75"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9:27" ht="12.75"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9:27" ht="12.75"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9:27" ht="12.75"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9:27" ht="12.75"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9:27" ht="12.75"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9:27" ht="12.75"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9:27" ht="12.75"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9:27" ht="12.75"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9:27" ht="12.75"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9:27" ht="12.75"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9:27" ht="12.75"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9:27" ht="12.75"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9:27" ht="12.75"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9:27" ht="12.75"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9:27" ht="12.75"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9:27" ht="12.75"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9:27" ht="12.75"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9:27" ht="12.75"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9:27" ht="12.75"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9:27" ht="12.75"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9:27" ht="12.75"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9:27" ht="12.75"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9:27" ht="12.75"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9:27" ht="12.75"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9:27" ht="12.75"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9:27" ht="12.75"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9:27" ht="12.75"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9:27" ht="12.75"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9:27" ht="12.75"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9:27" ht="12.75"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9:27" ht="12.75"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9:27" ht="12.75"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9:27" ht="12.75"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9:27" ht="12.75"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9:27" ht="12.75"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9:27" ht="12.75"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9:27" ht="12.75"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9:27" ht="12.75"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9:27" ht="12.75"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9:27" ht="12.75"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9:27" ht="12.75"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9:27" ht="12.75"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9:27" ht="12.75"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9:27" ht="12.75"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9:27" ht="12.75"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9:27" ht="12.75"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9:27" ht="12.75"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9:27" ht="12.75"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9:27" ht="12.75"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9:27" ht="12.75"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9:27" ht="12.75"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9:27" ht="12.75"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9:27" ht="12.75"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9:27" ht="12.75"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9:27" ht="12.75"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9:27" ht="12.75"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9:27" ht="12.75"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9:27" ht="12.75"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9:27" ht="12.75"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9:27" ht="12.75"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9:27" ht="12.75"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9:27" ht="12.75"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9:27" ht="12.75"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9:27" ht="12.75"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9:27" ht="12.75"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9:27" ht="12.75"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9:27" ht="12.75"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9:27" ht="12.75"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9:27" ht="12.75"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9:27" ht="12.75"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9:27" ht="12.75"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9:27" ht="12.75"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9:27" ht="12.75"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9:27" ht="12.75"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9:27" ht="12.75"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9:27" ht="12.75"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9:27" ht="12.75"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9:27" ht="12.75"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9:27" ht="12.75"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9:27" ht="12.75"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9:27" ht="12.75"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9:27" ht="12.75"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9:27" ht="12.75"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9:27" ht="12.75"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9:27" ht="12.75"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9:27" ht="12.75"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9:27" ht="12.75"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9:27" ht="12.75"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9:27" ht="12.75"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9:27" ht="12.75"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9:27" ht="12.75"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9:27" ht="12.75"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9:27" ht="12.75"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9:27" ht="12.75"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9:27" ht="12.75"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9:27" ht="12.75"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9:27" ht="12.75"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9:27" ht="12.75"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9:27" ht="12.75"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9:27" ht="12.75"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9:27" ht="12.75"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9:27" ht="12.75"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9:27" ht="12.75"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spans="9:27" ht="12.75"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9:27" ht="12.75"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spans="9:27" ht="12.75"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spans="9:27" ht="12.75"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9:27" ht="12.75"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9:27" ht="12.75"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9:27" ht="12.75"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9:27" ht="12.75"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9:27" ht="12.75"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9:27" ht="12.75"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9:27" ht="12.75"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9:27" ht="12.75"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9:27" ht="12.75"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9:27" ht="12.75"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9:27" ht="12.75"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9:27" ht="12.75"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9:27" ht="12.75"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9:27" ht="12.75"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9:27" ht="12.75"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9:27" ht="12.75"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9:27" ht="12.75"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9:27" ht="12.75"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9:27" ht="12.75"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spans="9:27" ht="12.75"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9:27" ht="12.75"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9:27" ht="12.75"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9:27" ht="12.75"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9:27" ht="12.75"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9:27" ht="12.75"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9:27" ht="12.75"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9:27" ht="12.75"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9:27" ht="12.75"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9:27" ht="12.75"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9:27" ht="12.75"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9:27" ht="12.75"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9:27" ht="12.75"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9:27" ht="12.75"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9:27" ht="12.75"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9:27" ht="12.75"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9:27" ht="12.75"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9:27" ht="12.75"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9:27" ht="12.75"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9:27" ht="12.75"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9:27" ht="12.75"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9:27" ht="12.75"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</sheetData>
  <mergeCells count="1">
    <mergeCell ref="J1:K5"/>
  </mergeCells>
  <hyperlinks>
    <hyperlink ref="H3" r:id="rId1" xr:uid="{00000000-0004-0000-0900-000000000000}"/>
    <hyperlink ref="H4" r:id="rId2" xr:uid="{00000000-0004-0000-0900-000001000000}"/>
    <hyperlink ref="H6" r:id="rId3" xr:uid="{00000000-0004-0000-0900-000002000000}"/>
    <hyperlink ref="H7" r:id="rId4" xr:uid="{00000000-0004-0000-0900-000003000000}"/>
    <hyperlink ref="H8" r:id="rId5" xr:uid="{00000000-0004-0000-0900-000004000000}"/>
    <hyperlink ref="H9" r:id="rId6" xr:uid="{00000000-0004-0000-0900-000005000000}"/>
    <hyperlink ref="H10" r:id="rId7" xr:uid="{00000000-0004-0000-0900-000006000000}"/>
    <hyperlink ref="H11" r:id="rId8" xr:uid="{00000000-0004-0000-0900-000007000000}"/>
    <hyperlink ref="H12" r:id="rId9" xr:uid="{00000000-0004-0000-0900-000008000000}"/>
    <hyperlink ref="H13" r:id="rId10" xr:uid="{00000000-0004-0000-0900-000009000000}"/>
    <hyperlink ref="H14" r:id="rId11" xr:uid="{00000000-0004-0000-0900-00000A000000}"/>
    <hyperlink ref="H15" r:id="rId12" xr:uid="{00000000-0004-0000-0900-00000B000000}"/>
    <hyperlink ref="H16" r:id="rId13" xr:uid="{00000000-0004-0000-0900-00000C000000}"/>
    <hyperlink ref="H18" r:id="rId14" xr:uid="{00000000-0004-0000-0900-00000D000000}"/>
    <hyperlink ref="H20" r:id="rId15" xr:uid="{00000000-0004-0000-0900-00000E000000}"/>
    <hyperlink ref="H21" r:id="rId16" xr:uid="{00000000-0004-0000-0900-00000F000000}"/>
    <hyperlink ref="H22" r:id="rId17" xr:uid="{00000000-0004-0000-0900-000010000000}"/>
    <hyperlink ref="H23" r:id="rId18" xr:uid="{00000000-0004-0000-0900-000011000000}"/>
    <hyperlink ref="H24" r:id="rId19" xr:uid="{00000000-0004-0000-0900-000012000000}"/>
    <hyperlink ref="H25" r:id="rId20" xr:uid="{00000000-0004-0000-0900-000013000000}"/>
    <hyperlink ref="H26" r:id="rId21" xr:uid="{00000000-0004-0000-0900-000014000000}"/>
    <hyperlink ref="H27" r:id="rId22" xr:uid="{00000000-0004-0000-0900-000015000000}"/>
    <hyperlink ref="H28" r:id="rId23" xr:uid="{00000000-0004-0000-0900-000016000000}"/>
    <hyperlink ref="H29" r:id="rId24" xr:uid="{00000000-0004-0000-0900-000017000000}"/>
    <hyperlink ref="H30" r:id="rId25" xr:uid="{00000000-0004-0000-0900-000018000000}"/>
    <hyperlink ref="H31" r:id="rId26" xr:uid="{00000000-0004-0000-0900-000019000000}"/>
    <hyperlink ref="H32" r:id="rId27" xr:uid="{00000000-0004-0000-0900-00001A000000}"/>
  </hyperlinks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740"/>
  <sheetViews>
    <sheetView topLeftCell="B218" zoomScale="106" workbookViewId="0">
      <selection activeCell="C2" sqref="C2:C233"/>
    </sheetView>
  </sheetViews>
  <sheetFormatPr defaultColWidth="12.59765625" defaultRowHeight="15.75" customHeight="1"/>
  <cols>
    <col min="1" max="2" width="8.3984375" customWidth="1"/>
    <col min="3" max="3" width="36.59765625" customWidth="1"/>
    <col min="4" max="4" width="28.3984375" customWidth="1"/>
    <col min="5" max="6" width="23.265625" customWidth="1"/>
    <col min="7" max="7" width="14.1328125" customWidth="1"/>
    <col min="8" max="10" width="23.265625" customWidth="1"/>
    <col min="11" max="11" width="15.265625" customWidth="1"/>
    <col min="13" max="13" width="14.265625" customWidth="1"/>
  </cols>
  <sheetData>
    <row r="1" spans="1:13" ht="15.75" customHeight="1">
      <c r="A1" s="82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6"/>
    </row>
    <row r="2" spans="1:13" ht="15.75" customHeight="1">
      <c r="A2" s="80"/>
      <c r="B2" s="83" t="s">
        <v>9</v>
      </c>
      <c r="C2" s="7">
        <v>45548</v>
      </c>
      <c r="D2" s="8"/>
      <c r="E2" s="17" t="s">
        <v>669</v>
      </c>
      <c r="F2" s="9" t="str">
        <f>VLOOKUP(E2,'Contact Info-Snell'!$A$1:$H$52,4,FALSE)</f>
        <v>Hitchcock</v>
      </c>
      <c r="G2" s="9" t="str">
        <f>VLOOKUP(E2,'Contact Info-Snell'!$A$1:$H$52,3,FALSE)</f>
        <v>Resident Assistant</v>
      </c>
      <c r="H2" s="9" t="str">
        <f>VLOOKUP(E2,'Contact Info-Snell'!$A$1:$H$52,6,FALSE)</f>
        <v>(312) 890-3371</v>
      </c>
      <c r="I2" s="9" t="str">
        <f>VLOOKUP(E2,'Contact Info-Snell'!$A$1:$H$16,7,FALSE)</f>
        <v>834-5679</v>
      </c>
      <c r="J2" s="9" t="str">
        <f>VLOOKUP(E2,'Contact Info-Snell'!$A$1:$H$52,8,FALSE)</f>
        <v>egarciaocon@uchicago.edu</v>
      </c>
    </row>
    <row r="3" spans="1:13" ht="15.75" customHeight="1">
      <c r="A3" s="80"/>
      <c r="B3" s="62"/>
      <c r="C3" s="7">
        <v>45549</v>
      </c>
      <c r="D3" s="8"/>
      <c r="E3" s="18" t="s">
        <v>670</v>
      </c>
      <c r="F3" s="9" t="str">
        <f>VLOOKUP(E3,'Contact Info-Snell'!$A$1:$H$52,4,FALSE)</f>
        <v>Snell</v>
      </c>
      <c r="G3" s="9" t="str">
        <f>VLOOKUP(E3,'Contact Info-Snell'!$A$1:$H$52,3,FALSE)</f>
        <v>Resident Head</v>
      </c>
      <c r="H3" s="9" t="str">
        <f>VLOOKUP(E3,'Contact Info-Snell'!$A$1:$H$52,6,FALSE)</f>
        <v>(312) 315-2866</v>
      </c>
      <c r="I3" s="9" t="str">
        <f>VLOOKUP(E3,'Contact Info-Snell'!$A$1:$H$16,7,FALSE)</f>
        <v>702-5678</v>
      </c>
      <c r="J3" s="9" t="str">
        <f>VLOOKUP(E3,'Contact Info-Snell'!$A$1:$H$52,8,FALSE)</f>
        <v>sarihernandez@uchicago.edu</v>
      </c>
      <c r="L3" s="10" t="s">
        <v>10</v>
      </c>
      <c r="M3" s="10" t="s">
        <v>11</v>
      </c>
    </row>
    <row r="4" spans="1:13" ht="15.75" customHeight="1">
      <c r="A4" s="80"/>
      <c r="B4" s="62"/>
      <c r="C4" s="7">
        <v>45550</v>
      </c>
      <c r="D4" s="8"/>
      <c r="E4" s="18" t="s">
        <v>671</v>
      </c>
      <c r="F4" s="9" t="str">
        <f>VLOOKUP(E4,'Contact Info-Snell'!$A$1:$H52,4,FALSE)</f>
        <v>Snell</v>
      </c>
      <c r="G4" s="9" t="str">
        <f>VLOOKUP(E4,'Contact Info-Snell'!$A$1:$H$52,3,FALSE)</f>
        <v>Resident Head</v>
      </c>
      <c r="H4" s="9" t="str">
        <f>VLOOKUP(E4,'Contact Info-Snell'!$A$1:$H$52,6,FALSE)</f>
        <v>(773) 820-1120</v>
      </c>
      <c r="I4" s="9" t="str">
        <f>VLOOKUP(E4,'Contact Info-Snell'!$A$1:$H$16,7,FALSE)</f>
        <v>702-5678</v>
      </c>
      <c r="J4" s="9" t="str">
        <f>VLOOKUP(E4,'Contact Info-Snell'!$A$1:$H$52,8,FALSE)</f>
        <v>tmucia@uchicago.edu</v>
      </c>
      <c r="L4" s="17" t="s">
        <v>669</v>
      </c>
      <c r="M4" s="12">
        <f t="shared" ref="M4:M12" si="0">COUNTIF($E$2:$E$233, L4)</f>
        <v>26</v>
      </c>
    </row>
    <row r="5" spans="1:13" ht="15.75" customHeight="1">
      <c r="A5" s="80"/>
      <c r="B5" s="62"/>
      <c r="C5" s="7">
        <v>45551</v>
      </c>
      <c r="D5" s="8"/>
      <c r="E5" s="18" t="s">
        <v>672</v>
      </c>
      <c r="F5" s="9" t="str">
        <f>VLOOKUP(E5,'Contact Info-Snell'!$A$1:$H$52,4,FALSE)</f>
        <v>Hitchcock</v>
      </c>
      <c r="G5" s="9" t="str">
        <f>VLOOKUP(E5,'Contact Info-Snell'!$A$1:$H$52,3,FALSE)</f>
        <v>Resident Dean</v>
      </c>
      <c r="H5" s="9" t="str">
        <f>VLOOKUP(E5,'Contact Info-Snell'!$A$1:$H$52,6,FALSE)</f>
        <v>773-791-9772</v>
      </c>
      <c r="I5" s="9">
        <f>VLOOKUP(E5,'Contact Info-Snell'!$A$1:$H$16,7,FALSE)</f>
        <v>0</v>
      </c>
      <c r="J5" s="9" t="str">
        <f>VLOOKUP(E5,'Contact Info-Snell'!$A$1:$H$52,8,FALSE)</f>
        <v>pratta@uchicago.edu</v>
      </c>
      <c r="L5" s="18" t="s">
        <v>670</v>
      </c>
      <c r="M5" s="12">
        <f t="shared" si="0"/>
        <v>26</v>
      </c>
    </row>
    <row r="6" spans="1:13" ht="15.75" customHeight="1">
      <c r="A6" s="80"/>
      <c r="B6" s="63"/>
      <c r="C6" s="7">
        <v>45552</v>
      </c>
      <c r="D6" s="8"/>
      <c r="E6" s="18" t="s">
        <v>673</v>
      </c>
      <c r="F6" s="9" t="str">
        <f>VLOOKUP(E6,'Contact Info-Snell'!$A$1:$H$52,4,FALSE)</f>
        <v>Hitchcock</v>
      </c>
      <c r="G6" s="9" t="str">
        <f>VLOOKUP(E6,'Contact Info-Snell'!$A$1:$H$52,3,FALSE)</f>
        <v>Resident Dean</v>
      </c>
      <c r="H6" s="9" t="str">
        <f>VLOOKUP(E6,'Contact Info-Snell'!$A$1:$H$52,6,FALSE)</f>
        <v>312-618-0918</v>
      </c>
      <c r="I6" s="9">
        <f>VLOOKUP(E6,'Contact Info-Snell'!$A$1:$H$16,7,FALSE)</f>
        <v>0</v>
      </c>
      <c r="J6" s="9" t="str">
        <f>VLOOKUP(E6,'Contact Info-Snell'!$A$1:$H$52,8,FALSE)</f>
        <v>apratt1@bsd.uchicago.edu</v>
      </c>
      <c r="L6" s="18" t="s">
        <v>671</v>
      </c>
      <c r="M6" s="12">
        <f t="shared" si="0"/>
        <v>26</v>
      </c>
    </row>
    <row r="7" spans="1:13" ht="15.75" customHeight="1">
      <c r="A7" s="80"/>
      <c r="B7" s="84" t="s">
        <v>15</v>
      </c>
      <c r="C7" s="7">
        <v>45553</v>
      </c>
      <c r="D7" s="8"/>
      <c r="E7" s="18" t="s">
        <v>229</v>
      </c>
      <c r="F7" s="9" t="str">
        <f>VLOOKUP(E7,'Contact Info-Snell'!$A$1:$H55,4,FALSE)</f>
        <v>Hitchcock</v>
      </c>
      <c r="G7" s="9" t="str">
        <f>VLOOKUP(E7,'Contact Info-Snell'!$A$1:$H$52,3,FALSE)</f>
        <v>Resident Head</v>
      </c>
      <c r="H7" s="9" t="str">
        <f>VLOOKUP(E7,'Contact Info-Snell'!$A$1:$H$52,6,FALSE)</f>
        <v>574-315-3837</v>
      </c>
      <c r="I7" s="9" t="str">
        <f>VLOOKUP(E7,'Contact Info-Snell'!$A$1:$H$16,7,FALSE)</f>
        <v>702-5677</v>
      </c>
      <c r="J7" s="9" t="str">
        <f>VLOOKUP(E7,'Contact Info-Snell'!$A$1:$H$52,8,FALSE)</f>
        <v>melthomas@uchicago.edu</v>
      </c>
      <c r="L7" s="18" t="s">
        <v>672</v>
      </c>
      <c r="M7" s="12">
        <f t="shared" si="0"/>
        <v>26</v>
      </c>
    </row>
    <row r="8" spans="1:13" ht="15.75" customHeight="1">
      <c r="A8" s="80"/>
      <c r="B8" s="62"/>
      <c r="C8" s="7">
        <v>45554</v>
      </c>
      <c r="D8" s="13"/>
      <c r="E8" s="18" t="s">
        <v>674</v>
      </c>
      <c r="F8" s="9" t="str">
        <f>VLOOKUP(E8,'Contact Info-Snell'!$A$1:$H$52,4,FALSE)</f>
        <v>Hitchcock</v>
      </c>
      <c r="G8" s="9" t="str">
        <f>VLOOKUP(E8,'Contact Info-Snell'!$A$1:$H$52,3,FALSE)</f>
        <v>Resident Head</v>
      </c>
      <c r="H8" s="9" t="str">
        <f>VLOOKUP(E8,'Contact Info-Snell'!$A$1:$H$52,6,FALSE)</f>
        <v>574-386-7457</v>
      </c>
      <c r="I8" s="9" t="str">
        <f>VLOOKUP(E8,'Contact Info-Snell'!$A$1:$H$16,7,FALSE)</f>
        <v>702-5677</v>
      </c>
      <c r="J8" s="9" t="str">
        <f>VLOOKUP(E8,'Contact Info-Snell'!$A$1:$H$52,8,FALSE)</f>
        <v>mmct@uchicago.edu</v>
      </c>
      <c r="L8" s="18" t="s">
        <v>673</v>
      </c>
      <c r="M8" s="12">
        <f t="shared" si="0"/>
        <v>26</v>
      </c>
    </row>
    <row r="9" spans="1:13" ht="15.75" customHeight="1">
      <c r="A9" s="80"/>
      <c r="B9" s="62"/>
      <c r="C9" s="7">
        <v>45555</v>
      </c>
      <c r="D9" s="13"/>
      <c r="E9" s="18" t="s">
        <v>675</v>
      </c>
      <c r="F9" s="9" t="str">
        <f>VLOOKUP(E9,'Contact Info-Snell'!$A$1:$H$52,4,FALSE)</f>
        <v>Hitchcock</v>
      </c>
      <c r="G9" s="9" t="str">
        <f>VLOOKUP(E9,'Contact Info-Snell'!$A$1:$H$52,3,FALSE)</f>
        <v>Resident Assistant</v>
      </c>
      <c r="H9" s="9" t="str">
        <f>VLOOKUP(E9,'Contact Info-Snell'!$A$1:$H$52,6,FALSE)</f>
        <v>(773) 633-1112</v>
      </c>
      <c r="I9" s="9" t="str">
        <f>VLOOKUP(E9,'Contact Info-Snell'!$A$1:$H$16,7,FALSE)</f>
        <v>795-3567</v>
      </c>
      <c r="J9" s="9" t="str">
        <f>VLOOKUP(E9,'Contact Info-Snell'!$A$1:$H$52,8,FALSE)</f>
        <v>tiantianxu@uchicago.edu</v>
      </c>
      <c r="L9" s="18" t="s">
        <v>229</v>
      </c>
      <c r="M9" s="12">
        <f t="shared" si="0"/>
        <v>26</v>
      </c>
    </row>
    <row r="10" spans="1:13" ht="15.75" customHeight="1">
      <c r="A10" s="80"/>
      <c r="B10" s="62"/>
      <c r="C10" s="7">
        <v>45556</v>
      </c>
      <c r="D10" s="13"/>
      <c r="E10" s="17" t="s">
        <v>676</v>
      </c>
      <c r="F10" s="9" t="str">
        <f>VLOOKUP(E10,'Contact Info-Snell'!$A$1:$H58,4,FALSE)</f>
        <v>Snell</v>
      </c>
      <c r="G10" s="9" t="str">
        <f>VLOOKUP(E10,'Contact Info-Snell'!$A$1:$H$52,3,FALSE)</f>
        <v>Resident Assistant</v>
      </c>
      <c r="H10" s="9" t="str">
        <f>VLOOKUP(E10,'Contact Info-Snell'!$A$1:$H$52,6,FALSE)</f>
        <v>(815) 218-5417</v>
      </c>
      <c r="I10" s="9" t="str">
        <f>VLOOKUP(E10,'Contact Info-Snell'!$A$1:$H$16,7,FALSE)</f>
        <v>834-5681</v>
      </c>
      <c r="J10" s="9" t="str">
        <f>VLOOKUP(E10,'Contact Info-Snell'!$A$1:$H$52,8,FALSE)</f>
        <v>nateyouman@uchicago.edu</v>
      </c>
      <c r="L10" s="18" t="s">
        <v>674</v>
      </c>
      <c r="M10" s="12">
        <f t="shared" si="0"/>
        <v>26</v>
      </c>
    </row>
    <row r="11" spans="1:13" ht="15.75" customHeight="1">
      <c r="A11" s="80"/>
      <c r="B11" s="62"/>
      <c r="C11" s="7">
        <v>45557</v>
      </c>
      <c r="D11" s="13"/>
      <c r="E11" s="17" t="s">
        <v>669</v>
      </c>
      <c r="F11" s="9" t="str">
        <f>VLOOKUP(E11,'Contact Info-Snell'!$A$1:$H$52,4,FALSE)</f>
        <v>Hitchcock</v>
      </c>
      <c r="G11" s="9" t="str">
        <f>VLOOKUP(E11,'Contact Info-Snell'!$A$1:$H$52,3,FALSE)</f>
        <v>Resident Assistant</v>
      </c>
      <c r="H11" s="9" t="str">
        <f>VLOOKUP(E11,'Contact Info-Snell'!$A$1:$H$52,6,FALSE)</f>
        <v>(312) 890-3371</v>
      </c>
      <c r="I11" s="9" t="str">
        <f>VLOOKUP(E11,'Contact Info-Snell'!$A$1:$H$16,7,FALSE)</f>
        <v>834-5679</v>
      </c>
      <c r="J11" s="9" t="str">
        <f>VLOOKUP(E11,'Contact Info-Snell'!$A$1:$H$52,8,FALSE)</f>
        <v>egarciaocon@uchicago.edu</v>
      </c>
      <c r="L11" s="18" t="s">
        <v>675</v>
      </c>
      <c r="M11" s="12">
        <f t="shared" si="0"/>
        <v>25</v>
      </c>
    </row>
    <row r="12" spans="1:13" ht="15.75" customHeight="1">
      <c r="A12" s="80"/>
      <c r="B12" s="63"/>
      <c r="C12" s="7">
        <v>45558</v>
      </c>
      <c r="D12" s="13"/>
      <c r="E12" s="18" t="s">
        <v>670</v>
      </c>
      <c r="F12" s="9" t="str">
        <f>VLOOKUP(E12,'Contact Info-Snell'!$A$1:$H$52,4,FALSE)</f>
        <v>Snell</v>
      </c>
      <c r="G12" s="9" t="str">
        <f>VLOOKUP(E12,'Contact Info-Snell'!$A$1:$H$52,3,FALSE)</f>
        <v>Resident Head</v>
      </c>
      <c r="H12" s="9" t="str">
        <f>VLOOKUP(E12,'Contact Info-Snell'!$A$1:$H$52,6,FALSE)</f>
        <v>(312) 315-2866</v>
      </c>
      <c r="I12" s="9" t="str">
        <f>VLOOKUP(E12,'Contact Info-Snell'!$A$1:$H$16,7,FALSE)</f>
        <v>702-5678</v>
      </c>
      <c r="J12" s="9" t="str">
        <f>VLOOKUP(E12,'Contact Info-Snell'!$A$1:$H$52,8,FALSE)</f>
        <v>sarihernandez@uchicago.edu</v>
      </c>
      <c r="L12" s="17" t="s">
        <v>676</v>
      </c>
      <c r="M12" s="12">
        <f t="shared" si="0"/>
        <v>25</v>
      </c>
    </row>
    <row r="13" spans="1:13" ht="15.75" customHeight="1">
      <c r="A13" s="80"/>
      <c r="B13" s="15"/>
      <c r="C13" s="7">
        <v>45559</v>
      </c>
      <c r="D13" s="16"/>
      <c r="E13" s="18" t="s">
        <v>671</v>
      </c>
      <c r="F13" s="9" t="str">
        <f>VLOOKUP(E13,'Contact Info-Snell'!$A$1:$H67,4,FALSE)</f>
        <v>Snell</v>
      </c>
      <c r="G13" s="9" t="str">
        <f>VLOOKUP(E13,'Contact Info-Snell'!$A$1:$H$52,3,FALSE)</f>
        <v>Resident Head</v>
      </c>
      <c r="H13" s="9" t="str">
        <f>VLOOKUP(E13,'Contact Info-Snell'!$A$1:$H$52,6,FALSE)</f>
        <v>(773) 820-1120</v>
      </c>
      <c r="I13" s="9" t="str">
        <f>VLOOKUP(E13,'Contact Info-Snell'!$A$1:$H$16,7,FALSE)</f>
        <v>702-5678</v>
      </c>
      <c r="J13" s="9" t="str">
        <f>VLOOKUP(E13,'Contact Info-Snell'!$A$1:$H$52,8,FALSE)</f>
        <v>tmucia@uchicago.edu</v>
      </c>
    </row>
    <row r="14" spans="1:13" ht="15.75" customHeight="1">
      <c r="A14" s="80"/>
      <c r="B14" s="91"/>
      <c r="C14" s="7">
        <v>45560</v>
      </c>
      <c r="D14" s="8"/>
      <c r="E14" s="18" t="s">
        <v>672</v>
      </c>
      <c r="F14" s="9" t="str">
        <f>VLOOKUP(E14,'Contact Info-Snell'!$A$1:$H$52,4,FALSE)</f>
        <v>Hitchcock</v>
      </c>
      <c r="G14" s="9" t="str">
        <f>VLOOKUP(E14,'Contact Info-Snell'!$A$1:$H$52,3,FALSE)</f>
        <v>Resident Dean</v>
      </c>
      <c r="H14" s="9" t="str">
        <f>VLOOKUP(E14,'Contact Info-Snell'!$A$1:$H$52,6,FALSE)</f>
        <v>773-791-9772</v>
      </c>
      <c r="I14" s="9">
        <f>VLOOKUP(E14,'Contact Info-Snell'!$A$1:$H$16,7,FALSE)</f>
        <v>0</v>
      </c>
      <c r="J14" s="9" t="str">
        <f>VLOOKUP(E14,'Contact Info-Snell'!$A$1:$H$52,8,FALSE)</f>
        <v>pratta@uchicago.edu</v>
      </c>
    </row>
    <row r="15" spans="1:13" ht="15.75" customHeight="1">
      <c r="A15" s="80"/>
      <c r="B15" s="62"/>
      <c r="C15" s="7">
        <v>45561</v>
      </c>
      <c r="D15" s="8"/>
      <c r="E15" s="18" t="s">
        <v>673</v>
      </c>
      <c r="F15" s="9" t="str">
        <f>VLOOKUP(E15,'Contact Info-Snell'!$A$1:$H85,4,FALSE)</f>
        <v>Hitchcock</v>
      </c>
      <c r="G15" s="9" t="str">
        <f>VLOOKUP(E15,'Contact Info-Snell'!$A$1:$H$52,3,FALSE)</f>
        <v>Resident Dean</v>
      </c>
      <c r="H15" s="9" t="str">
        <f>VLOOKUP(E15,'Contact Info-Snell'!$A$1:$H$52,6,FALSE)</f>
        <v>312-618-0918</v>
      </c>
      <c r="I15" s="9">
        <f>VLOOKUP(E15,'Contact Info-Snell'!$A$1:$H$16,7,FALSE)</f>
        <v>0</v>
      </c>
      <c r="J15" s="9" t="str">
        <f>VLOOKUP(E15,'Contact Info-Snell'!$A$1:$H$52,8,FALSE)</f>
        <v>apratt1@bsd.uchicago.edu</v>
      </c>
    </row>
    <row r="16" spans="1:13" ht="15.75" customHeight="1">
      <c r="A16" s="80"/>
      <c r="B16" s="62"/>
      <c r="C16" s="7">
        <v>45562</v>
      </c>
      <c r="D16" s="8"/>
      <c r="E16" s="18" t="s">
        <v>229</v>
      </c>
      <c r="F16" s="9" t="str">
        <f>VLOOKUP(E16,'Contact Info-Snell'!$A$1:$H$52,4,FALSE)</f>
        <v>Hitchcock</v>
      </c>
      <c r="G16" s="9" t="str">
        <f>VLOOKUP(E16,'Contact Info-Snell'!$A$1:$H$52,3,FALSE)</f>
        <v>Resident Head</v>
      </c>
      <c r="H16" s="9" t="str">
        <f>VLOOKUP(E16,'Contact Info-Snell'!$A$1:$H$52,6,FALSE)</f>
        <v>574-315-3837</v>
      </c>
      <c r="I16" s="9" t="str">
        <f>VLOOKUP(E16,'Contact Info-Snell'!$A$1:$H$16,7,FALSE)</f>
        <v>702-5677</v>
      </c>
      <c r="J16" s="9" t="str">
        <f>VLOOKUP(E16,'Contact Info-Snell'!$A$1:$H$52,8,FALSE)</f>
        <v>melthomas@uchicago.edu</v>
      </c>
    </row>
    <row r="17" spans="1:10" ht="15.75" customHeight="1">
      <c r="A17" s="80"/>
      <c r="B17" s="62"/>
      <c r="C17" s="7">
        <v>45563</v>
      </c>
      <c r="D17" s="8"/>
      <c r="E17" s="18" t="s">
        <v>674</v>
      </c>
      <c r="F17" s="9" t="str">
        <f>VLOOKUP(E17,'Contact Info-Snell'!$A$1:$H$52,4,FALSE)</f>
        <v>Hitchcock</v>
      </c>
      <c r="G17" s="9" t="str">
        <f>VLOOKUP(E17,'Contact Info-Snell'!$A$1:$H$52,3,FALSE)</f>
        <v>Resident Head</v>
      </c>
      <c r="H17" s="9" t="str">
        <f>VLOOKUP(E17,'Contact Info-Snell'!$A$1:$H$52,6,FALSE)</f>
        <v>574-386-7457</v>
      </c>
      <c r="I17" s="9" t="str">
        <f>VLOOKUP(E17,'Contact Info-Snell'!$A$1:$H$16,7,FALSE)</f>
        <v>702-5677</v>
      </c>
      <c r="J17" s="9" t="str">
        <f>VLOOKUP(E17,'Contact Info-Snell'!$A$1:$H$52,8,FALSE)</f>
        <v>mmct@uchicago.edu</v>
      </c>
    </row>
    <row r="18" spans="1:10" ht="15.75" customHeight="1">
      <c r="A18" s="80"/>
      <c r="B18" s="62"/>
      <c r="C18" s="7">
        <v>45564</v>
      </c>
      <c r="D18" s="8"/>
      <c r="E18" s="18" t="s">
        <v>675</v>
      </c>
      <c r="F18" s="9" t="str">
        <f>VLOOKUP(E18,'Contact Info-Snell'!$A$1:$H88,4,FALSE)</f>
        <v>Hitchcock</v>
      </c>
      <c r="G18" s="9" t="str">
        <f>VLOOKUP(E18,'Contact Info-Snell'!$A$1:$H$52,3,FALSE)</f>
        <v>Resident Assistant</v>
      </c>
      <c r="H18" s="9" t="str">
        <f>VLOOKUP(E18,'Contact Info-Snell'!$A$1:$H$52,6,FALSE)</f>
        <v>(773) 633-1112</v>
      </c>
      <c r="I18" s="9" t="str">
        <f>VLOOKUP(E18,'Contact Info-Snell'!$A$1:$H$16,7,FALSE)</f>
        <v>795-3567</v>
      </c>
      <c r="J18" s="9" t="str">
        <f>VLOOKUP(E18,'Contact Info-Snell'!$A$1:$H$52,8,FALSE)</f>
        <v>tiantianxu@uchicago.edu</v>
      </c>
    </row>
    <row r="19" spans="1:10" ht="15.75" customHeight="1">
      <c r="A19" s="80"/>
      <c r="B19" s="63"/>
      <c r="C19" s="7">
        <v>45565</v>
      </c>
      <c r="D19" s="8"/>
      <c r="E19" s="17" t="s">
        <v>676</v>
      </c>
      <c r="F19" s="9" t="str">
        <f>VLOOKUP(E19,'Contact Info-Snell'!$A$1:$H$52,4,FALSE)</f>
        <v>Snell</v>
      </c>
      <c r="G19" s="9" t="str">
        <f>VLOOKUP(E19,'Contact Info-Snell'!$A$1:$H$52,3,FALSE)</f>
        <v>Resident Assistant</v>
      </c>
      <c r="H19" s="9" t="str">
        <f>VLOOKUP(E19,'Contact Info-Snell'!$A$1:$H$52,6,FALSE)</f>
        <v>(815) 218-5417</v>
      </c>
      <c r="I19" s="9" t="str">
        <f>VLOOKUP(E19,'Contact Info-Snell'!$A$1:$H$16,7,FALSE)</f>
        <v>834-5681</v>
      </c>
      <c r="J19" s="9" t="str">
        <f>VLOOKUP(E19,'Contact Info-Snell'!$A$1:$H$52,8,FALSE)</f>
        <v>nateyouman@uchicago.edu</v>
      </c>
    </row>
    <row r="20" spans="1:10" ht="15.75" customHeight="1">
      <c r="A20" s="80"/>
      <c r="B20" s="99" t="s">
        <v>37</v>
      </c>
      <c r="C20" s="7">
        <v>45566</v>
      </c>
      <c r="D20" s="8"/>
      <c r="E20" s="17" t="s">
        <v>669</v>
      </c>
      <c r="F20" s="9" t="str">
        <f>VLOOKUP(E20,'Contact Info-Snell'!$A$1:$H$52,4,FALSE)</f>
        <v>Hitchcock</v>
      </c>
      <c r="G20" s="9" t="str">
        <f>VLOOKUP(E20,'Contact Info-Snell'!$A$1:$H$52,3,FALSE)</f>
        <v>Resident Assistant</v>
      </c>
      <c r="H20" s="9" t="str">
        <f>VLOOKUP(E20,'Contact Info-Snell'!$A$1:$H$52,6,FALSE)</f>
        <v>(312) 890-3371</v>
      </c>
      <c r="I20" s="9" t="str">
        <f>VLOOKUP(E20,'Contact Info-Snell'!$A$1:$H$16,7,FALSE)</f>
        <v>834-5679</v>
      </c>
      <c r="J20" s="9" t="str">
        <f>VLOOKUP(E20,'Contact Info-Snell'!$A$1:$H$52,8,FALSE)</f>
        <v>egarciaocon@uchicago.edu</v>
      </c>
    </row>
    <row r="21" spans="1:10" ht="15.75" customHeight="1">
      <c r="A21" s="80"/>
      <c r="B21" s="62"/>
      <c r="C21" s="7">
        <v>45567</v>
      </c>
      <c r="D21" s="8"/>
      <c r="E21" s="18" t="s">
        <v>670</v>
      </c>
      <c r="F21" s="9" t="str">
        <f>VLOOKUP(E21,'Contact Info-Snell'!$A$1:$H91,4,FALSE)</f>
        <v>Snell</v>
      </c>
      <c r="G21" s="9" t="str">
        <f>VLOOKUP(E21,'Contact Info-Snell'!$A$1:$H$52,3,FALSE)</f>
        <v>Resident Head</v>
      </c>
      <c r="H21" s="9" t="str">
        <f>VLOOKUP(E21,'Contact Info-Snell'!$A$1:$H$52,6,FALSE)</f>
        <v>(312) 315-2866</v>
      </c>
      <c r="I21" s="9" t="str">
        <f>VLOOKUP(E21,'Contact Info-Snell'!$A$1:$H$16,7,FALSE)</f>
        <v>702-5678</v>
      </c>
      <c r="J21" s="9" t="str">
        <f>VLOOKUP(E21,'Contact Info-Snell'!$A$1:$H$52,8,FALSE)</f>
        <v>sarihernandez@uchicago.edu</v>
      </c>
    </row>
    <row r="22" spans="1:10" ht="15.75" customHeight="1">
      <c r="A22" s="80"/>
      <c r="B22" s="62"/>
      <c r="C22" s="7">
        <v>45568</v>
      </c>
      <c r="D22" s="8"/>
      <c r="E22" s="18" t="s">
        <v>671</v>
      </c>
      <c r="F22" s="9" t="str">
        <f>VLOOKUP(E22,'Contact Info-Snell'!$A$1:$H$52,4,FALSE)</f>
        <v>Snell</v>
      </c>
      <c r="G22" s="9" t="str">
        <f>VLOOKUP(E22,'Contact Info-Snell'!$A$1:$H$52,3,FALSE)</f>
        <v>Resident Head</v>
      </c>
      <c r="H22" s="9" t="str">
        <f>VLOOKUP(E22,'Contact Info-Snell'!$A$1:$H$52,6,FALSE)</f>
        <v>(773) 820-1120</v>
      </c>
      <c r="I22" s="9" t="str">
        <f>VLOOKUP(E22,'Contact Info-Snell'!$A$1:$H$16,7,FALSE)</f>
        <v>702-5678</v>
      </c>
      <c r="J22" s="9" t="str">
        <f>VLOOKUP(E22,'Contact Info-Snell'!$A$1:$H$52,8,FALSE)</f>
        <v>tmucia@uchicago.edu</v>
      </c>
    </row>
    <row r="23" spans="1:10" ht="15.75" customHeight="1">
      <c r="A23" s="80"/>
      <c r="B23" s="62"/>
      <c r="C23" s="7">
        <v>45569</v>
      </c>
      <c r="D23" s="8"/>
      <c r="E23" s="18" t="s">
        <v>672</v>
      </c>
      <c r="F23" s="9" t="str">
        <f>VLOOKUP(E23,'Contact Info-Snell'!$A$1:$H$52,4,FALSE)</f>
        <v>Hitchcock</v>
      </c>
      <c r="G23" s="9" t="str">
        <f>VLOOKUP(E23,'Contact Info-Snell'!$A$1:$H$52,3,FALSE)</f>
        <v>Resident Dean</v>
      </c>
      <c r="H23" s="9" t="str">
        <f>VLOOKUP(E23,'Contact Info-Snell'!$A$1:$H$52,6,FALSE)</f>
        <v>773-791-9772</v>
      </c>
      <c r="I23" s="9">
        <f>VLOOKUP(E23,'Contact Info-Snell'!$A$1:$H$16,7,FALSE)</f>
        <v>0</v>
      </c>
      <c r="J23" s="9" t="str">
        <f>VLOOKUP(E23,'Contact Info-Snell'!$A$1:$H$52,8,FALSE)</f>
        <v>pratta@uchicago.edu</v>
      </c>
    </row>
    <row r="24" spans="1:10">
      <c r="A24" s="80"/>
      <c r="B24" s="62"/>
      <c r="C24" s="7">
        <v>45570</v>
      </c>
      <c r="D24" s="8"/>
      <c r="E24" s="18" t="s">
        <v>673</v>
      </c>
      <c r="F24" s="9" t="str">
        <f>VLOOKUP(E24,'Contact Info-Snell'!$A$1:$H94,4,FALSE)</f>
        <v>Hitchcock</v>
      </c>
      <c r="G24" s="9" t="str">
        <f>VLOOKUP(E24,'Contact Info-Snell'!$A$1:$H$52,3,FALSE)</f>
        <v>Resident Dean</v>
      </c>
      <c r="H24" s="9" t="str">
        <f>VLOOKUP(E24,'Contact Info-Snell'!$A$1:$H$52,6,FALSE)</f>
        <v>312-618-0918</v>
      </c>
      <c r="I24" s="9">
        <f>VLOOKUP(E24,'Contact Info-Snell'!$A$1:$H$16,7,FALSE)</f>
        <v>0</v>
      </c>
      <c r="J24" s="9" t="str">
        <f>VLOOKUP(E24,'Contact Info-Snell'!$A$1:$H$52,8,FALSE)</f>
        <v>apratt1@bsd.uchicago.edu</v>
      </c>
    </row>
    <row r="25" spans="1:10">
      <c r="A25" s="80"/>
      <c r="B25" s="62"/>
      <c r="C25" s="7">
        <v>45571</v>
      </c>
      <c r="D25" s="8"/>
      <c r="E25" s="18" t="s">
        <v>229</v>
      </c>
      <c r="F25" s="9" t="str">
        <f>VLOOKUP(E25,'Contact Info-Snell'!$A$1:$H$52,4,FALSE)</f>
        <v>Hitchcock</v>
      </c>
      <c r="G25" s="9" t="str">
        <f>VLOOKUP(E25,'Contact Info-Snell'!$A$1:$H$52,3,FALSE)</f>
        <v>Resident Head</v>
      </c>
      <c r="H25" s="9" t="str">
        <f>VLOOKUP(E25,'Contact Info-Snell'!$A$1:$H$52,6,FALSE)</f>
        <v>574-315-3837</v>
      </c>
      <c r="I25" s="9" t="str">
        <f>VLOOKUP(E25,'Contact Info-Snell'!$A$1:$H$16,7,FALSE)</f>
        <v>702-5677</v>
      </c>
      <c r="J25" s="9" t="str">
        <f>VLOOKUP(E25,'Contact Info-Snell'!$A$1:$H$52,8,FALSE)</f>
        <v>melthomas@uchicago.edu</v>
      </c>
    </row>
    <row r="26" spans="1:10">
      <c r="A26" s="80"/>
      <c r="B26" s="63"/>
      <c r="C26" s="7">
        <v>45572</v>
      </c>
      <c r="D26" s="8"/>
      <c r="E26" s="18" t="s">
        <v>674</v>
      </c>
      <c r="F26" s="9" t="str">
        <f>VLOOKUP(E26,'Contact Info-Snell'!$A$1:$H$52,4,FALSE)</f>
        <v>Hitchcock</v>
      </c>
      <c r="G26" s="9" t="str">
        <f>VLOOKUP(E26,'Contact Info-Snell'!$A$1:$H$52,3,FALSE)</f>
        <v>Resident Head</v>
      </c>
      <c r="H26" s="9" t="str">
        <f>VLOOKUP(E26,'Contact Info-Snell'!$A$1:$H$52,6,FALSE)</f>
        <v>574-386-7457</v>
      </c>
      <c r="I26" s="9" t="str">
        <f>VLOOKUP(E26,'Contact Info-Snell'!$A$1:$H$16,7,FALSE)</f>
        <v>702-5677</v>
      </c>
      <c r="J26" s="9" t="str">
        <f>VLOOKUP(E26,'Contact Info-Snell'!$A$1:$H$52,8,FALSE)</f>
        <v>mmct@uchicago.edu</v>
      </c>
    </row>
    <row r="27" spans="1:10">
      <c r="A27" s="80"/>
      <c r="B27" s="100" t="s">
        <v>45</v>
      </c>
      <c r="C27" s="7">
        <v>45573</v>
      </c>
      <c r="D27" s="8"/>
      <c r="E27" s="18" t="s">
        <v>675</v>
      </c>
      <c r="F27" s="9" t="str">
        <f>VLOOKUP(E27,'Contact Info-Snell'!$A$1:$H97,4,FALSE)</f>
        <v>Hitchcock</v>
      </c>
      <c r="G27" s="9" t="str">
        <f>VLOOKUP(E27,'Contact Info-Snell'!$A$1:$H$52,3,FALSE)</f>
        <v>Resident Assistant</v>
      </c>
      <c r="H27" s="9" t="str">
        <f>VLOOKUP(E27,'Contact Info-Snell'!$A$1:$H$52,6,FALSE)</f>
        <v>(773) 633-1112</v>
      </c>
      <c r="I27" s="9" t="str">
        <f>VLOOKUP(E27,'Contact Info-Snell'!$A$1:$H$16,7,FALSE)</f>
        <v>795-3567</v>
      </c>
      <c r="J27" s="9" t="str">
        <f>VLOOKUP(E27,'Contact Info-Snell'!$A$1:$H$52,8,FALSE)</f>
        <v>tiantianxu@uchicago.edu</v>
      </c>
    </row>
    <row r="28" spans="1:10">
      <c r="A28" s="80"/>
      <c r="B28" s="62"/>
      <c r="C28" s="7">
        <v>45574</v>
      </c>
      <c r="D28" s="8"/>
      <c r="E28" s="17" t="s">
        <v>676</v>
      </c>
      <c r="F28" s="9" t="str">
        <f>VLOOKUP(E28,'Contact Info-Snell'!$A$1:$H$52,4,FALSE)</f>
        <v>Snell</v>
      </c>
      <c r="G28" s="9" t="str">
        <f>VLOOKUP(E28,'Contact Info-Snell'!$A$1:$H$52,3,FALSE)</f>
        <v>Resident Assistant</v>
      </c>
      <c r="H28" s="9" t="str">
        <f>VLOOKUP(E28,'Contact Info-Snell'!$A$1:$H$52,6,FALSE)</f>
        <v>(815) 218-5417</v>
      </c>
      <c r="I28" s="9" t="str">
        <f>VLOOKUP(E28,'Contact Info-Snell'!$A$1:$H$16,7,FALSE)</f>
        <v>834-5681</v>
      </c>
      <c r="J28" s="9" t="str">
        <f>VLOOKUP(E28,'Contact Info-Snell'!$A$1:$H$52,8,FALSE)</f>
        <v>nateyouman@uchicago.edu</v>
      </c>
    </row>
    <row r="29" spans="1:10">
      <c r="A29" s="80"/>
      <c r="B29" s="62"/>
      <c r="C29" s="7">
        <v>45575</v>
      </c>
      <c r="D29" s="8"/>
      <c r="E29" s="17" t="s">
        <v>669</v>
      </c>
      <c r="F29" s="9" t="str">
        <f>VLOOKUP(E29,'Contact Info-Snell'!$A$1:$H$52,4,FALSE)</f>
        <v>Hitchcock</v>
      </c>
      <c r="G29" s="9" t="str">
        <f>VLOOKUP(E29,'Contact Info-Snell'!$A$1:$H$52,3,FALSE)</f>
        <v>Resident Assistant</v>
      </c>
      <c r="H29" s="9" t="str">
        <f>VLOOKUP(E29,'Contact Info-Snell'!$A$1:$H$52,6,FALSE)</f>
        <v>(312) 890-3371</v>
      </c>
      <c r="I29" s="9" t="str">
        <f>VLOOKUP(E29,'Contact Info-Snell'!$A$1:$H$16,7,FALSE)</f>
        <v>834-5679</v>
      </c>
      <c r="J29" s="9" t="str">
        <f>VLOOKUP(E29,'Contact Info-Snell'!$A$1:$H$52,8,FALSE)</f>
        <v>egarciaocon@uchicago.edu</v>
      </c>
    </row>
    <row r="30" spans="1:10">
      <c r="A30" s="80"/>
      <c r="B30" s="62"/>
      <c r="C30" s="7">
        <v>45576</v>
      </c>
      <c r="D30" s="8"/>
      <c r="E30" s="18" t="s">
        <v>670</v>
      </c>
      <c r="F30" s="9" t="str">
        <f>VLOOKUP(E30,'Contact Info-Snell'!$A$1:$H100,4,FALSE)</f>
        <v>Snell</v>
      </c>
      <c r="G30" s="9" t="str">
        <f>VLOOKUP(E30,'Contact Info-Snell'!$A$1:$H$52,3,FALSE)</f>
        <v>Resident Head</v>
      </c>
      <c r="H30" s="9" t="str">
        <f>VLOOKUP(E30,'Contact Info-Snell'!$A$1:$H$52,6,FALSE)</f>
        <v>(312) 315-2866</v>
      </c>
      <c r="I30" s="9" t="str">
        <f>VLOOKUP(E30,'Contact Info-Snell'!$A$1:$H$16,7,FALSE)</f>
        <v>702-5678</v>
      </c>
      <c r="J30" s="9" t="str">
        <f>VLOOKUP(E30,'Contact Info-Snell'!$A$1:$H$52,8,FALSE)</f>
        <v>sarihernandez@uchicago.edu</v>
      </c>
    </row>
    <row r="31" spans="1:10">
      <c r="A31" s="80"/>
      <c r="B31" s="62"/>
      <c r="C31" s="7">
        <v>45577</v>
      </c>
      <c r="D31" s="8"/>
      <c r="E31" s="18" t="s">
        <v>671</v>
      </c>
      <c r="F31" s="9" t="str">
        <f>VLOOKUP(E31,'Contact Info-Snell'!$A$1:$H$52,4,FALSE)</f>
        <v>Snell</v>
      </c>
      <c r="G31" s="9" t="str">
        <f>VLOOKUP(E31,'Contact Info-Snell'!$A$1:$H$52,3,FALSE)</f>
        <v>Resident Head</v>
      </c>
      <c r="H31" s="9" t="str">
        <f>VLOOKUP(E31,'Contact Info-Snell'!$A$1:$H$52,6,FALSE)</f>
        <v>(773) 820-1120</v>
      </c>
      <c r="I31" s="9" t="str">
        <f>VLOOKUP(E31,'Contact Info-Snell'!$A$1:$H$16,7,FALSE)</f>
        <v>702-5678</v>
      </c>
      <c r="J31" s="9" t="str">
        <f>VLOOKUP(E31,'Contact Info-Snell'!$A$1:$H$52,8,FALSE)</f>
        <v>tmucia@uchicago.edu</v>
      </c>
    </row>
    <row r="32" spans="1:10">
      <c r="A32" s="80"/>
      <c r="B32" s="62"/>
      <c r="C32" s="7">
        <v>45578</v>
      </c>
      <c r="D32" s="8"/>
      <c r="E32" s="18" t="s">
        <v>672</v>
      </c>
      <c r="F32" s="9" t="str">
        <f>VLOOKUP(E32,'Contact Info-Snell'!$A$1:$H$52,4,FALSE)</f>
        <v>Hitchcock</v>
      </c>
      <c r="G32" s="9" t="str">
        <f>VLOOKUP(E32,'Contact Info-Snell'!$A$1:$H$52,3,FALSE)</f>
        <v>Resident Dean</v>
      </c>
      <c r="H32" s="9" t="str">
        <f>VLOOKUP(E32,'Contact Info-Snell'!$A$1:$H$52,6,FALSE)</f>
        <v>773-791-9772</v>
      </c>
      <c r="I32" s="9">
        <f>VLOOKUP(E32,'Contact Info-Snell'!$A$1:$H$16,7,FALSE)</f>
        <v>0</v>
      </c>
      <c r="J32" s="9" t="str">
        <f>VLOOKUP(E32,'Contact Info-Snell'!$A$1:$H$52,8,FALSE)</f>
        <v>pratta@uchicago.edu</v>
      </c>
    </row>
    <row r="33" spans="1:10">
      <c r="A33" s="80"/>
      <c r="B33" s="63"/>
      <c r="C33" s="7">
        <v>45579</v>
      </c>
      <c r="D33" s="8"/>
      <c r="E33" s="18" t="s">
        <v>673</v>
      </c>
      <c r="F33" s="9" t="str">
        <f>VLOOKUP(E33,'Contact Info-Snell'!$A$1:$H103,4,FALSE)</f>
        <v>Hitchcock</v>
      </c>
      <c r="G33" s="9" t="str">
        <f>VLOOKUP(E33,'Contact Info-Snell'!$A$1:$H$52,3,FALSE)</f>
        <v>Resident Dean</v>
      </c>
      <c r="H33" s="9" t="str">
        <f>VLOOKUP(E33,'Contact Info-Snell'!$A$1:$H$52,6,FALSE)</f>
        <v>312-618-0918</v>
      </c>
      <c r="I33" s="9">
        <f>VLOOKUP(E33,'Contact Info-Snell'!$A$1:$H$16,7,FALSE)</f>
        <v>0</v>
      </c>
      <c r="J33" s="9" t="str">
        <f>VLOOKUP(E33,'Contact Info-Snell'!$A$1:$H$52,8,FALSE)</f>
        <v>apratt1@bsd.uchicago.edu</v>
      </c>
    </row>
    <row r="34" spans="1:10">
      <c r="A34" s="80"/>
      <c r="B34" s="101" t="s">
        <v>48</v>
      </c>
      <c r="C34" s="7">
        <v>45580</v>
      </c>
      <c r="D34" s="8"/>
      <c r="E34" s="18" t="s">
        <v>229</v>
      </c>
      <c r="F34" s="9" t="str">
        <f>VLOOKUP(E34,'Contact Info-Snell'!$A$1:$H$52,4,FALSE)</f>
        <v>Hitchcock</v>
      </c>
      <c r="G34" s="9" t="str">
        <f>VLOOKUP(E34,'Contact Info-Snell'!$A$1:$H$52,3,FALSE)</f>
        <v>Resident Head</v>
      </c>
      <c r="H34" s="9" t="str">
        <f>VLOOKUP(E34,'Contact Info-Snell'!$A$1:$H$52,6,FALSE)</f>
        <v>574-315-3837</v>
      </c>
      <c r="I34" s="9" t="str">
        <f>VLOOKUP(E34,'Contact Info-Snell'!$A$1:$H$16,7,FALSE)</f>
        <v>702-5677</v>
      </c>
      <c r="J34" s="9" t="str">
        <f>VLOOKUP(E34,'Contact Info-Snell'!$A$1:$H$52,8,FALSE)</f>
        <v>melthomas@uchicago.edu</v>
      </c>
    </row>
    <row r="35" spans="1:10">
      <c r="A35" s="80"/>
      <c r="B35" s="62"/>
      <c r="C35" s="7">
        <v>45581</v>
      </c>
      <c r="D35" s="8"/>
      <c r="E35" s="18" t="s">
        <v>674</v>
      </c>
      <c r="F35" s="9" t="str">
        <f>VLOOKUP(E35,'Contact Info-Snell'!$A$1:$H$52,4,FALSE)</f>
        <v>Hitchcock</v>
      </c>
      <c r="G35" s="9" t="str">
        <f>VLOOKUP(E35,'Contact Info-Snell'!$A$1:$H$52,3,FALSE)</f>
        <v>Resident Head</v>
      </c>
      <c r="H35" s="9" t="str">
        <f>VLOOKUP(E35,'Contact Info-Snell'!$A$1:$H$52,6,FALSE)</f>
        <v>574-386-7457</v>
      </c>
      <c r="I35" s="9" t="str">
        <f>VLOOKUP(E35,'Contact Info-Snell'!$A$1:$H$16,7,FALSE)</f>
        <v>702-5677</v>
      </c>
      <c r="J35" s="9" t="str">
        <f>VLOOKUP(E35,'Contact Info-Snell'!$A$1:$H$52,8,FALSE)</f>
        <v>mmct@uchicago.edu</v>
      </c>
    </row>
    <row r="36" spans="1:10">
      <c r="A36" s="80"/>
      <c r="B36" s="62"/>
      <c r="C36" s="7">
        <v>45582</v>
      </c>
      <c r="D36" s="8"/>
      <c r="E36" s="18" t="s">
        <v>675</v>
      </c>
      <c r="F36" s="9" t="str">
        <f>VLOOKUP(E36,'Contact Info-Snell'!$A$1:$H106,4,FALSE)</f>
        <v>Hitchcock</v>
      </c>
      <c r="G36" s="9" t="str">
        <f>VLOOKUP(E36,'Contact Info-Snell'!$A$1:$H$52,3,FALSE)</f>
        <v>Resident Assistant</v>
      </c>
      <c r="H36" s="9" t="str">
        <f>VLOOKUP(E36,'Contact Info-Snell'!$A$1:$H$52,6,FALSE)</f>
        <v>(773) 633-1112</v>
      </c>
      <c r="I36" s="9" t="str">
        <f>VLOOKUP(E36,'Contact Info-Snell'!$A$1:$H$16,7,FALSE)</f>
        <v>795-3567</v>
      </c>
      <c r="J36" s="9" t="str">
        <f>VLOOKUP(E36,'Contact Info-Snell'!$A$1:$H$52,8,FALSE)</f>
        <v>tiantianxu@uchicago.edu</v>
      </c>
    </row>
    <row r="37" spans="1:10">
      <c r="A37" s="80"/>
      <c r="B37" s="62"/>
      <c r="C37" s="7">
        <v>45583</v>
      </c>
      <c r="D37" s="8"/>
      <c r="E37" s="17" t="s">
        <v>676</v>
      </c>
      <c r="F37" s="9" t="str">
        <f>VLOOKUP(E37,'Contact Info-Snell'!$A$1:$H$52,4,FALSE)</f>
        <v>Snell</v>
      </c>
      <c r="G37" s="9" t="str">
        <f>VLOOKUP(E37,'Contact Info-Snell'!$A$1:$H$52,3,FALSE)</f>
        <v>Resident Assistant</v>
      </c>
      <c r="H37" s="9" t="str">
        <f>VLOOKUP(E37,'Contact Info-Snell'!$A$1:$H$52,6,FALSE)</f>
        <v>(815) 218-5417</v>
      </c>
      <c r="I37" s="9" t="str">
        <f>VLOOKUP(E37,'Contact Info-Snell'!$A$1:$H$16,7,FALSE)</f>
        <v>834-5681</v>
      </c>
      <c r="J37" s="9" t="str">
        <f>VLOOKUP(E37,'Contact Info-Snell'!$A$1:$H$52,8,FALSE)</f>
        <v>nateyouman@uchicago.edu</v>
      </c>
    </row>
    <row r="38" spans="1:10">
      <c r="A38" s="80"/>
      <c r="B38" s="62"/>
      <c r="C38" s="7">
        <v>45584</v>
      </c>
      <c r="D38" s="8"/>
      <c r="E38" s="17" t="s">
        <v>669</v>
      </c>
      <c r="F38" s="9" t="str">
        <f>VLOOKUP(E38,'Contact Info-Snell'!$A$1:$H$52,4,FALSE)</f>
        <v>Hitchcock</v>
      </c>
      <c r="G38" s="9" t="str">
        <f>VLOOKUP(E38,'Contact Info-Snell'!$A$1:$H$52,3,FALSE)</f>
        <v>Resident Assistant</v>
      </c>
      <c r="H38" s="9" t="str">
        <f>VLOOKUP(E38,'Contact Info-Snell'!$A$1:$H$52,6,FALSE)</f>
        <v>(312) 890-3371</v>
      </c>
      <c r="I38" s="9" t="str">
        <f>VLOOKUP(E38,'Contact Info-Snell'!$A$1:$H$16,7,FALSE)</f>
        <v>834-5679</v>
      </c>
      <c r="J38" s="9" t="str">
        <f>VLOOKUP(E38,'Contact Info-Snell'!$A$1:$H$52,8,FALSE)</f>
        <v>egarciaocon@uchicago.edu</v>
      </c>
    </row>
    <row r="39" spans="1:10">
      <c r="A39" s="80"/>
      <c r="B39" s="62"/>
      <c r="C39" s="7">
        <v>45585</v>
      </c>
      <c r="D39" s="8"/>
      <c r="E39" s="18" t="s">
        <v>670</v>
      </c>
      <c r="F39" s="9" t="str">
        <f>VLOOKUP(E39,'Contact Info-Snell'!$A$1:$H109,4,FALSE)</f>
        <v>Snell</v>
      </c>
      <c r="G39" s="9" t="str">
        <f>VLOOKUP(E39,'Contact Info-Snell'!$A$1:$H$52,3,FALSE)</f>
        <v>Resident Head</v>
      </c>
      <c r="H39" s="9" t="str">
        <f>VLOOKUP(E39,'Contact Info-Snell'!$A$1:$H$52,6,FALSE)</f>
        <v>(312) 315-2866</v>
      </c>
      <c r="I39" s="9" t="str">
        <f>VLOOKUP(E39,'Contact Info-Snell'!$A$1:$H$16,7,FALSE)</f>
        <v>702-5678</v>
      </c>
      <c r="J39" s="9" t="str">
        <f>VLOOKUP(E39,'Contact Info-Snell'!$A$1:$H$52,8,FALSE)</f>
        <v>sarihernandez@uchicago.edu</v>
      </c>
    </row>
    <row r="40" spans="1:10">
      <c r="A40" s="80"/>
      <c r="B40" s="63"/>
      <c r="C40" s="7">
        <v>45586</v>
      </c>
      <c r="D40" s="8" t="s">
        <v>49</v>
      </c>
      <c r="E40" s="18" t="s">
        <v>671</v>
      </c>
      <c r="F40" s="9" t="str">
        <f>VLOOKUP(E40,'Contact Info-Snell'!$A$1:$H$52,4,FALSE)</f>
        <v>Snell</v>
      </c>
      <c r="G40" s="9" t="str">
        <f>VLOOKUP(E40,'Contact Info-Snell'!$A$1:$H$52,3,FALSE)</f>
        <v>Resident Head</v>
      </c>
      <c r="H40" s="9" t="str">
        <f>VLOOKUP(E40,'Contact Info-Snell'!$A$1:$H$52,6,FALSE)</f>
        <v>(773) 820-1120</v>
      </c>
      <c r="I40" s="9" t="str">
        <f>VLOOKUP(E40,'Contact Info-Snell'!$A$1:$H$16,7,FALSE)</f>
        <v>702-5678</v>
      </c>
      <c r="J40" s="9" t="str">
        <f>VLOOKUP(E40,'Contact Info-Snell'!$A$1:$H$52,8,FALSE)</f>
        <v>tmucia@uchicago.edu</v>
      </c>
    </row>
    <row r="41" spans="1:10">
      <c r="A41" s="80"/>
      <c r="B41" s="102" t="s">
        <v>50</v>
      </c>
      <c r="C41" s="7">
        <v>45587</v>
      </c>
      <c r="D41" s="8" t="s">
        <v>49</v>
      </c>
      <c r="E41" s="18" t="s">
        <v>672</v>
      </c>
      <c r="F41" s="9" t="str">
        <f>VLOOKUP(E41,'Contact Info-Snell'!$A$1:$H$52,4,FALSE)</f>
        <v>Hitchcock</v>
      </c>
      <c r="G41" s="9" t="str">
        <f>VLOOKUP(E41,'Contact Info-Snell'!$A$1:$H$52,3,FALSE)</f>
        <v>Resident Dean</v>
      </c>
      <c r="H41" s="9" t="str">
        <f>VLOOKUP(E41,'Contact Info-Snell'!$A$1:$H$52,6,FALSE)</f>
        <v>773-791-9772</v>
      </c>
      <c r="I41" s="9">
        <f>VLOOKUP(E41,'Contact Info-Snell'!$A$1:$H$16,7,FALSE)</f>
        <v>0</v>
      </c>
      <c r="J41" s="9" t="str">
        <f>VLOOKUP(E41,'Contact Info-Snell'!$A$1:$H$52,8,FALSE)</f>
        <v>pratta@uchicago.edu</v>
      </c>
    </row>
    <row r="42" spans="1:10">
      <c r="A42" s="80"/>
      <c r="B42" s="62"/>
      <c r="C42" s="7">
        <v>45588</v>
      </c>
      <c r="D42" s="8" t="s">
        <v>49</v>
      </c>
      <c r="E42" s="18" t="s">
        <v>673</v>
      </c>
      <c r="F42" s="9" t="str">
        <f>VLOOKUP(E42,'Contact Info-Snell'!$A$1:$H112,4,FALSE)</f>
        <v>Hitchcock</v>
      </c>
      <c r="G42" s="9" t="str">
        <f>VLOOKUP(E42,'Contact Info-Snell'!$A$1:$H$52,3,FALSE)</f>
        <v>Resident Dean</v>
      </c>
      <c r="H42" s="9" t="str">
        <f>VLOOKUP(E42,'Contact Info-Snell'!$A$1:$H$52,6,FALSE)</f>
        <v>312-618-0918</v>
      </c>
      <c r="I42" s="9">
        <f>VLOOKUP(E42,'Contact Info-Snell'!$A$1:$H$16,7,FALSE)</f>
        <v>0</v>
      </c>
      <c r="J42" s="9" t="str">
        <f>VLOOKUP(E42,'Contact Info-Snell'!$A$1:$H$52,8,FALSE)</f>
        <v>apratt1@bsd.uchicago.edu</v>
      </c>
    </row>
    <row r="43" spans="1:10">
      <c r="A43" s="80"/>
      <c r="B43" s="62"/>
      <c r="C43" s="7">
        <v>45589</v>
      </c>
      <c r="D43" s="8" t="s">
        <v>49</v>
      </c>
      <c r="E43" s="18" t="s">
        <v>229</v>
      </c>
      <c r="F43" s="9" t="str">
        <f>VLOOKUP(E43,'Contact Info-Snell'!$A$1:$H$52,4,FALSE)</f>
        <v>Hitchcock</v>
      </c>
      <c r="G43" s="9" t="str">
        <f>VLOOKUP(E43,'Contact Info-Snell'!$A$1:$H$52,3,FALSE)</f>
        <v>Resident Head</v>
      </c>
      <c r="H43" s="9" t="str">
        <f>VLOOKUP(E43,'Contact Info-Snell'!$A$1:$H$52,6,FALSE)</f>
        <v>574-315-3837</v>
      </c>
      <c r="I43" s="9" t="str">
        <f>VLOOKUP(E43,'Contact Info-Snell'!$A$1:$H$16,7,FALSE)</f>
        <v>702-5677</v>
      </c>
      <c r="J43" s="9" t="str">
        <f>VLOOKUP(E43,'Contact Info-Snell'!$A$1:$H$52,8,FALSE)</f>
        <v>melthomas@uchicago.edu</v>
      </c>
    </row>
    <row r="44" spans="1:10">
      <c r="A44" s="80"/>
      <c r="B44" s="62"/>
      <c r="C44" s="7">
        <v>45590</v>
      </c>
      <c r="D44" s="8"/>
      <c r="E44" s="18" t="s">
        <v>674</v>
      </c>
      <c r="F44" s="9" t="str">
        <f>VLOOKUP(E44,'Contact Info-Snell'!$A$1:$H$52,4,FALSE)</f>
        <v>Hitchcock</v>
      </c>
      <c r="G44" s="9" t="str">
        <f>VLOOKUP(E44,'Contact Info-Snell'!$A$1:$H$52,3,FALSE)</f>
        <v>Resident Head</v>
      </c>
      <c r="H44" s="9" t="str">
        <f>VLOOKUP(E44,'Contact Info-Snell'!$A$1:$H$52,6,FALSE)</f>
        <v>574-386-7457</v>
      </c>
      <c r="I44" s="9" t="str">
        <f>VLOOKUP(E44,'Contact Info-Snell'!$A$1:$H$16,7,FALSE)</f>
        <v>702-5677</v>
      </c>
      <c r="J44" s="9" t="str">
        <f>VLOOKUP(E44,'Contact Info-Snell'!$A$1:$H$52,8,FALSE)</f>
        <v>mmct@uchicago.edu</v>
      </c>
    </row>
    <row r="45" spans="1:10">
      <c r="A45" s="80"/>
      <c r="B45" s="62"/>
      <c r="C45" s="7">
        <v>45591</v>
      </c>
      <c r="D45" s="8"/>
      <c r="E45" s="18" t="s">
        <v>675</v>
      </c>
      <c r="F45" s="9" t="str">
        <f>VLOOKUP(E45,'Contact Info-Snell'!$A$1:$H115,4,FALSE)</f>
        <v>Hitchcock</v>
      </c>
      <c r="G45" s="9" t="str">
        <f>VLOOKUP(E45,'Contact Info-Snell'!$A$1:$H$52,3,FALSE)</f>
        <v>Resident Assistant</v>
      </c>
      <c r="H45" s="9" t="str">
        <f>VLOOKUP(E45,'Contact Info-Snell'!$A$1:$H$52,6,FALSE)</f>
        <v>(773) 633-1112</v>
      </c>
      <c r="I45" s="9" t="str">
        <f>VLOOKUP(E45,'Contact Info-Snell'!$A$1:$H$16,7,FALSE)</f>
        <v>795-3567</v>
      </c>
      <c r="J45" s="9" t="str">
        <f>VLOOKUP(E45,'Contact Info-Snell'!$A$1:$H$52,8,FALSE)</f>
        <v>tiantianxu@uchicago.edu</v>
      </c>
    </row>
    <row r="46" spans="1:10">
      <c r="A46" s="80"/>
      <c r="B46" s="62"/>
      <c r="C46" s="7">
        <v>45592</v>
      </c>
      <c r="D46" s="8"/>
      <c r="E46" s="17" t="s">
        <v>676</v>
      </c>
      <c r="F46" s="9" t="str">
        <f>VLOOKUP(E46,'Contact Info-Snell'!$A$1:$H$52,4,FALSE)</f>
        <v>Snell</v>
      </c>
      <c r="G46" s="9" t="str">
        <f>VLOOKUP(E46,'Contact Info-Snell'!$A$1:$H$52,3,FALSE)</f>
        <v>Resident Assistant</v>
      </c>
      <c r="H46" s="9" t="str">
        <f>VLOOKUP(E46,'Contact Info-Snell'!$A$1:$H$52,6,FALSE)</f>
        <v>(815) 218-5417</v>
      </c>
      <c r="I46" s="9" t="str">
        <f>VLOOKUP(E46,'Contact Info-Snell'!$A$1:$H$16,7,FALSE)</f>
        <v>834-5681</v>
      </c>
      <c r="J46" s="9" t="str">
        <f>VLOOKUP(E46,'Contact Info-Snell'!$A$1:$H$52,8,FALSE)</f>
        <v>nateyouman@uchicago.edu</v>
      </c>
    </row>
    <row r="47" spans="1:10">
      <c r="A47" s="80"/>
      <c r="B47" s="62"/>
      <c r="C47" s="7">
        <v>45593</v>
      </c>
      <c r="D47" s="8"/>
      <c r="E47" s="17" t="s">
        <v>669</v>
      </c>
      <c r="F47" s="9" t="str">
        <f>VLOOKUP(E47,'Contact Info-Snell'!$A$1:$H$52,4,FALSE)</f>
        <v>Hitchcock</v>
      </c>
      <c r="G47" s="9" t="str">
        <f>VLOOKUP(E47,'Contact Info-Snell'!$A$1:$H$52,3,FALSE)</f>
        <v>Resident Assistant</v>
      </c>
      <c r="H47" s="9" t="str">
        <f>VLOOKUP(E47,'Contact Info-Snell'!$A$1:$H$52,6,FALSE)</f>
        <v>(312) 890-3371</v>
      </c>
      <c r="I47" s="9" t="str">
        <f>VLOOKUP(E47,'Contact Info-Snell'!$A$1:$H$16,7,FALSE)</f>
        <v>834-5679</v>
      </c>
      <c r="J47" s="9" t="str">
        <f>VLOOKUP(E47,'Contact Info-Snell'!$A$1:$H$52,8,FALSE)</f>
        <v>egarciaocon@uchicago.edu</v>
      </c>
    </row>
    <row r="48" spans="1:10">
      <c r="A48" s="80"/>
      <c r="B48" s="63"/>
      <c r="C48" s="7">
        <v>45594</v>
      </c>
      <c r="D48" s="8"/>
      <c r="E48" s="18" t="s">
        <v>670</v>
      </c>
      <c r="F48" s="9" t="str">
        <f>VLOOKUP(E48,'Contact Info-Snell'!$A$1:$H118,4,FALSE)</f>
        <v>Snell</v>
      </c>
      <c r="G48" s="9" t="str">
        <f>VLOOKUP(E48,'Contact Info-Snell'!$A$1:$H$52,3,FALSE)</f>
        <v>Resident Head</v>
      </c>
      <c r="H48" s="9" t="str">
        <f>VLOOKUP(E48,'Contact Info-Snell'!$A$1:$H$52,6,FALSE)</f>
        <v>(312) 315-2866</v>
      </c>
      <c r="I48" s="9" t="str">
        <f>VLOOKUP(E48,'Contact Info-Snell'!$A$1:$H$16,7,FALSE)</f>
        <v>702-5678</v>
      </c>
      <c r="J48" s="9" t="str">
        <f>VLOOKUP(E48,'Contact Info-Snell'!$A$1:$H$52,8,FALSE)</f>
        <v>sarihernandez@uchicago.edu</v>
      </c>
    </row>
    <row r="49" spans="1:10">
      <c r="A49" s="80"/>
      <c r="B49" s="103" t="s">
        <v>51</v>
      </c>
      <c r="C49" s="7">
        <v>45595</v>
      </c>
      <c r="D49" s="8"/>
      <c r="E49" s="18" t="s">
        <v>671</v>
      </c>
      <c r="F49" s="9" t="str">
        <f>VLOOKUP(E49,'Contact Info-Snell'!$A$1:$H$52,4,FALSE)</f>
        <v>Snell</v>
      </c>
      <c r="G49" s="9" t="str">
        <f>VLOOKUP(E49,'Contact Info-Snell'!$A$1:$H$52,3,FALSE)</f>
        <v>Resident Head</v>
      </c>
      <c r="H49" s="9" t="str">
        <f>VLOOKUP(E49,'Contact Info-Snell'!$A$1:$H$52,6,FALSE)</f>
        <v>(773) 820-1120</v>
      </c>
      <c r="I49" s="9" t="str">
        <f>VLOOKUP(E49,'Contact Info-Snell'!$A$1:$H$16,7,FALSE)</f>
        <v>702-5678</v>
      </c>
      <c r="J49" s="9" t="str">
        <f>VLOOKUP(E49,'Contact Info-Snell'!$A$1:$H$52,8,FALSE)</f>
        <v>tmucia@uchicago.edu</v>
      </c>
    </row>
    <row r="50" spans="1:10">
      <c r="A50" s="80"/>
      <c r="B50" s="62"/>
      <c r="C50" s="7">
        <v>45596</v>
      </c>
      <c r="D50" s="8"/>
      <c r="E50" s="18" t="s">
        <v>672</v>
      </c>
      <c r="F50" s="9" t="str">
        <f>VLOOKUP(E50,'Contact Info-Snell'!$A$1:$H$52,4,FALSE)</f>
        <v>Hitchcock</v>
      </c>
      <c r="G50" s="9" t="str">
        <f>VLOOKUP(E50,'Contact Info-Snell'!$A$1:$H$52,3,FALSE)</f>
        <v>Resident Dean</v>
      </c>
      <c r="H50" s="9" t="str">
        <f>VLOOKUP(E50,'Contact Info-Snell'!$A$1:$H$52,6,FALSE)</f>
        <v>773-791-9772</v>
      </c>
      <c r="I50" s="9">
        <f>VLOOKUP(E50,'Contact Info-Snell'!$A$1:$H$16,7,FALSE)</f>
        <v>0</v>
      </c>
      <c r="J50" s="9" t="str">
        <f>VLOOKUP(E50,'Contact Info-Snell'!$A$1:$H$52,8,FALSE)</f>
        <v>pratta@uchicago.edu</v>
      </c>
    </row>
    <row r="51" spans="1:10">
      <c r="A51" s="80"/>
      <c r="B51" s="62"/>
      <c r="C51" s="7">
        <v>45597</v>
      </c>
      <c r="D51" s="8" t="s">
        <v>52</v>
      </c>
      <c r="E51" s="18" t="s">
        <v>673</v>
      </c>
      <c r="F51" s="9" t="str">
        <f>VLOOKUP(E51,'Contact Info-Snell'!$A$1:$H121,4,FALSE)</f>
        <v>Hitchcock</v>
      </c>
      <c r="G51" s="9" t="str">
        <f>VLOOKUP(E51,'Contact Info-Snell'!$A$1:$H$52,3,FALSE)</f>
        <v>Resident Dean</v>
      </c>
      <c r="H51" s="9" t="str">
        <f>VLOOKUP(E51,'Contact Info-Snell'!$A$1:$H$52,6,FALSE)</f>
        <v>312-618-0918</v>
      </c>
      <c r="I51" s="9">
        <f>VLOOKUP(E51,'Contact Info-Snell'!$A$1:$H$16,7,FALSE)</f>
        <v>0</v>
      </c>
      <c r="J51" s="9" t="str">
        <f>VLOOKUP(E51,'Contact Info-Snell'!$A$1:$H$52,8,FALSE)</f>
        <v>apratt1@bsd.uchicago.edu</v>
      </c>
    </row>
    <row r="52" spans="1:10">
      <c r="A52" s="80"/>
      <c r="B52" s="62"/>
      <c r="C52" s="7">
        <v>45598</v>
      </c>
      <c r="D52" s="13" t="s">
        <v>52</v>
      </c>
      <c r="E52" s="18" t="s">
        <v>229</v>
      </c>
      <c r="F52" s="9" t="str">
        <f>VLOOKUP(E52,'Contact Info-Snell'!$A$1:$H$52,4,FALSE)</f>
        <v>Hitchcock</v>
      </c>
      <c r="G52" s="9" t="str">
        <f>VLOOKUP(E52,'Contact Info-Snell'!$A$1:$H$52,3,FALSE)</f>
        <v>Resident Head</v>
      </c>
      <c r="H52" s="9" t="str">
        <f>VLOOKUP(E52,'Contact Info-Snell'!$A$1:$H$52,6,FALSE)</f>
        <v>574-315-3837</v>
      </c>
      <c r="I52" s="9" t="str">
        <f>VLOOKUP(E52,'Contact Info-Snell'!$A$1:$H$16,7,FALSE)</f>
        <v>702-5677</v>
      </c>
      <c r="J52" s="9" t="str">
        <f>VLOOKUP(E52,'Contact Info-Snell'!$A$1:$H$52,8,FALSE)</f>
        <v>melthomas@uchicago.edu</v>
      </c>
    </row>
    <row r="53" spans="1:10">
      <c r="A53" s="80"/>
      <c r="B53" s="62"/>
      <c r="C53" s="7">
        <v>45599</v>
      </c>
      <c r="D53" s="13" t="s">
        <v>52</v>
      </c>
      <c r="E53" s="18" t="s">
        <v>674</v>
      </c>
      <c r="F53" s="9" t="str">
        <f>VLOOKUP(E53,'Contact Info-Snell'!$A$1:$H$52,4,FALSE)</f>
        <v>Hitchcock</v>
      </c>
      <c r="G53" s="9" t="str">
        <f>VLOOKUP(E53,'Contact Info-Snell'!$A$1:$H$52,3,FALSE)</f>
        <v>Resident Head</v>
      </c>
      <c r="H53" s="9" t="str">
        <f>VLOOKUP(E53,'Contact Info-Snell'!$A$1:$H$52,6,FALSE)</f>
        <v>574-386-7457</v>
      </c>
      <c r="I53" s="9" t="str">
        <f>VLOOKUP(E53,'Contact Info-Snell'!$A$1:$H$16,7,FALSE)</f>
        <v>702-5677</v>
      </c>
      <c r="J53" s="9" t="str">
        <f>VLOOKUP(E53,'Contact Info-Snell'!$A$1:$H$52,8,FALSE)</f>
        <v>mmct@uchicago.edu</v>
      </c>
    </row>
    <row r="54" spans="1:10">
      <c r="A54" s="80"/>
      <c r="B54" s="62"/>
      <c r="C54" s="7">
        <v>45600</v>
      </c>
      <c r="D54" s="14"/>
      <c r="E54" s="18" t="s">
        <v>675</v>
      </c>
      <c r="F54" s="9" t="str">
        <f>VLOOKUP(E54,'Contact Info-Snell'!$A$1:$H124,4,FALSE)</f>
        <v>Hitchcock</v>
      </c>
      <c r="G54" s="9" t="str">
        <f>VLOOKUP(E54,'Contact Info-Snell'!$A$1:$H$52,3,FALSE)</f>
        <v>Resident Assistant</v>
      </c>
      <c r="H54" s="9" t="str">
        <f>VLOOKUP(E54,'Contact Info-Snell'!$A$1:$H$52,6,FALSE)</f>
        <v>(773) 633-1112</v>
      </c>
      <c r="I54" s="9" t="str">
        <f>VLOOKUP(E54,'Contact Info-Snell'!$A$1:$H$16,7,FALSE)</f>
        <v>795-3567</v>
      </c>
      <c r="J54" s="9" t="str">
        <f>VLOOKUP(E54,'Contact Info-Snell'!$A$1:$H$52,8,FALSE)</f>
        <v>tiantianxu@uchicago.edu</v>
      </c>
    </row>
    <row r="55" spans="1:10">
      <c r="A55" s="80"/>
      <c r="B55" s="63"/>
      <c r="C55" s="7">
        <v>45601</v>
      </c>
      <c r="D55" s="8"/>
      <c r="E55" s="17" t="s">
        <v>676</v>
      </c>
      <c r="F55" s="9" t="str">
        <f>VLOOKUP(E55,'Contact Info-Snell'!$A$1:$H$52,4,FALSE)</f>
        <v>Snell</v>
      </c>
      <c r="G55" s="9" t="str">
        <f>VLOOKUP(E55,'Contact Info-Snell'!$A$1:$H$52,3,FALSE)</f>
        <v>Resident Assistant</v>
      </c>
      <c r="H55" s="9" t="str">
        <f>VLOOKUP(E55,'Contact Info-Snell'!$A$1:$H$52,6,FALSE)</f>
        <v>(815) 218-5417</v>
      </c>
      <c r="I55" s="9" t="str">
        <f>VLOOKUP(E55,'Contact Info-Snell'!$A$1:$H$16,7,FALSE)</f>
        <v>834-5681</v>
      </c>
      <c r="J55" s="9" t="str">
        <f>VLOOKUP(E55,'Contact Info-Snell'!$A$1:$H$52,8,FALSE)</f>
        <v>nateyouman@uchicago.edu</v>
      </c>
    </row>
    <row r="56" spans="1:10">
      <c r="A56" s="80"/>
      <c r="B56" s="78" t="s">
        <v>53</v>
      </c>
      <c r="C56" s="7">
        <v>45602</v>
      </c>
      <c r="D56" s="8"/>
      <c r="E56" s="17" t="s">
        <v>669</v>
      </c>
      <c r="F56" s="9" t="str">
        <f>VLOOKUP(E56,'Contact Info-Snell'!$A$1:$H$52,4,FALSE)</f>
        <v>Hitchcock</v>
      </c>
      <c r="G56" s="9" t="str">
        <f>VLOOKUP(E56,'Contact Info-Snell'!$A$1:$H$52,3,FALSE)</f>
        <v>Resident Assistant</v>
      </c>
      <c r="H56" s="9" t="str">
        <f>VLOOKUP(E56,'Contact Info-Snell'!$A$1:$H$52,6,FALSE)</f>
        <v>(312) 890-3371</v>
      </c>
      <c r="I56" s="9" t="str">
        <f>VLOOKUP(E56,'Contact Info-Snell'!$A$1:$H$16,7,FALSE)</f>
        <v>834-5679</v>
      </c>
      <c r="J56" s="9" t="str">
        <f>VLOOKUP(E56,'Contact Info-Snell'!$A$1:$H$52,8,FALSE)</f>
        <v>egarciaocon@uchicago.edu</v>
      </c>
    </row>
    <row r="57" spans="1:10">
      <c r="A57" s="80"/>
      <c r="B57" s="62"/>
      <c r="C57" s="7">
        <v>45603</v>
      </c>
      <c r="D57" s="8"/>
      <c r="E57" s="18" t="s">
        <v>670</v>
      </c>
      <c r="F57" s="9" t="str">
        <f>VLOOKUP(E57,'Contact Info-Snell'!$A$1:$H127,4,FALSE)</f>
        <v>Snell</v>
      </c>
      <c r="G57" s="9" t="str">
        <f>VLOOKUP(E57,'Contact Info-Snell'!$A$1:$H$52,3,FALSE)</f>
        <v>Resident Head</v>
      </c>
      <c r="H57" s="9" t="str">
        <f>VLOOKUP(E57,'Contact Info-Snell'!$A$1:$H$52,6,FALSE)</f>
        <v>(312) 315-2866</v>
      </c>
      <c r="I57" s="9" t="str">
        <f>VLOOKUP(E57,'Contact Info-Snell'!$A$1:$H$16,7,FALSE)</f>
        <v>702-5678</v>
      </c>
      <c r="J57" s="9" t="str">
        <f>VLOOKUP(E57,'Contact Info-Snell'!$A$1:$H$52,8,FALSE)</f>
        <v>sarihernandez@uchicago.edu</v>
      </c>
    </row>
    <row r="58" spans="1:10">
      <c r="A58" s="80"/>
      <c r="B58" s="62"/>
      <c r="C58" s="7">
        <v>45604</v>
      </c>
      <c r="D58" s="8" t="s">
        <v>54</v>
      </c>
      <c r="E58" s="18" t="s">
        <v>671</v>
      </c>
      <c r="F58" s="9" t="str">
        <f>VLOOKUP(E58,'Contact Info-Snell'!$A$1:$H$52,4,FALSE)</f>
        <v>Snell</v>
      </c>
      <c r="G58" s="9" t="str">
        <f>VLOOKUP(E58,'Contact Info-Snell'!$A$1:$H$52,3,FALSE)</f>
        <v>Resident Head</v>
      </c>
      <c r="H58" s="9" t="str">
        <f>VLOOKUP(E58,'Contact Info-Snell'!$A$1:$H$52,6,FALSE)</f>
        <v>(773) 820-1120</v>
      </c>
      <c r="I58" s="9" t="str">
        <f>VLOOKUP(E58,'Contact Info-Snell'!$A$1:$H$16,7,FALSE)</f>
        <v>702-5678</v>
      </c>
      <c r="J58" s="9" t="str">
        <f>VLOOKUP(E58,'Contact Info-Snell'!$A$1:$H$52,8,FALSE)</f>
        <v>tmucia@uchicago.edu</v>
      </c>
    </row>
    <row r="59" spans="1:10">
      <c r="A59" s="80"/>
      <c r="B59" s="62"/>
      <c r="C59" s="7">
        <v>45605</v>
      </c>
      <c r="D59" s="8"/>
      <c r="E59" s="18" t="s">
        <v>672</v>
      </c>
      <c r="F59" s="9" t="str">
        <f>VLOOKUP(E59,'Contact Info-Snell'!$A$1:$H$52,4,FALSE)</f>
        <v>Hitchcock</v>
      </c>
      <c r="G59" s="9" t="str">
        <f>VLOOKUP(E59,'Contact Info-Snell'!$A$1:$H$52,3,FALSE)</f>
        <v>Resident Dean</v>
      </c>
      <c r="H59" s="9" t="str">
        <f>VLOOKUP(E59,'Contact Info-Snell'!$A$1:$H$52,6,FALSE)</f>
        <v>773-791-9772</v>
      </c>
      <c r="I59" s="9">
        <f>VLOOKUP(E59,'Contact Info-Snell'!$A$1:$H$16,7,FALSE)</f>
        <v>0</v>
      </c>
      <c r="J59" s="9" t="str">
        <f>VLOOKUP(E59,'Contact Info-Snell'!$A$1:$H$52,8,FALSE)</f>
        <v>pratta@uchicago.edu</v>
      </c>
    </row>
    <row r="60" spans="1:10">
      <c r="A60" s="80"/>
      <c r="B60" s="62"/>
      <c r="C60" s="7">
        <v>45606</v>
      </c>
      <c r="D60" s="8"/>
      <c r="E60" s="18" t="s">
        <v>673</v>
      </c>
      <c r="F60" s="9" t="str">
        <f>VLOOKUP(E60,'Contact Info-Snell'!$A$1:$H130,4,FALSE)</f>
        <v>Hitchcock</v>
      </c>
      <c r="G60" s="9" t="str">
        <f>VLOOKUP(E60,'Contact Info-Snell'!$A$1:$H$52,3,FALSE)</f>
        <v>Resident Dean</v>
      </c>
      <c r="H60" s="9" t="str">
        <f>VLOOKUP(E60,'Contact Info-Snell'!$A$1:$H$52,6,FALSE)</f>
        <v>312-618-0918</v>
      </c>
      <c r="I60" s="9">
        <f>VLOOKUP(E60,'Contact Info-Snell'!$A$1:$H$16,7,FALSE)</f>
        <v>0</v>
      </c>
      <c r="J60" s="9" t="str">
        <f>VLOOKUP(E60,'Contact Info-Snell'!$A$1:$H$52,8,FALSE)</f>
        <v>apratt1@bsd.uchicago.edu</v>
      </c>
    </row>
    <row r="61" spans="1:10">
      <c r="A61" s="80"/>
      <c r="B61" s="62"/>
      <c r="C61" s="7">
        <v>45607</v>
      </c>
      <c r="D61" s="8"/>
      <c r="E61" s="18" t="s">
        <v>229</v>
      </c>
      <c r="F61" s="9" t="str">
        <f>VLOOKUP(E61,'Contact Info-Snell'!$A$1:$H$52,4,FALSE)</f>
        <v>Hitchcock</v>
      </c>
      <c r="G61" s="9" t="str">
        <f>VLOOKUP(E61,'Contact Info-Snell'!$A$1:$H$52,3,FALSE)</f>
        <v>Resident Head</v>
      </c>
      <c r="H61" s="9" t="str">
        <f>VLOOKUP(E61,'Contact Info-Snell'!$A$1:$H$52,6,FALSE)</f>
        <v>574-315-3837</v>
      </c>
      <c r="I61" s="9" t="str">
        <f>VLOOKUP(E61,'Contact Info-Snell'!$A$1:$H$16,7,FALSE)</f>
        <v>702-5677</v>
      </c>
      <c r="J61" s="9" t="str">
        <f>VLOOKUP(E61,'Contact Info-Snell'!$A$1:$H$52,8,FALSE)</f>
        <v>melthomas@uchicago.edu</v>
      </c>
    </row>
    <row r="62" spans="1:10">
      <c r="A62" s="80"/>
      <c r="B62" s="63"/>
      <c r="C62" s="7">
        <v>45608</v>
      </c>
      <c r="D62" s="8"/>
      <c r="E62" s="18" t="s">
        <v>674</v>
      </c>
      <c r="F62" s="9" t="str">
        <f>VLOOKUP(E62,'Contact Info-Snell'!$A$1:$H$52,4,FALSE)</f>
        <v>Hitchcock</v>
      </c>
      <c r="G62" s="9" t="str">
        <f>VLOOKUP(E62,'Contact Info-Snell'!$A$1:$H$52,3,FALSE)</f>
        <v>Resident Head</v>
      </c>
      <c r="H62" s="9" t="str">
        <f>VLOOKUP(E62,'Contact Info-Snell'!$A$1:$H$52,6,FALSE)</f>
        <v>574-386-7457</v>
      </c>
      <c r="I62" s="9" t="str">
        <f>VLOOKUP(E62,'Contact Info-Snell'!$A$1:$H$16,7,FALSE)</f>
        <v>702-5677</v>
      </c>
      <c r="J62" s="9" t="str">
        <f>VLOOKUP(E62,'Contact Info-Snell'!$A$1:$H$52,8,FALSE)</f>
        <v>mmct@uchicago.edu</v>
      </c>
    </row>
    <row r="63" spans="1:10">
      <c r="A63" s="85" t="s">
        <v>55</v>
      </c>
      <c r="B63" s="86"/>
      <c r="C63" s="7">
        <v>45609</v>
      </c>
      <c r="D63" s="8"/>
      <c r="E63" s="18" t="s">
        <v>675</v>
      </c>
      <c r="F63" s="9" t="str">
        <f>VLOOKUP(E63,'Contact Info-Snell'!$A$1:$H133,4,FALSE)</f>
        <v>Hitchcock</v>
      </c>
      <c r="G63" s="9" t="str">
        <f>VLOOKUP(E63,'Contact Info-Snell'!$A$1:$H$52,3,FALSE)</f>
        <v>Resident Assistant</v>
      </c>
      <c r="H63" s="9" t="str">
        <f>VLOOKUP(E63,'Contact Info-Snell'!$A$1:$H$52,6,FALSE)</f>
        <v>(773) 633-1112</v>
      </c>
      <c r="I63" s="9" t="str">
        <f>VLOOKUP(E63,'Contact Info-Snell'!$A$1:$H$16,7,FALSE)</f>
        <v>795-3567</v>
      </c>
      <c r="J63" s="9" t="str">
        <f>VLOOKUP(E63,'Contact Info-Snell'!$A$1:$H$52,8,FALSE)</f>
        <v>tiantianxu@uchicago.edu</v>
      </c>
    </row>
    <row r="64" spans="1:10">
      <c r="A64" s="87"/>
      <c r="B64" s="88"/>
      <c r="C64" s="7">
        <v>45610</v>
      </c>
      <c r="D64" s="8"/>
      <c r="E64" s="17" t="s">
        <v>676</v>
      </c>
      <c r="F64" s="9" t="str">
        <f>VLOOKUP(E64,'Contact Info-Snell'!$A$1:$H$52,4,FALSE)</f>
        <v>Snell</v>
      </c>
      <c r="G64" s="9" t="str">
        <f>VLOOKUP(E64,'Contact Info-Snell'!$A$1:$H$52,3,FALSE)</f>
        <v>Resident Assistant</v>
      </c>
      <c r="H64" s="9" t="str">
        <f>VLOOKUP(E64,'Contact Info-Snell'!$A$1:$H$52,6,FALSE)</f>
        <v>(815) 218-5417</v>
      </c>
      <c r="I64" s="9" t="str">
        <f>VLOOKUP(E64,'Contact Info-Snell'!$A$1:$H$16,7,FALSE)</f>
        <v>834-5681</v>
      </c>
      <c r="J64" s="9" t="str">
        <f>VLOOKUP(E64,'Contact Info-Snell'!$A$1:$H$52,8,FALSE)</f>
        <v>nateyouman@uchicago.edu</v>
      </c>
    </row>
    <row r="65" spans="1:10">
      <c r="A65" s="87"/>
      <c r="B65" s="88"/>
      <c r="C65" s="7">
        <v>45611</v>
      </c>
      <c r="D65" s="8"/>
      <c r="E65" s="17" t="s">
        <v>669</v>
      </c>
      <c r="F65" s="9" t="str">
        <f>VLOOKUP(E65,'Contact Info-Snell'!$A$1:$H$52,4,FALSE)</f>
        <v>Hitchcock</v>
      </c>
      <c r="G65" s="9" t="str">
        <f>VLOOKUP(E65,'Contact Info-Snell'!$A$1:$H$52,3,FALSE)</f>
        <v>Resident Assistant</v>
      </c>
      <c r="H65" s="9" t="str">
        <f>VLOOKUP(E65,'Contact Info-Snell'!$A$1:$H$52,6,FALSE)</f>
        <v>(312) 890-3371</v>
      </c>
      <c r="I65" s="9" t="str">
        <f>VLOOKUP(E65,'Contact Info-Snell'!$A$1:$H$16,7,FALSE)</f>
        <v>834-5679</v>
      </c>
      <c r="J65" s="9" t="str">
        <f>VLOOKUP(E65,'Contact Info-Snell'!$A$1:$H$52,8,FALSE)</f>
        <v>egarciaocon@uchicago.edu</v>
      </c>
    </row>
    <row r="66" spans="1:10">
      <c r="A66" s="87"/>
      <c r="B66" s="88"/>
      <c r="C66" s="7">
        <v>45612</v>
      </c>
      <c r="D66" s="8"/>
      <c r="E66" s="18" t="s">
        <v>670</v>
      </c>
      <c r="F66" s="9" t="str">
        <f>VLOOKUP(E66,'Contact Info-Snell'!$A$1:$H136,4,FALSE)</f>
        <v>Snell</v>
      </c>
      <c r="G66" s="9" t="str">
        <f>VLOOKUP(E66,'Contact Info-Snell'!$A$1:$H$52,3,FALSE)</f>
        <v>Resident Head</v>
      </c>
      <c r="H66" s="9" t="str">
        <f>VLOOKUP(E66,'Contact Info-Snell'!$A$1:$H$52,6,FALSE)</f>
        <v>(312) 315-2866</v>
      </c>
      <c r="I66" s="9" t="str">
        <f>VLOOKUP(E66,'Contact Info-Snell'!$A$1:$H$16,7,FALSE)</f>
        <v>702-5678</v>
      </c>
      <c r="J66" s="9" t="str">
        <f>VLOOKUP(E66,'Contact Info-Snell'!$A$1:$H$52,8,FALSE)</f>
        <v>sarihernandez@uchicago.edu</v>
      </c>
    </row>
    <row r="67" spans="1:10">
      <c r="A67" s="87"/>
      <c r="B67" s="88"/>
      <c r="C67" s="7">
        <v>45613</v>
      </c>
      <c r="D67" s="8"/>
      <c r="E67" s="18" t="s">
        <v>671</v>
      </c>
      <c r="F67" s="9" t="str">
        <f>VLOOKUP(E67,'Contact Info-Snell'!$A$1:$H$52,4,FALSE)</f>
        <v>Snell</v>
      </c>
      <c r="G67" s="9" t="str">
        <f>VLOOKUP(E67,'Contact Info-Snell'!$A$1:$H$52,3,FALSE)</f>
        <v>Resident Head</v>
      </c>
      <c r="H67" s="9" t="str">
        <f>VLOOKUP(E67,'Contact Info-Snell'!$A$1:$H$52,6,FALSE)</f>
        <v>(773) 820-1120</v>
      </c>
      <c r="I67" s="9" t="str">
        <f>VLOOKUP(E67,'Contact Info-Snell'!$A$1:$H$16,7,FALSE)</f>
        <v>702-5678</v>
      </c>
      <c r="J67" s="9" t="str">
        <f>VLOOKUP(E67,'Contact Info-Snell'!$A$1:$H$52,8,FALSE)</f>
        <v>tmucia@uchicago.edu</v>
      </c>
    </row>
    <row r="68" spans="1:10">
      <c r="A68" s="87"/>
      <c r="B68" s="88"/>
      <c r="C68" s="7">
        <v>45614</v>
      </c>
      <c r="D68" s="8"/>
      <c r="E68" s="18" t="s">
        <v>672</v>
      </c>
      <c r="F68" s="9" t="str">
        <f>VLOOKUP(E68,'Contact Info-Snell'!$A$1:$H$52,4,FALSE)</f>
        <v>Hitchcock</v>
      </c>
      <c r="G68" s="9" t="str">
        <f>VLOOKUP(E68,'Contact Info-Snell'!$A$1:$H$52,3,FALSE)</f>
        <v>Resident Dean</v>
      </c>
      <c r="H68" s="9" t="str">
        <f>VLOOKUP(E68,'Contact Info-Snell'!$A$1:$H$52,6,FALSE)</f>
        <v>773-791-9772</v>
      </c>
      <c r="I68" s="9">
        <f>VLOOKUP(E68,'Contact Info-Snell'!$A$1:$H$16,7,FALSE)</f>
        <v>0</v>
      </c>
      <c r="J68" s="9" t="str">
        <f>VLOOKUP(E68,'Contact Info-Snell'!$A$1:$H$52,8,FALSE)</f>
        <v>pratta@uchicago.edu</v>
      </c>
    </row>
    <row r="69" spans="1:10">
      <c r="A69" s="87"/>
      <c r="B69" s="88"/>
      <c r="C69" s="7">
        <v>45615</v>
      </c>
      <c r="D69" s="13"/>
      <c r="E69" s="18" t="s">
        <v>673</v>
      </c>
      <c r="F69" s="9" t="str">
        <f>VLOOKUP(E69,'Contact Info-Snell'!$A$1:$H139,4,FALSE)</f>
        <v>Hitchcock</v>
      </c>
      <c r="G69" s="9" t="str">
        <f>VLOOKUP(E69,'Contact Info-Snell'!$A$1:$H$52,3,FALSE)</f>
        <v>Resident Dean</v>
      </c>
      <c r="H69" s="9" t="str">
        <f>VLOOKUP(E69,'Contact Info-Snell'!$A$1:$H$52,6,FALSE)</f>
        <v>312-618-0918</v>
      </c>
      <c r="I69" s="9">
        <f>VLOOKUP(E69,'Contact Info-Snell'!$A$1:$H$16,7,FALSE)</f>
        <v>0</v>
      </c>
      <c r="J69" s="9" t="str">
        <f>VLOOKUP(E69,'Contact Info-Snell'!$A$1:$H$52,8,FALSE)</f>
        <v>apratt1@bsd.uchicago.edu</v>
      </c>
    </row>
    <row r="70" spans="1:10">
      <c r="A70" s="87"/>
      <c r="B70" s="88"/>
      <c r="C70" s="7">
        <v>45616</v>
      </c>
      <c r="D70" s="14"/>
      <c r="E70" s="18" t="s">
        <v>229</v>
      </c>
      <c r="F70" s="9" t="str">
        <f>VLOOKUP(E70,'Contact Info-Snell'!$A$1:$H$52,4,FALSE)</f>
        <v>Hitchcock</v>
      </c>
      <c r="G70" s="9" t="str">
        <f>VLOOKUP(E70,'Contact Info-Snell'!$A$1:$H$52,3,FALSE)</f>
        <v>Resident Head</v>
      </c>
      <c r="H70" s="9" t="str">
        <f>VLOOKUP(E70,'Contact Info-Snell'!$A$1:$H$52,6,FALSE)</f>
        <v>574-315-3837</v>
      </c>
      <c r="I70" s="9" t="str">
        <f>VLOOKUP(E70,'Contact Info-Snell'!$A$1:$H$16,7,FALSE)</f>
        <v>702-5677</v>
      </c>
      <c r="J70" s="9" t="str">
        <f>VLOOKUP(E70,'Contact Info-Snell'!$A$1:$H$52,8,FALSE)</f>
        <v>melthomas@uchicago.edu</v>
      </c>
    </row>
    <row r="71" spans="1:10">
      <c r="A71" s="87"/>
      <c r="B71" s="88"/>
      <c r="C71" s="7">
        <v>45617</v>
      </c>
      <c r="D71" s="8"/>
      <c r="E71" s="18" t="s">
        <v>674</v>
      </c>
      <c r="F71" s="9" t="str">
        <f>VLOOKUP(E71,'Contact Info-Snell'!$A$1:$H$52,4,FALSE)</f>
        <v>Hitchcock</v>
      </c>
      <c r="G71" s="9" t="str">
        <f>VLOOKUP(E71,'Contact Info-Snell'!$A$1:$H$52,3,FALSE)</f>
        <v>Resident Head</v>
      </c>
      <c r="H71" s="9" t="str">
        <f>VLOOKUP(E71,'Contact Info-Snell'!$A$1:$H$52,6,FALSE)</f>
        <v>574-386-7457</v>
      </c>
      <c r="I71" s="9" t="str">
        <f>VLOOKUP(E71,'Contact Info-Snell'!$A$1:$H$16,7,FALSE)</f>
        <v>702-5677</v>
      </c>
      <c r="J71" s="9" t="str">
        <f>VLOOKUP(E71,'Contact Info-Snell'!$A$1:$H$52,8,FALSE)</f>
        <v>mmct@uchicago.edu</v>
      </c>
    </row>
    <row r="72" spans="1:10">
      <c r="A72" s="87"/>
      <c r="B72" s="88"/>
      <c r="C72" s="7">
        <v>45618</v>
      </c>
      <c r="D72" s="8"/>
      <c r="E72" s="18" t="s">
        <v>675</v>
      </c>
      <c r="F72" s="9" t="str">
        <f>VLOOKUP(E72,'Contact Info-Snell'!$A$1:$H142,4,FALSE)</f>
        <v>Hitchcock</v>
      </c>
      <c r="G72" s="9" t="str">
        <f>VLOOKUP(E72,'Contact Info-Snell'!$A$1:$H$52,3,FALSE)</f>
        <v>Resident Assistant</v>
      </c>
      <c r="H72" s="9" t="str">
        <f>VLOOKUP(E72,'Contact Info-Snell'!$A$1:$H$52,6,FALSE)</f>
        <v>(773) 633-1112</v>
      </c>
      <c r="I72" s="9" t="str">
        <f>VLOOKUP(E72,'Contact Info-Snell'!$A$1:$H$16,7,FALSE)</f>
        <v>795-3567</v>
      </c>
      <c r="J72" s="9" t="str">
        <f>VLOOKUP(E72,'Contact Info-Snell'!$A$1:$H$52,8,FALSE)</f>
        <v>tiantianxu@uchicago.edu</v>
      </c>
    </row>
    <row r="73" spans="1:10">
      <c r="A73" s="87"/>
      <c r="B73" s="88"/>
      <c r="C73" s="7">
        <v>45619</v>
      </c>
      <c r="D73" s="8"/>
      <c r="E73" s="17" t="s">
        <v>676</v>
      </c>
      <c r="F73" s="9" t="str">
        <f>VLOOKUP(E73,'Contact Info-Snell'!$A$1:$H$52,4,FALSE)</f>
        <v>Snell</v>
      </c>
      <c r="G73" s="9" t="str">
        <f>VLOOKUP(E73,'Contact Info-Snell'!$A$1:$H$52,3,FALSE)</f>
        <v>Resident Assistant</v>
      </c>
      <c r="H73" s="9" t="str">
        <f>VLOOKUP(E73,'Contact Info-Snell'!$A$1:$H$52,6,FALSE)</f>
        <v>(815) 218-5417</v>
      </c>
      <c r="I73" s="9" t="str">
        <f>VLOOKUP(E73,'Contact Info-Snell'!$A$1:$H$16,7,FALSE)</f>
        <v>834-5681</v>
      </c>
      <c r="J73" s="9" t="str">
        <f>VLOOKUP(E73,'Contact Info-Snell'!$A$1:$H$52,8,FALSE)</f>
        <v>nateyouman@uchicago.edu</v>
      </c>
    </row>
    <row r="74" spans="1:10">
      <c r="A74" s="87"/>
      <c r="B74" s="88"/>
      <c r="C74" s="7">
        <v>45620</v>
      </c>
      <c r="D74" s="8"/>
      <c r="E74" s="17" t="s">
        <v>669</v>
      </c>
      <c r="F74" s="9" t="str">
        <f>VLOOKUP(E74,'Contact Info-Snell'!$A$1:$H$52,4,FALSE)</f>
        <v>Hitchcock</v>
      </c>
      <c r="G74" s="9" t="str">
        <f>VLOOKUP(E74,'Contact Info-Snell'!$A$1:$H$52,3,FALSE)</f>
        <v>Resident Assistant</v>
      </c>
      <c r="H74" s="9" t="str">
        <f>VLOOKUP(E74,'Contact Info-Snell'!$A$1:$H$52,6,FALSE)</f>
        <v>(312) 890-3371</v>
      </c>
      <c r="I74" s="9" t="str">
        <f>VLOOKUP(E74,'Contact Info-Snell'!$A$1:$H$16,7,FALSE)</f>
        <v>834-5679</v>
      </c>
      <c r="J74" s="9" t="str">
        <f>VLOOKUP(E74,'Contact Info-Snell'!$A$1:$H$52,8,FALSE)</f>
        <v>egarciaocon@uchicago.edu</v>
      </c>
    </row>
    <row r="75" spans="1:10">
      <c r="A75" s="87"/>
      <c r="B75" s="88"/>
      <c r="C75" s="7">
        <v>45621</v>
      </c>
      <c r="D75" s="8"/>
      <c r="E75" s="18" t="s">
        <v>670</v>
      </c>
      <c r="F75" s="9" t="str">
        <f>VLOOKUP(E75,'Contact Info-Snell'!$A$1:$H145,4,FALSE)</f>
        <v>Snell</v>
      </c>
      <c r="G75" s="9" t="str">
        <f>VLOOKUP(E75,'Contact Info-Snell'!$A$1:$H$52,3,FALSE)</f>
        <v>Resident Head</v>
      </c>
      <c r="H75" s="9" t="str">
        <f>VLOOKUP(E75,'Contact Info-Snell'!$A$1:$H$52,6,FALSE)</f>
        <v>(312) 315-2866</v>
      </c>
      <c r="I75" s="9" t="str">
        <f>VLOOKUP(E75,'Contact Info-Snell'!$A$1:$H$16,7,FALSE)</f>
        <v>702-5678</v>
      </c>
      <c r="J75" s="9" t="str">
        <f>VLOOKUP(E75,'Contact Info-Snell'!$A$1:$H$52,8,FALSE)</f>
        <v>sarihernandez@uchicago.edu</v>
      </c>
    </row>
    <row r="76" spans="1:10">
      <c r="A76" s="87"/>
      <c r="B76" s="88"/>
      <c r="C76" s="7">
        <v>45622</v>
      </c>
      <c r="D76" s="8"/>
      <c r="E76" s="18" t="s">
        <v>671</v>
      </c>
      <c r="F76" s="9" t="str">
        <f>VLOOKUP(E76,'Contact Info-Snell'!$A$1:$H$52,4,FALSE)</f>
        <v>Snell</v>
      </c>
      <c r="G76" s="9" t="str">
        <f>VLOOKUP(E76,'Contact Info-Snell'!$A$1:$H$52,3,FALSE)</f>
        <v>Resident Head</v>
      </c>
      <c r="H76" s="9" t="str">
        <f>VLOOKUP(E76,'Contact Info-Snell'!$A$1:$H$52,6,FALSE)</f>
        <v>(773) 820-1120</v>
      </c>
      <c r="I76" s="9" t="str">
        <f>VLOOKUP(E76,'Contact Info-Snell'!$A$1:$H$16,7,FALSE)</f>
        <v>702-5678</v>
      </c>
      <c r="J76" s="9" t="str">
        <f>VLOOKUP(E76,'Contact Info-Snell'!$A$1:$H$52,8,FALSE)</f>
        <v>tmucia@uchicago.edu</v>
      </c>
    </row>
    <row r="77" spans="1:10">
      <c r="A77" s="87"/>
      <c r="B77" s="88"/>
      <c r="C77" s="7">
        <v>45623</v>
      </c>
      <c r="D77" s="8"/>
      <c r="E77" s="18" t="s">
        <v>672</v>
      </c>
      <c r="F77" s="9" t="str">
        <f>VLOOKUP(E77,'Contact Info-Snell'!$A$1:$H$52,4,FALSE)</f>
        <v>Hitchcock</v>
      </c>
      <c r="G77" s="9" t="str">
        <f>VLOOKUP(E77,'Contact Info-Snell'!$A$1:$H$52,3,FALSE)</f>
        <v>Resident Dean</v>
      </c>
      <c r="H77" s="9" t="str">
        <f>VLOOKUP(E77,'Contact Info-Snell'!$A$1:$H$52,6,FALSE)</f>
        <v>773-791-9772</v>
      </c>
      <c r="I77" s="9">
        <f>VLOOKUP(E77,'Contact Info-Snell'!$A$1:$H$16,7,FALSE)</f>
        <v>0</v>
      </c>
      <c r="J77" s="9" t="str">
        <f>VLOOKUP(E77,'Contact Info-Snell'!$A$1:$H$52,8,FALSE)</f>
        <v>pratta@uchicago.edu</v>
      </c>
    </row>
    <row r="78" spans="1:10">
      <c r="A78" s="87"/>
      <c r="B78" s="88"/>
      <c r="C78" s="7">
        <v>45624</v>
      </c>
      <c r="D78" s="8"/>
      <c r="E78" s="18" t="s">
        <v>673</v>
      </c>
      <c r="F78" s="9" t="str">
        <f>VLOOKUP(E78,'Contact Info-Snell'!$A$1:$H148,4,FALSE)</f>
        <v>Hitchcock</v>
      </c>
      <c r="G78" s="9" t="str">
        <f>VLOOKUP(E78,'Contact Info-Snell'!$A$1:$H$52,3,FALSE)</f>
        <v>Resident Dean</v>
      </c>
      <c r="H78" s="9" t="str">
        <f>VLOOKUP(E78,'Contact Info-Snell'!$A$1:$H$52,6,FALSE)</f>
        <v>312-618-0918</v>
      </c>
      <c r="I78" s="9">
        <f>VLOOKUP(E78,'Contact Info-Snell'!$A$1:$H$16,7,FALSE)</f>
        <v>0</v>
      </c>
      <c r="J78" s="9" t="str">
        <f>VLOOKUP(E78,'Contact Info-Snell'!$A$1:$H$52,8,FALSE)</f>
        <v>apratt1@bsd.uchicago.edu</v>
      </c>
    </row>
    <row r="79" spans="1:10">
      <c r="A79" s="87"/>
      <c r="B79" s="88"/>
      <c r="C79" s="7">
        <v>45625</v>
      </c>
      <c r="D79" s="8"/>
      <c r="E79" s="18" t="s">
        <v>229</v>
      </c>
      <c r="F79" s="9" t="str">
        <f>VLOOKUP(E79,'Contact Info-Snell'!$A$1:$H$52,4,FALSE)</f>
        <v>Hitchcock</v>
      </c>
      <c r="G79" s="9" t="str">
        <f>VLOOKUP(E79,'Contact Info-Snell'!$A$1:$H$52,3,FALSE)</f>
        <v>Resident Head</v>
      </c>
      <c r="H79" s="9" t="str">
        <f>VLOOKUP(E79,'Contact Info-Snell'!$A$1:$H$52,6,FALSE)</f>
        <v>574-315-3837</v>
      </c>
      <c r="I79" s="9" t="str">
        <f>VLOOKUP(E79,'Contact Info-Snell'!$A$1:$H$16,7,FALSE)</f>
        <v>702-5677</v>
      </c>
      <c r="J79" s="9" t="str">
        <f>VLOOKUP(E79,'Contact Info-Snell'!$A$1:$H$52,8,FALSE)</f>
        <v>melthomas@uchicago.edu</v>
      </c>
    </row>
    <row r="80" spans="1:10">
      <c r="A80" s="89"/>
      <c r="B80" s="90"/>
      <c r="C80" s="7">
        <v>45626</v>
      </c>
      <c r="D80" s="8"/>
      <c r="E80" s="18" t="s">
        <v>674</v>
      </c>
      <c r="F80" s="9" t="str">
        <f>VLOOKUP(E80,'Contact Info-Snell'!$A$1:$H$52,4,FALSE)</f>
        <v>Hitchcock</v>
      </c>
      <c r="G80" s="9" t="str">
        <f>VLOOKUP(E80,'Contact Info-Snell'!$A$1:$H$52,3,FALSE)</f>
        <v>Resident Head</v>
      </c>
      <c r="H80" s="9" t="str">
        <f>VLOOKUP(E80,'Contact Info-Snell'!$A$1:$H$52,6,FALSE)</f>
        <v>574-386-7457</v>
      </c>
      <c r="I80" s="9" t="str">
        <f>VLOOKUP(E80,'Contact Info-Snell'!$A$1:$H$16,7,FALSE)</f>
        <v>702-5677</v>
      </c>
      <c r="J80" s="9" t="str">
        <f>VLOOKUP(E80,'Contact Info-Snell'!$A$1:$H$52,8,FALSE)</f>
        <v>mmct@uchicago.edu</v>
      </c>
    </row>
    <row r="81" spans="1:10">
      <c r="A81" s="79" t="s">
        <v>56</v>
      </c>
      <c r="B81" s="92" t="s">
        <v>23</v>
      </c>
      <c r="C81" s="7">
        <v>45627</v>
      </c>
      <c r="D81" s="8" t="s">
        <v>57</v>
      </c>
      <c r="E81" s="18" t="s">
        <v>675</v>
      </c>
      <c r="F81" s="9" t="str">
        <f>VLOOKUP(E81,'Contact Info-Snell'!$A$1:$H151,4,FALSE)</f>
        <v>Hitchcock</v>
      </c>
      <c r="G81" s="9" t="str">
        <f>VLOOKUP(E81,'Contact Info-Snell'!$A$1:$H$52,3,FALSE)</f>
        <v>Resident Assistant</v>
      </c>
      <c r="H81" s="9" t="str">
        <f>VLOOKUP(E81,'Contact Info-Snell'!$A$1:$H$52,6,FALSE)</f>
        <v>(773) 633-1112</v>
      </c>
      <c r="I81" s="9" t="str">
        <f>VLOOKUP(E81,'Contact Info-Snell'!$A$1:$H$16,7,FALSE)</f>
        <v>795-3567</v>
      </c>
      <c r="J81" s="9" t="str">
        <f>VLOOKUP(E81,'Contact Info-Snell'!$A$1:$H$52,8,FALSE)</f>
        <v>tiantianxu@uchicago.edu</v>
      </c>
    </row>
    <row r="82" spans="1:10">
      <c r="A82" s="80"/>
      <c r="B82" s="62"/>
      <c r="C82" s="7">
        <v>45628</v>
      </c>
      <c r="D82" s="8"/>
      <c r="E82" s="17" t="s">
        <v>676</v>
      </c>
      <c r="F82" s="9" t="str">
        <f>VLOOKUP(E82,'Contact Info-Snell'!$A$1:$H$52,4,FALSE)</f>
        <v>Snell</v>
      </c>
      <c r="G82" s="9" t="str">
        <f>VLOOKUP(E82,'Contact Info-Snell'!$A$1:$H$52,3,FALSE)</f>
        <v>Resident Assistant</v>
      </c>
      <c r="H82" s="9" t="str">
        <f>VLOOKUP(E82,'Contact Info-Snell'!$A$1:$H$52,6,FALSE)</f>
        <v>(815) 218-5417</v>
      </c>
      <c r="I82" s="9" t="str">
        <f>VLOOKUP(E82,'Contact Info-Snell'!$A$1:$H$16,7,FALSE)</f>
        <v>834-5681</v>
      </c>
      <c r="J82" s="9" t="str">
        <f>VLOOKUP(E82,'Contact Info-Snell'!$A$1:$H$52,8,FALSE)</f>
        <v>nateyouman@uchicago.edu</v>
      </c>
    </row>
    <row r="83" spans="1:10">
      <c r="A83" s="80"/>
      <c r="B83" s="62"/>
      <c r="C83" s="7">
        <v>45629</v>
      </c>
      <c r="D83" s="8"/>
      <c r="E83" s="17" t="s">
        <v>669</v>
      </c>
      <c r="F83" s="9" t="str">
        <f>VLOOKUP(E83,'Contact Info-Snell'!$A$1:$H$52,4,FALSE)</f>
        <v>Hitchcock</v>
      </c>
      <c r="G83" s="9" t="str">
        <f>VLOOKUP(E83,'Contact Info-Snell'!$A$1:$H$52,3,FALSE)</f>
        <v>Resident Assistant</v>
      </c>
      <c r="H83" s="9" t="str">
        <f>VLOOKUP(E83,'Contact Info-Snell'!$A$1:$H$52,6,FALSE)</f>
        <v>(312) 890-3371</v>
      </c>
      <c r="I83" s="9" t="str">
        <f>VLOOKUP(E83,'Contact Info-Snell'!$A$1:$H$16,7,FALSE)</f>
        <v>834-5679</v>
      </c>
      <c r="J83" s="9" t="str">
        <f>VLOOKUP(E83,'Contact Info-Snell'!$A$1:$H$52,8,FALSE)</f>
        <v>egarciaocon@uchicago.edu</v>
      </c>
    </row>
    <row r="84" spans="1:10">
      <c r="A84" s="80"/>
      <c r="B84" s="62"/>
      <c r="C84" s="7">
        <v>45630</v>
      </c>
      <c r="D84" s="8"/>
      <c r="E84" s="18" t="s">
        <v>670</v>
      </c>
      <c r="F84" s="9" t="str">
        <f>VLOOKUP(E84,'Contact Info-Snell'!$A$1:$H154,4,FALSE)</f>
        <v>Snell</v>
      </c>
      <c r="G84" s="9" t="str">
        <f>VLOOKUP(E84,'Contact Info-Snell'!$A$1:$H$52,3,FALSE)</f>
        <v>Resident Head</v>
      </c>
      <c r="H84" s="9" t="str">
        <f>VLOOKUP(E84,'Contact Info-Snell'!$A$1:$H$52,6,FALSE)</f>
        <v>(312) 315-2866</v>
      </c>
      <c r="I84" s="9" t="str">
        <f>VLOOKUP(E84,'Contact Info-Snell'!$A$1:$H$16,7,FALSE)</f>
        <v>702-5678</v>
      </c>
      <c r="J84" s="9" t="str">
        <f>VLOOKUP(E84,'Contact Info-Snell'!$A$1:$H$52,8,FALSE)</f>
        <v>sarihernandez@uchicago.edu</v>
      </c>
    </row>
    <row r="85" spans="1:10">
      <c r="A85" s="80"/>
      <c r="B85" s="62"/>
      <c r="C85" s="7">
        <v>45631</v>
      </c>
      <c r="D85" s="8"/>
      <c r="E85" s="18" t="s">
        <v>671</v>
      </c>
      <c r="F85" s="9" t="str">
        <f>VLOOKUP(E85,'Contact Info-Snell'!$A$1:$H$52,4,FALSE)</f>
        <v>Snell</v>
      </c>
      <c r="G85" s="9" t="str">
        <f>VLOOKUP(E85,'Contact Info-Snell'!$A$1:$H$52,3,FALSE)</f>
        <v>Resident Head</v>
      </c>
      <c r="H85" s="9" t="str">
        <f>VLOOKUP(E85,'Contact Info-Snell'!$A$1:$H$52,6,FALSE)</f>
        <v>(773) 820-1120</v>
      </c>
      <c r="I85" s="9" t="str">
        <f>VLOOKUP(E85,'Contact Info-Snell'!$A$1:$H$16,7,FALSE)</f>
        <v>702-5678</v>
      </c>
      <c r="J85" s="9" t="str">
        <f>VLOOKUP(E85,'Contact Info-Snell'!$A$1:$H$52,8,FALSE)</f>
        <v>tmucia@uchicago.edu</v>
      </c>
    </row>
    <row r="86" spans="1:10">
      <c r="A86" s="80"/>
      <c r="B86" s="62"/>
      <c r="C86" s="7">
        <v>45632</v>
      </c>
      <c r="D86" s="8"/>
      <c r="E86" s="18" t="s">
        <v>672</v>
      </c>
      <c r="F86" s="9" t="str">
        <f>VLOOKUP(E86,'Contact Info-Snell'!$A$1:$H$52,4,FALSE)</f>
        <v>Hitchcock</v>
      </c>
      <c r="G86" s="9" t="str">
        <f>VLOOKUP(E86,'Contact Info-Snell'!$A$1:$H$52,3,FALSE)</f>
        <v>Resident Dean</v>
      </c>
      <c r="H86" s="9" t="str">
        <f>VLOOKUP(E86,'Contact Info-Snell'!$A$1:$H$52,6,FALSE)</f>
        <v>773-791-9772</v>
      </c>
      <c r="I86" s="9">
        <f>VLOOKUP(E86,'Contact Info-Snell'!$A$1:$H$16,7,FALSE)</f>
        <v>0</v>
      </c>
      <c r="J86" s="9" t="str">
        <f>VLOOKUP(E86,'Contact Info-Snell'!$A$1:$H$52,8,FALSE)</f>
        <v>pratta@uchicago.edu</v>
      </c>
    </row>
    <row r="87" spans="1:10">
      <c r="A87" s="80"/>
      <c r="B87" s="63"/>
      <c r="C87" s="7">
        <v>45633</v>
      </c>
      <c r="D87" s="8"/>
      <c r="E87" s="18" t="s">
        <v>673</v>
      </c>
      <c r="F87" s="9" t="str">
        <f>VLOOKUP(E87,'Contact Info-Snell'!$A$1:$H157,4,FALSE)</f>
        <v>Hitchcock</v>
      </c>
      <c r="G87" s="9" t="str">
        <f>VLOOKUP(E87,'Contact Info-Snell'!$A$1:$H$52,3,FALSE)</f>
        <v>Resident Dean</v>
      </c>
      <c r="H87" s="9" t="str">
        <f>VLOOKUP(E87,'Contact Info-Snell'!$A$1:$H$52,6,FALSE)</f>
        <v>312-618-0918</v>
      </c>
      <c r="I87" s="9">
        <f>VLOOKUP(E87,'Contact Info-Snell'!$A$1:$H$16,7,FALSE)</f>
        <v>0</v>
      </c>
      <c r="J87" s="9" t="str">
        <f>VLOOKUP(E87,'Contact Info-Snell'!$A$1:$H$52,8,FALSE)</f>
        <v>apratt1@bsd.uchicago.edu</v>
      </c>
    </row>
    <row r="88" spans="1:10">
      <c r="A88" s="80"/>
      <c r="B88" s="93" t="s">
        <v>58</v>
      </c>
      <c r="C88" s="7">
        <v>45634</v>
      </c>
      <c r="D88" s="8"/>
      <c r="E88" s="18" t="s">
        <v>229</v>
      </c>
      <c r="F88" s="9" t="str">
        <f>VLOOKUP(E88,'Contact Info-Snell'!$A$1:$H$52,4,FALSE)</f>
        <v>Hitchcock</v>
      </c>
      <c r="G88" s="9" t="str">
        <f>VLOOKUP(E88,'Contact Info-Snell'!$A$1:$H$52,3,FALSE)</f>
        <v>Resident Head</v>
      </c>
      <c r="H88" s="9" t="str">
        <f>VLOOKUP(E88,'Contact Info-Snell'!$A$1:$H$52,6,FALSE)</f>
        <v>574-315-3837</v>
      </c>
      <c r="I88" s="9" t="str">
        <f>VLOOKUP(E88,'Contact Info-Snell'!$A$1:$H$16,7,FALSE)</f>
        <v>702-5677</v>
      </c>
      <c r="J88" s="9" t="str">
        <f>VLOOKUP(E88,'Contact Info-Snell'!$A$1:$H$52,8,FALSE)</f>
        <v>melthomas@uchicago.edu</v>
      </c>
    </row>
    <row r="89" spans="1:10">
      <c r="A89" s="80"/>
      <c r="B89" s="62"/>
      <c r="C89" s="7">
        <v>45635</v>
      </c>
      <c r="D89" s="8"/>
      <c r="E89" s="18" t="s">
        <v>674</v>
      </c>
      <c r="F89" s="9" t="str">
        <f>VLOOKUP(E89,'Contact Info-Snell'!$A$1:$H$52,4,FALSE)</f>
        <v>Hitchcock</v>
      </c>
      <c r="G89" s="9" t="str">
        <f>VLOOKUP(E89,'Contact Info-Snell'!$A$1:$H$52,3,FALSE)</f>
        <v>Resident Head</v>
      </c>
      <c r="H89" s="9" t="str">
        <f>VLOOKUP(E89,'Contact Info-Snell'!$A$1:$H$52,6,FALSE)</f>
        <v>574-386-7457</v>
      </c>
      <c r="I89" s="9" t="str">
        <f>VLOOKUP(E89,'Contact Info-Snell'!$A$1:$H$16,7,FALSE)</f>
        <v>702-5677</v>
      </c>
      <c r="J89" s="9" t="str">
        <f>VLOOKUP(E89,'Contact Info-Snell'!$A$1:$H$52,8,FALSE)</f>
        <v>mmct@uchicago.edu</v>
      </c>
    </row>
    <row r="90" spans="1:10">
      <c r="A90" s="80"/>
      <c r="B90" s="62"/>
      <c r="C90" s="7">
        <v>45636</v>
      </c>
      <c r="D90" s="8"/>
      <c r="E90" s="18" t="s">
        <v>675</v>
      </c>
      <c r="F90" s="9" t="str">
        <f>VLOOKUP(E90,'Contact Info-Snell'!$A$1:$H160,4,FALSE)</f>
        <v>Hitchcock</v>
      </c>
      <c r="G90" s="9" t="str">
        <f>VLOOKUP(E90,'Contact Info-Snell'!$A$1:$H$52,3,FALSE)</f>
        <v>Resident Assistant</v>
      </c>
      <c r="H90" s="9" t="str">
        <f>VLOOKUP(E90,'Contact Info-Snell'!$A$1:$H$52,6,FALSE)</f>
        <v>(773) 633-1112</v>
      </c>
      <c r="I90" s="9" t="str">
        <f>VLOOKUP(E90,'Contact Info-Snell'!$A$1:$H$16,7,FALSE)</f>
        <v>795-3567</v>
      </c>
      <c r="J90" s="9" t="str">
        <f>VLOOKUP(E90,'Contact Info-Snell'!$A$1:$H$52,8,FALSE)</f>
        <v>tiantianxu@uchicago.edu</v>
      </c>
    </row>
    <row r="91" spans="1:10">
      <c r="A91" s="80"/>
      <c r="B91" s="62"/>
      <c r="C91" s="7">
        <v>45637</v>
      </c>
      <c r="D91" s="8"/>
      <c r="E91" s="17" t="s">
        <v>676</v>
      </c>
      <c r="F91" s="9" t="str">
        <f>VLOOKUP(E91,'Contact Info-Snell'!$A$1:$H$52,4,FALSE)</f>
        <v>Snell</v>
      </c>
      <c r="G91" s="9" t="str">
        <f>VLOOKUP(E91,'Contact Info-Snell'!$A$1:$H$52,3,FALSE)</f>
        <v>Resident Assistant</v>
      </c>
      <c r="H91" s="9" t="str">
        <f>VLOOKUP(E91,'Contact Info-Snell'!$A$1:$H$52,6,FALSE)</f>
        <v>(815) 218-5417</v>
      </c>
      <c r="I91" s="9" t="str">
        <f>VLOOKUP(E91,'Contact Info-Snell'!$A$1:$H$16,7,FALSE)</f>
        <v>834-5681</v>
      </c>
      <c r="J91" s="9" t="str">
        <f>VLOOKUP(E91,'Contact Info-Snell'!$A$1:$H$52,8,FALSE)</f>
        <v>nateyouman@uchicago.edu</v>
      </c>
    </row>
    <row r="92" spans="1:10">
      <c r="A92" s="80"/>
      <c r="B92" s="62"/>
      <c r="C92" s="7">
        <v>45638</v>
      </c>
      <c r="D92" s="8"/>
      <c r="E92" s="17" t="s">
        <v>669</v>
      </c>
      <c r="F92" s="9" t="str">
        <f>VLOOKUP(E92,'Contact Info-Snell'!$A$1:$H$52,4,FALSE)</f>
        <v>Hitchcock</v>
      </c>
      <c r="G92" s="9" t="str">
        <f>VLOOKUP(E92,'Contact Info-Snell'!$A$1:$H$52,3,FALSE)</f>
        <v>Resident Assistant</v>
      </c>
      <c r="H92" s="9" t="str">
        <f>VLOOKUP(E92,'Contact Info-Snell'!$A$1:$H$52,6,FALSE)</f>
        <v>(312) 890-3371</v>
      </c>
      <c r="I92" s="9" t="str">
        <f>VLOOKUP(E92,'Contact Info-Snell'!$A$1:$H$16,7,FALSE)</f>
        <v>834-5679</v>
      </c>
      <c r="J92" s="9" t="str">
        <f>VLOOKUP(E92,'Contact Info-Snell'!$A$1:$H$52,8,FALSE)</f>
        <v>egarciaocon@uchicago.edu</v>
      </c>
    </row>
    <row r="93" spans="1:10">
      <c r="A93" s="80"/>
      <c r="B93" s="62"/>
      <c r="C93" s="7">
        <v>45639</v>
      </c>
      <c r="D93" s="8"/>
      <c r="E93" s="18" t="s">
        <v>670</v>
      </c>
      <c r="F93" s="9" t="str">
        <f>VLOOKUP(E93,'Contact Info-Snell'!$A$1:$H163,4,FALSE)</f>
        <v>Snell</v>
      </c>
      <c r="G93" s="9" t="str">
        <f>VLOOKUP(E93,'Contact Info-Snell'!$A$1:$H$52,3,FALSE)</f>
        <v>Resident Head</v>
      </c>
      <c r="H93" s="9" t="str">
        <f>VLOOKUP(E93,'Contact Info-Snell'!$A$1:$H$52,6,FALSE)</f>
        <v>(312) 315-2866</v>
      </c>
      <c r="I93" s="9" t="str">
        <f>VLOOKUP(E93,'Contact Info-Snell'!$A$1:$H$16,7,FALSE)</f>
        <v>702-5678</v>
      </c>
      <c r="J93" s="9" t="str">
        <f>VLOOKUP(E93,'Contact Info-Snell'!$A$1:$H$52,8,FALSE)</f>
        <v>sarihernandez@uchicago.edu</v>
      </c>
    </row>
    <row r="94" spans="1:10">
      <c r="A94" s="80"/>
      <c r="B94" s="63"/>
      <c r="C94" s="7">
        <v>45640</v>
      </c>
      <c r="D94" s="8"/>
      <c r="E94" s="18" t="s">
        <v>671</v>
      </c>
      <c r="F94" s="9" t="str">
        <f>VLOOKUP(E94,'Contact Info-Snell'!$A$1:$H$52,4,FALSE)</f>
        <v>Snell</v>
      </c>
      <c r="G94" s="9" t="str">
        <f>VLOOKUP(E94,'Contact Info-Snell'!$A$1:$H$52,3,FALSE)</f>
        <v>Resident Head</v>
      </c>
      <c r="H94" s="9" t="str">
        <f>VLOOKUP(E94,'Contact Info-Snell'!$A$1:$H$52,6,FALSE)</f>
        <v>(773) 820-1120</v>
      </c>
      <c r="I94" s="9" t="str">
        <f>VLOOKUP(E94,'Contact Info-Snell'!$A$1:$H$16,7,FALSE)</f>
        <v>702-5678</v>
      </c>
      <c r="J94" s="9" t="str">
        <f>VLOOKUP(E94,'Contact Info-Snell'!$A$1:$H$52,8,FALSE)</f>
        <v>tmucia@uchicago.edu</v>
      </c>
    </row>
    <row r="95" spans="1:10">
      <c r="A95" s="80"/>
      <c r="B95" s="94" t="s">
        <v>59</v>
      </c>
      <c r="C95" s="7">
        <v>45641</v>
      </c>
      <c r="D95" s="8" t="s">
        <v>60</v>
      </c>
      <c r="E95" s="18" t="s">
        <v>672</v>
      </c>
      <c r="F95" s="9" t="str">
        <f>VLOOKUP(E95,'Contact Info-Snell'!$A$1:$H$52,4,FALSE)</f>
        <v>Hitchcock</v>
      </c>
      <c r="G95" s="9" t="str">
        <f>VLOOKUP(E95,'Contact Info-Snell'!$A$1:$H$52,3,FALSE)</f>
        <v>Resident Dean</v>
      </c>
      <c r="H95" s="9" t="str">
        <f>VLOOKUP(E95,'Contact Info-Snell'!$A$1:$H$52,6,FALSE)</f>
        <v>773-791-9772</v>
      </c>
      <c r="I95" s="9">
        <f>VLOOKUP(E95,'Contact Info-Snell'!$A$1:$H$16,7,FALSE)</f>
        <v>0</v>
      </c>
      <c r="J95" s="9" t="str">
        <f>VLOOKUP(E95,'Contact Info-Snell'!$A$1:$H$52,8,FALSE)</f>
        <v>pratta@uchicago.edu</v>
      </c>
    </row>
    <row r="96" spans="1:10">
      <c r="A96" s="80"/>
      <c r="B96" s="62"/>
      <c r="C96" s="7">
        <v>45642</v>
      </c>
      <c r="D96" s="8"/>
      <c r="E96" s="18" t="s">
        <v>673</v>
      </c>
      <c r="F96" s="9" t="str">
        <f>VLOOKUP(E96,'Contact Info-Snell'!$A$1:$H166,4,FALSE)</f>
        <v>Hitchcock</v>
      </c>
      <c r="G96" s="9" t="str">
        <f>VLOOKUP(E96,'Contact Info-Snell'!$A$1:$H$52,3,FALSE)</f>
        <v>Resident Dean</v>
      </c>
      <c r="H96" s="9" t="str">
        <f>VLOOKUP(E96,'Contact Info-Snell'!$A$1:$H$52,6,FALSE)</f>
        <v>312-618-0918</v>
      </c>
      <c r="I96" s="9">
        <f>VLOOKUP(E96,'Contact Info-Snell'!$A$1:$H$16,7,FALSE)</f>
        <v>0</v>
      </c>
      <c r="J96" s="9" t="str">
        <f>VLOOKUP(E96,'Contact Info-Snell'!$A$1:$H$52,8,FALSE)</f>
        <v>apratt1@bsd.uchicago.edu</v>
      </c>
    </row>
    <row r="97" spans="1:10">
      <c r="A97" s="80"/>
      <c r="B97" s="62"/>
      <c r="C97" s="7">
        <v>45643</v>
      </c>
      <c r="D97" s="8"/>
      <c r="E97" s="18" t="s">
        <v>229</v>
      </c>
      <c r="F97" s="9" t="str">
        <f>VLOOKUP(E97,'Contact Info-Snell'!$A$1:$H$52,4,FALSE)</f>
        <v>Hitchcock</v>
      </c>
      <c r="G97" s="9" t="str">
        <f>VLOOKUP(E97,'Contact Info-Snell'!$A$1:$H$52,3,FALSE)</f>
        <v>Resident Head</v>
      </c>
      <c r="H97" s="9" t="str">
        <f>VLOOKUP(E97,'Contact Info-Snell'!$A$1:$H$52,6,FALSE)</f>
        <v>574-315-3837</v>
      </c>
      <c r="I97" s="9" t="str">
        <f>VLOOKUP(E97,'Contact Info-Snell'!$A$1:$H$16,7,FALSE)</f>
        <v>702-5677</v>
      </c>
      <c r="J97" s="9" t="str">
        <f>VLOOKUP(E97,'Contact Info-Snell'!$A$1:$H$52,8,FALSE)</f>
        <v>melthomas@uchicago.edu</v>
      </c>
    </row>
    <row r="98" spans="1:10">
      <c r="A98" s="80"/>
      <c r="B98" s="62"/>
      <c r="C98" s="7">
        <v>45644</v>
      </c>
      <c r="D98" s="8"/>
      <c r="E98" s="18" t="s">
        <v>674</v>
      </c>
      <c r="F98" s="9" t="str">
        <f>VLOOKUP(E98,'Contact Info-Snell'!$A$1:$H$52,4,FALSE)</f>
        <v>Hitchcock</v>
      </c>
      <c r="G98" s="9" t="str">
        <f>VLOOKUP(E98,'Contact Info-Snell'!$A$1:$H$52,3,FALSE)</f>
        <v>Resident Head</v>
      </c>
      <c r="H98" s="9" t="str">
        <f>VLOOKUP(E98,'Contact Info-Snell'!$A$1:$H$52,6,FALSE)</f>
        <v>574-386-7457</v>
      </c>
      <c r="I98" s="9" t="str">
        <f>VLOOKUP(E98,'Contact Info-Snell'!$A$1:$H$16,7,FALSE)</f>
        <v>702-5677</v>
      </c>
      <c r="J98" s="9" t="str">
        <f>VLOOKUP(E98,'Contact Info-Snell'!$A$1:$H$52,8,FALSE)</f>
        <v>mmct@uchicago.edu</v>
      </c>
    </row>
    <row r="99" spans="1:10">
      <c r="A99" s="80"/>
      <c r="B99" s="62"/>
      <c r="C99" s="7">
        <v>45645</v>
      </c>
      <c r="D99" s="8"/>
      <c r="E99" s="18" t="s">
        <v>675</v>
      </c>
      <c r="F99" s="9" t="str">
        <f>VLOOKUP(E99,'Contact Info-Snell'!$A$1:$H169,4,FALSE)</f>
        <v>Hitchcock</v>
      </c>
      <c r="G99" s="9" t="str">
        <f>VLOOKUP(E99,'Contact Info-Snell'!$A$1:$H$52,3,FALSE)</f>
        <v>Resident Assistant</v>
      </c>
      <c r="H99" s="9" t="str">
        <f>VLOOKUP(E99,'Contact Info-Snell'!$A$1:$H$52,6,FALSE)</f>
        <v>(773) 633-1112</v>
      </c>
      <c r="I99" s="9" t="str">
        <f>VLOOKUP(E99,'Contact Info-Snell'!$A$1:$H$16,7,FALSE)</f>
        <v>795-3567</v>
      </c>
      <c r="J99" s="9" t="str">
        <f>VLOOKUP(E99,'Contact Info-Snell'!$A$1:$H$52,8,FALSE)</f>
        <v>tiantianxu@uchicago.edu</v>
      </c>
    </row>
    <row r="100" spans="1:10">
      <c r="A100" s="80"/>
      <c r="B100" s="62"/>
      <c r="C100" s="7">
        <v>45646</v>
      </c>
      <c r="D100" s="8"/>
      <c r="E100" s="17" t="s">
        <v>676</v>
      </c>
      <c r="F100" s="9" t="str">
        <f>VLOOKUP(E100,'Contact Info-Snell'!$A$1:$H$52,4,FALSE)</f>
        <v>Snell</v>
      </c>
      <c r="G100" s="9" t="str">
        <f>VLOOKUP(E100,'Contact Info-Snell'!$A$1:$H$52,3,FALSE)</f>
        <v>Resident Assistant</v>
      </c>
      <c r="H100" s="9" t="str">
        <f>VLOOKUP(E100,'Contact Info-Snell'!$A$1:$H$52,6,FALSE)</f>
        <v>(815) 218-5417</v>
      </c>
      <c r="I100" s="9" t="str">
        <f>VLOOKUP(E100,'Contact Info-Snell'!$A$1:$H$16,7,FALSE)</f>
        <v>834-5681</v>
      </c>
      <c r="J100" s="9" t="str">
        <f>VLOOKUP(E100,'Contact Info-Snell'!$A$1:$H$52,8,FALSE)</f>
        <v>nateyouman@uchicago.edu</v>
      </c>
    </row>
    <row r="101" spans="1:10">
      <c r="A101" s="80"/>
      <c r="B101" s="63"/>
      <c r="C101" s="7">
        <v>45647</v>
      </c>
      <c r="D101" s="8"/>
      <c r="E101" s="17" t="s">
        <v>669</v>
      </c>
      <c r="F101" s="9" t="str">
        <f>VLOOKUP(E101,'Contact Info-Snell'!$A$1:$H$52,4,FALSE)</f>
        <v>Hitchcock</v>
      </c>
      <c r="G101" s="9" t="str">
        <f>VLOOKUP(E101,'Contact Info-Snell'!$A$1:$H$52,3,FALSE)</f>
        <v>Resident Assistant</v>
      </c>
      <c r="H101" s="9" t="str">
        <f>VLOOKUP(E101,'Contact Info-Snell'!$A$1:$H$52,6,FALSE)</f>
        <v>(312) 890-3371</v>
      </c>
      <c r="I101" s="9" t="str">
        <f>VLOOKUP(E101,'Contact Info-Snell'!$A$1:$H$16,7,FALSE)</f>
        <v>834-5679</v>
      </c>
      <c r="J101" s="9" t="str">
        <f>VLOOKUP(E101,'Contact Info-Snell'!$A$1:$H$52,8,FALSE)</f>
        <v>egarciaocon@uchicago.edu</v>
      </c>
    </row>
    <row r="102" spans="1:10">
      <c r="A102" s="80"/>
      <c r="B102" s="95" t="s">
        <v>61</v>
      </c>
      <c r="C102" s="7">
        <v>45648</v>
      </c>
      <c r="D102" s="8"/>
      <c r="E102" s="18" t="s">
        <v>670</v>
      </c>
      <c r="F102" s="9" t="str">
        <f>VLOOKUP(E102,'Contact Info-Snell'!$A$1:$H172,4,FALSE)</f>
        <v>Snell</v>
      </c>
      <c r="G102" s="9" t="str">
        <f>VLOOKUP(E102,'Contact Info-Snell'!$A$1:$H$52,3,FALSE)</f>
        <v>Resident Head</v>
      </c>
      <c r="H102" s="9" t="str">
        <f>VLOOKUP(E102,'Contact Info-Snell'!$A$1:$H$52,6,FALSE)</f>
        <v>(312) 315-2866</v>
      </c>
      <c r="I102" s="9" t="str">
        <f>VLOOKUP(E102,'Contact Info-Snell'!$A$1:$H$16,7,FALSE)</f>
        <v>702-5678</v>
      </c>
      <c r="J102" s="9" t="str">
        <f>VLOOKUP(E102,'Contact Info-Snell'!$A$1:$H$52,8,FALSE)</f>
        <v>sarihernandez@uchicago.edu</v>
      </c>
    </row>
    <row r="103" spans="1:10">
      <c r="A103" s="80"/>
      <c r="B103" s="62"/>
      <c r="C103" s="7">
        <v>45649</v>
      </c>
      <c r="D103" s="8"/>
      <c r="E103" s="18" t="s">
        <v>671</v>
      </c>
      <c r="F103" s="9" t="str">
        <f>VLOOKUP(E103,'Contact Info-Snell'!$A$1:$H$52,4,FALSE)</f>
        <v>Snell</v>
      </c>
      <c r="G103" s="9" t="str">
        <f>VLOOKUP(E103,'Contact Info-Snell'!$A$1:$H$52,3,FALSE)</f>
        <v>Resident Head</v>
      </c>
      <c r="H103" s="9" t="str">
        <f>VLOOKUP(E103,'Contact Info-Snell'!$A$1:$H$52,6,FALSE)</f>
        <v>(773) 820-1120</v>
      </c>
      <c r="I103" s="9" t="str">
        <f>VLOOKUP(E103,'Contact Info-Snell'!$A$1:$H$16,7,FALSE)</f>
        <v>702-5678</v>
      </c>
      <c r="J103" s="9" t="str">
        <f>VLOOKUP(E103,'Contact Info-Snell'!$A$1:$H$52,8,FALSE)</f>
        <v>tmucia@uchicago.edu</v>
      </c>
    </row>
    <row r="104" spans="1:10">
      <c r="A104" s="80"/>
      <c r="B104" s="62"/>
      <c r="C104" s="7">
        <v>45650</v>
      </c>
      <c r="D104" s="8"/>
      <c r="E104" s="18" t="s">
        <v>672</v>
      </c>
      <c r="F104" s="9" t="str">
        <f>VLOOKUP(E104,'Contact Info-Snell'!$A$1:$H$52,4,FALSE)</f>
        <v>Hitchcock</v>
      </c>
      <c r="G104" s="9" t="str">
        <f>VLOOKUP(E104,'Contact Info-Snell'!$A$1:$H$52,3,FALSE)</f>
        <v>Resident Dean</v>
      </c>
      <c r="H104" s="9" t="str">
        <f>VLOOKUP(E104,'Contact Info-Snell'!$A$1:$H$52,6,FALSE)</f>
        <v>773-791-9772</v>
      </c>
      <c r="I104" s="9">
        <f>VLOOKUP(E104,'Contact Info-Snell'!$A$1:$H$16,7,FALSE)</f>
        <v>0</v>
      </c>
      <c r="J104" s="9" t="str">
        <f>VLOOKUP(E104,'Contact Info-Snell'!$A$1:$H$52,8,FALSE)</f>
        <v>pratta@uchicago.edu</v>
      </c>
    </row>
    <row r="105" spans="1:10">
      <c r="A105" s="80"/>
      <c r="B105" s="62"/>
      <c r="C105" s="7">
        <v>45651</v>
      </c>
      <c r="D105" s="8"/>
      <c r="E105" s="18" t="s">
        <v>673</v>
      </c>
      <c r="F105" s="9" t="str">
        <f>VLOOKUP(E105,'Contact Info-Snell'!$A$1:$H175,4,FALSE)</f>
        <v>Hitchcock</v>
      </c>
      <c r="G105" s="9" t="str">
        <f>VLOOKUP(E105,'Contact Info-Snell'!$A$1:$H$52,3,FALSE)</f>
        <v>Resident Dean</v>
      </c>
      <c r="H105" s="9" t="str">
        <f>VLOOKUP(E105,'Contact Info-Snell'!$A$1:$H$52,6,FALSE)</f>
        <v>312-618-0918</v>
      </c>
      <c r="I105" s="9">
        <f>VLOOKUP(E105,'Contact Info-Snell'!$A$1:$H$16,7,FALSE)</f>
        <v>0</v>
      </c>
      <c r="J105" s="9" t="str">
        <f>VLOOKUP(E105,'Contact Info-Snell'!$A$1:$H$52,8,FALSE)</f>
        <v>apratt1@bsd.uchicago.edu</v>
      </c>
    </row>
    <row r="106" spans="1:10">
      <c r="A106" s="80"/>
      <c r="B106" s="62"/>
      <c r="C106" s="7">
        <v>45652</v>
      </c>
      <c r="D106" s="8"/>
      <c r="E106" s="18" t="s">
        <v>229</v>
      </c>
      <c r="F106" s="9" t="str">
        <f>VLOOKUP(E106,'Contact Info-Snell'!$A$1:$H$52,4,FALSE)</f>
        <v>Hitchcock</v>
      </c>
      <c r="G106" s="9" t="str">
        <f>VLOOKUP(E106,'Contact Info-Snell'!$A$1:$H$52,3,FALSE)</f>
        <v>Resident Head</v>
      </c>
      <c r="H106" s="9" t="str">
        <f>VLOOKUP(E106,'Contact Info-Snell'!$A$1:$H$52,6,FALSE)</f>
        <v>574-315-3837</v>
      </c>
      <c r="I106" s="9" t="str">
        <f>VLOOKUP(E106,'Contact Info-Snell'!$A$1:$H$16,7,FALSE)</f>
        <v>702-5677</v>
      </c>
      <c r="J106" s="9" t="str">
        <f>VLOOKUP(E106,'Contact Info-Snell'!$A$1:$H$52,8,FALSE)</f>
        <v>melthomas@uchicago.edu</v>
      </c>
    </row>
    <row r="107" spans="1:10">
      <c r="A107" s="80"/>
      <c r="B107" s="62"/>
      <c r="C107" s="7">
        <v>45653</v>
      </c>
      <c r="D107" s="8"/>
      <c r="E107" s="18" t="s">
        <v>674</v>
      </c>
      <c r="F107" s="9" t="str">
        <f>VLOOKUP(E107,'Contact Info-Snell'!$A$1:$H$52,4,FALSE)</f>
        <v>Hitchcock</v>
      </c>
      <c r="G107" s="9" t="str">
        <f>VLOOKUP(E107,'Contact Info-Snell'!$A$1:$H$52,3,FALSE)</f>
        <v>Resident Head</v>
      </c>
      <c r="H107" s="9" t="str">
        <f>VLOOKUP(E107,'Contact Info-Snell'!$A$1:$H$52,6,FALSE)</f>
        <v>574-386-7457</v>
      </c>
      <c r="I107" s="9" t="str">
        <f>VLOOKUP(E107,'Contact Info-Snell'!$A$1:$H$16,7,FALSE)</f>
        <v>702-5677</v>
      </c>
      <c r="J107" s="9" t="str">
        <f>VLOOKUP(E107,'Contact Info-Snell'!$A$1:$H$52,8,FALSE)</f>
        <v>mmct@uchicago.edu</v>
      </c>
    </row>
    <row r="108" spans="1:10">
      <c r="A108" s="80"/>
      <c r="B108" s="63"/>
      <c r="C108" s="7">
        <v>45654</v>
      </c>
      <c r="D108" s="8"/>
      <c r="E108" s="18" t="s">
        <v>675</v>
      </c>
      <c r="F108" s="9" t="str">
        <f>VLOOKUP(E108,'Contact Info-Snell'!$A$1:$H178,4,FALSE)</f>
        <v>Hitchcock</v>
      </c>
      <c r="G108" s="9" t="str">
        <f>VLOOKUP(E108,'Contact Info-Snell'!$A$1:$H$52,3,FALSE)</f>
        <v>Resident Assistant</v>
      </c>
      <c r="H108" s="9" t="str">
        <f>VLOOKUP(E108,'Contact Info-Snell'!$A$1:$H$52,6,FALSE)</f>
        <v>(773) 633-1112</v>
      </c>
      <c r="I108" s="9" t="str">
        <f>VLOOKUP(E108,'Contact Info-Snell'!$A$1:$H$16,7,FALSE)</f>
        <v>795-3567</v>
      </c>
      <c r="J108" s="9" t="str">
        <f>VLOOKUP(E108,'Contact Info-Snell'!$A$1:$H$52,8,FALSE)</f>
        <v>tiantianxu@uchicago.edu</v>
      </c>
    </row>
    <row r="109" spans="1:10">
      <c r="A109" s="80"/>
      <c r="B109" s="96" t="s">
        <v>62</v>
      </c>
      <c r="C109" s="7">
        <v>45655</v>
      </c>
      <c r="D109" s="8"/>
      <c r="E109" s="17" t="s">
        <v>676</v>
      </c>
      <c r="F109" s="9" t="str">
        <f>VLOOKUP(E109,'Contact Info-Snell'!$A$1:$H$52,4,FALSE)</f>
        <v>Snell</v>
      </c>
      <c r="G109" s="9" t="str">
        <f>VLOOKUP(E109,'Contact Info-Snell'!$A$1:$H$52,3,FALSE)</f>
        <v>Resident Assistant</v>
      </c>
      <c r="H109" s="9" t="str">
        <f>VLOOKUP(E109,'Contact Info-Snell'!$A$1:$H$52,6,FALSE)</f>
        <v>(815) 218-5417</v>
      </c>
      <c r="I109" s="9" t="str">
        <f>VLOOKUP(E109,'Contact Info-Snell'!$A$1:$H$16,7,FALSE)</f>
        <v>834-5681</v>
      </c>
      <c r="J109" s="9" t="str">
        <f>VLOOKUP(E109,'Contact Info-Snell'!$A$1:$H$52,8,FALSE)</f>
        <v>nateyouman@uchicago.edu</v>
      </c>
    </row>
    <row r="110" spans="1:10">
      <c r="A110" s="80"/>
      <c r="B110" s="62"/>
      <c r="C110" s="7">
        <v>45656</v>
      </c>
      <c r="D110" s="8"/>
      <c r="E110" s="17" t="s">
        <v>669</v>
      </c>
      <c r="F110" s="9" t="str">
        <f>VLOOKUP(E110,'Contact Info-Snell'!$A$1:$H$52,4,FALSE)</f>
        <v>Hitchcock</v>
      </c>
      <c r="G110" s="9" t="str">
        <f>VLOOKUP(E110,'Contact Info-Snell'!$A$1:$H$52,3,FALSE)</f>
        <v>Resident Assistant</v>
      </c>
      <c r="H110" s="9" t="str">
        <f>VLOOKUP(E110,'Contact Info-Snell'!$A$1:$H$52,6,FALSE)</f>
        <v>(312) 890-3371</v>
      </c>
      <c r="I110" s="9" t="str">
        <f>VLOOKUP(E110,'Contact Info-Snell'!$A$1:$H$16,7,FALSE)</f>
        <v>834-5679</v>
      </c>
      <c r="J110" s="9" t="str">
        <f>VLOOKUP(E110,'Contact Info-Snell'!$A$1:$H$52,8,FALSE)</f>
        <v>egarciaocon@uchicago.edu</v>
      </c>
    </row>
    <row r="111" spans="1:10">
      <c r="A111" s="80"/>
      <c r="B111" s="62"/>
      <c r="C111" s="7">
        <v>45657</v>
      </c>
      <c r="D111" s="8"/>
      <c r="E111" s="18" t="s">
        <v>670</v>
      </c>
      <c r="F111" s="9" t="str">
        <f>VLOOKUP(E111,'Contact Info-Snell'!$A$1:$H181,4,FALSE)</f>
        <v>Snell</v>
      </c>
      <c r="G111" s="9" t="str">
        <f>VLOOKUP(E111,'Contact Info-Snell'!$A$1:$H$52,3,FALSE)</f>
        <v>Resident Head</v>
      </c>
      <c r="H111" s="9" t="str">
        <f>VLOOKUP(E111,'Contact Info-Snell'!$A$1:$H$52,6,FALSE)</f>
        <v>(312) 315-2866</v>
      </c>
      <c r="I111" s="9" t="str">
        <f>VLOOKUP(E111,'Contact Info-Snell'!$A$1:$H$16,7,FALSE)</f>
        <v>702-5678</v>
      </c>
      <c r="J111" s="9" t="str">
        <f>VLOOKUP(E111,'Contact Info-Snell'!$A$1:$H$52,8,FALSE)</f>
        <v>sarihernandez@uchicago.edu</v>
      </c>
    </row>
    <row r="112" spans="1:10">
      <c r="A112" s="80"/>
      <c r="B112" s="62"/>
      <c r="C112" s="7">
        <v>45658</v>
      </c>
      <c r="D112" s="8"/>
      <c r="E112" s="18" t="s">
        <v>671</v>
      </c>
      <c r="F112" s="9" t="str">
        <f>VLOOKUP(E112,'Contact Info-Snell'!$A$1:$H$52,4,FALSE)</f>
        <v>Snell</v>
      </c>
      <c r="G112" s="9" t="str">
        <f>VLOOKUP(E112,'Contact Info-Snell'!$A$1:$H$52,3,FALSE)</f>
        <v>Resident Head</v>
      </c>
      <c r="H112" s="9" t="str">
        <f>VLOOKUP(E112,'Contact Info-Snell'!$A$1:$H$52,6,FALSE)</f>
        <v>(773) 820-1120</v>
      </c>
      <c r="I112" s="9" t="str">
        <f>VLOOKUP(E112,'Contact Info-Snell'!$A$1:$H$16,7,FALSE)</f>
        <v>702-5678</v>
      </c>
      <c r="J112" s="9" t="str">
        <f>VLOOKUP(E112,'Contact Info-Snell'!$A$1:$H$52,8,FALSE)</f>
        <v>tmucia@uchicago.edu</v>
      </c>
    </row>
    <row r="113" spans="1:10">
      <c r="A113" s="80"/>
      <c r="B113" s="62"/>
      <c r="C113" s="7">
        <v>45659</v>
      </c>
      <c r="D113" s="8"/>
      <c r="E113" s="18" t="s">
        <v>672</v>
      </c>
      <c r="F113" s="9" t="str">
        <f>VLOOKUP(E113,'Contact Info-Snell'!$A$1:$H$52,4,FALSE)</f>
        <v>Hitchcock</v>
      </c>
      <c r="G113" s="9" t="str">
        <f>VLOOKUP(E113,'Contact Info-Snell'!$A$1:$H$52,3,FALSE)</f>
        <v>Resident Dean</v>
      </c>
      <c r="H113" s="9" t="str">
        <f>VLOOKUP(E113,'Contact Info-Snell'!$A$1:$H$52,6,FALSE)</f>
        <v>773-791-9772</v>
      </c>
      <c r="I113" s="9">
        <f>VLOOKUP(E113,'Contact Info-Snell'!$A$1:$H$16,7,FALSE)</f>
        <v>0</v>
      </c>
      <c r="J113" s="9" t="str">
        <f>VLOOKUP(E113,'Contact Info-Snell'!$A$1:$H$52,8,FALSE)</f>
        <v>pratta@uchicago.edu</v>
      </c>
    </row>
    <row r="114" spans="1:10">
      <c r="A114" s="80"/>
      <c r="B114" s="62"/>
      <c r="C114" s="7">
        <v>45660</v>
      </c>
      <c r="D114" s="8"/>
      <c r="E114" s="18" t="s">
        <v>673</v>
      </c>
      <c r="F114" s="9" t="str">
        <f>VLOOKUP(E114,'Contact Info-Snell'!$A$1:$H184,4,FALSE)</f>
        <v>Hitchcock</v>
      </c>
      <c r="G114" s="9" t="str">
        <f>VLOOKUP(E114,'Contact Info-Snell'!$A$1:$H$52,3,FALSE)</f>
        <v>Resident Dean</v>
      </c>
      <c r="H114" s="9" t="str">
        <f>VLOOKUP(E114,'Contact Info-Snell'!$A$1:$H$52,6,FALSE)</f>
        <v>312-618-0918</v>
      </c>
      <c r="I114" s="9">
        <f>VLOOKUP(E114,'Contact Info-Snell'!$A$1:$H$16,7,FALSE)</f>
        <v>0</v>
      </c>
      <c r="J114" s="9" t="str">
        <f>VLOOKUP(E114,'Contact Info-Snell'!$A$1:$H$52,8,FALSE)</f>
        <v>apratt1@bsd.uchicago.edu</v>
      </c>
    </row>
    <row r="115" spans="1:10">
      <c r="A115" s="80"/>
      <c r="B115" s="63"/>
      <c r="C115" s="7">
        <v>45661</v>
      </c>
      <c r="D115" s="8"/>
      <c r="E115" s="18" t="s">
        <v>229</v>
      </c>
      <c r="F115" s="9" t="str">
        <f>VLOOKUP(E115,'Contact Info-Snell'!$A$1:$H$52,4,FALSE)</f>
        <v>Hitchcock</v>
      </c>
      <c r="G115" s="9" t="str">
        <f>VLOOKUP(E115,'Contact Info-Snell'!$A$1:$H$52,3,FALSE)</f>
        <v>Resident Head</v>
      </c>
      <c r="H115" s="9" t="str">
        <f>VLOOKUP(E115,'Contact Info-Snell'!$A$1:$H$52,6,FALSE)</f>
        <v>574-315-3837</v>
      </c>
      <c r="I115" s="9" t="str">
        <f>VLOOKUP(E115,'Contact Info-Snell'!$A$1:$H$16,7,FALSE)</f>
        <v>702-5677</v>
      </c>
      <c r="J115" s="9" t="str">
        <f>VLOOKUP(E115,'Contact Info-Snell'!$A$1:$H$52,8,FALSE)</f>
        <v>melthomas@uchicago.edu</v>
      </c>
    </row>
    <row r="116" spans="1:10">
      <c r="A116" s="80"/>
      <c r="B116" s="97" t="s">
        <v>37</v>
      </c>
      <c r="C116" s="7">
        <v>45662</v>
      </c>
      <c r="D116" s="8"/>
      <c r="E116" s="18" t="s">
        <v>674</v>
      </c>
      <c r="F116" s="9" t="str">
        <f>VLOOKUP(E116,'Contact Info-Snell'!$A$1:$H$52,4,FALSE)</f>
        <v>Hitchcock</v>
      </c>
      <c r="G116" s="9" t="str">
        <f>VLOOKUP(E116,'Contact Info-Snell'!$A$1:$H$52,3,FALSE)</f>
        <v>Resident Head</v>
      </c>
      <c r="H116" s="9" t="str">
        <f>VLOOKUP(E116,'Contact Info-Snell'!$A$1:$H$52,6,FALSE)</f>
        <v>574-386-7457</v>
      </c>
      <c r="I116" s="9" t="str">
        <f>VLOOKUP(E116,'Contact Info-Snell'!$A$1:$H$16,7,FALSE)</f>
        <v>702-5677</v>
      </c>
      <c r="J116" s="9" t="str">
        <f>VLOOKUP(E116,'Contact Info-Snell'!$A$1:$H$52,8,FALSE)</f>
        <v>mmct@uchicago.edu</v>
      </c>
    </row>
    <row r="117" spans="1:10">
      <c r="A117" s="80"/>
      <c r="B117" s="62"/>
      <c r="C117" s="7">
        <v>45663</v>
      </c>
      <c r="D117" s="8"/>
      <c r="E117" s="18" t="s">
        <v>675</v>
      </c>
      <c r="F117" s="9" t="str">
        <f>VLOOKUP(E117,'Contact Info-Snell'!$A$1:$H187,4,FALSE)</f>
        <v>Hitchcock</v>
      </c>
      <c r="G117" s="9" t="str">
        <f>VLOOKUP(E117,'Contact Info-Snell'!$A$1:$H$52,3,FALSE)</f>
        <v>Resident Assistant</v>
      </c>
      <c r="H117" s="9" t="str">
        <f>VLOOKUP(E117,'Contact Info-Snell'!$A$1:$H$52,6,FALSE)</f>
        <v>(773) 633-1112</v>
      </c>
      <c r="I117" s="9" t="str">
        <f>VLOOKUP(E117,'Contact Info-Snell'!$A$1:$H$16,7,FALSE)</f>
        <v>795-3567</v>
      </c>
      <c r="J117" s="9" t="str">
        <f>VLOOKUP(E117,'Contact Info-Snell'!$A$1:$H$52,8,FALSE)</f>
        <v>tiantianxu@uchicago.edu</v>
      </c>
    </row>
    <row r="118" spans="1:10">
      <c r="A118" s="80"/>
      <c r="B118" s="62"/>
      <c r="C118" s="7">
        <v>45664</v>
      </c>
      <c r="D118" s="8"/>
      <c r="E118" s="17" t="s">
        <v>676</v>
      </c>
      <c r="F118" s="9" t="str">
        <f>VLOOKUP(E118,'Contact Info-Snell'!$A$1:$H$52,4,FALSE)</f>
        <v>Snell</v>
      </c>
      <c r="G118" s="9" t="str">
        <f>VLOOKUP(E118,'Contact Info-Snell'!$A$1:$H$52,3,FALSE)</f>
        <v>Resident Assistant</v>
      </c>
      <c r="H118" s="9" t="str">
        <f>VLOOKUP(E118,'Contact Info-Snell'!$A$1:$H$52,6,FALSE)</f>
        <v>(815) 218-5417</v>
      </c>
      <c r="I118" s="9" t="str">
        <f>VLOOKUP(E118,'Contact Info-Snell'!$A$1:$H$16,7,FALSE)</f>
        <v>834-5681</v>
      </c>
      <c r="J118" s="9" t="str">
        <f>VLOOKUP(E118,'Contact Info-Snell'!$A$1:$H$52,8,FALSE)</f>
        <v>nateyouman@uchicago.edu</v>
      </c>
    </row>
    <row r="119" spans="1:10">
      <c r="A119" s="80"/>
      <c r="B119" s="62"/>
      <c r="C119" s="7">
        <v>45665</v>
      </c>
      <c r="D119" s="8"/>
      <c r="E119" s="17" t="s">
        <v>669</v>
      </c>
      <c r="F119" s="9" t="str">
        <f>VLOOKUP(E119,'Contact Info-Snell'!$A$1:$H$52,4,FALSE)</f>
        <v>Hitchcock</v>
      </c>
      <c r="G119" s="9" t="str">
        <f>VLOOKUP(E119,'Contact Info-Snell'!$A$1:$H$52,3,FALSE)</f>
        <v>Resident Assistant</v>
      </c>
      <c r="H119" s="9" t="str">
        <f>VLOOKUP(E119,'Contact Info-Snell'!$A$1:$H$52,6,FALSE)</f>
        <v>(312) 890-3371</v>
      </c>
      <c r="I119" s="9" t="str">
        <f>VLOOKUP(E119,'Contact Info-Snell'!$A$1:$H$16,7,FALSE)</f>
        <v>834-5679</v>
      </c>
      <c r="J119" s="9" t="str">
        <f>VLOOKUP(E119,'Contact Info-Snell'!$A$1:$H$52,8,FALSE)</f>
        <v>egarciaocon@uchicago.edu</v>
      </c>
    </row>
    <row r="120" spans="1:10">
      <c r="A120" s="80"/>
      <c r="B120" s="62"/>
      <c r="C120" s="7">
        <v>45666</v>
      </c>
      <c r="D120" s="8"/>
      <c r="E120" s="18" t="s">
        <v>670</v>
      </c>
      <c r="F120" s="9" t="str">
        <f>VLOOKUP(E120,'Contact Info-Snell'!$A$1:$H190,4,FALSE)</f>
        <v>Snell</v>
      </c>
      <c r="G120" s="9" t="str">
        <f>VLOOKUP(E120,'Contact Info-Snell'!$A$1:$H$52,3,FALSE)</f>
        <v>Resident Head</v>
      </c>
      <c r="H120" s="9" t="str">
        <f>VLOOKUP(E120,'Contact Info-Snell'!$A$1:$H$52,6,FALSE)</f>
        <v>(312) 315-2866</v>
      </c>
      <c r="I120" s="9" t="str">
        <f>VLOOKUP(E120,'Contact Info-Snell'!$A$1:$H$16,7,FALSE)</f>
        <v>702-5678</v>
      </c>
      <c r="J120" s="9" t="str">
        <f>VLOOKUP(E120,'Contact Info-Snell'!$A$1:$H$52,8,FALSE)</f>
        <v>sarihernandez@uchicago.edu</v>
      </c>
    </row>
    <row r="121" spans="1:10">
      <c r="A121" s="80"/>
      <c r="B121" s="62"/>
      <c r="C121" s="7">
        <v>45667</v>
      </c>
      <c r="D121" s="8"/>
      <c r="E121" s="18" t="s">
        <v>671</v>
      </c>
      <c r="F121" s="9" t="str">
        <f>VLOOKUP(E121,'Contact Info-Snell'!$A$1:$H$52,4,FALSE)</f>
        <v>Snell</v>
      </c>
      <c r="G121" s="9" t="str">
        <f>VLOOKUP(E121,'Contact Info-Snell'!$A$1:$H$52,3,FALSE)</f>
        <v>Resident Head</v>
      </c>
      <c r="H121" s="9" t="str">
        <f>VLOOKUP(E121,'Contact Info-Snell'!$A$1:$H$52,6,FALSE)</f>
        <v>(773) 820-1120</v>
      </c>
      <c r="I121" s="9" t="str">
        <f>VLOOKUP(E121,'Contact Info-Snell'!$A$1:$H$16,7,FALSE)</f>
        <v>702-5678</v>
      </c>
      <c r="J121" s="9" t="str">
        <f>VLOOKUP(E121,'Contact Info-Snell'!$A$1:$H$52,8,FALSE)</f>
        <v>tmucia@uchicago.edu</v>
      </c>
    </row>
    <row r="122" spans="1:10">
      <c r="A122" s="80"/>
      <c r="B122" s="63"/>
      <c r="C122" s="7">
        <v>45668</v>
      </c>
      <c r="D122" s="8"/>
      <c r="E122" s="18" t="s">
        <v>672</v>
      </c>
      <c r="F122" s="9" t="str">
        <f>VLOOKUP(E122,'Contact Info-Snell'!$A$1:$H$52,4,FALSE)</f>
        <v>Hitchcock</v>
      </c>
      <c r="G122" s="9" t="str">
        <f>VLOOKUP(E122,'Contact Info-Snell'!$A$1:$H$52,3,FALSE)</f>
        <v>Resident Dean</v>
      </c>
      <c r="H122" s="9" t="str">
        <f>VLOOKUP(E122,'Contact Info-Snell'!$A$1:$H$52,6,FALSE)</f>
        <v>773-791-9772</v>
      </c>
      <c r="I122" s="9">
        <f>VLOOKUP(E122,'Contact Info-Snell'!$A$1:$H$16,7,FALSE)</f>
        <v>0</v>
      </c>
      <c r="J122" s="9" t="str">
        <f>VLOOKUP(E122,'Contact Info-Snell'!$A$1:$H$52,8,FALSE)</f>
        <v>pratta@uchicago.edu</v>
      </c>
    </row>
    <row r="123" spans="1:10">
      <c r="A123" s="80"/>
      <c r="B123" s="98" t="s">
        <v>45</v>
      </c>
      <c r="C123" s="7">
        <v>45669</v>
      </c>
      <c r="D123" s="8"/>
      <c r="E123" s="18" t="s">
        <v>673</v>
      </c>
      <c r="F123" s="9" t="str">
        <f>VLOOKUP(E123,'Contact Info-Snell'!$A$1:$H193,4,FALSE)</f>
        <v>Hitchcock</v>
      </c>
      <c r="G123" s="9" t="str">
        <f>VLOOKUP(E123,'Contact Info-Snell'!$A$1:$H$52,3,FALSE)</f>
        <v>Resident Dean</v>
      </c>
      <c r="H123" s="9" t="str">
        <f>VLOOKUP(E123,'Contact Info-Snell'!$A$1:$H$52,6,FALSE)</f>
        <v>312-618-0918</v>
      </c>
      <c r="I123" s="9">
        <f>VLOOKUP(E123,'Contact Info-Snell'!$A$1:$H$16,7,FALSE)</f>
        <v>0</v>
      </c>
      <c r="J123" s="9" t="str">
        <f>VLOOKUP(E123,'Contact Info-Snell'!$A$1:$H$52,8,FALSE)</f>
        <v>apratt1@bsd.uchicago.edu</v>
      </c>
    </row>
    <row r="124" spans="1:10">
      <c r="A124" s="80"/>
      <c r="B124" s="62"/>
      <c r="C124" s="7">
        <v>45670</v>
      </c>
      <c r="D124" s="8"/>
      <c r="E124" s="18" t="s">
        <v>229</v>
      </c>
      <c r="F124" s="9" t="str">
        <f>VLOOKUP(E124,'Contact Info-Snell'!$A$1:$H$52,4,FALSE)</f>
        <v>Hitchcock</v>
      </c>
      <c r="G124" s="9" t="str">
        <f>VLOOKUP(E124,'Contact Info-Snell'!$A$1:$H$52,3,FALSE)</f>
        <v>Resident Head</v>
      </c>
      <c r="H124" s="9" t="str">
        <f>VLOOKUP(E124,'Contact Info-Snell'!$A$1:$H$52,6,FALSE)</f>
        <v>574-315-3837</v>
      </c>
      <c r="I124" s="9" t="str">
        <f>VLOOKUP(E124,'Contact Info-Snell'!$A$1:$H$16,7,FALSE)</f>
        <v>702-5677</v>
      </c>
      <c r="J124" s="9" t="str">
        <f>VLOOKUP(E124,'Contact Info-Snell'!$A$1:$H$52,8,FALSE)</f>
        <v>melthomas@uchicago.edu</v>
      </c>
    </row>
    <row r="125" spans="1:10">
      <c r="A125" s="80"/>
      <c r="B125" s="62"/>
      <c r="C125" s="7">
        <v>45671</v>
      </c>
      <c r="D125" s="8"/>
      <c r="E125" s="18" t="s">
        <v>674</v>
      </c>
      <c r="F125" s="9" t="str">
        <f>VLOOKUP(E125,'Contact Info-Snell'!$A$1:$H$52,4,FALSE)</f>
        <v>Hitchcock</v>
      </c>
      <c r="G125" s="9" t="str">
        <f>VLOOKUP(E125,'Contact Info-Snell'!$A$1:$H$52,3,FALSE)</f>
        <v>Resident Head</v>
      </c>
      <c r="H125" s="9" t="str">
        <f>VLOOKUP(E125,'Contact Info-Snell'!$A$1:$H$52,6,FALSE)</f>
        <v>574-386-7457</v>
      </c>
      <c r="I125" s="9" t="str">
        <f>VLOOKUP(E125,'Contact Info-Snell'!$A$1:$H$16,7,FALSE)</f>
        <v>702-5677</v>
      </c>
      <c r="J125" s="9" t="str">
        <f>VLOOKUP(E125,'Contact Info-Snell'!$A$1:$H$52,8,FALSE)</f>
        <v>mmct@uchicago.edu</v>
      </c>
    </row>
    <row r="126" spans="1:10">
      <c r="A126" s="80"/>
      <c r="B126" s="62"/>
      <c r="C126" s="7">
        <v>45672</v>
      </c>
      <c r="D126" s="8"/>
      <c r="E126" s="18" t="s">
        <v>675</v>
      </c>
      <c r="F126" s="9" t="str">
        <f>VLOOKUP(E126,'Contact Info-Snell'!$A$1:$H196,4,FALSE)</f>
        <v>Hitchcock</v>
      </c>
      <c r="G126" s="9" t="str">
        <f>VLOOKUP(E126,'Contact Info-Snell'!$A$1:$H$52,3,FALSE)</f>
        <v>Resident Assistant</v>
      </c>
      <c r="H126" s="9" t="str">
        <f>VLOOKUP(E126,'Contact Info-Snell'!$A$1:$H$52,6,FALSE)</f>
        <v>(773) 633-1112</v>
      </c>
      <c r="I126" s="9" t="str">
        <f>VLOOKUP(E126,'Contact Info-Snell'!$A$1:$H$16,7,FALSE)</f>
        <v>795-3567</v>
      </c>
      <c r="J126" s="9" t="str">
        <f>VLOOKUP(E126,'Contact Info-Snell'!$A$1:$H$52,8,FALSE)</f>
        <v>tiantianxu@uchicago.edu</v>
      </c>
    </row>
    <row r="127" spans="1:10">
      <c r="A127" s="80"/>
      <c r="B127" s="62"/>
      <c r="C127" s="7">
        <v>45673</v>
      </c>
      <c r="D127" s="8"/>
      <c r="E127" s="17" t="s">
        <v>676</v>
      </c>
      <c r="F127" s="9" t="str">
        <f>VLOOKUP(E127,'Contact Info-Snell'!$A$1:$H$52,4,FALSE)</f>
        <v>Snell</v>
      </c>
      <c r="G127" s="9" t="str">
        <f>VLOOKUP(E127,'Contact Info-Snell'!$A$1:$H$52,3,FALSE)</f>
        <v>Resident Assistant</v>
      </c>
      <c r="H127" s="9" t="str">
        <f>VLOOKUP(E127,'Contact Info-Snell'!$A$1:$H$52,6,FALSE)</f>
        <v>(815) 218-5417</v>
      </c>
      <c r="I127" s="9" t="str">
        <f>VLOOKUP(E127,'Contact Info-Snell'!$A$1:$H$16,7,FALSE)</f>
        <v>834-5681</v>
      </c>
      <c r="J127" s="9" t="str">
        <f>VLOOKUP(E127,'Contact Info-Snell'!$A$1:$H$52,8,FALSE)</f>
        <v>nateyouman@uchicago.edu</v>
      </c>
    </row>
    <row r="128" spans="1:10">
      <c r="A128" s="80"/>
      <c r="B128" s="62"/>
      <c r="C128" s="7">
        <v>45674</v>
      </c>
      <c r="D128" s="8"/>
      <c r="E128" s="17" t="s">
        <v>669</v>
      </c>
      <c r="F128" s="9" t="str">
        <f>VLOOKUP(E128,'Contact Info-Snell'!$A$1:$H$52,4,FALSE)</f>
        <v>Hitchcock</v>
      </c>
      <c r="G128" s="9" t="str">
        <f>VLOOKUP(E128,'Contact Info-Snell'!$A$1:$H$52,3,FALSE)</f>
        <v>Resident Assistant</v>
      </c>
      <c r="H128" s="9" t="str">
        <f>VLOOKUP(E128,'Contact Info-Snell'!$A$1:$H$52,6,FALSE)</f>
        <v>(312) 890-3371</v>
      </c>
      <c r="I128" s="9" t="str">
        <f>VLOOKUP(E128,'Contact Info-Snell'!$A$1:$H$16,7,FALSE)</f>
        <v>834-5679</v>
      </c>
      <c r="J128" s="9" t="str">
        <f>VLOOKUP(E128,'Contact Info-Snell'!$A$1:$H$52,8,FALSE)</f>
        <v>egarciaocon@uchicago.edu</v>
      </c>
    </row>
    <row r="129" spans="1:10">
      <c r="A129" s="80"/>
      <c r="B129" s="63"/>
      <c r="C129" s="7">
        <v>45675</v>
      </c>
      <c r="D129" s="8"/>
      <c r="E129" s="18" t="s">
        <v>670</v>
      </c>
      <c r="F129" s="9" t="str">
        <f>VLOOKUP(E129,'Contact Info-Snell'!$A$1:$H199,4,FALSE)</f>
        <v>Snell</v>
      </c>
      <c r="G129" s="9" t="str">
        <f>VLOOKUP(E129,'Contact Info-Snell'!$A$1:$H$52,3,FALSE)</f>
        <v>Resident Head</v>
      </c>
      <c r="H129" s="9" t="str">
        <f>VLOOKUP(E129,'Contact Info-Snell'!$A$1:$H$52,6,FALSE)</f>
        <v>(312) 315-2866</v>
      </c>
      <c r="I129" s="9" t="str">
        <f>VLOOKUP(E129,'Contact Info-Snell'!$A$1:$H$16,7,FALSE)</f>
        <v>702-5678</v>
      </c>
      <c r="J129" s="9" t="str">
        <f>VLOOKUP(E129,'Contact Info-Snell'!$A$1:$H$52,8,FALSE)</f>
        <v>sarihernandez@uchicago.edu</v>
      </c>
    </row>
    <row r="130" spans="1:10">
      <c r="A130" s="80"/>
      <c r="B130" s="66" t="s">
        <v>48</v>
      </c>
      <c r="C130" s="7">
        <v>45676</v>
      </c>
      <c r="D130" s="8"/>
      <c r="E130" s="18" t="s">
        <v>671</v>
      </c>
      <c r="F130" s="9" t="str">
        <f>VLOOKUP(E130,'Contact Info-Snell'!$A$1:$H$52,4,FALSE)</f>
        <v>Snell</v>
      </c>
      <c r="G130" s="9" t="str">
        <f>VLOOKUP(E130,'Contact Info-Snell'!$A$1:$H$52,3,FALSE)</f>
        <v>Resident Head</v>
      </c>
      <c r="H130" s="9" t="str">
        <f>VLOOKUP(E130,'Contact Info-Snell'!$A$1:$H$52,6,FALSE)</f>
        <v>(773) 820-1120</v>
      </c>
      <c r="I130" s="9" t="str">
        <f>VLOOKUP(E130,'Contact Info-Snell'!$A$1:$H$16,7,FALSE)</f>
        <v>702-5678</v>
      </c>
      <c r="J130" s="9" t="str">
        <f>VLOOKUP(E130,'Contact Info-Snell'!$A$1:$H$52,8,FALSE)</f>
        <v>tmucia@uchicago.edu</v>
      </c>
    </row>
    <row r="131" spans="1:10">
      <c r="A131" s="80"/>
      <c r="B131" s="62"/>
      <c r="C131" s="7">
        <v>45677</v>
      </c>
      <c r="D131" s="8"/>
      <c r="E131" s="18" t="s">
        <v>672</v>
      </c>
      <c r="F131" s="9" t="str">
        <f>VLOOKUP(E131,'Contact Info-Snell'!$A$1:$H$52,4,FALSE)</f>
        <v>Hitchcock</v>
      </c>
      <c r="G131" s="9" t="str">
        <f>VLOOKUP(E131,'Contact Info-Snell'!$A$1:$H$52,3,FALSE)</f>
        <v>Resident Dean</v>
      </c>
      <c r="H131" s="9" t="str">
        <f>VLOOKUP(E131,'Contact Info-Snell'!$A$1:$H$52,6,FALSE)</f>
        <v>773-791-9772</v>
      </c>
      <c r="I131" s="9">
        <f>VLOOKUP(E131,'Contact Info-Snell'!$A$1:$H$16,7,FALSE)</f>
        <v>0</v>
      </c>
      <c r="J131" s="9" t="str">
        <f>VLOOKUP(E131,'Contact Info-Snell'!$A$1:$H$52,8,FALSE)</f>
        <v>pratta@uchicago.edu</v>
      </c>
    </row>
    <row r="132" spans="1:10">
      <c r="A132" s="80"/>
      <c r="B132" s="62"/>
      <c r="C132" s="7">
        <v>45678</v>
      </c>
      <c r="D132" s="8"/>
      <c r="E132" s="18" t="s">
        <v>673</v>
      </c>
      <c r="F132" s="9" t="str">
        <f>VLOOKUP(E132,'Contact Info-Snell'!$A$1:$H202,4,FALSE)</f>
        <v>Hitchcock</v>
      </c>
      <c r="G132" s="9" t="str">
        <f>VLOOKUP(E132,'Contact Info-Snell'!$A$1:$H$52,3,FALSE)</f>
        <v>Resident Dean</v>
      </c>
      <c r="H132" s="9" t="str">
        <f>VLOOKUP(E132,'Contact Info-Snell'!$A$1:$H$52,6,FALSE)</f>
        <v>312-618-0918</v>
      </c>
      <c r="I132" s="9">
        <f>VLOOKUP(E132,'Contact Info-Snell'!$A$1:$H$16,7,FALSE)</f>
        <v>0</v>
      </c>
      <c r="J132" s="9" t="str">
        <f>VLOOKUP(E132,'Contact Info-Snell'!$A$1:$H$52,8,FALSE)</f>
        <v>apratt1@bsd.uchicago.edu</v>
      </c>
    </row>
    <row r="133" spans="1:10">
      <c r="A133" s="80"/>
      <c r="B133" s="62"/>
      <c r="C133" s="7">
        <v>45679</v>
      </c>
      <c r="D133" s="8"/>
      <c r="E133" s="18" t="s">
        <v>229</v>
      </c>
      <c r="F133" s="9" t="str">
        <f>VLOOKUP(E133,'Contact Info-Snell'!$A$1:$H$52,4,FALSE)</f>
        <v>Hitchcock</v>
      </c>
      <c r="G133" s="9" t="str">
        <f>VLOOKUP(E133,'Contact Info-Snell'!$A$1:$H$52,3,FALSE)</f>
        <v>Resident Head</v>
      </c>
      <c r="H133" s="9" t="str">
        <f>VLOOKUP(E133,'Contact Info-Snell'!$A$1:$H$52,6,FALSE)</f>
        <v>574-315-3837</v>
      </c>
      <c r="I133" s="9" t="str">
        <f>VLOOKUP(E133,'Contact Info-Snell'!$A$1:$H$16,7,FALSE)</f>
        <v>702-5677</v>
      </c>
      <c r="J133" s="9" t="str">
        <f>VLOOKUP(E133,'Contact Info-Snell'!$A$1:$H$52,8,FALSE)</f>
        <v>melthomas@uchicago.edu</v>
      </c>
    </row>
    <row r="134" spans="1:10">
      <c r="A134" s="80"/>
      <c r="B134" s="62"/>
      <c r="C134" s="7">
        <v>45680</v>
      </c>
      <c r="D134" s="8"/>
      <c r="E134" s="18" t="s">
        <v>674</v>
      </c>
      <c r="F134" s="9" t="str">
        <f>VLOOKUP(E134,'Contact Info-Snell'!$A$1:$H$52,4,FALSE)</f>
        <v>Hitchcock</v>
      </c>
      <c r="G134" s="9" t="str">
        <f>VLOOKUP(E134,'Contact Info-Snell'!$A$1:$H$52,3,FALSE)</f>
        <v>Resident Head</v>
      </c>
      <c r="H134" s="9" t="str">
        <f>VLOOKUP(E134,'Contact Info-Snell'!$A$1:$H$52,6,FALSE)</f>
        <v>574-386-7457</v>
      </c>
      <c r="I134" s="9" t="str">
        <f>VLOOKUP(E134,'Contact Info-Snell'!$A$1:$H$16,7,FALSE)</f>
        <v>702-5677</v>
      </c>
      <c r="J134" s="9" t="str">
        <f>VLOOKUP(E134,'Contact Info-Snell'!$A$1:$H$52,8,FALSE)</f>
        <v>mmct@uchicago.edu</v>
      </c>
    </row>
    <row r="135" spans="1:10">
      <c r="A135" s="80"/>
      <c r="B135" s="62"/>
      <c r="C135" s="7">
        <v>45681</v>
      </c>
      <c r="D135" s="8"/>
      <c r="E135" s="18" t="s">
        <v>675</v>
      </c>
      <c r="F135" s="9" t="str">
        <f>VLOOKUP(E135,'Contact Info-Snell'!$A$1:$H205,4,FALSE)</f>
        <v>Hitchcock</v>
      </c>
      <c r="G135" s="9" t="str">
        <f>VLOOKUP(E135,'Contact Info-Snell'!$A$1:$H$52,3,FALSE)</f>
        <v>Resident Assistant</v>
      </c>
      <c r="H135" s="9" t="str">
        <f>VLOOKUP(E135,'Contact Info-Snell'!$A$1:$H$52,6,FALSE)</f>
        <v>(773) 633-1112</v>
      </c>
      <c r="I135" s="9" t="str">
        <f>VLOOKUP(E135,'Contact Info-Snell'!$A$1:$H$16,7,FALSE)</f>
        <v>795-3567</v>
      </c>
      <c r="J135" s="9" t="str">
        <f>VLOOKUP(E135,'Contact Info-Snell'!$A$1:$H$52,8,FALSE)</f>
        <v>tiantianxu@uchicago.edu</v>
      </c>
    </row>
    <row r="136" spans="1:10">
      <c r="A136" s="80"/>
      <c r="B136" s="63"/>
      <c r="C136" s="7">
        <v>45682</v>
      </c>
      <c r="D136" s="8"/>
      <c r="E136" s="17" t="s">
        <v>676</v>
      </c>
      <c r="F136" s="9" t="str">
        <f>VLOOKUP(E136,'Contact Info-Snell'!$A$1:$H$52,4,FALSE)</f>
        <v>Snell</v>
      </c>
      <c r="G136" s="9" t="str">
        <f>VLOOKUP(E136,'Contact Info-Snell'!$A$1:$H$52,3,FALSE)</f>
        <v>Resident Assistant</v>
      </c>
      <c r="H136" s="9" t="str">
        <f>VLOOKUP(E136,'Contact Info-Snell'!$A$1:$H$52,6,FALSE)</f>
        <v>(815) 218-5417</v>
      </c>
      <c r="I136" s="9" t="str">
        <f>VLOOKUP(E136,'Contact Info-Snell'!$A$1:$H$16,7,FALSE)</f>
        <v>834-5681</v>
      </c>
      <c r="J136" s="9" t="str">
        <f>VLOOKUP(E136,'Contact Info-Snell'!$A$1:$H$52,8,FALSE)</f>
        <v>nateyouman@uchicago.edu</v>
      </c>
    </row>
    <row r="137" spans="1:10">
      <c r="A137" s="80"/>
      <c r="B137" s="67" t="s">
        <v>51</v>
      </c>
      <c r="C137" s="7">
        <v>45683</v>
      </c>
      <c r="D137" s="8"/>
      <c r="E137" s="17" t="s">
        <v>669</v>
      </c>
      <c r="F137" s="9" t="str">
        <f>VLOOKUP(E137,'Contact Info-Snell'!$A$1:$H$52,4,FALSE)</f>
        <v>Hitchcock</v>
      </c>
      <c r="G137" s="9" t="str">
        <f>VLOOKUP(E137,'Contact Info-Snell'!$A$1:$H$52,3,FALSE)</f>
        <v>Resident Assistant</v>
      </c>
      <c r="H137" s="9" t="str">
        <f>VLOOKUP(E137,'Contact Info-Snell'!$A$1:$H$52,6,FALSE)</f>
        <v>(312) 890-3371</v>
      </c>
      <c r="I137" s="9" t="str">
        <f>VLOOKUP(E137,'Contact Info-Snell'!$A$1:$H$16,7,FALSE)</f>
        <v>834-5679</v>
      </c>
      <c r="J137" s="9" t="str">
        <f>VLOOKUP(E137,'Contact Info-Snell'!$A$1:$H$52,8,FALSE)</f>
        <v>egarciaocon@uchicago.edu</v>
      </c>
    </row>
    <row r="138" spans="1:10">
      <c r="A138" s="80"/>
      <c r="B138" s="62"/>
      <c r="C138" s="7">
        <v>45684</v>
      </c>
      <c r="D138" s="8"/>
      <c r="E138" s="18" t="s">
        <v>670</v>
      </c>
      <c r="F138" s="9" t="str">
        <f>VLOOKUP(E138,'Contact Info-Snell'!$A$1:$H208,4,FALSE)</f>
        <v>Snell</v>
      </c>
      <c r="G138" s="9" t="str">
        <f>VLOOKUP(E138,'Contact Info-Snell'!$A$1:$H$52,3,FALSE)</f>
        <v>Resident Head</v>
      </c>
      <c r="H138" s="9" t="str">
        <f>VLOOKUP(E138,'Contact Info-Snell'!$A$1:$H$52,6,FALSE)</f>
        <v>(312) 315-2866</v>
      </c>
      <c r="I138" s="9" t="str">
        <f>VLOOKUP(E138,'Contact Info-Snell'!$A$1:$H$16,7,FALSE)</f>
        <v>702-5678</v>
      </c>
      <c r="J138" s="9" t="str">
        <f>VLOOKUP(E138,'Contact Info-Snell'!$A$1:$H$52,8,FALSE)</f>
        <v>sarihernandez@uchicago.edu</v>
      </c>
    </row>
    <row r="139" spans="1:10">
      <c r="A139" s="80"/>
      <c r="B139" s="62"/>
      <c r="C139" s="7">
        <v>45685</v>
      </c>
      <c r="D139" s="8"/>
      <c r="E139" s="18" t="s">
        <v>671</v>
      </c>
      <c r="F139" s="9" t="str">
        <f>VLOOKUP(E139,'Contact Info-Snell'!$A$1:$H$52,4,FALSE)</f>
        <v>Snell</v>
      </c>
      <c r="G139" s="9" t="str">
        <f>VLOOKUP(E139,'Contact Info-Snell'!$A$1:$H$52,3,FALSE)</f>
        <v>Resident Head</v>
      </c>
      <c r="H139" s="9" t="str">
        <f>VLOOKUP(E139,'Contact Info-Snell'!$A$1:$H$52,6,FALSE)</f>
        <v>(773) 820-1120</v>
      </c>
      <c r="I139" s="9" t="str">
        <f>VLOOKUP(E139,'Contact Info-Snell'!$A$1:$H$16,7,FALSE)</f>
        <v>702-5678</v>
      </c>
      <c r="J139" s="9" t="str">
        <f>VLOOKUP(E139,'Contact Info-Snell'!$A$1:$H$52,8,FALSE)</f>
        <v>tmucia@uchicago.edu</v>
      </c>
    </row>
    <row r="140" spans="1:10">
      <c r="A140" s="80"/>
      <c r="B140" s="62"/>
      <c r="C140" s="7">
        <v>45686</v>
      </c>
      <c r="D140" s="8"/>
      <c r="E140" s="18" t="s">
        <v>672</v>
      </c>
      <c r="F140" s="9" t="str">
        <f>VLOOKUP(E140,'Contact Info-Snell'!$A$1:$H$52,4,FALSE)</f>
        <v>Hitchcock</v>
      </c>
      <c r="G140" s="9" t="str">
        <f>VLOOKUP(E140,'Contact Info-Snell'!$A$1:$H$52,3,FALSE)</f>
        <v>Resident Dean</v>
      </c>
      <c r="H140" s="9" t="str">
        <f>VLOOKUP(E140,'Contact Info-Snell'!$A$1:$H$52,6,FALSE)</f>
        <v>773-791-9772</v>
      </c>
      <c r="I140" s="9">
        <f>VLOOKUP(E140,'Contact Info-Snell'!$A$1:$H$16,7,FALSE)</f>
        <v>0</v>
      </c>
      <c r="J140" s="9" t="str">
        <f>VLOOKUP(E140,'Contact Info-Snell'!$A$1:$H$52,8,FALSE)</f>
        <v>pratta@uchicago.edu</v>
      </c>
    </row>
    <row r="141" spans="1:10">
      <c r="A141" s="80"/>
      <c r="B141" s="62"/>
      <c r="C141" s="7">
        <v>45687</v>
      </c>
      <c r="D141" s="8"/>
      <c r="E141" s="18" t="s">
        <v>673</v>
      </c>
      <c r="F141" s="9" t="str">
        <f>VLOOKUP(E141,'Contact Info-Snell'!$A$1:$H211,4,FALSE)</f>
        <v>Hitchcock</v>
      </c>
      <c r="G141" s="9" t="str">
        <f>VLOOKUP(E141,'Contact Info-Snell'!$A$1:$H$52,3,FALSE)</f>
        <v>Resident Dean</v>
      </c>
      <c r="H141" s="9" t="str">
        <f>VLOOKUP(E141,'Contact Info-Snell'!$A$1:$H$52,6,FALSE)</f>
        <v>312-618-0918</v>
      </c>
      <c r="I141" s="9">
        <f>VLOOKUP(E141,'Contact Info-Snell'!$A$1:$H$16,7,FALSE)</f>
        <v>0</v>
      </c>
      <c r="J141" s="9" t="str">
        <f>VLOOKUP(E141,'Contact Info-Snell'!$A$1:$H$52,8,FALSE)</f>
        <v>apratt1@bsd.uchicago.edu</v>
      </c>
    </row>
    <row r="142" spans="1:10">
      <c r="A142" s="80"/>
      <c r="B142" s="62"/>
      <c r="C142" s="7">
        <v>45688</v>
      </c>
      <c r="D142" s="8" t="s">
        <v>52</v>
      </c>
      <c r="E142" s="18" t="s">
        <v>229</v>
      </c>
      <c r="F142" s="9" t="str">
        <f>VLOOKUP(E142,'Contact Info-Snell'!$A$1:$H$52,4,FALSE)</f>
        <v>Hitchcock</v>
      </c>
      <c r="G142" s="9" t="str">
        <f>VLOOKUP(E142,'Contact Info-Snell'!$A$1:$H$52,3,FALSE)</f>
        <v>Resident Head</v>
      </c>
      <c r="H142" s="9" t="str">
        <f>VLOOKUP(E142,'Contact Info-Snell'!$A$1:$H$52,6,FALSE)</f>
        <v>574-315-3837</v>
      </c>
      <c r="I142" s="9" t="str">
        <f>VLOOKUP(E142,'Contact Info-Snell'!$A$1:$H$16,7,FALSE)</f>
        <v>702-5677</v>
      </c>
      <c r="J142" s="9" t="str">
        <f>VLOOKUP(E142,'Contact Info-Snell'!$A$1:$H$52,8,FALSE)</f>
        <v>melthomas@uchicago.edu</v>
      </c>
    </row>
    <row r="143" spans="1:10">
      <c r="A143" s="80"/>
      <c r="B143" s="63"/>
      <c r="C143" s="7">
        <v>45689</v>
      </c>
      <c r="D143" s="8" t="s">
        <v>52</v>
      </c>
      <c r="E143" s="18" t="s">
        <v>674</v>
      </c>
      <c r="F143" s="9" t="str">
        <f>VLOOKUP(E143,'Contact Info-Snell'!$A$1:$H$52,4,FALSE)</f>
        <v>Hitchcock</v>
      </c>
      <c r="G143" s="9" t="str">
        <f>VLOOKUP(E143,'Contact Info-Snell'!$A$1:$H$52,3,FALSE)</f>
        <v>Resident Head</v>
      </c>
      <c r="H143" s="9" t="str">
        <f>VLOOKUP(E143,'Contact Info-Snell'!$A$1:$H$52,6,FALSE)</f>
        <v>574-386-7457</v>
      </c>
      <c r="I143" s="9" t="str">
        <f>VLOOKUP(E143,'Contact Info-Snell'!$A$1:$H$16,7,FALSE)</f>
        <v>702-5677</v>
      </c>
      <c r="J143" s="9" t="str">
        <f>VLOOKUP(E143,'Contact Info-Snell'!$A$1:$H$52,8,FALSE)</f>
        <v>mmct@uchicago.edu</v>
      </c>
    </row>
    <row r="144" spans="1:10">
      <c r="A144" s="80"/>
      <c r="B144" s="68" t="s">
        <v>53</v>
      </c>
      <c r="C144" s="7">
        <v>45690</v>
      </c>
      <c r="D144" s="8" t="s">
        <v>52</v>
      </c>
      <c r="E144" s="18" t="s">
        <v>675</v>
      </c>
      <c r="F144" s="9" t="str">
        <f>VLOOKUP(E144,'Contact Info-Snell'!$A$1:$H214,4,FALSE)</f>
        <v>Hitchcock</v>
      </c>
      <c r="G144" s="9" t="str">
        <f>VLOOKUP(E144,'Contact Info-Snell'!$A$1:$H$52,3,FALSE)</f>
        <v>Resident Assistant</v>
      </c>
      <c r="H144" s="9" t="str">
        <f>VLOOKUP(E144,'Contact Info-Snell'!$A$1:$H$52,6,FALSE)</f>
        <v>(773) 633-1112</v>
      </c>
      <c r="I144" s="9" t="str">
        <f>VLOOKUP(E144,'Contact Info-Snell'!$A$1:$H$16,7,FALSE)</f>
        <v>795-3567</v>
      </c>
      <c r="J144" s="9" t="str">
        <f>VLOOKUP(E144,'Contact Info-Snell'!$A$1:$H$52,8,FALSE)</f>
        <v>tiantianxu@uchicago.edu</v>
      </c>
    </row>
    <row r="145" spans="1:10">
      <c r="A145" s="80"/>
      <c r="B145" s="62"/>
      <c r="C145" s="7">
        <v>45691</v>
      </c>
      <c r="D145" s="8"/>
      <c r="E145" s="17" t="s">
        <v>676</v>
      </c>
      <c r="F145" s="9" t="str">
        <f>VLOOKUP(E145,'Contact Info-Snell'!$A$1:$H$52,4,FALSE)</f>
        <v>Snell</v>
      </c>
      <c r="G145" s="9" t="str">
        <f>VLOOKUP(E145,'Contact Info-Snell'!$A$1:$H$52,3,FALSE)</f>
        <v>Resident Assistant</v>
      </c>
      <c r="H145" s="9" t="str">
        <f>VLOOKUP(E145,'Contact Info-Snell'!$A$1:$H$52,6,FALSE)</f>
        <v>(815) 218-5417</v>
      </c>
      <c r="I145" s="9" t="str">
        <f>VLOOKUP(E145,'Contact Info-Snell'!$A$1:$H$16,7,FALSE)</f>
        <v>834-5681</v>
      </c>
      <c r="J145" s="9" t="str">
        <f>VLOOKUP(E145,'Contact Info-Snell'!$A$1:$H$52,8,FALSE)</f>
        <v>nateyouman@uchicago.edu</v>
      </c>
    </row>
    <row r="146" spans="1:10">
      <c r="A146" s="80"/>
      <c r="B146" s="62"/>
      <c r="C146" s="7">
        <v>45692</v>
      </c>
      <c r="D146" s="8"/>
      <c r="E146" s="17" t="s">
        <v>669</v>
      </c>
      <c r="F146" s="9" t="str">
        <f>VLOOKUP(E146,'Contact Info-Snell'!$A$1:$H$52,4,FALSE)</f>
        <v>Hitchcock</v>
      </c>
      <c r="G146" s="9" t="str">
        <f>VLOOKUP(E146,'Contact Info-Snell'!$A$1:$H$52,3,FALSE)</f>
        <v>Resident Assistant</v>
      </c>
      <c r="H146" s="9" t="str">
        <f>VLOOKUP(E146,'Contact Info-Snell'!$A$1:$H$52,6,FALSE)</f>
        <v>(312) 890-3371</v>
      </c>
      <c r="I146" s="9" t="str">
        <f>VLOOKUP(E146,'Contact Info-Snell'!$A$1:$H$16,7,FALSE)</f>
        <v>834-5679</v>
      </c>
      <c r="J146" s="9" t="str">
        <f>VLOOKUP(E146,'Contact Info-Snell'!$A$1:$H$52,8,FALSE)</f>
        <v>egarciaocon@uchicago.edu</v>
      </c>
    </row>
    <row r="147" spans="1:10">
      <c r="A147" s="80"/>
      <c r="B147" s="62"/>
      <c r="C147" s="7">
        <v>45693</v>
      </c>
      <c r="D147" s="8"/>
      <c r="E147" s="18" t="s">
        <v>670</v>
      </c>
      <c r="F147" s="9" t="str">
        <f>VLOOKUP(E147,'Contact Info-Snell'!$A$1:$H217,4,FALSE)</f>
        <v>Snell</v>
      </c>
      <c r="G147" s="9" t="str">
        <f>VLOOKUP(E147,'Contact Info-Snell'!$A$1:$H$52,3,FALSE)</f>
        <v>Resident Head</v>
      </c>
      <c r="H147" s="9" t="str">
        <f>VLOOKUP(E147,'Contact Info-Snell'!$A$1:$H$52,6,FALSE)</f>
        <v>(312) 315-2866</v>
      </c>
      <c r="I147" s="9" t="str">
        <f>VLOOKUP(E147,'Contact Info-Snell'!$A$1:$H$16,7,FALSE)</f>
        <v>702-5678</v>
      </c>
      <c r="J147" s="9" t="str">
        <f>VLOOKUP(E147,'Contact Info-Snell'!$A$1:$H$52,8,FALSE)</f>
        <v>sarihernandez@uchicago.edu</v>
      </c>
    </row>
    <row r="148" spans="1:10">
      <c r="A148" s="80"/>
      <c r="B148" s="62"/>
      <c r="C148" s="7">
        <v>45694</v>
      </c>
      <c r="D148" s="8"/>
      <c r="E148" s="18" t="s">
        <v>671</v>
      </c>
      <c r="F148" s="9" t="str">
        <f>VLOOKUP(E148,'Contact Info-Snell'!$A$1:$H$52,4,FALSE)</f>
        <v>Snell</v>
      </c>
      <c r="G148" s="9" t="str">
        <f>VLOOKUP(E148,'Contact Info-Snell'!$A$1:$H$52,3,FALSE)</f>
        <v>Resident Head</v>
      </c>
      <c r="H148" s="9" t="str">
        <f>VLOOKUP(E148,'Contact Info-Snell'!$A$1:$H$52,6,FALSE)</f>
        <v>(773) 820-1120</v>
      </c>
      <c r="I148" s="9" t="str">
        <f>VLOOKUP(E148,'Contact Info-Snell'!$A$1:$H$16,7,FALSE)</f>
        <v>702-5678</v>
      </c>
      <c r="J148" s="9" t="str">
        <f>VLOOKUP(E148,'Contact Info-Snell'!$A$1:$H$52,8,FALSE)</f>
        <v>tmucia@uchicago.edu</v>
      </c>
    </row>
    <row r="149" spans="1:10">
      <c r="A149" s="80"/>
      <c r="B149" s="62"/>
      <c r="C149" s="7">
        <v>45695</v>
      </c>
      <c r="D149" s="8" t="s">
        <v>63</v>
      </c>
      <c r="E149" s="18" t="s">
        <v>672</v>
      </c>
      <c r="F149" s="9" t="str">
        <f>VLOOKUP(E149,'Contact Info-Snell'!$A$1:$H$52,4,FALSE)</f>
        <v>Hitchcock</v>
      </c>
      <c r="G149" s="9" t="str">
        <f>VLOOKUP(E149,'Contact Info-Snell'!$A$1:$H$52,3,FALSE)</f>
        <v>Resident Dean</v>
      </c>
      <c r="H149" s="9" t="str">
        <f>VLOOKUP(E149,'Contact Info-Snell'!$A$1:$H$52,6,FALSE)</f>
        <v>773-791-9772</v>
      </c>
      <c r="I149" s="9">
        <f>VLOOKUP(E149,'Contact Info-Snell'!$A$1:$H$16,7,FALSE)</f>
        <v>0</v>
      </c>
      <c r="J149" s="9" t="str">
        <f>VLOOKUP(E149,'Contact Info-Snell'!$A$1:$H$52,8,FALSE)</f>
        <v>pratta@uchicago.edu</v>
      </c>
    </row>
    <row r="150" spans="1:10">
      <c r="A150" s="80"/>
      <c r="B150" s="63"/>
      <c r="C150" s="7">
        <v>45696</v>
      </c>
      <c r="D150" s="8"/>
      <c r="E150" s="18" t="s">
        <v>673</v>
      </c>
      <c r="F150" s="9" t="str">
        <f>VLOOKUP(E150,'Contact Info-Snell'!$A$1:$H220,4,FALSE)</f>
        <v>Hitchcock</v>
      </c>
      <c r="G150" s="9" t="str">
        <f>VLOOKUP(E150,'Contact Info-Snell'!$A$1:$H$52,3,FALSE)</f>
        <v>Resident Dean</v>
      </c>
      <c r="H150" s="9" t="str">
        <f>VLOOKUP(E150,'Contact Info-Snell'!$A$1:$H$52,6,FALSE)</f>
        <v>312-618-0918</v>
      </c>
      <c r="I150" s="9">
        <f>VLOOKUP(E150,'Contact Info-Snell'!$A$1:$H$16,7,FALSE)</f>
        <v>0</v>
      </c>
      <c r="J150" s="9" t="str">
        <f>VLOOKUP(E150,'Contact Info-Snell'!$A$1:$H$52,8,FALSE)</f>
        <v>apratt1@bsd.uchicago.edu</v>
      </c>
    </row>
    <row r="151" spans="1:10" ht="109.15">
      <c r="A151" s="19"/>
      <c r="B151" s="69" t="s">
        <v>64</v>
      </c>
      <c r="C151" s="7">
        <v>45697</v>
      </c>
      <c r="D151" s="8"/>
      <c r="E151" s="18" t="s">
        <v>229</v>
      </c>
      <c r="F151" s="9" t="str">
        <f>VLOOKUP(E151,'Contact Info-Snell'!$A$1:$H$52,4,FALSE)</f>
        <v>Hitchcock</v>
      </c>
      <c r="G151" s="9" t="str">
        <f>VLOOKUP(E151,'Contact Info-Snell'!$A$1:$H$52,3,FALSE)</f>
        <v>Resident Head</v>
      </c>
      <c r="H151" s="9" t="str">
        <f>VLOOKUP(E151,'Contact Info-Snell'!$A$1:$H$52,6,FALSE)</f>
        <v>574-315-3837</v>
      </c>
      <c r="I151" s="9" t="str">
        <f>VLOOKUP(E151,'Contact Info-Snell'!$A$1:$H$16,7,FALSE)</f>
        <v>702-5677</v>
      </c>
      <c r="J151" s="9" t="str">
        <f>VLOOKUP(E151,'Contact Info-Snell'!$A$1:$H$52,8,FALSE)</f>
        <v>melthomas@uchicago.edu</v>
      </c>
    </row>
    <row r="152" spans="1:10" ht="109.15">
      <c r="A152" s="19"/>
      <c r="B152" s="62"/>
      <c r="C152" s="7">
        <v>45698</v>
      </c>
      <c r="D152" s="8"/>
      <c r="E152" s="18" t="s">
        <v>674</v>
      </c>
      <c r="F152" s="9" t="str">
        <f>VLOOKUP(E152,'Contact Info-Snell'!$A$1:$H$52,4,FALSE)</f>
        <v>Hitchcock</v>
      </c>
      <c r="G152" s="9" t="str">
        <f>VLOOKUP(E152,'Contact Info-Snell'!$A$1:$H$52,3,FALSE)</f>
        <v>Resident Head</v>
      </c>
      <c r="H152" s="9" t="str">
        <f>VLOOKUP(E152,'Contact Info-Snell'!$A$1:$H$52,6,FALSE)</f>
        <v>574-386-7457</v>
      </c>
      <c r="I152" s="9" t="str">
        <f>VLOOKUP(E152,'Contact Info-Snell'!$A$1:$H$16,7,FALSE)</f>
        <v>702-5677</v>
      </c>
      <c r="J152" s="9" t="str">
        <f>VLOOKUP(E152,'Contact Info-Snell'!$A$1:$H$52,8,FALSE)</f>
        <v>mmct@uchicago.edu</v>
      </c>
    </row>
    <row r="153" spans="1:10" ht="109.15">
      <c r="A153" s="19"/>
      <c r="B153" s="62"/>
      <c r="C153" s="7">
        <v>45699</v>
      </c>
      <c r="D153" s="8"/>
      <c r="E153" s="18" t="s">
        <v>675</v>
      </c>
      <c r="F153" s="9" t="str">
        <f>VLOOKUP(E153,'Contact Info-Snell'!$A$1:$H223,4,FALSE)</f>
        <v>Hitchcock</v>
      </c>
      <c r="G153" s="9" t="str">
        <f>VLOOKUP(E153,'Contact Info-Snell'!$A$1:$H$52,3,FALSE)</f>
        <v>Resident Assistant</v>
      </c>
      <c r="H153" s="9" t="str">
        <f>VLOOKUP(E153,'Contact Info-Snell'!$A$1:$H$52,6,FALSE)</f>
        <v>(773) 633-1112</v>
      </c>
      <c r="I153" s="9" t="str">
        <f>VLOOKUP(E153,'Contact Info-Snell'!$A$1:$H$16,7,FALSE)</f>
        <v>795-3567</v>
      </c>
      <c r="J153" s="9" t="str">
        <f>VLOOKUP(E153,'Contact Info-Snell'!$A$1:$H$52,8,FALSE)</f>
        <v>tiantianxu@uchicago.edu</v>
      </c>
    </row>
    <row r="154" spans="1:10" ht="109.15">
      <c r="A154" s="19"/>
      <c r="B154" s="62"/>
      <c r="C154" s="7">
        <v>45700</v>
      </c>
      <c r="D154" s="8"/>
      <c r="E154" s="17" t="s">
        <v>676</v>
      </c>
      <c r="F154" s="9" t="str">
        <f>VLOOKUP(E154,'Contact Info-Snell'!$A$1:$H$52,4,FALSE)</f>
        <v>Snell</v>
      </c>
      <c r="G154" s="9" t="str">
        <f>VLOOKUP(E154,'Contact Info-Snell'!$A$1:$H$52,3,FALSE)</f>
        <v>Resident Assistant</v>
      </c>
      <c r="H154" s="9" t="str">
        <f>VLOOKUP(E154,'Contact Info-Snell'!$A$1:$H$52,6,FALSE)</f>
        <v>(815) 218-5417</v>
      </c>
      <c r="I154" s="9" t="str">
        <f>VLOOKUP(E154,'Contact Info-Snell'!$A$1:$H$16,7,FALSE)</f>
        <v>834-5681</v>
      </c>
      <c r="J154" s="9" t="str">
        <f>VLOOKUP(E154,'Contact Info-Snell'!$A$1:$H$52,8,FALSE)</f>
        <v>nateyouman@uchicago.edu</v>
      </c>
    </row>
    <row r="155" spans="1:10" ht="109.15">
      <c r="A155" s="19"/>
      <c r="B155" s="62"/>
      <c r="C155" s="7">
        <v>45701</v>
      </c>
      <c r="D155" s="8"/>
      <c r="E155" s="17" t="s">
        <v>669</v>
      </c>
      <c r="F155" s="9" t="str">
        <f>VLOOKUP(E155,'Contact Info-Snell'!$A$1:$H$52,4,FALSE)</f>
        <v>Hitchcock</v>
      </c>
      <c r="G155" s="9" t="str">
        <f>VLOOKUP(E155,'Contact Info-Snell'!$A$1:$H$52,3,FALSE)</f>
        <v>Resident Assistant</v>
      </c>
      <c r="H155" s="9" t="str">
        <f>VLOOKUP(E155,'Contact Info-Snell'!$A$1:$H$52,6,FALSE)</f>
        <v>(312) 890-3371</v>
      </c>
      <c r="I155" s="9" t="str">
        <f>VLOOKUP(E155,'Contact Info-Snell'!$A$1:$H$16,7,FALSE)</f>
        <v>834-5679</v>
      </c>
      <c r="J155" s="9" t="str">
        <f>VLOOKUP(E155,'Contact Info-Snell'!$A$1:$H$52,8,FALSE)</f>
        <v>egarciaocon@uchicago.edu</v>
      </c>
    </row>
    <row r="156" spans="1:10" ht="109.15">
      <c r="A156" s="19"/>
      <c r="B156" s="62"/>
      <c r="C156" s="7">
        <v>45702</v>
      </c>
      <c r="D156" s="8"/>
      <c r="E156" s="18" t="s">
        <v>670</v>
      </c>
      <c r="F156" s="9" t="str">
        <f>VLOOKUP(E156,'Contact Info-Snell'!$A$1:$H226,4,FALSE)</f>
        <v>Snell</v>
      </c>
      <c r="G156" s="9" t="str">
        <f>VLOOKUP(E156,'Contact Info-Snell'!$A$1:$H$52,3,FALSE)</f>
        <v>Resident Head</v>
      </c>
      <c r="H156" s="9" t="str">
        <f>VLOOKUP(E156,'Contact Info-Snell'!$A$1:$H$52,6,FALSE)</f>
        <v>(312) 315-2866</v>
      </c>
      <c r="I156" s="9" t="str">
        <f>VLOOKUP(E156,'Contact Info-Snell'!$A$1:$H$16,7,FALSE)</f>
        <v>702-5678</v>
      </c>
      <c r="J156" s="9" t="str">
        <f>VLOOKUP(E156,'Contact Info-Snell'!$A$1:$H$52,8,FALSE)</f>
        <v>sarihernandez@uchicago.edu</v>
      </c>
    </row>
    <row r="157" spans="1:10" ht="109.15">
      <c r="A157" s="19"/>
      <c r="B157" s="63"/>
      <c r="C157" s="7">
        <v>45703</v>
      </c>
      <c r="D157" s="8"/>
      <c r="E157" s="18" t="s">
        <v>671</v>
      </c>
      <c r="F157" s="9" t="str">
        <f>VLOOKUP(E157,'Contact Info-Snell'!$A$1:$H$52,4,FALSE)</f>
        <v>Snell</v>
      </c>
      <c r="G157" s="9" t="str">
        <f>VLOOKUP(E157,'Contact Info-Snell'!$A$1:$H$52,3,FALSE)</f>
        <v>Resident Head</v>
      </c>
      <c r="H157" s="9" t="str">
        <f>VLOOKUP(E157,'Contact Info-Snell'!$A$1:$H$52,6,FALSE)</f>
        <v>(773) 820-1120</v>
      </c>
      <c r="I157" s="9" t="str">
        <f>VLOOKUP(E157,'Contact Info-Snell'!$A$1:$H$16,7,FALSE)</f>
        <v>702-5678</v>
      </c>
      <c r="J157" s="9" t="str">
        <f>VLOOKUP(E157,'Contact Info-Snell'!$A$1:$H$52,8,FALSE)</f>
        <v>tmucia@uchicago.edu</v>
      </c>
    </row>
    <row r="158" spans="1:10">
      <c r="A158" s="81" t="s">
        <v>65</v>
      </c>
      <c r="B158" s="70" t="s">
        <v>23</v>
      </c>
      <c r="C158" s="7">
        <v>45704</v>
      </c>
      <c r="D158" s="8" t="s">
        <v>66</v>
      </c>
      <c r="E158" s="18" t="s">
        <v>672</v>
      </c>
      <c r="F158" s="9" t="str">
        <f>VLOOKUP(E158,'Contact Info-Snell'!$A$1:$H$52,4,FALSE)</f>
        <v>Hitchcock</v>
      </c>
      <c r="G158" s="9" t="str">
        <f>VLOOKUP(E158,'Contact Info-Snell'!$A$1:$H$52,3,FALSE)</f>
        <v>Resident Dean</v>
      </c>
      <c r="H158" s="9" t="str">
        <f>VLOOKUP(E158,'Contact Info-Snell'!$A$1:$H$52,6,FALSE)</f>
        <v>773-791-9772</v>
      </c>
      <c r="I158" s="9">
        <f>VLOOKUP(E158,'Contact Info-Snell'!$A$1:$H$16,7,FALSE)</f>
        <v>0</v>
      </c>
      <c r="J158" s="9" t="str">
        <f>VLOOKUP(E158,'Contact Info-Snell'!$A$1:$H$52,8,FALSE)</f>
        <v>pratta@uchicago.edu</v>
      </c>
    </row>
    <row r="159" spans="1:10">
      <c r="A159" s="80"/>
      <c r="B159" s="62"/>
      <c r="C159" s="7">
        <v>45705</v>
      </c>
      <c r="D159" s="8"/>
      <c r="E159" s="18" t="s">
        <v>673</v>
      </c>
      <c r="F159" s="9" t="str">
        <f>VLOOKUP(E159,'Contact Info-Snell'!$A$1:$H229,4,FALSE)</f>
        <v>Hitchcock</v>
      </c>
      <c r="G159" s="9" t="str">
        <f>VLOOKUP(E159,'Contact Info-Snell'!$A$1:$H$52,3,FALSE)</f>
        <v>Resident Dean</v>
      </c>
      <c r="H159" s="9" t="str">
        <f>VLOOKUP(E159,'Contact Info-Snell'!$A$1:$H$52,6,FALSE)</f>
        <v>312-618-0918</v>
      </c>
      <c r="I159" s="9">
        <f>VLOOKUP(E159,'Contact Info-Snell'!$A$1:$H$16,7,FALSE)</f>
        <v>0</v>
      </c>
      <c r="J159" s="9" t="str">
        <f>VLOOKUP(E159,'Contact Info-Snell'!$A$1:$H$52,8,FALSE)</f>
        <v>apratt1@bsd.uchicago.edu</v>
      </c>
    </row>
    <row r="160" spans="1:10">
      <c r="A160" s="80"/>
      <c r="B160" s="62"/>
      <c r="C160" s="7">
        <v>45706</v>
      </c>
      <c r="D160" s="8"/>
      <c r="E160" s="18" t="s">
        <v>229</v>
      </c>
      <c r="F160" s="9" t="str">
        <f>VLOOKUP(E160,'Contact Info-Snell'!$A$1:$H$52,4,FALSE)</f>
        <v>Hitchcock</v>
      </c>
      <c r="G160" s="9" t="str">
        <f>VLOOKUP(E160,'Contact Info-Snell'!$A$1:$H$52,3,FALSE)</f>
        <v>Resident Head</v>
      </c>
      <c r="H160" s="9" t="str">
        <f>VLOOKUP(E160,'Contact Info-Snell'!$A$1:$H$52,6,FALSE)</f>
        <v>574-315-3837</v>
      </c>
      <c r="I160" s="9" t="str">
        <f>VLOOKUP(E160,'Contact Info-Snell'!$A$1:$H$16,7,FALSE)</f>
        <v>702-5677</v>
      </c>
      <c r="J160" s="9" t="str">
        <f>VLOOKUP(E160,'Contact Info-Snell'!$A$1:$H$52,8,FALSE)</f>
        <v>melthomas@uchicago.edu</v>
      </c>
    </row>
    <row r="161" spans="1:10">
      <c r="A161" s="80"/>
      <c r="B161" s="62"/>
      <c r="C161" s="7">
        <v>45707</v>
      </c>
      <c r="D161" s="8"/>
      <c r="E161" s="18" t="s">
        <v>674</v>
      </c>
      <c r="F161" s="9" t="str">
        <f>VLOOKUP(E161,'Contact Info-Snell'!$A$1:$H$52,4,FALSE)</f>
        <v>Hitchcock</v>
      </c>
      <c r="G161" s="9" t="str">
        <f>VLOOKUP(E161,'Contact Info-Snell'!$A$1:$H$52,3,FALSE)</f>
        <v>Resident Head</v>
      </c>
      <c r="H161" s="9" t="str">
        <f>VLOOKUP(E161,'Contact Info-Snell'!$A$1:$H$52,6,FALSE)</f>
        <v>574-386-7457</v>
      </c>
      <c r="I161" s="9" t="str">
        <f>VLOOKUP(E161,'Contact Info-Snell'!$A$1:$H$16,7,FALSE)</f>
        <v>702-5677</v>
      </c>
      <c r="J161" s="9" t="str">
        <f>VLOOKUP(E161,'Contact Info-Snell'!$A$1:$H$52,8,FALSE)</f>
        <v>mmct@uchicago.edu</v>
      </c>
    </row>
    <row r="162" spans="1:10">
      <c r="A162" s="80"/>
      <c r="B162" s="62"/>
      <c r="C162" s="7">
        <v>45708</v>
      </c>
      <c r="D162" s="8"/>
      <c r="E162" s="18" t="s">
        <v>675</v>
      </c>
      <c r="F162" s="9" t="str">
        <f>VLOOKUP(E162,'Contact Info-Snell'!$A$1:$H232,4,FALSE)</f>
        <v>Hitchcock</v>
      </c>
      <c r="G162" s="9" t="str">
        <f>VLOOKUP(E162,'Contact Info-Snell'!$A$1:$H$52,3,FALSE)</f>
        <v>Resident Assistant</v>
      </c>
      <c r="H162" s="9" t="str">
        <f>VLOOKUP(E162,'Contact Info-Snell'!$A$1:$H$52,6,FALSE)</f>
        <v>(773) 633-1112</v>
      </c>
      <c r="I162" s="9" t="str">
        <f>VLOOKUP(E162,'Contact Info-Snell'!$A$1:$H$16,7,FALSE)</f>
        <v>795-3567</v>
      </c>
      <c r="J162" s="9" t="str">
        <f>VLOOKUP(E162,'Contact Info-Snell'!$A$1:$H$52,8,FALSE)</f>
        <v>tiantianxu@uchicago.edu</v>
      </c>
    </row>
    <row r="163" spans="1:10">
      <c r="A163" s="80"/>
      <c r="B163" s="62"/>
      <c r="C163" s="7">
        <v>45709</v>
      </c>
      <c r="D163" s="8"/>
      <c r="E163" s="17" t="s">
        <v>676</v>
      </c>
      <c r="F163" s="9" t="str">
        <f>VLOOKUP(E163,'Contact Info-Snell'!$A$1:$H$52,4,FALSE)</f>
        <v>Snell</v>
      </c>
      <c r="G163" s="9" t="str">
        <f>VLOOKUP(E163,'Contact Info-Snell'!$A$1:$H$52,3,FALSE)</f>
        <v>Resident Assistant</v>
      </c>
      <c r="H163" s="9" t="str">
        <f>VLOOKUP(E163,'Contact Info-Snell'!$A$1:$H$52,6,FALSE)</f>
        <v>(815) 218-5417</v>
      </c>
      <c r="I163" s="9" t="str">
        <f>VLOOKUP(E163,'Contact Info-Snell'!$A$1:$H$16,7,FALSE)</f>
        <v>834-5681</v>
      </c>
      <c r="J163" s="9" t="str">
        <f>VLOOKUP(E163,'Contact Info-Snell'!$A$1:$H$52,8,FALSE)</f>
        <v>nateyouman@uchicago.edu</v>
      </c>
    </row>
    <row r="164" spans="1:10">
      <c r="A164" s="80"/>
      <c r="B164" s="63"/>
      <c r="C164" s="7">
        <v>45710</v>
      </c>
      <c r="D164" s="8"/>
      <c r="E164" s="17" t="s">
        <v>669</v>
      </c>
      <c r="F164" s="9" t="str">
        <f>VLOOKUP(E164,'Contact Info-Snell'!$A$1:$H$52,4,FALSE)</f>
        <v>Hitchcock</v>
      </c>
      <c r="G164" s="9" t="str">
        <f>VLOOKUP(E164,'Contact Info-Snell'!$A$1:$H$52,3,FALSE)</f>
        <v>Resident Assistant</v>
      </c>
      <c r="H164" s="9" t="str">
        <f>VLOOKUP(E164,'Contact Info-Snell'!$A$1:$H$52,6,FALSE)</f>
        <v>(312) 890-3371</v>
      </c>
      <c r="I164" s="9" t="str">
        <f>VLOOKUP(E164,'Contact Info-Snell'!$A$1:$H$16,7,FALSE)</f>
        <v>834-5679</v>
      </c>
      <c r="J164" s="9" t="str">
        <f>VLOOKUP(E164,'Contact Info-Snell'!$A$1:$H$52,8,FALSE)</f>
        <v>egarciaocon@uchicago.edu</v>
      </c>
    </row>
    <row r="165" spans="1:10">
      <c r="A165" s="80"/>
      <c r="B165" s="71" t="s">
        <v>58</v>
      </c>
      <c r="C165" s="7">
        <v>45711</v>
      </c>
      <c r="D165" s="8"/>
      <c r="E165" s="18" t="s">
        <v>670</v>
      </c>
      <c r="F165" s="9" t="str">
        <f>VLOOKUP(E165,'Contact Info-Snell'!$A$1:$H235,4,FALSE)</f>
        <v>Snell</v>
      </c>
      <c r="G165" s="9" t="str">
        <f>VLOOKUP(E165,'Contact Info-Snell'!$A$1:$H$52,3,FALSE)</f>
        <v>Resident Head</v>
      </c>
      <c r="H165" s="9" t="str">
        <f>VLOOKUP(E165,'Contact Info-Snell'!$A$1:$H$52,6,FALSE)</f>
        <v>(312) 315-2866</v>
      </c>
      <c r="I165" s="9" t="str">
        <f>VLOOKUP(E165,'Contact Info-Snell'!$A$1:$H$16,7,FALSE)</f>
        <v>702-5678</v>
      </c>
      <c r="J165" s="9" t="str">
        <f>VLOOKUP(E165,'Contact Info-Snell'!$A$1:$H$52,8,FALSE)</f>
        <v>sarihernandez@uchicago.edu</v>
      </c>
    </row>
    <row r="166" spans="1:10">
      <c r="A166" s="80"/>
      <c r="B166" s="62"/>
      <c r="C166" s="7">
        <v>45712</v>
      </c>
      <c r="D166" s="8"/>
      <c r="E166" s="18" t="s">
        <v>671</v>
      </c>
      <c r="F166" s="9" t="str">
        <f>VLOOKUP(E166,'Contact Info-Snell'!$A$1:$H$52,4,FALSE)</f>
        <v>Snell</v>
      </c>
      <c r="G166" s="9" t="str">
        <f>VLOOKUP(E166,'Contact Info-Snell'!$A$1:$H$52,3,FALSE)</f>
        <v>Resident Head</v>
      </c>
      <c r="H166" s="9" t="str">
        <f>VLOOKUP(E166,'Contact Info-Snell'!$A$1:$H$52,6,FALSE)</f>
        <v>(773) 820-1120</v>
      </c>
      <c r="I166" s="9" t="str">
        <f>VLOOKUP(E166,'Contact Info-Snell'!$A$1:$H$16,7,FALSE)</f>
        <v>702-5678</v>
      </c>
      <c r="J166" s="9" t="str">
        <f>VLOOKUP(E166,'Contact Info-Snell'!$A$1:$H$52,8,FALSE)</f>
        <v>tmucia@uchicago.edu</v>
      </c>
    </row>
    <row r="167" spans="1:10">
      <c r="A167" s="80"/>
      <c r="B167" s="62"/>
      <c r="C167" s="7">
        <v>45713</v>
      </c>
      <c r="D167" s="8"/>
      <c r="E167" s="18" t="s">
        <v>672</v>
      </c>
      <c r="F167" s="9" t="str">
        <f>VLOOKUP(E167,'Contact Info-Snell'!$A$1:$H$52,4,FALSE)</f>
        <v>Hitchcock</v>
      </c>
      <c r="G167" s="9" t="str">
        <f>VLOOKUP(E167,'Contact Info-Snell'!$A$1:$H$52,3,FALSE)</f>
        <v>Resident Dean</v>
      </c>
      <c r="H167" s="9" t="str">
        <f>VLOOKUP(E167,'Contact Info-Snell'!$A$1:$H$52,6,FALSE)</f>
        <v>773-791-9772</v>
      </c>
      <c r="I167" s="9">
        <f>VLOOKUP(E167,'Contact Info-Snell'!$A$1:$H$16,7,FALSE)</f>
        <v>0</v>
      </c>
      <c r="J167" s="9" t="str">
        <f>VLOOKUP(E167,'Contact Info-Snell'!$A$1:$H$52,8,FALSE)</f>
        <v>pratta@uchicago.edu</v>
      </c>
    </row>
    <row r="168" spans="1:10">
      <c r="A168" s="80"/>
      <c r="B168" s="62"/>
      <c r="C168" s="7">
        <v>45714</v>
      </c>
      <c r="D168" s="8"/>
      <c r="E168" s="18" t="s">
        <v>673</v>
      </c>
      <c r="F168" s="9" t="str">
        <f>VLOOKUP(E168,'Contact Info-Snell'!$A$1:$H238,4,FALSE)</f>
        <v>Hitchcock</v>
      </c>
      <c r="G168" s="9" t="str">
        <f>VLOOKUP(E168,'Contact Info-Snell'!$A$1:$H$52,3,FALSE)</f>
        <v>Resident Dean</v>
      </c>
      <c r="H168" s="9" t="str">
        <f>VLOOKUP(E168,'Contact Info-Snell'!$A$1:$H$52,6,FALSE)</f>
        <v>312-618-0918</v>
      </c>
      <c r="I168" s="9">
        <f>VLOOKUP(E168,'Contact Info-Snell'!$A$1:$H$16,7,FALSE)</f>
        <v>0</v>
      </c>
      <c r="J168" s="9" t="str">
        <f>VLOOKUP(E168,'Contact Info-Snell'!$A$1:$H$52,8,FALSE)</f>
        <v>apratt1@bsd.uchicago.edu</v>
      </c>
    </row>
    <row r="169" spans="1:10">
      <c r="A169" s="80"/>
      <c r="B169" s="62"/>
      <c r="C169" s="7">
        <v>45715</v>
      </c>
      <c r="D169" s="8"/>
      <c r="E169" s="18" t="s">
        <v>229</v>
      </c>
      <c r="F169" s="9" t="str">
        <f>VLOOKUP(E169,'Contact Info-Snell'!$A$1:$H$52,4,FALSE)</f>
        <v>Hitchcock</v>
      </c>
      <c r="G169" s="9" t="str">
        <f>VLOOKUP(E169,'Contact Info-Snell'!$A$1:$H$52,3,FALSE)</f>
        <v>Resident Head</v>
      </c>
      <c r="H169" s="9" t="str">
        <f>VLOOKUP(E169,'Contact Info-Snell'!$A$1:$H$52,6,FALSE)</f>
        <v>574-315-3837</v>
      </c>
      <c r="I169" s="9" t="str">
        <f>VLOOKUP(E169,'Contact Info-Snell'!$A$1:$H$16,7,FALSE)</f>
        <v>702-5677</v>
      </c>
      <c r="J169" s="9" t="str">
        <f>VLOOKUP(E169,'Contact Info-Snell'!$A$1:$H$52,8,FALSE)</f>
        <v>melthomas@uchicago.edu</v>
      </c>
    </row>
    <row r="170" spans="1:10">
      <c r="A170" s="80"/>
      <c r="B170" s="62"/>
      <c r="C170" s="7">
        <v>45716</v>
      </c>
      <c r="D170" s="8"/>
      <c r="E170" s="18" t="s">
        <v>674</v>
      </c>
      <c r="F170" s="9" t="str">
        <f>VLOOKUP(E170,'Contact Info-Snell'!$A$1:$H$52,4,FALSE)</f>
        <v>Hitchcock</v>
      </c>
      <c r="G170" s="9" t="str">
        <f>VLOOKUP(E170,'Contact Info-Snell'!$A$1:$H$52,3,FALSE)</f>
        <v>Resident Head</v>
      </c>
      <c r="H170" s="9" t="str">
        <f>VLOOKUP(E170,'Contact Info-Snell'!$A$1:$H$52,6,FALSE)</f>
        <v>574-386-7457</v>
      </c>
      <c r="I170" s="9" t="str">
        <f>VLOOKUP(E170,'Contact Info-Snell'!$A$1:$H$16,7,FALSE)</f>
        <v>702-5677</v>
      </c>
      <c r="J170" s="9" t="str">
        <f>VLOOKUP(E170,'Contact Info-Snell'!$A$1:$H$52,8,FALSE)</f>
        <v>mmct@uchicago.edu</v>
      </c>
    </row>
    <row r="171" spans="1:10">
      <c r="A171" s="80"/>
      <c r="B171" s="63"/>
      <c r="C171" s="7">
        <v>45717</v>
      </c>
      <c r="D171" s="8"/>
      <c r="E171" s="18" t="s">
        <v>675</v>
      </c>
      <c r="F171" s="9" t="str">
        <f>VLOOKUP(E171,'Contact Info-Snell'!$A$1:$H241,4,FALSE)</f>
        <v>Hitchcock</v>
      </c>
      <c r="G171" s="9" t="str">
        <f>VLOOKUP(E171,'Contact Info-Snell'!$A$1:$H$52,3,FALSE)</f>
        <v>Resident Assistant</v>
      </c>
      <c r="H171" s="9" t="str">
        <f>VLOOKUP(E171,'Contact Info-Snell'!$A$1:$H$52,6,FALSE)</f>
        <v>(773) 633-1112</v>
      </c>
      <c r="I171" s="9" t="str">
        <f>VLOOKUP(E171,'Contact Info-Snell'!$A$1:$H$16,7,FALSE)</f>
        <v>795-3567</v>
      </c>
      <c r="J171" s="9" t="str">
        <f>VLOOKUP(E171,'Contact Info-Snell'!$A$1:$H$52,8,FALSE)</f>
        <v>tiantianxu@uchicago.edu</v>
      </c>
    </row>
    <row r="172" spans="1:10">
      <c r="A172" s="80"/>
      <c r="B172" s="72" t="s">
        <v>59</v>
      </c>
      <c r="C172" s="7">
        <v>45718</v>
      </c>
      <c r="D172" s="8"/>
      <c r="E172" s="17" t="s">
        <v>676</v>
      </c>
      <c r="F172" s="9" t="str">
        <f>VLOOKUP(E172,'Contact Info-Snell'!$A$1:$H$52,4,FALSE)</f>
        <v>Snell</v>
      </c>
      <c r="G172" s="9" t="str">
        <f>VLOOKUP(E172,'Contact Info-Snell'!$A$1:$H$52,3,FALSE)</f>
        <v>Resident Assistant</v>
      </c>
      <c r="H172" s="9" t="str">
        <f>VLOOKUP(E172,'Contact Info-Snell'!$A$1:$H$52,6,FALSE)</f>
        <v>(815) 218-5417</v>
      </c>
      <c r="I172" s="9" t="str">
        <f>VLOOKUP(E172,'Contact Info-Snell'!$A$1:$H$16,7,FALSE)</f>
        <v>834-5681</v>
      </c>
      <c r="J172" s="9" t="str">
        <f>VLOOKUP(E172,'Contact Info-Snell'!$A$1:$H$52,8,FALSE)</f>
        <v>nateyouman@uchicago.edu</v>
      </c>
    </row>
    <row r="173" spans="1:10">
      <c r="A173" s="80"/>
      <c r="B173" s="62"/>
      <c r="C173" s="7">
        <v>45719</v>
      </c>
      <c r="D173" s="8"/>
      <c r="E173" s="17" t="s">
        <v>669</v>
      </c>
      <c r="F173" s="9" t="str">
        <f>VLOOKUP(E173,'Contact Info-Snell'!$A$1:$H$52,4,FALSE)</f>
        <v>Hitchcock</v>
      </c>
      <c r="G173" s="9" t="str">
        <f>VLOOKUP(E173,'Contact Info-Snell'!$A$1:$H$52,3,FALSE)</f>
        <v>Resident Assistant</v>
      </c>
      <c r="H173" s="9" t="str">
        <f>VLOOKUP(E173,'Contact Info-Snell'!$A$1:$H$52,6,FALSE)</f>
        <v>(312) 890-3371</v>
      </c>
      <c r="I173" s="9" t="str">
        <f>VLOOKUP(E173,'Contact Info-Snell'!$A$1:$H$16,7,FALSE)</f>
        <v>834-5679</v>
      </c>
      <c r="J173" s="9" t="str">
        <f>VLOOKUP(E173,'Contact Info-Snell'!$A$1:$H$52,8,FALSE)</f>
        <v>egarciaocon@uchicago.edu</v>
      </c>
    </row>
    <row r="174" spans="1:10">
      <c r="A174" s="80"/>
      <c r="B174" s="62"/>
      <c r="C174" s="7">
        <v>45720</v>
      </c>
      <c r="D174" s="8"/>
      <c r="E174" s="18" t="s">
        <v>670</v>
      </c>
      <c r="F174" s="9" t="str">
        <f>VLOOKUP(E174,'Contact Info-Snell'!$A$1:$H244,4,FALSE)</f>
        <v>Snell</v>
      </c>
      <c r="G174" s="9" t="str">
        <f>VLOOKUP(E174,'Contact Info-Snell'!$A$1:$H$52,3,FALSE)</f>
        <v>Resident Head</v>
      </c>
      <c r="H174" s="9" t="str">
        <f>VLOOKUP(E174,'Contact Info-Snell'!$A$1:$H$52,6,FALSE)</f>
        <v>(312) 315-2866</v>
      </c>
      <c r="I174" s="9" t="str">
        <f>VLOOKUP(E174,'Contact Info-Snell'!$A$1:$H$16,7,FALSE)</f>
        <v>702-5678</v>
      </c>
      <c r="J174" s="9" t="str">
        <f>VLOOKUP(E174,'Contact Info-Snell'!$A$1:$H$52,8,FALSE)</f>
        <v>sarihernandez@uchicago.edu</v>
      </c>
    </row>
    <row r="175" spans="1:10">
      <c r="A175" s="80"/>
      <c r="B175" s="62"/>
      <c r="C175" s="7">
        <v>45721</v>
      </c>
      <c r="D175" s="8"/>
      <c r="E175" s="18" t="s">
        <v>671</v>
      </c>
      <c r="F175" s="9" t="str">
        <f>VLOOKUP(E175,'Contact Info-Snell'!$A$1:$H$52,4,FALSE)</f>
        <v>Snell</v>
      </c>
      <c r="G175" s="9" t="str">
        <f>VLOOKUP(E175,'Contact Info-Snell'!$A$1:$H$52,3,FALSE)</f>
        <v>Resident Head</v>
      </c>
      <c r="H175" s="9" t="str">
        <f>VLOOKUP(E175,'Contact Info-Snell'!$A$1:$H$52,6,FALSE)</f>
        <v>(773) 820-1120</v>
      </c>
      <c r="I175" s="9" t="str">
        <f>VLOOKUP(E175,'Contact Info-Snell'!$A$1:$H$16,7,FALSE)</f>
        <v>702-5678</v>
      </c>
      <c r="J175" s="9" t="str">
        <f>VLOOKUP(E175,'Contact Info-Snell'!$A$1:$H$52,8,FALSE)</f>
        <v>tmucia@uchicago.edu</v>
      </c>
    </row>
    <row r="176" spans="1:10">
      <c r="A176" s="80"/>
      <c r="B176" s="62"/>
      <c r="C176" s="7">
        <v>45722</v>
      </c>
      <c r="D176" s="8"/>
      <c r="E176" s="18" t="s">
        <v>672</v>
      </c>
      <c r="F176" s="9" t="str">
        <f>VLOOKUP(E176,'Contact Info-Snell'!$A$1:$H$52,4,FALSE)</f>
        <v>Hitchcock</v>
      </c>
      <c r="G176" s="9" t="str">
        <f>VLOOKUP(E176,'Contact Info-Snell'!$A$1:$H$52,3,FALSE)</f>
        <v>Resident Dean</v>
      </c>
      <c r="H176" s="9" t="str">
        <f>VLOOKUP(E176,'Contact Info-Snell'!$A$1:$H$52,6,FALSE)</f>
        <v>773-791-9772</v>
      </c>
      <c r="I176" s="9">
        <f>VLOOKUP(E176,'Contact Info-Snell'!$A$1:$H$16,7,FALSE)</f>
        <v>0</v>
      </c>
      <c r="J176" s="9" t="str">
        <f>VLOOKUP(E176,'Contact Info-Snell'!$A$1:$H$52,8,FALSE)</f>
        <v>pratta@uchicago.edu</v>
      </c>
    </row>
    <row r="177" spans="1:10">
      <c r="A177" s="80"/>
      <c r="B177" s="62"/>
      <c r="C177" s="7">
        <v>45723</v>
      </c>
      <c r="D177" s="8"/>
      <c r="E177" s="18" t="s">
        <v>673</v>
      </c>
      <c r="F177" s="9" t="str">
        <f>VLOOKUP(E177,'Contact Info-Snell'!$A$1:$H247,4,FALSE)</f>
        <v>Hitchcock</v>
      </c>
      <c r="G177" s="9" t="str">
        <f>VLOOKUP(E177,'Contact Info-Snell'!$A$1:$H$52,3,FALSE)</f>
        <v>Resident Dean</v>
      </c>
      <c r="H177" s="9" t="str">
        <f>VLOOKUP(E177,'Contact Info-Snell'!$A$1:$H$52,6,FALSE)</f>
        <v>312-618-0918</v>
      </c>
      <c r="I177" s="9">
        <f>VLOOKUP(E177,'Contact Info-Snell'!$A$1:$H$16,7,FALSE)</f>
        <v>0</v>
      </c>
      <c r="J177" s="9" t="str">
        <f>VLOOKUP(E177,'Contact Info-Snell'!$A$1:$H$52,8,FALSE)</f>
        <v>apratt1@bsd.uchicago.edu</v>
      </c>
    </row>
    <row r="178" spans="1:10">
      <c r="A178" s="80"/>
      <c r="B178" s="63"/>
      <c r="C178" s="7">
        <v>45724</v>
      </c>
      <c r="D178" s="8"/>
      <c r="E178" s="18" t="s">
        <v>229</v>
      </c>
      <c r="F178" s="9" t="str">
        <f>VLOOKUP(E178,'Contact Info-Snell'!$A$1:$H$52,4,FALSE)</f>
        <v>Hitchcock</v>
      </c>
      <c r="G178" s="9" t="str">
        <f>VLOOKUP(E178,'Contact Info-Snell'!$A$1:$H$52,3,FALSE)</f>
        <v>Resident Head</v>
      </c>
      <c r="H178" s="9" t="str">
        <f>VLOOKUP(E178,'Contact Info-Snell'!$A$1:$H$52,6,FALSE)</f>
        <v>574-315-3837</v>
      </c>
      <c r="I178" s="9" t="str">
        <f>VLOOKUP(E178,'Contact Info-Snell'!$A$1:$H$16,7,FALSE)</f>
        <v>702-5677</v>
      </c>
      <c r="J178" s="9" t="str">
        <f>VLOOKUP(E178,'Contact Info-Snell'!$A$1:$H$52,8,FALSE)</f>
        <v>melthomas@uchicago.edu</v>
      </c>
    </row>
    <row r="179" spans="1:10">
      <c r="A179" s="80"/>
      <c r="B179" s="73" t="s">
        <v>61</v>
      </c>
      <c r="C179" s="7">
        <v>45725</v>
      </c>
      <c r="D179" s="8"/>
      <c r="E179" s="18" t="s">
        <v>674</v>
      </c>
      <c r="F179" s="9" t="str">
        <f>VLOOKUP(E179,'Contact Info-Snell'!$A$1:$H$52,4,FALSE)</f>
        <v>Hitchcock</v>
      </c>
      <c r="G179" s="9" t="str">
        <f>VLOOKUP(E179,'Contact Info-Snell'!$A$1:$H$52,3,FALSE)</f>
        <v>Resident Head</v>
      </c>
      <c r="H179" s="9" t="str">
        <f>VLOOKUP(E179,'Contact Info-Snell'!$A$1:$H$52,6,FALSE)</f>
        <v>574-386-7457</v>
      </c>
      <c r="I179" s="9" t="str">
        <f>VLOOKUP(E179,'Contact Info-Snell'!$A$1:$H$16,7,FALSE)</f>
        <v>702-5677</v>
      </c>
      <c r="J179" s="9" t="str">
        <f>VLOOKUP(E179,'Contact Info-Snell'!$A$1:$H$52,8,FALSE)</f>
        <v>mmct@uchicago.edu</v>
      </c>
    </row>
    <row r="180" spans="1:10">
      <c r="A180" s="80"/>
      <c r="B180" s="62"/>
      <c r="C180" s="7">
        <v>45726</v>
      </c>
      <c r="D180" s="8"/>
      <c r="E180" s="18" t="s">
        <v>675</v>
      </c>
      <c r="F180" s="9" t="str">
        <f>VLOOKUP(E180,'Contact Info-Snell'!$A$1:$H250,4,FALSE)</f>
        <v>Hitchcock</v>
      </c>
      <c r="G180" s="9" t="str">
        <f>VLOOKUP(E180,'Contact Info-Snell'!$A$1:$H$52,3,FALSE)</f>
        <v>Resident Assistant</v>
      </c>
      <c r="H180" s="9" t="str">
        <f>VLOOKUP(E180,'Contact Info-Snell'!$A$1:$H$52,6,FALSE)</f>
        <v>(773) 633-1112</v>
      </c>
      <c r="I180" s="9" t="str">
        <f>VLOOKUP(E180,'Contact Info-Snell'!$A$1:$H$16,7,FALSE)</f>
        <v>795-3567</v>
      </c>
      <c r="J180" s="9" t="str">
        <f>VLOOKUP(E180,'Contact Info-Snell'!$A$1:$H$52,8,FALSE)</f>
        <v>tiantianxu@uchicago.edu</v>
      </c>
    </row>
    <row r="181" spans="1:10">
      <c r="A181" s="80"/>
      <c r="B181" s="62"/>
      <c r="C181" s="7">
        <v>45727</v>
      </c>
      <c r="D181" s="8"/>
      <c r="E181" s="17" t="s">
        <v>676</v>
      </c>
      <c r="F181" s="9" t="str">
        <f>VLOOKUP(E181,'Contact Info-Snell'!$A$1:$H$52,4,FALSE)</f>
        <v>Snell</v>
      </c>
      <c r="G181" s="9" t="str">
        <f>VLOOKUP(E181,'Contact Info-Snell'!$A$1:$H$52,3,FALSE)</f>
        <v>Resident Assistant</v>
      </c>
      <c r="H181" s="9" t="str">
        <f>VLOOKUP(E181,'Contact Info-Snell'!$A$1:$H$52,6,FALSE)</f>
        <v>(815) 218-5417</v>
      </c>
      <c r="I181" s="9" t="str">
        <f>VLOOKUP(E181,'Contact Info-Snell'!$A$1:$H$16,7,FALSE)</f>
        <v>834-5681</v>
      </c>
      <c r="J181" s="9" t="str">
        <f>VLOOKUP(E181,'Contact Info-Snell'!$A$1:$H$52,8,FALSE)</f>
        <v>nateyouman@uchicago.edu</v>
      </c>
    </row>
    <row r="182" spans="1:10">
      <c r="A182" s="80"/>
      <c r="B182" s="62"/>
      <c r="C182" s="7">
        <v>45728</v>
      </c>
      <c r="D182" s="8"/>
      <c r="E182" s="17" t="s">
        <v>669</v>
      </c>
      <c r="F182" s="9" t="str">
        <f>VLOOKUP(E182,'Contact Info-Snell'!$A$1:$H$52,4,FALSE)</f>
        <v>Hitchcock</v>
      </c>
      <c r="G182" s="9" t="str">
        <f>VLOOKUP(E182,'Contact Info-Snell'!$A$1:$H$52,3,FALSE)</f>
        <v>Resident Assistant</v>
      </c>
      <c r="H182" s="9" t="str">
        <f>VLOOKUP(E182,'Contact Info-Snell'!$A$1:$H$52,6,FALSE)</f>
        <v>(312) 890-3371</v>
      </c>
      <c r="I182" s="9" t="str">
        <f>VLOOKUP(E182,'Contact Info-Snell'!$A$1:$H$16,7,FALSE)</f>
        <v>834-5679</v>
      </c>
      <c r="J182" s="9" t="str">
        <f>VLOOKUP(E182,'Contact Info-Snell'!$A$1:$H$52,8,FALSE)</f>
        <v>egarciaocon@uchicago.edu</v>
      </c>
    </row>
    <row r="183" spans="1:10">
      <c r="A183" s="80"/>
      <c r="B183" s="62"/>
      <c r="C183" s="7">
        <v>45729</v>
      </c>
      <c r="D183" s="8"/>
      <c r="E183" s="18" t="s">
        <v>670</v>
      </c>
      <c r="F183" s="9" t="str">
        <f>VLOOKUP(E183,'Contact Info-Snell'!$A$1:$H253,4,FALSE)</f>
        <v>Snell</v>
      </c>
      <c r="G183" s="9" t="str">
        <f>VLOOKUP(E183,'Contact Info-Snell'!$A$1:$H$52,3,FALSE)</f>
        <v>Resident Head</v>
      </c>
      <c r="H183" s="9" t="str">
        <f>VLOOKUP(E183,'Contact Info-Snell'!$A$1:$H$52,6,FALSE)</f>
        <v>(312) 315-2866</v>
      </c>
      <c r="I183" s="9" t="str">
        <f>VLOOKUP(E183,'Contact Info-Snell'!$A$1:$H$16,7,FALSE)</f>
        <v>702-5678</v>
      </c>
      <c r="J183" s="9" t="str">
        <f>VLOOKUP(E183,'Contact Info-Snell'!$A$1:$H$52,8,FALSE)</f>
        <v>sarihernandez@uchicago.edu</v>
      </c>
    </row>
    <row r="184" spans="1:10">
      <c r="A184" s="80"/>
      <c r="B184" s="62"/>
      <c r="C184" s="7">
        <v>45730</v>
      </c>
      <c r="D184" s="8"/>
      <c r="E184" s="18" t="s">
        <v>671</v>
      </c>
      <c r="F184" s="9" t="str">
        <f>VLOOKUP(E184,'Contact Info-Snell'!$A$1:$H$52,4,FALSE)</f>
        <v>Snell</v>
      </c>
      <c r="G184" s="9" t="str">
        <f>VLOOKUP(E184,'Contact Info-Snell'!$A$1:$H$52,3,FALSE)</f>
        <v>Resident Head</v>
      </c>
      <c r="H184" s="9" t="str">
        <f>VLOOKUP(E184,'Contact Info-Snell'!$A$1:$H$52,6,FALSE)</f>
        <v>(773) 820-1120</v>
      </c>
      <c r="I184" s="9" t="str">
        <f>VLOOKUP(E184,'Contact Info-Snell'!$A$1:$H$16,7,FALSE)</f>
        <v>702-5678</v>
      </c>
      <c r="J184" s="9" t="str">
        <f>VLOOKUP(E184,'Contact Info-Snell'!$A$1:$H$52,8,FALSE)</f>
        <v>tmucia@uchicago.edu</v>
      </c>
    </row>
    <row r="185" spans="1:10">
      <c r="A185" s="80"/>
      <c r="B185" s="63"/>
      <c r="C185" s="7">
        <v>45731</v>
      </c>
      <c r="D185" s="8"/>
      <c r="E185" s="18" t="s">
        <v>672</v>
      </c>
      <c r="F185" s="9" t="str">
        <f>VLOOKUP(E185,'Contact Info-Snell'!$A$1:$H$52,4,FALSE)</f>
        <v>Hitchcock</v>
      </c>
      <c r="G185" s="9" t="str">
        <f>VLOOKUP(E185,'Contact Info-Snell'!$A$1:$H$52,3,FALSE)</f>
        <v>Resident Dean</v>
      </c>
      <c r="H185" s="9" t="str">
        <f>VLOOKUP(E185,'Contact Info-Snell'!$A$1:$H$52,6,FALSE)</f>
        <v>773-791-9772</v>
      </c>
      <c r="I185" s="9">
        <f>VLOOKUP(E185,'Contact Info-Snell'!$A$1:$H$16,7,FALSE)</f>
        <v>0</v>
      </c>
      <c r="J185" s="9" t="str">
        <f>VLOOKUP(E185,'Contact Info-Snell'!$A$1:$H$52,8,FALSE)</f>
        <v>pratta@uchicago.edu</v>
      </c>
    </row>
    <row r="186" spans="1:10">
      <c r="A186" s="80"/>
      <c r="B186" s="74" t="s">
        <v>62</v>
      </c>
      <c r="C186" s="7">
        <v>45732</v>
      </c>
      <c r="D186" s="8"/>
      <c r="E186" s="18" t="s">
        <v>673</v>
      </c>
      <c r="F186" s="9" t="str">
        <f>VLOOKUP(E186,'Contact Info-Snell'!$A$1:$H256,4,FALSE)</f>
        <v>Hitchcock</v>
      </c>
      <c r="G186" s="9" t="str">
        <f>VLOOKUP(E186,'Contact Info-Snell'!$A$1:$H$52,3,FALSE)</f>
        <v>Resident Dean</v>
      </c>
      <c r="H186" s="9" t="str">
        <f>VLOOKUP(E186,'Contact Info-Snell'!$A$1:$H$52,6,FALSE)</f>
        <v>312-618-0918</v>
      </c>
      <c r="I186" s="9">
        <f>VLOOKUP(E186,'Contact Info-Snell'!$A$1:$H$16,7,FALSE)</f>
        <v>0</v>
      </c>
      <c r="J186" s="9" t="str">
        <f>VLOOKUP(E186,'Contact Info-Snell'!$A$1:$H$52,8,FALSE)</f>
        <v>apratt1@bsd.uchicago.edu</v>
      </c>
    </row>
    <row r="187" spans="1:10">
      <c r="A187" s="80"/>
      <c r="B187" s="62"/>
      <c r="C187" s="7">
        <v>45733</v>
      </c>
      <c r="D187" s="8"/>
      <c r="E187" s="18" t="s">
        <v>229</v>
      </c>
      <c r="F187" s="9" t="str">
        <f>VLOOKUP(E187,'Contact Info-Snell'!$A$1:$H$52,4,FALSE)</f>
        <v>Hitchcock</v>
      </c>
      <c r="G187" s="9" t="str">
        <f>VLOOKUP(E187,'Contact Info-Snell'!$A$1:$H$52,3,FALSE)</f>
        <v>Resident Head</v>
      </c>
      <c r="H187" s="9" t="str">
        <f>VLOOKUP(E187,'Contact Info-Snell'!$A$1:$H$52,6,FALSE)</f>
        <v>574-315-3837</v>
      </c>
      <c r="I187" s="9" t="str">
        <f>VLOOKUP(E187,'Contact Info-Snell'!$A$1:$H$16,7,FALSE)</f>
        <v>702-5677</v>
      </c>
      <c r="J187" s="9" t="str">
        <f>VLOOKUP(E187,'Contact Info-Snell'!$A$1:$H$52,8,FALSE)</f>
        <v>melthomas@uchicago.edu</v>
      </c>
    </row>
    <row r="188" spans="1:10">
      <c r="A188" s="80"/>
      <c r="B188" s="62"/>
      <c r="C188" s="7">
        <v>45734</v>
      </c>
      <c r="D188" s="8"/>
      <c r="E188" s="18" t="s">
        <v>674</v>
      </c>
      <c r="F188" s="9" t="str">
        <f>VLOOKUP(E188,'Contact Info-Snell'!$A$1:$H$52,4,FALSE)</f>
        <v>Hitchcock</v>
      </c>
      <c r="G188" s="9" t="str">
        <f>VLOOKUP(E188,'Contact Info-Snell'!$A$1:$H$52,3,FALSE)</f>
        <v>Resident Head</v>
      </c>
      <c r="H188" s="9" t="str">
        <f>VLOOKUP(E188,'Contact Info-Snell'!$A$1:$H$52,6,FALSE)</f>
        <v>574-386-7457</v>
      </c>
      <c r="I188" s="9" t="str">
        <f>VLOOKUP(E188,'Contact Info-Snell'!$A$1:$H$16,7,FALSE)</f>
        <v>702-5677</v>
      </c>
      <c r="J188" s="9" t="str">
        <f>VLOOKUP(E188,'Contact Info-Snell'!$A$1:$H$52,8,FALSE)</f>
        <v>mmct@uchicago.edu</v>
      </c>
    </row>
    <row r="189" spans="1:10">
      <c r="A189" s="80"/>
      <c r="B189" s="62"/>
      <c r="C189" s="7">
        <v>45735</v>
      </c>
      <c r="D189" s="8"/>
      <c r="E189" s="18" t="s">
        <v>675</v>
      </c>
      <c r="F189" s="9" t="str">
        <f>VLOOKUP(E189,'Contact Info-Snell'!$A$1:$H259,4,FALSE)</f>
        <v>Hitchcock</v>
      </c>
      <c r="G189" s="9" t="str">
        <f>VLOOKUP(E189,'Contact Info-Snell'!$A$1:$H$52,3,FALSE)</f>
        <v>Resident Assistant</v>
      </c>
      <c r="H189" s="9" t="str">
        <f>VLOOKUP(E189,'Contact Info-Snell'!$A$1:$H$52,6,FALSE)</f>
        <v>(773) 633-1112</v>
      </c>
      <c r="I189" s="9" t="str">
        <f>VLOOKUP(E189,'Contact Info-Snell'!$A$1:$H$16,7,FALSE)</f>
        <v>795-3567</v>
      </c>
      <c r="J189" s="9" t="str">
        <f>VLOOKUP(E189,'Contact Info-Snell'!$A$1:$H$52,8,FALSE)</f>
        <v>tiantianxu@uchicago.edu</v>
      </c>
    </row>
    <row r="190" spans="1:10">
      <c r="A190" s="80"/>
      <c r="B190" s="62"/>
      <c r="C190" s="7">
        <v>45736</v>
      </c>
      <c r="D190" s="8"/>
      <c r="E190" s="17" t="s">
        <v>676</v>
      </c>
      <c r="F190" s="9" t="str">
        <f>VLOOKUP(E190,'Contact Info-Snell'!$A$1:$H$52,4,FALSE)</f>
        <v>Snell</v>
      </c>
      <c r="G190" s="9" t="str">
        <f>VLOOKUP(E190,'Contact Info-Snell'!$A$1:$H$52,3,FALSE)</f>
        <v>Resident Assistant</v>
      </c>
      <c r="H190" s="9" t="str">
        <f>VLOOKUP(E190,'Contact Info-Snell'!$A$1:$H$52,6,FALSE)</f>
        <v>(815) 218-5417</v>
      </c>
      <c r="I190" s="9" t="str">
        <f>VLOOKUP(E190,'Contact Info-Snell'!$A$1:$H$16,7,FALSE)</f>
        <v>834-5681</v>
      </c>
      <c r="J190" s="9" t="str">
        <f>VLOOKUP(E190,'Contact Info-Snell'!$A$1:$H$52,8,FALSE)</f>
        <v>nateyouman@uchicago.edu</v>
      </c>
    </row>
    <row r="191" spans="1:10">
      <c r="A191" s="80"/>
      <c r="B191" s="62"/>
      <c r="C191" s="7">
        <v>45737</v>
      </c>
      <c r="D191" s="8"/>
      <c r="E191" s="17" t="s">
        <v>669</v>
      </c>
      <c r="F191" s="9" t="str">
        <f>VLOOKUP(E191,'Contact Info-Snell'!$A$1:$H$52,4,FALSE)</f>
        <v>Hitchcock</v>
      </c>
      <c r="G191" s="9" t="str">
        <f>VLOOKUP(E191,'Contact Info-Snell'!$A$1:$H$52,3,FALSE)</f>
        <v>Resident Assistant</v>
      </c>
      <c r="H191" s="9" t="str">
        <f>VLOOKUP(E191,'Contact Info-Snell'!$A$1:$H$52,6,FALSE)</f>
        <v>(312) 890-3371</v>
      </c>
      <c r="I191" s="9" t="str">
        <f>VLOOKUP(E191,'Contact Info-Snell'!$A$1:$H$16,7,FALSE)</f>
        <v>834-5679</v>
      </c>
      <c r="J191" s="9" t="str">
        <f>VLOOKUP(E191,'Contact Info-Snell'!$A$1:$H$52,8,FALSE)</f>
        <v>egarciaocon@uchicago.edu</v>
      </c>
    </row>
    <row r="192" spans="1:10">
      <c r="A192" s="80"/>
      <c r="B192" s="63"/>
      <c r="C192" s="7">
        <v>45738</v>
      </c>
      <c r="D192" s="8"/>
      <c r="E192" s="18" t="s">
        <v>670</v>
      </c>
      <c r="F192" s="9" t="str">
        <f>VLOOKUP(E192,'Contact Info-Snell'!$A$1:$H262,4,FALSE)</f>
        <v>Snell</v>
      </c>
      <c r="G192" s="9" t="str">
        <f>VLOOKUP(E192,'Contact Info-Snell'!$A$1:$H$52,3,FALSE)</f>
        <v>Resident Head</v>
      </c>
      <c r="H192" s="9" t="str">
        <f>VLOOKUP(E192,'Contact Info-Snell'!$A$1:$H$52,6,FALSE)</f>
        <v>(312) 315-2866</v>
      </c>
      <c r="I192" s="9" t="str">
        <f>VLOOKUP(E192,'Contact Info-Snell'!$A$1:$H$16,7,FALSE)</f>
        <v>702-5678</v>
      </c>
      <c r="J192" s="9" t="str">
        <f>VLOOKUP(E192,'Contact Info-Snell'!$A$1:$H$52,8,FALSE)</f>
        <v>sarihernandez@uchicago.edu</v>
      </c>
    </row>
    <row r="193" spans="1:10">
      <c r="A193" s="80"/>
      <c r="B193" s="75" t="s">
        <v>37</v>
      </c>
      <c r="C193" s="7">
        <v>45739</v>
      </c>
      <c r="D193" s="8"/>
      <c r="E193" s="18" t="s">
        <v>671</v>
      </c>
      <c r="F193" s="9" t="str">
        <f>VLOOKUP(E193,'Contact Info-Snell'!$A$1:$H$52,4,FALSE)</f>
        <v>Snell</v>
      </c>
      <c r="G193" s="9" t="str">
        <f>VLOOKUP(E193,'Contact Info-Snell'!$A$1:$H$52,3,FALSE)</f>
        <v>Resident Head</v>
      </c>
      <c r="H193" s="9" t="str">
        <f>VLOOKUP(E193,'Contact Info-Snell'!$A$1:$H$52,6,FALSE)</f>
        <v>(773) 820-1120</v>
      </c>
      <c r="I193" s="9" t="str">
        <f>VLOOKUP(E193,'Contact Info-Snell'!$A$1:$H$16,7,FALSE)</f>
        <v>702-5678</v>
      </c>
      <c r="J193" s="9" t="str">
        <f>VLOOKUP(E193,'Contact Info-Snell'!$A$1:$H$52,8,FALSE)</f>
        <v>tmucia@uchicago.edu</v>
      </c>
    </row>
    <row r="194" spans="1:10">
      <c r="A194" s="80"/>
      <c r="B194" s="62"/>
      <c r="C194" s="7">
        <v>45740</v>
      </c>
      <c r="D194" s="8"/>
      <c r="E194" s="18" t="s">
        <v>672</v>
      </c>
      <c r="F194" s="9" t="str">
        <f>VLOOKUP(E194,'Contact Info-Snell'!$A$1:$H$52,4,FALSE)</f>
        <v>Hitchcock</v>
      </c>
      <c r="G194" s="9" t="str">
        <f>VLOOKUP(E194,'Contact Info-Snell'!$A$1:$H$52,3,FALSE)</f>
        <v>Resident Dean</v>
      </c>
      <c r="H194" s="9" t="str">
        <f>VLOOKUP(E194,'Contact Info-Snell'!$A$1:$H$52,6,FALSE)</f>
        <v>773-791-9772</v>
      </c>
      <c r="I194" s="9">
        <f>VLOOKUP(E194,'Contact Info-Snell'!$A$1:$H$16,7,FALSE)</f>
        <v>0</v>
      </c>
      <c r="J194" s="9" t="str">
        <f>VLOOKUP(E194,'Contact Info-Snell'!$A$1:$H$52,8,FALSE)</f>
        <v>pratta@uchicago.edu</v>
      </c>
    </row>
    <row r="195" spans="1:10">
      <c r="A195" s="80"/>
      <c r="B195" s="62"/>
      <c r="C195" s="7">
        <v>45741</v>
      </c>
      <c r="D195" s="8"/>
      <c r="E195" s="18" t="s">
        <v>673</v>
      </c>
      <c r="F195" s="9" t="str">
        <f>VLOOKUP(E195,'Contact Info-Snell'!$A$1:$H265,4,FALSE)</f>
        <v>Hitchcock</v>
      </c>
      <c r="G195" s="9" t="str">
        <f>VLOOKUP(E195,'Contact Info-Snell'!$A$1:$H$52,3,FALSE)</f>
        <v>Resident Dean</v>
      </c>
      <c r="H195" s="9" t="str">
        <f>VLOOKUP(E195,'Contact Info-Snell'!$A$1:$H$52,6,FALSE)</f>
        <v>312-618-0918</v>
      </c>
      <c r="I195" s="9">
        <f>VLOOKUP(E195,'Contact Info-Snell'!$A$1:$H$16,7,FALSE)</f>
        <v>0</v>
      </c>
      <c r="J195" s="9" t="str">
        <f>VLOOKUP(E195,'Contact Info-Snell'!$A$1:$H$52,8,FALSE)</f>
        <v>apratt1@bsd.uchicago.edu</v>
      </c>
    </row>
    <row r="196" spans="1:10">
      <c r="A196" s="80"/>
      <c r="B196" s="62"/>
      <c r="C196" s="7">
        <v>45742</v>
      </c>
      <c r="D196" s="8"/>
      <c r="E196" s="18" t="s">
        <v>229</v>
      </c>
      <c r="F196" s="9" t="str">
        <f>VLOOKUP(E196,'Contact Info-Snell'!$A$1:$H$52,4,FALSE)</f>
        <v>Hitchcock</v>
      </c>
      <c r="G196" s="9" t="str">
        <f>VLOOKUP(E196,'Contact Info-Snell'!$A$1:$H$52,3,FALSE)</f>
        <v>Resident Head</v>
      </c>
      <c r="H196" s="9" t="str">
        <f>VLOOKUP(E196,'Contact Info-Snell'!$A$1:$H$52,6,FALSE)</f>
        <v>574-315-3837</v>
      </c>
      <c r="I196" s="9" t="str">
        <f>VLOOKUP(E196,'Contact Info-Snell'!$A$1:$H$16,7,FALSE)</f>
        <v>702-5677</v>
      </c>
      <c r="J196" s="9" t="str">
        <f>VLOOKUP(E196,'Contact Info-Snell'!$A$1:$H$52,8,FALSE)</f>
        <v>melthomas@uchicago.edu</v>
      </c>
    </row>
    <row r="197" spans="1:10">
      <c r="A197" s="80"/>
      <c r="B197" s="62"/>
      <c r="C197" s="7">
        <v>45743</v>
      </c>
      <c r="D197" s="8"/>
      <c r="E197" s="18" t="s">
        <v>674</v>
      </c>
      <c r="F197" s="9" t="str">
        <f>VLOOKUP(E197,'Contact Info-Snell'!$A$1:$H$52,4,FALSE)</f>
        <v>Hitchcock</v>
      </c>
      <c r="G197" s="9" t="str">
        <f>VLOOKUP(E197,'Contact Info-Snell'!$A$1:$H$52,3,FALSE)</f>
        <v>Resident Head</v>
      </c>
      <c r="H197" s="9" t="str">
        <f>VLOOKUP(E197,'Contact Info-Snell'!$A$1:$H$52,6,FALSE)</f>
        <v>574-386-7457</v>
      </c>
      <c r="I197" s="9" t="str">
        <f>VLOOKUP(E197,'Contact Info-Snell'!$A$1:$H$16,7,FALSE)</f>
        <v>702-5677</v>
      </c>
      <c r="J197" s="9" t="str">
        <f>VLOOKUP(E197,'Contact Info-Snell'!$A$1:$H$52,8,FALSE)</f>
        <v>mmct@uchicago.edu</v>
      </c>
    </row>
    <row r="198" spans="1:10">
      <c r="A198" s="80"/>
      <c r="B198" s="62"/>
      <c r="C198" s="7">
        <v>45744</v>
      </c>
      <c r="D198" s="8"/>
      <c r="E198" s="18" t="s">
        <v>675</v>
      </c>
      <c r="F198" s="9" t="str">
        <f>VLOOKUP(E198,'Contact Info-Snell'!$A$1:$H268,4,FALSE)</f>
        <v>Hitchcock</v>
      </c>
      <c r="G198" s="9" t="str">
        <f>VLOOKUP(E198,'Contact Info-Snell'!$A$1:$H$52,3,FALSE)</f>
        <v>Resident Assistant</v>
      </c>
      <c r="H198" s="9" t="str">
        <f>VLOOKUP(E198,'Contact Info-Snell'!$A$1:$H$52,6,FALSE)</f>
        <v>(773) 633-1112</v>
      </c>
      <c r="I198" s="9" t="str">
        <f>VLOOKUP(E198,'Contact Info-Snell'!$A$1:$H$16,7,FALSE)</f>
        <v>795-3567</v>
      </c>
      <c r="J198" s="9" t="str">
        <f>VLOOKUP(E198,'Contact Info-Snell'!$A$1:$H$52,8,FALSE)</f>
        <v>tiantianxu@uchicago.edu</v>
      </c>
    </row>
    <row r="199" spans="1:10">
      <c r="A199" s="80"/>
      <c r="B199" s="63"/>
      <c r="C199" s="7">
        <v>45745</v>
      </c>
      <c r="D199" s="8"/>
      <c r="E199" s="17" t="s">
        <v>676</v>
      </c>
      <c r="F199" s="9" t="str">
        <f>VLOOKUP(E199,'Contact Info-Snell'!$A$1:$H$52,4,FALSE)</f>
        <v>Snell</v>
      </c>
      <c r="G199" s="9" t="str">
        <f>VLOOKUP(E199,'Contact Info-Snell'!$A$1:$H$52,3,FALSE)</f>
        <v>Resident Assistant</v>
      </c>
      <c r="H199" s="9" t="str">
        <f>VLOOKUP(E199,'Contact Info-Snell'!$A$1:$H$52,6,FALSE)</f>
        <v>(815) 218-5417</v>
      </c>
      <c r="I199" s="9" t="str">
        <f>VLOOKUP(E199,'Contact Info-Snell'!$A$1:$H$16,7,FALSE)</f>
        <v>834-5681</v>
      </c>
      <c r="J199" s="9" t="str">
        <f>VLOOKUP(E199,'Contact Info-Snell'!$A$1:$H$52,8,FALSE)</f>
        <v>nateyouman@uchicago.edu</v>
      </c>
    </row>
    <row r="200" spans="1:10">
      <c r="A200" s="80"/>
      <c r="B200" s="76" t="s">
        <v>45</v>
      </c>
      <c r="C200" s="7">
        <v>45746</v>
      </c>
      <c r="D200" s="8"/>
      <c r="E200" s="17" t="s">
        <v>669</v>
      </c>
      <c r="F200" s="9" t="str">
        <f>VLOOKUP(E200,'Contact Info-Snell'!$A$1:$H$52,4,FALSE)</f>
        <v>Hitchcock</v>
      </c>
      <c r="G200" s="9" t="str">
        <f>VLOOKUP(E200,'Contact Info-Snell'!$A$1:$H$52,3,FALSE)</f>
        <v>Resident Assistant</v>
      </c>
      <c r="H200" s="9" t="str">
        <f>VLOOKUP(E200,'Contact Info-Snell'!$A$1:$H$52,6,FALSE)</f>
        <v>(312) 890-3371</v>
      </c>
      <c r="I200" s="9" t="str">
        <f>VLOOKUP(E200,'Contact Info-Snell'!$A$1:$H$16,7,FALSE)</f>
        <v>834-5679</v>
      </c>
      <c r="J200" s="9" t="str">
        <f>VLOOKUP(E200,'Contact Info-Snell'!$A$1:$H$52,8,FALSE)</f>
        <v>egarciaocon@uchicago.edu</v>
      </c>
    </row>
    <row r="201" spans="1:10">
      <c r="A201" s="80"/>
      <c r="B201" s="62"/>
      <c r="C201" s="7">
        <v>45747</v>
      </c>
      <c r="D201" s="8"/>
      <c r="E201" s="18" t="s">
        <v>670</v>
      </c>
      <c r="F201" s="9" t="str">
        <f>VLOOKUP(E201,'Contact Info-Snell'!$A$1:$H271,4,FALSE)</f>
        <v>Snell</v>
      </c>
      <c r="G201" s="9" t="str">
        <f>VLOOKUP(E201,'Contact Info-Snell'!$A$1:$H$52,3,FALSE)</f>
        <v>Resident Head</v>
      </c>
      <c r="H201" s="9" t="str">
        <f>VLOOKUP(E201,'Contact Info-Snell'!$A$1:$H$52,6,FALSE)</f>
        <v>(312) 315-2866</v>
      </c>
      <c r="I201" s="9" t="str">
        <f>VLOOKUP(E201,'Contact Info-Snell'!$A$1:$H$16,7,FALSE)</f>
        <v>702-5678</v>
      </c>
      <c r="J201" s="9" t="str">
        <f>VLOOKUP(E201,'Contact Info-Snell'!$A$1:$H$52,8,FALSE)</f>
        <v>sarihernandez@uchicago.edu</v>
      </c>
    </row>
    <row r="202" spans="1:10">
      <c r="A202" s="80"/>
      <c r="B202" s="62"/>
      <c r="C202" s="7">
        <v>45748</v>
      </c>
      <c r="D202" s="8"/>
      <c r="E202" s="18" t="s">
        <v>671</v>
      </c>
      <c r="F202" s="9" t="str">
        <f>VLOOKUP(E202,'Contact Info-Snell'!$A$1:$H$52,4,FALSE)</f>
        <v>Snell</v>
      </c>
      <c r="G202" s="9" t="str">
        <f>VLOOKUP(E202,'Contact Info-Snell'!$A$1:$H$52,3,FALSE)</f>
        <v>Resident Head</v>
      </c>
      <c r="H202" s="9" t="str">
        <f>VLOOKUP(E202,'Contact Info-Snell'!$A$1:$H$52,6,FALSE)</f>
        <v>(773) 820-1120</v>
      </c>
      <c r="I202" s="9" t="str">
        <f>VLOOKUP(E202,'Contact Info-Snell'!$A$1:$H$16,7,FALSE)</f>
        <v>702-5678</v>
      </c>
      <c r="J202" s="9" t="str">
        <f>VLOOKUP(E202,'Contact Info-Snell'!$A$1:$H$52,8,FALSE)</f>
        <v>tmucia@uchicago.edu</v>
      </c>
    </row>
    <row r="203" spans="1:10">
      <c r="A203" s="80"/>
      <c r="B203" s="62"/>
      <c r="C203" s="7">
        <v>45749</v>
      </c>
      <c r="D203" s="8"/>
      <c r="E203" s="18" t="s">
        <v>672</v>
      </c>
      <c r="F203" s="9" t="str">
        <f>VLOOKUP(E203,'Contact Info-Snell'!$A$1:$H$52,4,FALSE)</f>
        <v>Hitchcock</v>
      </c>
      <c r="G203" s="9" t="str">
        <f>VLOOKUP(E203,'Contact Info-Snell'!$A$1:$H$52,3,FALSE)</f>
        <v>Resident Dean</v>
      </c>
      <c r="H203" s="9" t="str">
        <f>VLOOKUP(E203,'Contact Info-Snell'!$A$1:$H$52,6,FALSE)</f>
        <v>773-791-9772</v>
      </c>
      <c r="I203" s="9">
        <f>VLOOKUP(E203,'Contact Info-Snell'!$A$1:$H$16,7,FALSE)</f>
        <v>0</v>
      </c>
      <c r="J203" s="9" t="str">
        <f>VLOOKUP(E203,'Contact Info-Snell'!$A$1:$H$52,8,FALSE)</f>
        <v>pratta@uchicago.edu</v>
      </c>
    </row>
    <row r="204" spans="1:10">
      <c r="A204" s="80"/>
      <c r="B204" s="62"/>
      <c r="C204" s="7">
        <v>45750</v>
      </c>
      <c r="D204" s="8"/>
      <c r="E204" s="18" t="s">
        <v>673</v>
      </c>
      <c r="F204" s="9" t="str">
        <f>VLOOKUP(E204,'Contact Info-Snell'!$A$1:$H274,4,FALSE)</f>
        <v>Hitchcock</v>
      </c>
      <c r="G204" s="9" t="str">
        <f>VLOOKUP(E204,'Contact Info-Snell'!$A$1:$H$52,3,FALSE)</f>
        <v>Resident Dean</v>
      </c>
      <c r="H204" s="9" t="str">
        <f>VLOOKUP(E204,'Contact Info-Snell'!$A$1:$H$52,6,FALSE)</f>
        <v>312-618-0918</v>
      </c>
      <c r="I204" s="9">
        <f>VLOOKUP(E204,'Contact Info-Snell'!$A$1:$H$16,7,FALSE)</f>
        <v>0</v>
      </c>
      <c r="J204" s="9" t="str">
        <f>VLOOKUP(E204,'Contact Info-Snell'!$A$1:$H$52,8,FALSE)</f>
        <v>apratt1@bsd.uchicago.edu</v>
      </c>
    </row>
    <row r="205" spans="1:10">
      <c r="A205" s="80"/>
      <c r="B205" s="62"/>
      <c r="C205" s="7">
        <v>45751</v>
      </c>
      <c r="D205" s="8"/>
      <c r="E205" s="18" t="s">
        <v>229</v>
      </c>
      <c r="F205" s="9" t="str">
        <f>VLOOKUP(E205,'Contact Info-Snell'!$A$1:$H$52,4,FALSE)</f>
        <v>Hitchcock</v>
      </c>
      <c r="G205" s="9" t="str">
        <f>VLOOKUP(E205,'Contact Info-Snell'!$A$1:$H$52,3,FALSE)</f>
        <v>Resident Head</v>
      </c>
      <c r="H205" s="9" t="str">
        <f>VLOOKUP(E205,'Contact Info-Snell'!$A$1:$H$52,6,FALSE)</f>
        <v>574-315-3837</v>
      </c>
      <c r="I205" s="9" t="str">
        <f>VLOOKUP(E205,'Contact Info-Snell'!$A$1:$H$16,7,FALSE)</f>
        <v>702-5677</v>
      </c>
      <c r="J205" s="9" t="str">
        <f>VLOOKUP(E205,'Contact Info-Snell'!$A$1:$H$52,8,FALSE)</f>
        <v>melthomas@uchicago.edu</v>
      </c>
    </row>
    <row r="206" spans="1:10">
      <c r="A206" s="80"/>
      <c r="B206" s="63"/>
      <c r="C206" s="7">
        <v>45752</v>
      </c>
      <c r="D206" s="8"/>
      <c r="E206" s="18" t="s">
        <v>674</v>
      </c>
      <c r="F206" s="9" t="str">
        <f>VLOOKUP(E206,'Contact Info-Snell'!$A$1:$H$52,4,FALSE)</f>
        <v>Hitchcock</v>
      </c>
      <c r="G206" s="9" t="str">
        <f>VLOOKUP(E206,'Contact Info-Snell'!$A$1:$H$52,3,FALSE)</f>
        <v>Resident Head</v>
      </c>
      <c r="H206" s="9" t="str">
        <f>VLOOKUP(E206,'Contact Info-Snell'!$A$1:$H$52,6,FALSE)</f>
        <v>574-386-7457</v>
      </c>
      <c r="I206" s="9" t="str">
        <f>VLOOKUP(E206,'Contact Info-Snell'!$A$1:$H$16,7,FALSE)</f>
        <v>702-5677</v>
      </c>
      <c r="J206" s="9" t="str">
        <f>VLOOKUP(E206,'Contact Info-Snell'!$A$1:$H$52,8,FALSE)</f>
        <v>mmct@uchicago.edu</v>
      </c>
    </row>
    <row r="207" spans="1:10">
      <c r="A207" s="80"/>
      <c r="B207" s="77" t="s">
        <v>48</v>
      </c>
      <c r="C207" s="7">
        <v>45753</v>
      </c>
      <c r="D207" s="8"/>
      <c r="E207" s="18" t="s">
        <v>675</v>
      </c>
      <c r="F207" s="9" t="str">
        <f>VLOOKUP(E207,'Contact Info-Snell'!$A$1:$H277,4,FALSE)</f>
        <v>Hitchcock</v>
      </c>
      <c r="G207" s="9" t="str">
        <f>VLOOKUP(E207,'Contact Info-Snell'!$A$1:$H$52,3,FALSE)</f>
        <v>Resident Assistant</v>
      </c>
      <c r="H207" s="9" t="str">
        <f>VLOOKUP(E207,'Contact Info-Snell'!$A$1:$H$52,6,FALSE)</f>
        <v>(773) 633-1112</v>
      </c>
      <c r="I207" s="9" t="str">
        <f>VLOOKUP(E207,'Contact Info-Snell'!$A$1:$H$16,7,FALSE)</f>
        <v>795-3567</v>
      </c>
      <c r="J207" s="9" t="str">
        <f>VLOOKUP(E207,'Contact Info-Snell'!$A$1:$H$52,8,FALSE)</f>
        <v>tiantianxu@uchicago.edu</v>
      </c>
    </row>
    <row r="208" spans="1:10">
      <c r="A208" s="80"/>
      <c r="B208" s="62"/>
      <c r="C208" s="7">
        <v>45754</v>
      </c>
      <c r="D208" s="8"/>
      <c r="E208" s="17" t="s">
        <v>676</v>
      </c>
      <c r="F208" s="9" t="str">
        <f>VLOOKUP(E208,'Contact Info-Snell'!$A$1:$H$52,4,FALSE)</f>
        <v>Snell</v>
      </c>
      <c r="G208" s="9" t="str">
        <f>VLOOKUP(E208,'Contact Info-Snell'!$A$1:$H$52,3,FALSE)</f>
        <v>Resident Assistant</v>
      </c>
      <c r="H208" s="9" t="str">
        <f>VLOOKUP(E208,'Contact Info-Snell'!$A$1:$H$52,6,FALSE)</f>
        <v>(815) 218-5417</v>
      </c>
      <c r="I208" s="9" t="str">
        <f>VLOOKUP(E208,'Contact Info-Snell'!$A$1:$H$16,7,FALSE)</f>
        <v>834-5681</v>
      </c>
      <c r="J208" s="9" t="str">
        <f>VLOOKUP(E208,'Contact Info-Snell'!$A$1:$H$52,8,FALSE)</f>
        <v>nateyouman@uchicago.edu</v>
      </c>
    </row>
    <row r="209" spans="1:10">
      <c r="A209" s="80"/>
      <c r="B209" s="62"/>
      <c r="C209" s="7">
        <v>45755</v>
      </c>
      <c r="D209" s="8"/>
      <c r="E209" s="17" t="s">
        <v>669</v>
      </c>
      <c r="F209" s="9" t="str">
        <f>VLOOKUP(E209,'Contact Info-Snell'!$A$1:$H$52,4,FALSE)</f>
        <v>Hitchcock</v>
      </c>
      <c r="G209" s="9" t="str">
        <f>VLOOKUP(E209,'Contact Info-Snell'!$A$1:$H$52,3,FALSE)</f>
        <v>Resident Assistant</v>
      </c>
      <c r="H209" s="9" t="str">
        <f>VLOOKUP(E209,'Contact Info-Snell'!$A$1:$H$52,6,FALSE)</f>
        <v>(312) 890-3371</v>
      </c>
      <c r="I209" s="9" t="str">
        <f>VLOOKUP(E209,'Contact Info-Snell'!$A$1:$H$16,7,FALSE)</f>
        <v>834-5679</v>
      </c>
      <c r="J209" s="9" t="str">
        <f>VLOOKUP(E209,'Contact Info-Snell'!$A$1:$H$52,8,FALSE)</f>
        <v>egarciaocon@uchicago.edu</v>
      </c>
    </row>
    <row r="210" spans="1:10">
      <c r="A210" s="80"/>
      <c r="B210" s="62"/>
      <c r="C210" s="7">
        <v>45756</v>
      </c>
      <c r="D210" s="8"/>
      <c r="E210" s="18" t="s">
        <v>670</v>
      </c>
      <c r="F210" s="9" t="str">
        <f>VLOOKUP(E210,'Contact Info-Snell'!$A$1:$H280,4,FALSE)</f>
        <v>Snell</v>
      </c>
      <c r="G210" s="9" t="str">
        <f>VLOOKUP(E210,'Contact Info-Snell'!$A$1:$H$52,3,FALSE)</f>
        <v>Resident Head</v>
      </c>
      <c r="H210" s="9" t="str">
        <f>VLOOKUP(E210,'Contact Info-Snell'!$A$1:$H$52,6,FALSE)</f>
        <v>(312) 315-2866</v>
      </c>
      <c r="I210" s="9" t="str">
        <f>VLOOKUP(E210,'Contact Info-Snell'!$A$1:$H$16,7,FALSE)</f>
        <v>702-5678</v>
      </c>
      <c r="J210" s="9" t="str">
        <f>VLOOKUP(E210,'Contact Info-Snell'!$A$1:$H$52,8,FALSE)</f>
        <v>sarihernandez@uchicago.edu</v>
      </c>
    </row>
    <row r="211" spans="1:10">
      <c r="A211" s="80"/>
      <c r="B211" s="62"/>
      <c r="C211" s="7">
        <v>45757</v>
      </c>
      <c r="D211" s="8"/>
      <c r="E211" s="18" t="s">
        <v>671</v>
      </c>
      <c r="F211" s="9" t="str">
        <f>VLOOKUP(E211,'Contact Info-Snell'!$A$1:$H$52,4,FALSE)</f>
        <v>Snell</v>
      </c>
      <c r="G211" s="9" t="str">
        <f>VLOOKUP(E211,'Contact Info-Snell'!$A$1:$H$52,3,FALSE)</f>
        <v>Resident Head</v>
      </c>
      <c r="H211" s="9" t="str">
        <f>VLOOKUP(E211,'Contact Info-Snell'!$A$1:$H$52,6,FALSE)</f>
        <v>(773) 820-1120</v>
      </c>
      <c r="I211" s="9" t="str">
        <f>VLOOKUP(E211,'Contact Info-Snell'!$A$1:$H$16,7,FALSE)</f>
        <v>702-5678</v>
      </c>
      <c r="J211" s="9" t="str">
        <f>VLOOKUP(E211,'Contact Info-Snell'!$A$1:$H$52,8,FALSE)</f>
        <v>tmucia@uchicago.edu</v>
      </c>
    </row>
    <row r="212" spans="1:10">
      <c r="A212" s="80"/>
      <c r="B212" s="62"/>
      <c r="C212" s="7">
        <v>45758</v>
      </c>
      <c r="D212" s="8"/>
      <c r="E212" s="18" t="s">
        <v>672</v>
      </c>
      <c r="F212" s="9" t="str">
        <f>VLOOKUP(E212,'Contact Info-Snell'!$A$1:$H$52,4,FALSE)</f>
        <v>Hitchcock</v>
      </c>
      <c r="G212" s="9" t="str">
        <f>VLOOKUP(E212,'Contact Info-Snell'!$A$1:$H$52,3,FALSE)</f>
        <v>Resident Dean</v>
      </c>
      <c r="H212" s="9" t="str">
        <f>VLOOKUP(E212,'Contact Info-Snell'!$A$1:$H$52,6,FALSE)</f>
        <v>773-791-9772</v>
      </c>
      <c r="I212" s="9">
        <f>VLOOKUP(E212,'Contact Info-Snell'!$A$1:$H$16,7,FALSE)</f>
        <v>0</v>
      </c>
      <c r="J212" s="9" t="str">
        <f>VLOOKUP(E212,'Contact Info-Snell'!$A$1:$H$52,8,FALSE)</f>
        <v>pratta@uchicago.edu</v>
      </c>
    </row>
    <row r="213" spans="1:10">
      <c r="A213" s="80"/>
      <c r="B213" s="63"/>
      <c r="C213" s="7">
        <v>45759</v>
      </c>
      <c r="D213" s="8"/>
      <c r="E213" s="18" t="s">
        <v>673</v>
      </c>
      <c r="F213" s="9" t="str">
        <f>VLOOKUP(E213,'Contact Info-Snell'!$A$1:$H283,4,FALSE)</f>
        <v>Hitchcock</v>
      </c>
      <c r="G213" s="9" t="str">
        <f>VLOOKUP(E213,'Contact Info-Snell'!$A$1:$H$52,3,FALSE)</f>
        <v>Resident Dean</v>
      </c>
      <c r="H213" s="9" t="str">
        <f>VLOOKUP(E213,'Contact Info-Snell'!$A$1:$H$52,6,FALSE)</f>
        <v>312-618-0918</v>
      </c>
      <c r="I213" s="9">
        <f>VLOOKUP(E213,'Contact Info-Snell'!$A$1:$H$16,7,FALSE)</f>
        <v>0</v>
      </c>
      <c r="J213" s="9" t="str">
        <f>VLOOKUP(E213,'Contact Info-Snell'!$A$1:$H$52,8,FALSE)</f>
        <v>apratt1@bsd.uchicago.edu</v>
      </c>
    </row>
    <row r="214" spans="1:10">
      <c r="A214" s="80"/>
      <c r="B214" s="61" t="s">
        <v>51</v>
      </c>
      <c r="C214" s="7">
        <v>45760</v>
      </c>
      <c r="D214" s="8"/>
      <c r="E214" s="18" t="s">
        <v>229</v>
      </c>
      <c r="F214" s="9" t="str">
        <f>VLOOKUP(E214,'Contact Info-Snell'!$A$1:$H$52,4,FALSE)</f>
        <v>Hitchcock</v>
      </c>
      <c r="G214" s="9" t="str">
        <f>VLOOKUP(E214,'Contact Info-Snell'!$A$1:$H$52,3,FALSE)</f>
        <v>Resident Head</v>
      </c>
      <c r="H214" s="9" t="str">
        <f>VLOOKUP(E214,'Contact Info-Snell'!$A$1:$H$52,6,FALSE)</f>
        <v>574-315-3837</v>
      </c>
      <c r="I214" s="9" t="str">
        <f>VLOOKUP(E214,'Contact Info-Snell'!$A$1:$H$16,7,FALSE)</f>
        <v>702-5677</v>
      </c>
      <c r="J214" s="9" t="str">
        <f>VLOOKUP(E214,'Contact Info-Snell'!$A$1:$H$52,8,FALSE)</f>
        <v>melthomas@uchicago.edu</v>
      </c>
    </row>
    <row r="215" spans="1:10">
      <c r="A215" s="80"/>
      <c r="B215" s="62"/>
      <c r="C215" s="7">
        <v>45761</v>
      </c>
      <c r="D215" s="8"/>
      <c r="E215" s="18" t="s">
        <v>674</v>
      </c>
      <c r="F215" s="9" t="str">
        <f>VLOOKUP(E215,'Contact Info-Snell'!$A$1:$H$52,4,FALSE)</f>
        <v>Hitchcock</v>
      </c>
      <c r="G215" s="9" t="str">
        <f>VLOOKUP(E215,'Contact Info-Snell'!$A$1:$H$52,3,FALSE)</f>
        <v>Resident Head</v>
      </c>
      <c r="H215" s="9" t="str">
        <f>VLOOKUP(E215,'Contact Info-Snell'!$A$1:$H$52,6,FALSE)</f>
        <v>574-386-7457</v>
      </c>
      <c r="I215" s="9" t="str">
        <f>VLOOKUP(E215,'Contact Info-Snell'!$A$1:$H$16,7,FALSE)</f>
        <v>702-5677</v>
      </c>
      <c r="J215" s="9" t="str">
        <f>VLOOKUP(E215,'Contact Info-Snell'!$A$1:$H$52,8,FALSE)</f>
        <v>mmct@uchicago.edu</v>
      </c>
    </row>
    <row r="216" spans="1:10">
      <c r="A216" s="80"/>
      <c r="B216" s="62"/>
      <c r="C216" s="7">
        <v>45762</v>
      </c>
      <c r="D216" s="8"/>
      <c r="E216" s="18" t="s">
        <v>675</v>
      </c>
      <c r="F216" s="9" t="str">
        <f>VLOOKUP(E216,'Contact Info-Snell'!$A$1:$H286,4,FALSE)</f>
        <v>Hitchcock</v>
      </c>
      <c r="G216" s="9" t="str">
        <f>VLOOKUP(E216,'Contact Info-Snell'!$A$1:$H$52,3,FALSE)</f>
        <v>Resident Assistant</v>
      </c>
      <c r="H216" s="9" t="str">
        <f>VLOOKUP(E216,'Contact Info-Snell'!$A$1:$H$52,6,FALSE)</f>
        <v>(773) 633-1112</v>
      </c>
      <c r="I216" s="9" t="str">
        <f>VLOOKUP(E216,'Contact Info-Snell'!$A$1:$H$16,7,FALSE)</f>
        <v>795-3567</v>
      </c>
      <c r="J216" s="9" t="str">
        <f>VLOOKUP(E216,'Contact Info-Snell'!$A$1:$H$52,8,FALSE)</f>
        <v>tiantianxu@uchicago.edu</v>
      </c>
    </row>
    <row r="217" spans="1:10">
      <c r="A217" s="80"/>
      <c r="B217" s="62"/>
      <c r="C217" s="7">
        <v>45763</v>
      </c>
      <c r="D217" s="8"/>
      <c r="E217" s="17" t="s">
        <v>676</v>
      </c>
      <c r="F217" s="9" t="str">
        <f>VLOOKUP(E217,'Contact Info-Snell'!$A$1:$H$52,4,FALSE)</f>
        <v>Snell</v>
      </c>
      <c r="G217" s="9" t="str">
        <f>VLOOKUP(E217,'Contact Info-Snell'!$A$1:$H$52,3,FALSE)</f>
        <v>Resident Assistant</v>
      </c>
      <c r="H217" s="9" t="str">
        <f>VLOOKUP(E217,'Contact Info-Snell'!$A$1:$H$52,6,FALSE)</f>
        <v>(815) 218-5417</v>
      </c>
      <c r="I217" s="9" t="str">
        <f>VLOOKUP(E217,'Contact Info-Snell'!$A$1:$H$16,7,FALSE)</f>
        <v>834-5681</v>
      </c>
      <c r="J217" s="9" t="str">
        <f>VLOOKUP(E217,'Contact Info-Snell'!$A$1:$H$52,8,FALSE)</f>
        <v>nateyouman@uchicago.edu</v>
      </c>
    </row>
    <row r="218" spans="1:10">
      <c r="A218" s="80"/>
      <c r="B218" s="62"/>
      <c r="C218" s="7">
        <v>45764</v>
      </c>
      <c r="D218" s="8"/>
      <c r="E218" s="17" t="s">
        <v>669</v>
      </c>
      <c r="F218" s="9" t="str">
        <f>VLOOKUP(E218,'Contact Info-Snell'!$A$1:$H$52,4,FALSE)</f>
        <v>Hitchcock</v>
      </c>
      <c r="G218" s="9" t="str">
        <f>VLOOKUP(E218,'Contact Info-Snell'!$A$1:$H$52,3,FALSE)</f>
        <v>Resident Assistant</v>
      </c>
      <c r="H218" s="9" t="str">
        <f>VLOOKUP(E218,'Contact Info-Snell'!$A$1:$H$52,6,FALSE)</f>
        <v>(312) 890-3371</v>
      </c>
      <c r="I218" s="9" t="str">
        <f>VLOOKUP(E218,'Contact Info-Snell'!$A$1:$H$16,7,FALSE)</f>
        <v>834-5679</v>
      </c>
      <c r="J218" s="9" t="str">
        <f>VLOOKUP(E218,'Contact Info-Snell'!$A$1:$H$52,8,FALSE)</f>
        <v>egarciaocon@uchicago.edu</v>
      </c>
    </row>
    <row r="219" spans="1:10">
      <c r="A219" s="80"/>
      <c r="B219" s="62"/>
      <c r="C219" s="7">
        <v>45765</v>
      </c>
      <c r="D219" s="8" t="s">
        <v>52</v>
      </c>
      <c r="E219" s="18" t="s">
        <v>670</v>
      </c>
      <c r="F219" s="9" t="str">
        <f>VLOOKUP(E219,'Contact Info-Snell'!$A$1:$H289,4,FALSE)</f>
        <v>Snell</v>
      </c>
      <c r="G219" s="9" t="str">
        <f>VLOOKUP(E219,'Contact Info-Snell'!$A$1:$H$52,3,FALSE)</f>
        <v>Resident Head</v>
      </c>
      <c r="H219" s="9" t="str">
        <f>VLOOKUP(E219,'Contact Info-Snell'!$A$1:$H$52,6,FALSE)</f>
        <v>(312) 315-2866</v>
      </c>
      <c r="I219" s="9" t="str">
        <f>VLOOKUP(E219,'Contact Info-Snell'!$A$1:$H$16,7,FALSE)</f>
        <v>702-5678</v>
      </c>
      <c r="J219" s="9" t="str">
        <f>VLOOKUP(E219,'Contact Info-Snell'!$A$1:$H$52,8,FALSE)</f>
        <v>sarihernandez@uchicago.edu</v>
      </c>
    </row>
    <row r="220" spans="1:10">
      <c r="A220" s="80"/>
      <c r="B220" s="63"/>
      <c r="C220" s="7">
        <v>45766</v>
      </c>
      <c r="D220" s="8" t="s">
        <v>52</v>
      </c>
      <c r="E220" s="18" t="s">
        <v>671</v>
      </c>
      <c r="F220" s="9" t="str">
        <f>VLOOKUP(E220,'Contact Info-Snell'!$A$1:$H$52,4,FALSE)</f>
        <v>Snell</v>
      </c>
      <c r="G220" s="9" t="str">
        <f>VLOOKUP(E220,'Contact Info-Snell'!$A$1:$H$52,3,FALSE)</f>
        <v>Resident Head</v>
      </c>
      <c r="H220" s="9" t="str">
        <f>VLOOKUP(E220,'Contact Info-Snell'!$A$1:$H$52,6,FALSE)</f>
        <v>(773) 820-1120</v>
      </c>
      <c r="I220" s="9" t="str">
        <f>VLOOKUP(E220,'Contact Info-Snell'!$A$1:$H$16,7,FALSE)</f>
        <v>702-5678</v>
      </c>
      <c r="J220" s="9" t="str">
        <f>VLOOKUP(E220,'Contact Info-Snell'!$A$1:$H$52,8,FALSE)</f>
        <v>tmucia@uchicago.edu</v>
      </c>
    </row>
    <row r="221" spans="1:10">
      <c r="A221" s="80"/>
      <c r="B221" s="64" t="s">
        <v>53</v>
      </c>
      <c r="C221" s="7">
        <v>45767</v>
      </c>
      <c r="D221" s="8" t="s">
        <v>67</v>
      </c>
      <c r="E221" s="18" t="s">
        <v>672</v>
      </c>
      <c r="F221" s="9" t="str">
        <f>VLOOKUP(E221,'Contact Info-Snell'!$A$1:$H$52,4,FALSE)</f>
        <v>Hitchcock</v>
      </c>
      <c r="G221" s="9" t="str">
        <f>VLOOKUP(E221,'Contact Info-Snell'!$A$1:$H$52,3,FALSE)</f>
        <v>Resident Dean</v>
      </c>
      <c r="H221" s="9" t="str">
        <f>VLOOKUP(E221,'Contact Info-Snell'!$A$1:$H$52,6,FALSE)</f>
        <v>773-791-9772</v>
      </c>
      <c r="I221" s="9">
        <f>VLOOKUP(E221,'Contact Info-Snell'!$A$1:$H$16,7,FALSE)</f>
        <v>0</v>
      </c>
      <c r="J221" s="9" t="str">
        <f>VLOOKUP(E221,'Contact Info-Snell'!$A$1:$H$52,8,FALSE)</f>
        <v>pratta@uchicago.edu</v>
      </c>
    </row>
    <row r="222" spans="1:10">
      <c r="A222" s="80"/>
      <c r="B222" s="62"/>
      <c r="C222" s="7">
        <v>45768</v>
      </c>
      <c r="D222" s="8"/>
      <c r="E222" s="18" t="s">
        <v>673</v>
      </c>
      <c r="F222" s="9" t="str">
        <f>VLOOKUP(E222,'Contact Info-Snell'!$A$1:$H292,4,FALSE)</f>
        <v>Hitchcock</v>
      </c>
      <c r="G222" s="9" t="str">
        <f>VLOOKUP(E222,'Contact Info-Snell'!$A$1:$H$52,3,FALSE)</f>
        <v>Resident Dean</v>
      </c>
      <c r="H222" s="9" t="str">
        <f>VLOOKUP(E222,'Contact Info-Snell'!$A$1:$H$52,6,FALSE)</f>
        <v>312-618-0918</v>
      </c>
      <c r="I222" s="9">
        <f>VLOOKUP(E222,'Contact Info-Snell'!$A$1:$H$16,7,FALSE)</f>
        <v>0</v>
      </c>
      <c r="J222" s="9" t="str">
        <f>VLOOKUP(E222,'Contact Info-Snell'!$A$1:$H$52,8,FALSE)</f>
        <v>apratt1@bsd.uchicago.edu</v>
      </c>
    </row>
    <row r="223" spans="1:10">
      <c r="A223" s="80"/>
      <c r="B223" s="62"/>
      <c r="C223" s="7">
        <v>45769</v>
      </c>
      <c r="D223" s="8"/>
      <c r="E223" s="18" t="s">
        <v>229</v>
      </c>
      <c r="F223" s="9" t="str">
        <f>VLOOKUP(E223,'Contact Info-Snell'!$A$1:$H$52,4,FALSE)</f>
        <v>Hitchcock</v>
      </c>
      <c r="G223" s="9" t="str">
        <f>VLOOKUP(E223,'Contact Info-Snell'!$A$1:$H$52,3,FALSE)</f>
        <v>Resident Head</v>
      </c>
      <c r="H223" s="9" t="str">
        <f>VLOOKUP(E223,'Contact Info-Snell'!$A$1:$H$52,6,FALSE)</f>
        <v>574-315-3837</v>
      </c>
      <c r="I223" s="9" t="str">
        <f>VLOOKUP(E223,'Contact Info-Snell'!$A$1:$H$16,7,FALSE)</f>
        <v>702-5677</v>
      </c>
      <c r="J223" s="9" t="str">
        <f>VLOOKUP(E223,'Contact Info-Snell'!$A$1:$H$52,8,FALSE)</f>
        <v>melthomas@uchicago.edu</v>
      </c>
    </row>
    <row r="224" spans="1:10">
      <c r="A224" s="80"/>
      <c r="B224" s="62"/>
      <c r="C224" s="7">
        <v>45770</v>
      </c>
      <c r="D224" s="8"/>
      <c r="E224" s="18" t="s">
        <v>674</v>
      </c>
      <c r="F224" s="9" t="str">
        <f>VLOOKUP(E224,'Contact Info-Snell'!$A$1:$H$52,4,FALSE)</f>
        <v>Hitchcock</v>
      </c>
      <c r="G224" s="9" t="str">
        <f>VLOOKUP(E224,'Contact Info-Snell'!$A$1:$H$52,3,FALSE)</f>
        <v>Resident Head</v>
      </c>
      <c r="H224" s="9" t="str">
        <f>VLOOKUP(E224,'Contact Info-Snell'!$A$1:$H$52,6,FALSE)</f>
        <v>574-386-7457</v>
      </c>
      <c r="I224" s="9" t="str">
        <f>VLOOKUP(E224,'Contact Info-Snell'!$A$1:$H$16,7,FALSE)</f>
        <v>702-5677</v>
      </c>
      <c r="J224" s="9" t="str">
        <f>VLOOKUP(E224,'Contact Info-Snell'!$A$1:$H$52,8,FALSE)</f>
        <v>mmct@uchicago.edu</v>
      </c>
    </row>
    <row r="225" spans="1:10">
      <c r="A225" s="80"/>
      <c r="B225" s="62"/>
      <c r="C225" s="7">
        <v>45771</v>
      </c>
      <c r="D225" s="8"/>
      <c r="E225" s="18" t="s">
        <v>675</v>
      </c>
      <c r="F225" s="9" t="str">
        <f>VLOOKUP(E225,'Contact Info-Snell'!$A$1:$H295,4,FALSE)</f>
        <v>Hitchcock</v>
      </c>
      <c r="G225" s="9" t="str">
        <f>VLOOKUP(E225,'Contact Info-Snell'!$A$1:$H$52,3,FALSE)</f>
        <v>Resident Assistant</v>
      </c>
      <c r="H225" s="9" t="str">
        <f>VLOOKUP(E225,'Contact Info-Snell'!$A$1:$H$52,6,FALSE)</f>
        <v>(773) 633-1112</v>
      </c>
      <c r="I225" s="9" t="str">
        <f>VLOOKUP(E225,'Contact Info-Snell'!$A$1:$H$16,7,FALSE)</f>
        <v>795-3567</v>
      </c>
      <c r="J225" s="9" t="str">
        <f>VLOOKUP(E225,'Contact Info-Snell'!$A$1:$H$52,8,FALSE)</f>
        <v>tiantianxu@uchicago.edu</v>
      </c>
    </row>
    <row r="226" spans="1:10">
      <c r="A226" s="80"/>
      <c r="B226" s="62"/>
      <c r="C226" s="7">
        <v>45772</v>
      </c>
      <c r="D226" s="8"/>
      <c r="E226" s="17" t="s">
        <v>676</v>
      </c>
      <c r="F226" s="9" t="str">
        <f>VLOOKUP(E226,'Contact Info-Snell'!$A$1:$H$52,4,FALSE)</f>
        <v>Snell</v>
      </c>
      <c r="G226" s="9" t="str">
        <f>VLOOKUP(E226,'Contact Info-Snell'!$A$1:$H$52,3,FALSE)</f>
        <v>Resident Assistant</v>
      </c>
      <c r="H226" s="9" t="str">
        <f>VLOOKUP(E226,'Contact Info-Snell'!$A$1:$H$52,6,FALSE)</f>
        <v>(815) 218-5417</v>
      </c>
      <c r="I226" s="9" t="str">
        <f>VLOOKUP(E226,'Contact Info-Snell'!$A$1:$H$16,7,FALSE)</f>
        <v>834-5681</v>
      </c>
      <c r="J226" s="9" t="str">
        <f>VLOOKUP(E226,'Contact Info-Snell'!$A$1:$H$52,8,FALSE)</f>
        <v>nateyouman@uchicago.edu</v>
      </c>
    </row>
    <row r="227" spans="1:10">
      <c r="A227" s="80"/>
      <c r="B227" s="63"/>
      <c r="C227" s="7">
        <v>45773</v>
      </c>
      <c r="D227" s="8"/>
      <c r="E227" s="17" t="s">
        <v>669</v>
      </c>
      <c r="F227" s="9" t="str">
        <f>VLOOKUP(E227,'Contact Info-Snell'!$A$1:$H$52,4,FALSE)</f>
        <v>Hitchcock</v>
      </c>
      <c r="G227" s="9" t="str">
        <f>VLOOKUP(E227,'Contact Info-Snell'!$A$1:$H$52,3,FALSE)</f>
        <v>Resident Assistant</v>
      </c>
      <c r="H227" s="9" t="str">
        <f>VLOOKUP(E227,'Contact Info-Snell'!$A$1:$H$52,6,FALSE)</f>
        <v>(312) 890-3371</v>
      </c>
      <c r="I227" s="9" t="str">
        <f>VLOOKUP(E227,'Contact Info-Snell'!$A$1:$H$16,7,FALSE)</f>
        <v>834-5679</v>
      </c>
      <c r="J227" s="9" t="str">
        <f>VLOOKUP(E227,'Contact Info-Snell'!$A$1:$H$52,8,FALSE)</f>
        <v>egarciaocon@uchicago.edu</v>
      </c>
    </row>
    <row r="228" spans="1:10">
      <c r="A228" s="80"/>
      <c r="B228" s="65" t="s">
        <v>68</v>
      </c>
      <c r="C228" s="7">
        <v>45774</v>
      </c>
      <c r="D228" s="8"/>
      <c r="E228" s="18" t="s">
        <v>670</v>
      </c>
      <c r="F228" s="9" t="str">
        <f>VLOOKUP(E228,'Contact Info-Snell'!$A$1:$H298,4,FALSE)</f>
        <v>Snell</v>
      </c>
      <c r="G228" s="9" t="str">
        <f>VLOOKUP(E228,'Contact Info-Snell'!$A$1:$H$52,3,FALSE)</f>
        <v>Resident Head</v>
      </c>
      <c r="H228" s="9" t="str">
        <f>VLOOKUP(E228,'Contact Info-Snell'!$A$1:$H$52,6,FALSE)</f>
        <v>(312) 315-2866</v>
      </c>
      <c r="I228" s="9" t="str">
        <f>VLOOKUP(E228,'Contact Info-Snell'!$A$1:$H$16,7,FALSE)</f>
        <v>702-5678</v>
      </c>
      <c r="J228" s="9" t="str">
        <f>VLOOKUP(E228,'Contact Info-Snell'!$A$1:$H$52,8,FALSE)</f>
        <v>sarihernandez@uchicago.edu</v>
      </c>
    </row>
    <row r="229" spans="1:10">
      <c r="A229" s="80"/>
      <c r="B229" s="62"/>
      <c r="C229" s="7">
        <v>45775</v>
      </c>
      <c r="D229" s="8"/>
      <c r="E229" s="18" t="s">
        <v>671</v>
      </c>
      <c r="F229" s="9" t="str">
        <f>VLOOKUP(E229,'Contact Info-Snell'!$A$1:$H$52,4,FALSE)</f>
        <v>Snell</v>
      </c>
      <c r="G229" s="9" t="str">
        <f>VLOOKUP(E229,'Contact Info-Snell'!$A$1:$H$52,3,FALSE)</f>
        <v>Resident Head</v>
      </c>
      <c r="H229" s="9" t="str">
        <f>VLOOKUP(E229,'Contact Info-Snell'!$A$1:$H$52,6,FALSE)</f>
        <v>(773) 820-1120</v>
      </c>
      <c r="I229" s="9" t="str">
        <f>VLOOKUP(E229,'Contact Info-Snell'!$A$1:$H$16,7,FALSE)</f>
        <v>702-5678</v>
      </c>
      <c r="J229" s="9" t="str">
        <f>VLOOKUP(E229,'Contact Info-Snell'!$A$1:$H$52,8,FALSE)</f>
        <v>tmucia@uchicago.edu</v>
      </c>
    </row>
    <row r="230" spans="1:10">
      <c r="A230" s="80"/>
      <c r="B230" s="62"/>
      <c r="C230" s="7">
        <v>45776</v>
      </c>
      <c r="D230" s="8"/>
      <c r="E230" s="18" t="s">
        <v>672</v>
      </c>
      <c r="F230" s="9" t="str">
        <f>VLOOKUP(E230,'Contact Info-Snell'!$A$1:$H$52,4,FALSE)</f>
        <v>Hitchcock</v>
      </c>
      <c r="G230" s="9" t="str">
        <f>VLOOKUP(E230,'Contact Info-Snell'!$A$1:$H$52,3,FALSE)</f>
        <v>Resident Dean</v>
      </c>
      <c r="H230" s="9" t="str">
        <f>VLOOKUP(E230,'Contact Info-Snell'!$A$1:$H$52,6,FALSE)</f>
        <v>773-791-9772</v>
      </c>
      <c r="I230" s="9">
        <f>VLOOKUP(E230,'Contact Info-Snell'!$A$1:$H$16,7,FALSE)</f>
        <v>0</v>
      </c>
      <c r="J230" s="9" t="str">
        <f>VLOOKUP(E230,'Contact Info-Snell'!$A$1:$H$52,8,FALSE)</f>
        <v>pratta@uchicago.edu</v>
      </c>
    </row>
    <row r="231" spans="1:10">
      <c r="A231" s="80"/>
      <c r="B231" s="62"/>
      <c r="C231" s="7">
        <v>45777</v>
      </c>
      <c r="D231" s="8"/>
      <c r="E231" s="18" t="s">
        <v>673</v>
      </c>
      <c r="F231" s="9" t="str">
        <f>VLOOKUP(E231,'Contact Info-Snell'!$A$1:$H301,4,FALSE)</f>
        <v>Hitchcock</v>
      </c>
      <c r="G231" s="9" t="str">
        <f>VLOOKUP(E231,'Contact Info-Snell'!$A$1:$H$52,3,FALSE)</f>
        <v>Resident Dean</v>
      </c>
      <c r="H231" s="9" t="str">
        <f>VLOOKUP(E231,'Contact Info-Snell'!$A$1:$H$52,6,FALSE)</f>
        <v>312-618-0918</v>
      </c>
      <c r="I231" s="9">
        <f>VLOOKUP(E231,'Contact Info-Snell'!$A$1:$H$16,7,FALSE)</f>
        <v>0</v>
      </c>
      <c r="J231" s="9" t="str">
        <f>VLOOKUP(E231,'Contact Info-Snell'!$A$1:$H$52,8,FALSE)</f>
        <v>apratt1@bsd.uchicago.edu</v>
      </c>
    </row>
    <row r="232" spans="1:10">
      <c r="A232" s="80"/>
      <c r="B232" s="62"/>
      <c r="C232" s="7">
        <v>45778</v>
      </c>
      <c r="D232" s="8"/>
      <c r="E232" s="18" t="s">
        <v>229</v>
      </c>
      <c r="F232" s="9" t="str">
        <f>VLOOKUP(E232,'Contact Info-Snell'!$A$1:$H$52,4,FALSE)</f>
        <v>Hitchcock</v>
      </c>
      <c r="G232" s="9" t="str">
        <f>VLOOKUP(E232,'Contact Info-Snell'!$A$1:$H$52,3,FALSE)</f>
        <v>Resident Head</v>
      </c>
      <c r="H232" s="9" t="str">
        <f>VLOOKUP(E232,'Contact Info-Snell'!$A$1:$H$52,6,FALSE)</f>
        <v>574-315-3837</v>
      </c>
      <c r="I232" s="9" t="str">
        <f>VLOOKUP(E232,'Contact Info-Snell'!$A$1:$H$16,7,FALSE)</f>
        <v>702-5677</v>
      </c>
      <c r="J232" s="9" t="str">
        <f>VLOOKUP(E232,'Contact Info-Snell'!$A$1:$H$52,8,FALSE)</f>
        <v>melthomas@uchicago.edu</v>
      </c>
    </row>
    <row r="233" spans="1:10">
      <c r="A233" s="80"/>
      <c r="B233" s="63"/>
      <c r="C233" s="7">
        <v>45779</v>
      </c>
      <c r="D233" s="8" t="s">
        <v>69</v>
      </c>
      <c r="E233" s="18" t="s">
        <v>674</v>
      </c>
      <c r="F233" s="9" t="str">
        <f>VLOOKUP(E233,'Contact Info-Snell'!$A$1:$H$52,4,FALSE)</f>
        <v>Hitchcock</v>
      </c>
      <c r="G233" s="9" t="str">
        <f>VLOOKUP(E233,'Contact Info-Snell'!$A$1:$H$52,3,FALSE)</f>
        <v>Resident Head</v>
      </c>
      <c r="H233" s="9" t="str">
        <f>VLOOKUP(E233,'Contact Info-Snell'!$A$1:$H$52,6,FALSE)</f>
        <v>574-386-7457</v>
      </c>
      <c r="I233" s="9" t="str">
        <f>VLOOKUP(E233,'Contact Info-Snell'!$A$1:$H$16,7,FALSE)</f>
        <v>702-5677</v>
      </c>
      <c r="J233" s="9" t="str">
        <f>VLOOKUP(E233,'Contact Info-Snell'!$A$1:$H$52,8,FALSE)</f>
        <v>mmct@uchicago.edu</v>
      </c>
    </row>
    <row r="234" spans="1:10" ht="106.9">
      <c r="A234" s="20"/>
      <c r="B234" s="21"/>
      <c r="E234" s="18"/>
      <c r="F234" s="9"/>
      <c r="G234" s="9"/>
      <c r="H234" s="9"/>
      <c r="I234" s="9"/>
      <c r="J234" s="9"/>
    </row>
    <row r="235" spans="1:10" ht="106.9">
      <c r="A235" s="20"/>
      <c r="B235" s="22"/>
      <c r="E235" s="17"/>
      <c r="F235" s="9"/>
      <c r="G235" s="9"/>
      <c r="H235" s="9"/>
      <c r="I235" s="9"/>
      <c r="J235" s="9"/>
    </row>
    <row r="236" spans="1:10" ht="106.9">
      <c r="A236" s="20"/>
      <c r="B236" s="22"/>
      <c r="F236" s="9"/>
      <c r="G236" s="9"/>
      <c r="H236" s="9"/>
      <c r="I236" s="9"/>
      <c r="J236" s="9"/>
    </row>
    <row r="237" spans="1:10" ht="106.9">
      <c r="A237" s="20"/>
      <c r="B237" s="22"/>
      <c r="F237" s="9"/>
      <c r="G237" s="9"/>
      <c r="H237" s="9"/>
      <c r="I237" s="9"/>
      <c r="J237" s="9"/>
    </row>
    <row r="238" spans="1:10" ht="106.9">
      <c r="A238" s="20"/>
      <c r="B238" s="22"/>
      <c r="F238" s="9"/>
      <c r="G238" s="9"/>
      <c r="H238" s="9"/>
      <c r="I238" s="9"/>
      <c r="J238" s="9"/>
    </row>
    <row r="239" spans="1:10" ht="106.9">
      <c r="A239" s="20"/>
      <c r="B239" s="22"/>
      <c r="F239" s="9"/>
      <c r="G239" s="9"/>
      <c r="H239" s="9"/>
      <c r="I239" s="9"/>
      <c r="J239" s="9"/>
    </row>
    <row r="240" spans="1:10" ht="106.9">
      <c r="A240" s="20"/>
      <c r="B240" s="22"/>
      <c r="F240" s="9"/>
      <c r="G240" s="9"/>
      <c r="H240" s="9"/>
      <c r="I240" s="9"/>
      <c r="J240" s="9"/>
    </row>
    <row r="241" spans="1:10" ht="106.9">
      <c r="A241" s="20"/>
      <c r="B241" s="22"/>
      <c r="F241" s="9"/>
      <c r="G241" s="9"/>
      <c r="H241" s="9"/>
      <c r="I241" s="9"/>
      <c r="J241" s="9"/>
    </row>
    <row r="242" spans="1:10" ht="106.9">
      <c r="A242" s="20"/>
      <c r="B242" s="22"/>
      <c r="F242" s="9"/>
      <c r="G242" s="9"/>
      <c r="H242" s="9"/>
      <c r="I242" s="9"/>
      <c r="J242" s="9"/>
    </row>
    <row r="243" spans="1:10" ht="106.9">
      <c r="A243" s="20"/>
      <c r="B243" s="22"/>
      <c r="F243" s="9"/>
      <c r="G243" s="9"/>
      <c r="H243" s="9"/>
      <c r="I243" s="9"/>
      <c r="J243" s="9"/>
    </row>
    <row r="244" spans="1:10" ht="106.9">
      <c r="A244" s="20"/>
      <c r="B244" s="22"/>
      <c r="F244" s="9"/>
      <c r="G244" s="9"/>
      <c r="H244" s="9"/>
      <c r="I244" s="9"/>
      <c r="J244" s="9"/>
    </row>
    <row r="245" spans="1:10" ht="106.9">
      <c r="A245" s="20"/>
      <c r="B245" s="22"/>
      <c r="F245" s="9"/>
      <c r="G245" s="9"/>
      <c r="H245" s="9"/>
      <c r="I245" s="9"/>
      <c r="J245" s="9"/>
    </row>
    <row r="246" spans="1:10" ht="106.9">
      <c r="A246" s="20"/>
      <c r="B246" s="22"/>
      <c r="F246" s="9"/>
      <c r="G246" s="9"/>
      <c r="H246" s="9"/>
      <c r="I246" s="9"/>
      <c r="J246" s="9"/>
    </row>
    <row r="247" spans="1:10" ht="106.9">
      <c r="A247" s="20"/>
      <c r="B247" s="22"/>
      <c r="F247" s="9"/>
      <c r="G247" s="9"/>
      <c r="H247" s="9"/>
      <c r="I247" s="9"/>
      <c r="J247" s="9"/>
    </row>
    <row r="248" spans="1:10" ht="106.9">
      <c r="A248" s="20"/>
      <c r="B248" s="22"/>
      <c r="F248" s="9"/>
      <c r="G248" s="9"/>
      <c r="H248" s="9"/>
      <c r="I248" s="9"/>
      <c r="J248" s="9"/>
    </row>
    <row r="249" spans="1:10" ht="106.9">
      <c r="A249" s="20"/>
      <c r="B249" s="22"/>
      <c r="F249" s="9"/>
      <c r="G249" s="9"/>
      <c r="H249" s="9"/>
      <c r="I249" s="9"/>
      <c r="J249" s="9"/>
    </row>
    <row r="250" spans="1:10" ht="106.9">
      <c r="A250" s="20"/>
      <c r="B250" s="22"/>
      <c r="F250" s="9"/>
      <c r="G250" s="9"/>
      <c r="H250" s="9"/>
      <c r="I250" s="9"/>
      <c r="J250" s="9"/>
    </row>
    <row r="251" spans="1:10" ht="106.9">
      <c r="A251" s="20"/>
      <c r="B251" s="22"/>
      <c r="F251" s="9"/>
      <c r="G251" s="9"/>
      <c r="H251" s="9"/>
      <c r="I251" s="9"/>
      <c r="J251" s="9"/>
    </row>
    <row r="252" spans="1:10" ht="106.9">
      <c r="A252" s="20"/>
      <c r="B252" s="22"/>
      <c r="F252" s="9"/>
      <c r="G252" s="9"/>
      <c r="H252" s="9"/>
      <c r="I252" s="9"/>
      <c r="J252" s="9"/>
    </row>
    <row r="253" spans="1:10" ht="106.9">
      <c r="A253" s="20"/>
      <c r="B253" s="22"/>
      <c r="F253" s="9"/>
      <c r="G253" s="9"/>
      <c r="H253" s="9"/>
      <c r="I253" s="9"/>
      <c r="J253" s="9"/>
    </row>
    <row r="254" spans="1:10" ht="106.9">
      <c r="A254" s="20"/>
      <c r="B254" s="22"/>
      <c r="F254" s="9"/>
      <c r="G254" s="9"/>
      <c r="H254" s="9"/>
      <c r="I254" s="9"/>
      <c r="J254" s="9"/>
    </row>
    <row r="255" spans="1:10" ht="106.9">
      <c r="A255" s="20"/>
      <c r="B255" s="22"/>
      <c r="F255" s="9"/>
      <c r="G255" s="9"/>
      <c r="H255" s="9"/>
      <c r="I255" s="9"/>
      <c r="J255" s="9"/>
    </row>
    <row r="256" spans="1:10" ht="106.9">
      <c r="A256" s="20"/>
      <c r="B256" s="22"/>
      <c r="F256" s="9"/>
      <c r="G256" s="9"/>
      <c r="H256" s="9"/>
      <c r="I256" s="9"/>
      <c r="J256" s="9"/>
    </row>
    <row r="257" spans="1:10" ht="106.9">
      <c r="A257" s="20"/>
      <c r="B257" s="22"/>
      <c r="F257" s="9"/>
      <c r="G257" s="9"/>
      <c r="H257" s="9"/>
      <c r="I257" s="9"/>
      <c r="J257" s="9"/>
    </row>
    <row r="258" spans="1:10" ht="106.9">
      <c r="A258" s="20"/>
      <c r="B258" s="22"/>
      <c r="F258" s="9"/>
      <c r="G258" s="9"/>
      <c r="H258" s="9"/>
      <c r="I258" s="9"/>
      <c r="J258" s="9"/>
    </row>
    <row r="259" spans="1:10" ht="106.9">
      <c r="A259" s="20"/>
      <c r="B259" s="22"/>
      <c r="F259" s="9"/>
      <c r="G259" s="9"/>
      <c r="H259" s="9"/>
      <c r="I259" s="9"/>
      <c r="J259" s="9"/>
    </row>
    <row r="260" spans="1:10" ht="106.9">
      <c r="A260" s="20"/>
      <c r="B260" s="22"/>
      <c r="F260" s="9"/>
      <c r="G260" s="9"/>
      <c r="H260" s="9"/>
      <c r="I260" s="9"/>
      <c r="J260" s="9"/>
    </row>
    <row r="261" spans="1:10" ht="106.9">
      <c r="A261" s="20"/>
      <c r="B261" s="22"/>
      <c r="F261" s="9"/>
      <c r="G261" s="9"/>
      <c r="H261" s="9"/>
      <c r="I261" s="9"/>
      <c r="J261" s="9"/>
    </row>
    <row r="262" spans="1:10" ht="106.9">
      <c r="A262" s="20"/>
      <c r="B262" s="22"/>
      <c r="F262" s="9"/>
      <c r="G262" s="9"/>
      <c r="H262" s="9"/>
      <c r="I262" s="9"/>
      <c r="J262" s="9"/>
    </row>
    <row r="263" spans="1:10" ht="106.9">
      <c r="A263" s="20"/>
      <c r="B263" s="22"/>
      <c r="F263" s="9"/>
      <c r="G263" s="9"/>
      <c r="H263" s="9"/>
      <c r="I263" s="9"/>
      <c r="J263" s="9"/>
    </row>
    <row r="264" spans="1:10" ht="106.9">
      <c r="A264" s="20"/>
      <c r="B264" s="22"/>
      <c r="F264" s="9"/>
      <c r="G264" s="9"/>
      <c r="H264" s="9"/>
      <c r="I264" s="9"/>
      <c r="J264" s="9"/>
    </row>
    <row r="265" spans="1:10" ht="106.9">
      <c r="A265" s="20"/>
      <c r="B265" s="22"/>
      <c r="F265" s="9"/>
      <c r="G265" s="9"/>
      <c r="H265" s="9"/>
      <c r="I265" s="9"/>
      <c r="J265" s="9"/>
    </row>
    <row r="266" spans="1:10" ht="106.9">
      <c r="A266" s="20"/>
      <c r="B266" s="22"/>
      <c r="F266" s="9"/>
      <c r="G266" s="9"/>
      <c r="H266" s="9"/>
      <c r="I266" s="9"/>
      <c r="J266" s="9"/>
    </row>
    <row r="267" spans="1:10" ht="106.9">
      <c r="A267" s="20"/>
      <c r="B267" s="22"/>
      <c r="F267" s="9"/>
      <c r="G267" s="9"/>
      <c r="H267" s="9"/>
      <c r="I267" s="9"/>
      <c r="J267" s="9"/>
    </row>
    <row r="268" spans="1:10" ht="106.9">
      <c r="A268" s="20"/>
      <c r="B268" s="22"/>
      <c r="F268" s="9"/>
      <c r="G268" s="9"/>
      <c r="H268" s="9"/>
      <c r="I268" s="9"/>
      <c r="J268" s="9"/>
    </row>
    <row r="269" spans="1:10" ht="106.9">
      <c r="A269" s="20"/>
      <c r="B269" s="22"/>
      <c r="F269" s="9"/>
      <c r="G269" s="9"/>
      <c r="H269" s="9"/>
      <c r="I269" s="9"/>
      <c r="J269" s="9"/>
    </row>
    <row r="270" spans="1:10" ht="106.9">
      <c r="A270" s="20"/>
      <c r="B270" s="22"/>
      <c r="F270" s="9"/>
      <c r="G270" s="9"/>
      <c r="H270" s="9"/>
      <c r="I270" s="9"/>
      <c r="J270" s="9"/>
    </row>
    <row r="271" spans="1:10" ht="106.9">
      <c r="A271" s="20"/>
      <c r="B271" s="22"/>
      <c r="F271" s="9"/>
      <c r="G271" s="9"/>
      <c r="H271" s="9"/>
      <c r="I271" s="9"/>
      <c r="J271" s="9"/>
    </row>
    <row r="272" spans="1:10" ht="106.9">
      <c r="A272" s="20"/>
      <c r="B272" s="22"/>
      <c r="F272" s="9"/>
      <c r="G272" s="9"/>
      <c r="H272" s="9"/>
      <c r="I272" s="9"/>
      <c r="J272" s="9"/>
    </row>
    <row r="273" spans="1:10" ht="106.9">
      <c r="A273" s="20"/>
      <c r="B273" s="22"/>
      <c r="F273" s="9"/>
      <c r="G273" s="9"/>
      <c r="H273" s="9"/>
      <c r="I273" s="9"/>
      <c r="J273" s="9"/>
    </row>
    <row r="274" spans="1:10" ht="106.9">
      <c r="A274" s="20"/>
      <c r="B274" s="22"/>
      <c r="F274" s="9"/>
      <c r="G274" s="9"/>
      <c r="H274" s="9"/>
      <c r="I274" s="9"/>
      <c r="J274" s="9"/>
    </row>
    <row r="275" spans="1:10" ht="106.9">
      <c r="A275" s="20"/>
      <c r="B275" s="22"/>
      <c r="F275" s="9"/>
      <c r="G275" s="9"/>
      <c r="H275" s="9"/>
      <c r="I275" s="9"/>
      <c r="J275" s="9"/>
    </row>
    <row r="276" spans="1:10" ht="106.9">
      <c r="A276" s="20"/>
      <c r="B276" s="22"/>
      <c r="F276" s="9"/>
      <c r="G276" s="9"/>
      <c r="H276" s="9"/>
      <c r="I276" s="9"/>
      <c r="J276" s="9"/>
    </row>
    <row r="277" spans="1:10" ht="106.9">
      <c r="A277" s="20"/>
      <c r="B277" s="22"/>
      <c r="F277" s="9"/>
      <c r="G277" s="9"/>
      <c r="H277" s="9"/>
      <c r="I277" s="9"/>
      <c r="J277" s="9"/>
    </row>
    <row r="278" spans="1:10" ht="106.9">
      <c r="A278" s="20"/>
      <c r="B278" s="22"/>
      <c r="F278" s="9"/>
      <c r="G278" s="9"/>
      <c r="H278" s="9"/>
      <c r="I278" s="9"/>
      <c r="J278" s="9"/>
    </row>
    <row r="279" spans="1:10" ht="106.9">
      <c r="A279" s="20"/>
      <c r="B279" s="22"/>
      <c r="F279" s="9"/>
      <c r="G279" s="9"/>
      <c r="H279" s="9"/>
      <c r="I279" s="9"/>
      <c r="J279" s="9"/>
    </row>
    <row r="280" spans="1:10" ht="106.9">
      <c r="A280" s="20"/>
      <c r="B280" s="22"/>
      <c r="F280" s="9"/>
      <c r="G280" s="9"/>
      <c r="H280" s="9"/>
      <c r="I280" s="9"/>
      <c r="J280" s="9"/>
    </row>
    <row r="281" spans="1:10" ht="106.9">
      <c r="A281" s="20"/>
      <c r="B281" s="22"/>
      <c r="F281" s="9"/>
      <c r="G281" s="9"/>
      <c r="H281" s="9"/>
      <c r="I281" s="9"/>
      <c r="J281" s="9"/>
    </row>
    <row r="282" spans="1:10" ht="106.9">
      <c r="A282" s="20"/>
      <c r="B282" s="22"/>
      <c r="F282" s="9"/>
      <c r="G282" s="9"/>
      <c r="H282" s="9"/>
      <c r="I282" s="9"/>
      <c r="J282" s="9"/>
    </row>
    <row r="283" spans="1:10" ht="106.9">
      <c r="A283" s="20"/>
      <c r="B283" s="22"/>
      <c r="F283" s="9"/>
      <c r="G283" s="9"/>
      <c r="H283" s="9"/>
      <c r="I283" s="9"/>
      <c r="J283" s="9"/>
    </row>
    <row r="284" spans="1:10" ht="106.9">
      <c r="A284" s="20"/>
      <c r="B284" s="22"/>
      <c r="F284" s="9"/>
      <c r="G284" s="9"/>
      <c r="H284" s="9"/>
      <c r="I284" s="9"/>
      <c r="J284" s="9"/>
    </row>
    <row r="285" spans="1:10" ht="106.9">
      <c r="A285" s="20"/>
      <c r="B285" s="22"/>
      <c r="F285" s="9"/>
      <c r="G285" s="9"/>
      <c r="H285" s="9"/>
      <c r="I285" s="9"/>
      <c r="J285" s="9"/>
    </row>
    <row r="286" spans="1:10" ht="106.9">
      <c r="A286" s="20"/>
      <c r="B286" s="22"/>
      <c r="F286" s="9"/>
      <c r="G286" s="9"/>
      <c r="H286" s="9"/>
      <c r="I286" s="9"/>
      <c r="J286" s="9"/>
    </row>
    <row r="287" spans="1:10" ht="106.9">
      <c r="A287" s="20"/>
      <c r="B287" s="22"/>
      <c r="F287" s="9"/>
      <c r="G287" s="9"/>
      <c r="H287" s="9"/>
      <c r="I287" s="9"/>
      <c r="J287" s="9"/>
    </row>
    <row r="288" spans="1:10" ht="106.9">
      <c r="A288" s="20"/>
      <c r="B288" s="22"/>
      <c r="F288" s="9"/>
      <c r="G288" s="9"/>
      <c r="H288" s="9"/>
      <c r="I288" s="9"/>
      <c r="J288" s="9"/>
    </row>
    <row r="289" spans="1:10" ht="106.9">
      <c r="A289" s="20"/>
      <c r="B289" s="22"/>
      <c r="F289" s="9"/>
      <c r="G289" s="9"/>
      <c r="H289" s="9"/>
      <c r="I289" s="9"/>
      <c r="J289" s="9"/>
    </row>
    <row r="290" spans="1:10" ht="106.9">
      <c r="A290" s="20"/>
      <c r="B290" s="22"/>
      <c r="F290" s="9"/>
      <c r="G290" s="9"/>
      <c r="H290" s="9"/>
      <c r="I290" s="9"/>
      <c r="J290" s="9"/>
    </row>
    <row r="291" spans="1:10" ht="106.9">
      <c r="A291" s="20"/>
      <c r="B291" s="22"/>
      <c r="F291" s="9"/>
      <c r="G291" s="9"/>
      <c r="H291" s="9"/>
      <c r="I291" s="9"/>
      <c r="J291" s="9"/>
    </row>
    <row r="292" spans="1:10" ht="106.9">
      <c r="A292" s="20"/>
      <c r="B292" s="22"/>
      <c r="F292" s="9"/>
      <c r="G292" s="9"/>
      <c r="H292" s="9"/>
      <c r="I292" s="9"/>
      <c r="J292" s="9"/>
    </row>
    <row r="293" spans="1:10" ht="106.9">
      <c r="A293" s="20"/>
      <c r="B293" s="22"/>
      <c r="F293" s="9"/>
      <c r="G293" s="9"/>
      <c r="H293" s="9"/>
      <c r="I293" s="9"/>
      <c r="J293" s="9"/>
    </row>
    <row r="294" spans="1:10" ht="106.9">
      <c r="A294" s="20"/>
      <c r="B294" s="22"/>
      <c r="F294" s="9"/>
      <c r="G294" s="9"/>
      <c r="H294" s="9"/>
      <c r="I294" s="9"/>
      <c r="J294" s="9"/>
    </row>
    <row r="295" spans="1:10" ht="106.9">
      <c r="A295" s="20"/>
      <c r="B295" s="22"/>
      <c r="F295" s="9"/>
      <c r="G295" s="9"/>
      <c r="H295" s="9"/>
      <c r="I295" s="9"/>
      <c r="J295" s="9"/>
    </row>
    <row r="296" spans="1:10" ht="106.9">
      <c r="A296" s="20"/>
      <c r="B296" s="22"/>
      <c r="F296" s="9"/>
      <c r="G296" s="9"/>
      <c r="H296" s="9"/>
      <c r="I296" s="9"/>
      <c r="J296" s="9"/>
    </row>
    <row r="297" spans="1:10" ht="106.9">
      <c r="A297" s="20"/>
      <c r="B297" s="22"/>
      <c r="F297" s="9"/>
      <c r="G297" s="9"/>
      <c r="H297" s="9"/>
      <c r="I297" s="9"/>
      <c r="J297" s="9"/>
    </row>
    <row r="298" spans="1:10" ht="106.9">
      <c r="A298" s="20"/>
      <c r="B298" s="22"/>
      <c r="F298" s="9"/>
      <c r="G298" s="9"/>
      <c r="H298" s="9"/>
      <c r="I298" s="9"/>
      <c r="J298" s="9"/>
    </row>
    <row r="299" spans="1:10" ht="106.9">
      <c r="A299" s="20"/>
      <c r="B299" s="22"/>
      <c r="F299" s="9"/>
      <c r="G299" s="9"/>
      <c r="H299" s="9"/>
      <c r="I299" s="9"/>
      <c r="J299" s="9"/>
    </row>
    <row r="300" spans="1:10" ht="106.9">
      <c r="A300" s="20"/>
      <c r="B300" s="22"/>
      <c r="F300" s="9"/>
      <c r="G300" s="9"/>
      <c r="H300" s="9"/>
      <c r="I300" s="9"/>
      <c r="J300" s="9"/>
    </row>
    <row r="301" spans="1:10" ht="106.9">
      <c r="A301" s="20"/>
      <c r="B301" s="22"/>
      <c r="F301" s="9"/>
      <c r="G301" s="9"/>
      <c r="H301" s="9"/>
      <c r="I301" s="9"/>
      <c r="J301" s="9"/>
    </row>
    <row r="302" spans="1:10" ht="106.9">
      <c r="A302" s="20"/>
      <c r="B302" s="22"/>
      <c r="F302" s="9"/>
      <c r="G302" s="9"/>
      <c r="H302" s="9"/>
      <c r="I302" s="9"/>
      <c r="J302" s="9"/>
    </row>
    <row r="303" spans="1:10" ht="106.9">
      <c r="A303" s="20"/>
      <c r="B303" s="22"/>
      <c r="F303" s="9"/>
      <c r="G303" s="9"/>
      <c r="H303" s="9"/>
      <c r="I303" s="9"/>
      <c r="J303" s="9"/>
    </row>
    <row r="304" spans="1:10" ht="106.9">
      <c r="A304" s="20"/>
      <c r="B304" s="22"/>
      <c r="F304" s="9"/>
      <c r="G304" s="9"/>
      <c r="H304" s="9"/>
      <c r="I304" s="9"/>
      <c r="J304" s="9"/>
    </row>
    <row r="305" spans="1:10" ht="106.9">
      <c r="A305" s="20"/>
      <c r="B305" s="22"/>
      <c r="F305" s="9"/>
      <c r="G305" s="9"/>
      <c r="H305" s="9"/>
      <c r="I305" s="9"/>
      <c r="J305" s="9"/>
    </row>
    <row r="306" spans="1:10" ht="106.9">
      <c r="A306" s="20"/>
      <c r="B306" s="22"/>
      <c r="F306" s="9"/>
      <c r="G306" s="9"/>
      <c r="H306" s="9"/>
      <c r="I306" s="9"/>
      <c r="J306" s="9"/>
    </row>
    <row r="307" spans="1:10" ht="106.9">
      <c r="A307" s="20"/>
      <c r="B307" s="22"/>
      <c r="F307" s="9"/>
      <c r="G307" s="9"/>
      <c r="H307" s="9"/>
      <c r="I307" s="9"/>
      <c r="J307" s="9"/>
    </row>
    <row r="308" spans="1:10" ht="106.9">
      <c r="A308" s="20"/>
      <c r="B308" s="22"/>
      <c r="F308" s="9"/>
      <c r="G308" s="9"/>
      <c r="H308" s="9"/>
      <c r="I308" s="9"/>
      <c r="J308" s="9"/>
    </row>
    <row r="309" spans="1:10" ht="106.9">
      <c r="A309" s="20"/>
      <c r="B309" s="22"/>
      <c r="F309" s="9"/>
      <c r="G309" s="9"/>
      <c r="H309" s="9"/>
      <c r="I309" s="9"/>
      <c r="J309" s="9"/>
    </row>
    <row r="310" spans="1:10" ht="106.9">
      <c r="A310" s="20"/>
      <c r="B310" s="22"/>
      <c r="F310" s="9"/>
      <c r="G310" s="9"/>
      <c r="H310" s="9"/>
      <c r="I310" s="9"/>
      <c r="J310" s="9"/>
    </row>
    <row r="311" spans="1:10" ht="106.9">
      <c r="A311" s="20"/>
      <c r="B311" s="22"/>
      <c r="F311" s="9"/>
      <c r="G311" s="9"/>
      <c r="H311" s="9"/>
      <c r="I311" s="9"/>
      <c r="J311" s="9"/>
    </row>
    <row r="312" spans="1:10" ht="106.9">
      <c r="A312" s="20"/>
      <c r="B312" s="22"/>
      <c r="F312" s="9"/>
      <c r="G312" s="9"/>
      <c r="H312" s="9"/>
      <c r="I312" s="9"/>
      <c r="J312" s="9"/>
    </row>
    <row r="313" spans="1:10" ht="106.9">
      <c r="A313" s="20"/>
      <c r="B313" s="22"/>
      <c r="F313" s="9"/>
      <c r="G313" s="9"/>
      <c r="H313" s="9"/>
      <c r="I313" s="9"/>
      <c r="J313" s="9"/>
    </row>
    <row r="314" spans="1:10" ht="106.9">
      <c r="A314" s="20"/>
      <c r="B314" s="22"/>
      <c r="F314" s="9"/>
      <c r="G314" s="9"/>
      <c r="H314" s="9"/>
      <c r="I314" s="9"/>
      <c r="J314" s="9"/>
    </row>
    <row r="315" spans="1:10" ht="106.9">
      <c r="A315" s="20"/>
      <c r="B315" s="22"/>
      <c r="F315" s="9"/>
      <c r="G315" s="9"/>
      <c r="H315" s="9"/>
      <c r="I315" s="9"/>
      <c r="J315" s="9"/>
    </row>
    <row r="316" spans="1:10" ht="106.9">
      <c r="A316" s="20"/>
      <c r="B316" s="22"/>
      <c r="F316" s="9"/>
      <c r="G316" s="9"/>
      <c r="H316" s="9"/>
      <c r="I316" s="9"/>
      <c r="J316" s="9"/>
    </row>
    <row r="317" spans="1:10" ht="106.9">
      <c r="A317" s="20"/>
      <c r="B317" s="22"/>
      <c r="F317" s="9"/>
      <c r="G317" s="9"/>
      <c r="H317" s="9"/>
      <c r="I317" s="9"/>
      <c r="J317" s="9"/>
    </row>
    <row r="318" spans="1:10" ht="106.9">
      <c r="A318" s="20"/>
      <c r="B318" s="22"/>
      <c r="F318" s="9"/>
      <c r="G318" s="9"/>
      <c r="H318" s="9"/>
      <c r="I318" s="9"/>
      <c r="J318" s="9"/>
    </row>
    <row r="319" spans="1:10" ht="106.9">
      <c r="A319" s="20"/>
      <c r="B319" s="22"/>
      <c r="F319" s="9"/>
      <c r="G319" s="9"/>
      <c r="H319" s="9"/>
      <c r="I319" s="9"/>
      <c r="J319" s="9"/>
    </row>
    <row r="320" spans="1:10" ht="106.9">
      <c r="A320" s="20"/>
      <c r="B320" s="22"/>
      <c r="F320" s="9"/>
      <c r="G320" s="9"/>
      <c r="H320" s="9"/>
      <c r="I320" s="9"/>
      <c r="J320" s="9"/>
    </row>
    <row r="321" spans="1:10" ht="106.9">
      <c r="A321" s="20"/>
      <c r="B321" s="22"/>
      <c r="F321" s="9"/>
      <c r="G321" s="9"/>
      <c r="H321" s="9"/>
      <c r="I321" s="9"/>
      <c r="J321" s="9"/>
    </row>
    <row r="322" spans="1:10" ht="106.9">
      <c r="A322" s="20"/>
      <c r="B322" s="22"/>
      <c r="F322" s="9"/>
      <c r="G322" s="9"/>
      <c r="H322" s="9"/>
      <c r="I322" s="9"/>
      <c r="J322" s="9"/>
    </row>
    <row r="323" spans="1:10" ht="106.9">
      <c r="A323" s="20"/>
      <c r="B323" s="22"/>
      <c r="F323" s="9"/>
      <c r="G323" s="9"/>
      <c r="H323" s="9"/>
      <c r="I323" s="9"/>
      <c r="J323" s="9"/>
    </row>
    <row r="324" spans="1:10" ht="106.9">
      <c r="A324" s="20"/>
      <c r="B324" s="22"/>
      <c r="F324" s="9"/>
      <c r="G324" s="9"/>
      <c r="H324" s="9"/>
      <c r="I324" s="9"/>
      <c r="J324" s="9"/>
    </row>
    <row r="325" spans="1:10" ht="106.9">
      <c r="A325" s="20"/>
      <c r="B325" s="22"/>
      <c r="F325" s="9"/>
      <c r="G325" s="9"/>
      <c r="H325" s="9"/>
      <c r="I325" s="9"/>
      <c r="J325" s="9"/>
    </row>
    <row r="326" spans="1:10" ht="106.9">
      <c r="A326" s="20"/>
      <c r="B326" s="22"/>
      <c r="F326" s="9"/>
      <c r="G326" s="9"/>
      <c r="H326" s="9"/>
      <c r="I326" s="9"/>
      <c r="J326" s="9"/>
    </row>
    <row r="327" spans="1:10" ht="106.9">
      <c r="A327" s="20"/>
      <c r="B327" s="22"/>
      <c r="F327" s="9"/>
      <c r="G327" s="9"/>
      <c r="H327" s="9"/>
      <c r="I327" s="9"/>
      <c r="J327" s="9"/>
    </row>
    <row r="328" spans="1:10" ht="106.9">
      <c r="A328" s="20"/>
      <c r="B328" s="22"/>
      <c r="F328" s="9"/>
      <c r="G328" s="9"/>
      <c r="H328" s="9"/>
      <c r="I328" s="9"/>
      <c r="J328" s="9"/>
    </row>
    <row r="329" spans="1:10" ht="106.9">
      <c r="A329" s="20"/>
      <c r="B329" s="22"/>
      <c r="F329" s="9"/>
      <c r="G329" s="9"/>
      <c r="H329" s="9"/>
      <c r="I329" s="9"/>
      <c r="J329" s="9"/>
    </row>
    <row r="330" spans="1:10" ht="106.9">
      <c r="A330" s="20"/>
      <c r="B330" s="22"/>
      <c r="F330" s="9"/>
      <c r="G330" s="9"/>
      <c r="H330" s="9"/>
      <c r="I330" s="9"/>
      <c r="J330" s="9"/>
    </row>
    <row r="331" spans="1:10" ht="106.9">
      <c r="A331" s="20"/>
      <c r="B331" s="22"/>
      <c r="F331" s="9"/>
      <c r="G331" s="9"/>
      <c r="H331" s="9"/>
      <c r="I331" s="9"/>
      <c r="J331" s="9"/>
    </row>
    <row r="332" spans="1:10" ht="106.9">
      <c r="A332" s="20"/>
      <c r="B332" s="22"/>
      <c r="F332" s="9"/>
      <c r="G332" s="9"/>
      <c r="H332" s="9"/>
      <c r="I332" s="9"/>
      <c r="J332" s="9"/>
    </row>
    <row r="333" spans="1:10" ht="106.9">
      <c r="A333" s="20"/>
      <c r="B333" s="22"/>
      <c r="F333" s="9"/>
      <c r="G333" s="9"/>
      <c r="H333" s="9"/>
      <c r="I333" s="9"/>
      <c r="J333" s="9"/>
    </row>
    <row r="334" spans="1:10" ht="106.9">
      <c r="A334" s="20"/>
      <c r="B334" s="22"/>
      <c r="F334" s="9"/>
      <c r="G334" s="9"/>
      <c r="H334" s="9"/>
      <c r="I334" s="9"/>
      <c r="J334" s="9"/>
    </row>
    <row r="335" spans="1:10" ht="106.9">
      <c r="A335" s="20"/>
      <c r="B335" s="22"/>
      <c r="F335" s="9"/>
      <c r="G335" s="9"/>
      <c r="H335" s="9"/>
      <c r="I335" s="9"/>
      <c r="J335" s="9"/>
    </row>
    <row r="336" spans="1:10" ht="106.9">
      <c r="A336" s="20"/>
      <c r="B336" s="22"/>
      <c r="F336" s="9"/>
      <c r="G336" s="9"/>
      <c r="H336" s="9"/>
      <c r="I336" s="9"/>
      <c r="J336" s="9"/>
    </row>
    <row r="337" spans="1:10" ht="106.9">
      <c r="A337" s="20"/>
      <c r="B337" s="22"/>
      <c r="F337" s="9"/>
      <c r="G337" s="9"/>
      <c r="H337" s="9"/>
      <c r="I337" s="9"/>
      <c r="J337" s="9"/>
    </row>
    <row r="338" spans="1:10" ht="106.9">
      <c r="A338" s="20"/>
      <c r="B338" s="22"/>
      <c r="F338" s="9"/>
      <c r="G338" s="9"/>
      <c r="H338" s="9"/>
      <c r="I338" s="9"/>
      <c r="J338" s="9"/>
    </row>
    <row r="339" spans="1:10" ht="106.9">
      <c r="A339" s="20"/>
      <c r="B339" s="22"/>
      <c r="F339" s="9"/>
      <c r="G339" s="9"/>
      <c r="H339" s="9"/>
      <c r="I339" s="9"/>
      <c r="J339" s="9"/>
    </row>
    <row r="340" spans="1:10" ht="106.9">
      <c r="A340" s="20"/>
      <c r="B340" s="22"/>
      <c r="F340" s="9"/>
      <c r="G340" s="9"/>
      <c r="H340" s="9"/>
      <c r="I340" s="9"/>
      <c r="J340" s="9"/>
    </row>
    <row r="341" spans="1:10" ht="106.9">
      <c r="A341" s="20"/>
      <c r="B341" s="22"/>
      <c r="F341" s="9"/>
      <c r="G341" s="9"/>
      <c r="H341" s="9"/>
      <c r="I341" s="9"/>
      <c r="J341" s="9"/>
    </row>
    <row r="342" spans="1:10" ht="106.9">
      <c r="A342" s="20"/>
      <c r="B342" s="22"/>
      <c r="F342" s="9"/>
      <c r="G342" s="9"/>
      <c r="H342" s="9"/>
      <c r="I342" s="9"/>
      <c r="J342" s="9"/>
    </row>
    <row r="343" spans="1:10" ht="106.9">
      <c r="A343" s="20"/>
      <c r="B343" s="22"/>
      <c r="F343" s="9"/>
      <c r="G343" s="9"/>
      <c r="H343" s="9"/>
      <c r="I343" s="9"/>
      <c r="J343" s="9"/>
    </row>
    <row r="344" spans="1:10" ht="106.9">
      <c r="A344" s="20"/>
      <c r="B344" s="22"/>
      <c r="F344" s="9"/>
      <c r="G344" s="9"/>
      <c r="H344" s="9"/>
      <c r="I344" s="9"/>
      <c r="J344" s="9"/>
    </row>
    <row r="345" spans="1:10" ht="106.9">
      <c r="A345" s="20"/>
      <c r="B345" s="22"/>
      <c r="F345" s="9"/>
      <c r="G345" s="9"/>
      <c r="H345" s="9"/>
      <c r="I345" s="9"/>
      <c r="J345" s="9"/>
    </row>
    <row r="346" spans="1:10" ht="106.9">
      <c r="A346" s="20"/>
      <c r="B346" s="22"/>
      <c r="F346" s="9"/>
      <c r="G346" s="9"/>
      <c r="H346" s="9"/>
      <c r="I346" s="9"/>
      <c r="J346" s="9"/>
    </row>
    <row r="347" spans="1:10" ht="106.9">
      <c r="A347" s="20"/>
      <c r="B347" s="22"/>
      <c r="F347" s="9"/>
      <c r="G347" s="9"/>
      <c r="H347" s="9"/>
      <c r="I347" s="9"/>
      <c r="J347" s="9"/>
    </row>
    <row r="348" spans="1:10" ht="106.9">
      <c r="A348" s="20"/>
      <c r="B348" s="22"/>
      <c r="F348" s="9"/>
      <c r="G348" s="9"/>
      <c r="H348" s="9"/>
      <c r="I348" s="9"/>
      <c r="J348" s="9"/>
    </row>
    <row r="349" spans="1:10" ht="106.9">
      <c r="A349" s="20"/>
      <c r="B349" s="22"/>
      <c r="F349" s="9"/>
      <c r="G349" s="9"/>
      <c r="H349" s="9"/>
      <c r="I349" s="9"/>
      <c r="J349" s="9"/>
    </row>
    <row r="350" spans="1:10" ht="106.9">
      <c r="A350" s="20"/>
      <c r="B350" s="22"/>
      <c r="F350" s="9"/>
      <c r="G350" s="9"/>
      <c r="H350" s="9"/>
      <c r="I350" s="9"/>
      <c r="J350" s="9"/>
    </row>
    <row r="351" spans="1:10" ht="106.9">
      <c r="A351" s="20"/>
      <c r="B351" s="22"/>
      <c r="F351" s="9"/>
      <c r="G351" s="9"/>
      <c r="H351" s="9"/>
      <c r="I351" s="9"/>
      <c r="J351" s="9"/>
    </row>
    <row r="352" spans="1:10" ht="106.9">
      <c r="A352" s="20"/>
      <c r="B352" s="22"/>
      <c r="F352" s="9"/>
      <c r="G352" s="9"/>
      <c r="H352" s="9"/>
      <c r="I352" s="9"/>
      <c r="J352" s="9"/>
    </row>
    <row r="353" spans="1:10" ht="106.9">
      <c r="A353" s="20"/>
      <c r="B353" s="22"/>
      <c r="F353" s="9"/>
      <c r="G353" s="9"/>
      <c r="H353" s="9"/>
      <c r="I353" s="9"/>
      <c r="J353" s="9"/>
    </row>
    <row r="354" spans="1:10" ht="106.9">
      <c r="A354" s="20"/>
      <c r="B354" s="22"/>
      <c r="F354" s="9"/>
      <c r="G354" s="9"/>
      <c r="H354" s="9"/>
      <c r="I354" s="9"/>
      <c r="J354" s="9"/>
    </row>
    <row r="355" spans="1:10" ht="106.9">
      <c r="A355" s="20"/>
      <c r="B355" s="22"/>
      <c r="F355" s="9"/>
      <c r="G355" s="9"/>
      <c r="H355" s="9"/>
      <c r="I355" s="9"/>
      <c r="J355" s="9"/>
    </row>
    <row r="356" spans="1:10" ht="106.9">
      <c r="A356" s="20"/>
      <c r="B356" s="22"/>
      <c r="F356" s="9"/>
      <c r="G356" s="9"/>
      <c r="H356" s="9"/>
      <c r="I356" s="9"/>
      <c r="J356" s="9"/>
    </row>
    <row r="357" spans="1:10" ht="106.9">
      <c r="A357" s="20"/>
      <c r="B357" s="22"/>
      <c r="F357" s="9"/>
      <c r="G357" s="9"/>
      <c r="H357" s="9"/>
      <c r="I357" s="9"/>
      <c r="J357" s="9"/>
    </row>
    <row r="358" spans="1:10" ht="106.9">
      <c r="A358" s="20"/>
      <c r="B358" s="22"/>
      <c r="F358" s="9"/>
      <c r="G358" s="9"/>
      <c r="H358" s="9"/>
      <c r="I358" s="9"/>
      <c r="J358" s="9"/>
    </row>
    <row r="359" spans="1:10" ht="106.9">
      <c r="A359" s="20"/>
      <c r="B359" s="22"/>
      <c r="F359" s="9"/>
      <c r="G359" s="9"/>
      <c r="H359" s="9"/>
      <c r="I359" s="9"/>
      <c r="J359" s="9"/>
    </row>
    <row r="360" spans="1:10" ht="106.9">
      <c r="A360" s="20"/>
      <c r="B360" s="22"/>
      <c r="F360" s="9"/>
      <c r="G360" s="9"/>
      <c r="H360" s="9"/>
      <c r="I360" s="9"/>
      <c r="J360" s="9"/>
    </row>
    <row r="361" spans="1:10" ht="106.9">
      <c r="A361" s="20"/>
      <c r="B361" s="22"/>
      <c r="F361" s="9"/>
      <c r="G361" s="9"/>
      <c r="H361" s="9"/>
      <c r="I361" s="9"/>
      <c r="J361" s="9"/>
    </row>
    <row r="362" spans="1:10" ht="106.9">
      <c r="A362" s="20"/>
      <c r="B362" s="22"/>
      <c r="F362" s="9"/>
      <c r="G362" s="9"/>
      <c r="H362" s="9"/>
      <c r="I362" s="9"/>
      <c r="J362" s="9"/>
    </row>
    <row r="363" spans="1:10" ht="106.9">
      <c r="A363" s="20"/>
      <c r="B363" s="22"/>
      <c r="F363" s="9"/>
      <c r="G363" s="9"/>
      <c r="H363" s="9"/>
      <c r="I363" s="9"/>
      <c r="J363" s="9"/>
    </row>
    <row r="364" spans="1:10" ht="106.9">
      <c r="A364" s="20"/>
      <c r="B364" s="22"/>
      <c r="F364" s="9"/>
      <c r="G364" s="9"/>
      <c r="H364" s="9"/>
      <c r="I364" s="9"/>
      <c r="J364" s="9"/>
    </row>
    <row r="365" spans="1:10" ht="106.9">
      <c r="A365" s="20"/>
      <c r="B365" s="22"/>
      <c r="F365" s="9"/>
      <c r="G365" s="9"/>
      <c r="H365" s="9"/>
      <c r="I365" s="9"/>
      <c r="J365" s="9"/>
    </row>
    <row r="366" spans="1:10" ht="106.9">
      <c r="A366" s="20"/>
      <c r="B366" s="22"/>
      <c r="F366" s="9"/>
      <c r="G366" s="9"/>
      <c r="H366" s="9"/>
      <c r="I366" s="9"/>
      <c r="J366" s="9"/>
    </row>
    <row r="367" spans="1:10" ht="106.9">
      <c r="A367" s="20"/>
      <c r="B367" s="22"/>
      <c r="F367" s="9"/>
      <c r="G367" s="9"/>
      <c r="H367" s="9"/>
      <c r="I367" s="9"/>
      <c r="J367" s="9"/>
    </row>
    <row r="368" spans="1:10" ht="106.9">
      <c r="A368" s="20"/>
      <c r="B368" s="22"/>
      <c r="F368" s="9"/>
      <c r="G368" s="9"/>
      <c r="H368" s="9"/>
      <c r="I368" s="9"/>
      <c r="J368" s="9"/>
    </row>
    <row r="369" spans="1:10" ht="106.9">
      <c r="A369" s="20"/>
      <c r="B369" s="22"/>
      <c r="F369" s="9"/>
      <c r="G369" s="9"/>
      <c r="H369" s="9"/>
      <c r="I369" s="9"/>
      <c r="J369" s="9"/>
    </row>
    <row r="370" spans="1:10" ht="106.9">
      <c r="A370" s="20"/>
      <c r="B370" s="22"/>
      <c r="F370" s="9"/>
      <c r="G370" s="9"/>
      <c r="H370" s="9"/>
      <c r="I370" s="9"/>
      <c r="J370" s="9"/>
    </row>
    <row r="371" spans="1:10" ht="106.9">
      <c r="A371" s="20"/>
      <c r="B371" s="22"/>
      <c r="F371" s="9"/>
      <c r="G371" s="9"/>
      <c r="H371" s="9"/>
      <c r="I371" s="9"/>
      <c r="J371" s="9"/>
    </row>
    <row r="372" spans="1:10" ht="106.9">
      <c r="A372" s="20"/>
      <c r="B372" s="22"/>
      <c r="F372" s="9"/>
      <c r="G372" s="9"/>
      <c r="H372" s="9"/>
      <c r="I372" s="9"/>
      <c r="J372" s="9"/>
    </row>
    <row r="373" spans="1:10" ht="106.9">
      <c r="A373" s="20"/>
      <c r="B373" s="22"/>
      <c r="F373" s="9"/>
      <c r="G373" s="9"/>
      <c r="H373" s="9"/>
      <c r="I373" s="9"/>
      <c r="J373" s="9"/>
    </row>
    <row r="374" spans="1:10" ht="106.9">
      <c r="A374" s="20"/>
      <c r="B374" s="22"/>
      <c r="F374" s="9"/>
      <c r="G374" s="9"/>
      <c r="H374" s="9"/>
      <c r="I374" s="9"/>
      <c r="J374" s="9"/>
    </row>
    <row r="375" spans="1:10" ht="106.9">
      <c r="A375" s="20"/>
      <c r="B375" s="22"/>
      <c r="F375" s="9"/>
      <c r="G375" s="9"/>
      <c r="H375" s="9"/>
      <c r="I375" s="9"/>
      <c r="J375" s="9"/>
    </row>
    <row r="376" spans="1:10" ht="106.9">
      <c r="A376" s="20"/>
      <c r="B376" s="22"/>
      <c r="F376" s="9"/>
      <c r="G376" s="9"/>
      <c r="H376" s="9"/>
      <c r="I376" s="9"/>
      <c r="J376" s="9"/>
    </row>
    <row r="377" spans="1:10" ht="106.9">
      <c r="A377" s="20"/>
      <c r="B377" s="22"/>
      <c r="F377" s="9"/>
      <c r="G377" s="9"/>
      <c r="H377" s="9"/>
      <c r="I377" s="9"/>
      <c r="J377" s="9"/>
    </row>
    <row r="378" spans="1:10" ht="106.9">
      <c r="A378" s="20"/>
      <c r="B378" s="22"/>
      <c r="F378" s="9"/>
      <c r="G378" s="9"/>
      <c r="H378" s="9"/>
      <c r="I378" s="9"/>
      <c r="J378" s="9"/>
    </row>
    <row r="379" spans="1:10" ht="106.9">
      <c r="A379" s="20"/>
      <c r="B379" s="22"/>
      <c r="F379" s="9"/>
      <c r="G379" s="9"/>
      <c r="H379" s="9"/>
      <c r="I379" s="9"/>
      <c r="J379" s="9"/>
    </row>
    <row r="380" spans="1:10" ht="106.9">
      <c r="A380" s="20"/>
      <c r="B380" s="22"/>
      <c r="F380" s="9"/>
      <c r="G380" s="9"/>
      <c r="H380" s="9"/>
      <c r="I380" s="9"/>
      <c r="J380" s="9"/>
    </row>
    <row r="381" spans="1:10" ht="106.9">
      <c r="A381" s="20"/>
      <c r="B381" s="22"/>
      <c r="F381" s="9"/>
      <c r="G381" s="9"/>
      <c r="H381" s="9"/>
      <c r="I381" s="9"/>
      <c r="J381" s="9"/>
    </row>
    <row r="382" spans="1:10" ht="106.9">
      <c r="A382" s="20"/>
      <c r="B382" s="22"/>
      <c r="F382" s="9"/>
      <c r="G382" s="9"/>
      <c r="H382" s="9"/>
      <c r="I382" s="9"/>
      <c r="J382" s="9"/>
    </row>
    <row r="383" spans="1:10" ht="106.9">
      <c r="A383" s="20"/>
      <c r="B383" s="22"/>
      <c r="F383" s="9"/>
      <c r="G383" s="9"/>
      <c r="H383" s="9"/>
      <c r="I383" s="9"/>
      <c r="J383" s="9"/>
    </row>
    <row r="384" spans="1:10" ht="106.9">
      <c r="A384" s="20"/>
      <c r="B384" s="22"/>
      <c r="F384" s="9"/>
      <c r="G384" s="9"/>
      <c r="H384" s="9"/>
      <c r="I384" s="9"/>
      <c r="J384" s="9"/>
    </row>
    <row r="385" spans="1:10" ht="106.9">
      <c r="A385" s="20"/>
      <c r="B385" s="22"/>
      <c r="F385" s="9"/>
      <c r="G385" s="9"/>
      <c r="H385" s="9"/>
      <c r="I385" s="9"/>
      <c r="J385" s="9"/>
    </row>
    <row r="386" spans="1:10" ht="106.9">
      <c r="A386" s="20"/>
      <c r="B386" s="22"/>
      <c r="F386" s="9"/>
      <c r="G386" s="9"/>
      <c r="H386" s="9"/>
      <c r="I386" s="9"/>
      <c r="J386" s="9"/>
    </row>
    <row r="387" spans="1:10" ht="106.9">
      <c r="A387" s="20"/>
      <c r="B387" s="22"/>
      <c r="F387" s="9"/>
      <c r="G387" s="9"/>
      <c r="H387" s="9"/>
      <c r="I387" s="9"/>
      <c r="J387" s="9"/>
    </row>
    <row r="388" spans="1:10" ht="106.9">
      <c r="A388" s="20"/>
      <c r="B388" s="22"/>
      <c r="F388" s="9"/>
      <c r="G388" s="9"/>
      <c r="H388" s="9"/>
      <c r="I388" s="9"/>
      <c r="J388" s="9"/>
    </row>
    <row r="389" spans="1:10" ht="106.9">
      <c r="A389" s="20"/>
      <c r="B389" s="22"/>
      <c r="F389" s="9"/>
      <c r="G389" s="9"/>
      <c r="H389" s="9"/>
      <c r="I389" s="9"/>
      <c r="J389" s="9"/>
    </row>
    <row r="390" spans="1:10" ht="106.9">
      <c r="A390" s="20"/>
      <c r="B390" s="22"/>
      <c r="F390" s="9"/>
      <c r="G390" s="9"/>
      <c r="H390" s="9"/>
      <c r="I390" s="9"/>
      <c r="J390" s="9"/>
    </row>
    <row r="391" spans="1:10" ht="106.9">
      <c r="A391" s="20"/>
      <c r="B391" s="22"/>
      <c r="F391" s="9"/>
      <c r="G391" s="9"/>
      <c r="H391" s="9"/>
      <c r="I391" s="9"/>
      <c r="J391" s="9"/>
    </row>
    <row r="392" spans="1:10" ht="106.9">
      <c r="A392" s="20"/>
      <c r="B392" s="22"/>
      <c r="F392" s="9"/>
      <c r="G392" s="9"/>
      <c r="H392" s="9"/>
      <c r="I392" s="9"/>
      <c r="J392" s="9"/>
    </row>
    <row r="393" spans="1:10" ht="106.9">
      <c r="A393" s="20"/>
      <c r="B393" s="22"/>
      <c r="F393" s="9"/>
      <c r="G393" s="9"/>
      <c r="H393" s="9"/>
      <c r="I393" s="9"/>
      <c r="J393" s="9"/>
    </row>
    <row r="394" spans="1:10" ht="106.9">
      <c r="A394" s="20"/>
      <c r="B394" s="22"/>
      <c r="F394" s="9"/>
      <c r="G394" s="9"/>
      <c r="H394" s="9"/>
      <c r="I394" s="9"/>
      <c r="J394" s="9"/>
    </row>
    <row r="395" spans="1:10" ht="106.9">
      <c r="A395" s="20"/>
      <c r="B395" s="22"/>
      <c r="F395" s="9"/>
      <c r="G395" s="9"/>
      <c r="H395" s="9"/>
      <c r="I395" s="9"/>
      <c r="J395" s="9"/>
    </row>
    <row r="396" spans="1:10" ht="106.9">
      <c r="A396" s="20"/>
      <c r="B396" s="22"/>
      <c r="F396" s="9"/>
      <c r="G396" s="9"/>
      <c r="H396" s="9"/>
      <c r="I396" s="9"/>
      <c r="J396" s="9"/>
    </row>
    <row r="397" spans="1:10" ht="106.9">
      <c r="A397" s="20"/>
      <c r="B397" s="22"/>
      <c r="F397" s="9"/>
      <c r="G397" s="9"/>
      <c r="H397" s="9"/>
      <c r="I397" s="9"/>
      <c r="J397" s="9"/>
    </row>
    <row r="398" spans="1:10" ht="106.9">
      <c r="A398" s="20"/>
      <c r="B398" s="22"/>
      <c r="F398" s="9"/>
      <c r="G398" s="9"/>
      <c r="H398" s="9"/>
      <c r="I398" s="9"/>
      <c r="J398" s="9"/>
    </row>
    <row r="399" spans="1:10" ht="106.9">
      <c r="A399" s="20"/>
      <c r="B399" s="22"/>
      <c r="F399" s="9"/>
      <c r="G399" s="9"/>
      <c r="H399" s="9"/>
      <c r="I399" s="9"/>
      <c r="J399" s="9"/>
    </row>
    <row r="400" spans="1:10" ht="106.9">
      <c r="A400" s="20"/>
      <c r="B400" s="22"/>
      <c r="F400" s="9"/>
      <c r="G400" s="9"/>
      <c r="H400" s="9"/>
      <c r="I400" s="9"/>
      <c r="J400" s="9"/>
    </row>
    <row r="401" spans="1:10" ht="106.9">
      <c r="A401" s="20"/>
      <c r="B401" s="22"/>
      <c r="F401" s="9"/>
      <c r="G401" s="9"/>
      <c r="H401" s="9"/>
      <c r="I401" s="9"/>
      <c r="J401" s="9"/>
    </row>
    <row r="402" spans="1:10" ht="106.9">
      <c r="A402" s="20"/>
      <c r="B402" s="22"/>
      <c r="F402" s="9"/>
      <c r="G402" s="9"/>
      <c r="H402" s="9"/>
      <c r="I402" s="9"/>
      <c r="J402" s="9"/>
    </row>
    <row r="403" spans="1:10" ht="106.9">
      <c r="A403" s="20"/>
      <c r="B403" s="22"/>
      <c r="F403" s="9"/>
      <c r="G403" s="9"/>
      <c r="H403" s="9"/>
      <c r="I403" s="9"/>
      <c r="J403" s="9"/>
    </row>
    <row r="404" spans="1:10" ht="106.9">
      <c r="A404" s="20"/>
      <c r="B404" s="22"/>
      <c r="F404" s="9"/>
      <c r="G404" s="9"/>
      <c r="H404" s="9"/>
      <c r="I404" s="9"/>
      <c r="J404" s="9"/>
    </row>
    <row r="405" spans="1:10" ht="106.9">
      <c r="A405" s="20"/>
      <c r="B405" s="22"/>
      <c r="F405" s="9"/>
      <c r="G405" s="9"/>
      <c r="H405" s="9"/>
      <c r="I405" s="9"/>
      <c r="J405" s="9"/>
    </row>
    <row r="406" spans="1:10" ht="106.9">
      <c r="A406" s="20"/>
      <c r="B406" s="22"/>
      <c r="F406" s="9"/>
      <c r="G406" s="9"/>
      <c r="H406" s="9"/>
      <c r="I406" s="9"/>
      <c r="J406" s="9"/>
    </row>
    <row r="407" spans="1:10" ht="106.9">
      <c r="A407" s="20"/>
      <c r="B407" s="22"/>
      <c r="F407" s="9"/>
      <c r="G407" s="9"/>
      <c r="H407" s="9"/>
      <c r="I407" s="9"/>
      <c r="J407" s="9"/>
    </row>
    <row r="408" spans="1:10" ht="106.9">
      <c r="A408" s="20"/>
      <c r="B408" s="22"/>
      <c r="F408" s="9"/>
      <c r="G408" s="9"/>
      <c r="H408" s="9"/>
      <c r="I408" s="9"/>
      <c r="J408" s="9"/>
    </row>
    <row r="409" spans="1:10" ht="106.9">
      <c r="A409" s="20"/>
      <c r="B409" s="22"/>
      <c r="F409" s="9"/>
      <c r="G409" s="9"/>
      <c r="H409" s="9"/>
      <c r="I409" s="9"/>
      <c r="J409" s="9"/>
    </row>
    <row r="410" spans="1:10" ht="106.9">
      <c r="A410" s="20"/>
      <c r="B410" s="22"/>
      <c r="F410" s="9"/>
      <c r="G410" s="9"/>
      <c r="H410" s="9"/>
      <c r="I410" s="9"/>
      <c r="J410" s="9"/>
    </row>
    <row r="411" spans="1:10" ht="106.9">
      <c r="A411" s="20"/>
      <c r="B411" s="22"/>
      <c r="F411" s="9"/>
      <c r="G411" s="9"/>
      <c r="H411" s="9"/>
      <c r="I411" s="9"/>
      <c r="J411" s="9"/>
    </row>
    <row r="412" spans="1:10" ht="106.9">
      <c r="A412" s="20"/>
      <c r="B412" s="22"/>
      <c r="F412" s="9"/>
      <c r="G412" s="9"/>
      <c r="H412" s="9"/>
      <c r="I412" s="9"/>
      <c r="J412" s="9"/>
    </row>
    <row r="413" spans="1:10" ht="106.9">
      <c r="A413" s="20"/>
      <c r="B413" s="22"/>
      <c r="F413" s="9"/>
      <c r="G413" s="9"/>
      <c r="H413" s="9"/>
      <c r="I413" s="9"/>
      <c r="J413" s="9"/>
    </row>
    <row r="414" spans="1:10" ht="106.9">
      <c r="A414" s="20"/>
      <c r="B414" s="22"/>
      <c r="F414" s="9"/>
      <c r="G414" s="9"/>
      <c r="H414" s="9"/>
      <c r="I414" s="9"/>
      <c r="J414" s="9"/>
    </row>
    <row r="415" spans="1:10" ht="106.9">
      <c r="A415" s="20"/>
      <c r="B415" s="22"/>
      <c r="F415" s="9"/>
      <c r="G415" s="9"/>
      <c r="H415" s="9"/>
      <c r="I415" s="9"/>
      <c r="J415" s="9"/>
    </row>
    <row r="416" spans="1:10" ht="106.9">
      <c r="A416" s="20"/>
      <c r="B416" s="22"/>
      <c r="F416" s="9"/>
      <c r="G416" s="9"/>
      <c r="H416" s="9"/>
      <c r="I416" s="9"/>
      <c r="J416" s="9"/>
    </row>
    <row r="417" spans="1:10" ht="106.9">
      <c r="A417" s="20"/>
      <c r="B417" s="22"/>
      <c r="F417" s="9"/>
      <c r="G417" s="9"/>
      <c r="H417" s="9"/>
      <c r="I417" s="9"/>
      <c r="J417" s="9"/>
    </row>
    <row r="418" spans="1:10" ht="106.9">
      <c r="A418" s="20"/>
      <c r="B418" s="22"/>
      <c r="F418" s="9"/>
      <c r="G418" s="9"/>
      <c r="H418" s="9"/>
      <c r="I418" s="9"/>
      <c r="J418" s="9"/>
    </row>
    <row r="419" spans="1:10" ht="106.9">
      <c r="A419" s="20"/>
      <c r="B419" s="22"/>
      <c r="F419" s="9"/>
      <c r="G419" s="9"/>
      <c r="H419" s="9"/>
      <c r="I419" s="9"/>
      <c r="J419" s="9"/>
    </row>
    <row r="420" spans="1:10" ht="106.9">
      <c r="A420" s="20"/>
      <c r="B420" s="22"/>
      <c r="F420" s="9"/>
      <c r="G420" s="9"/>
      <c r="H420" s="9"/>
      <c r="I420" s="9"/>
      <c r="J420" s="9"/>
    </row>
    <row r="421" spans="1:10" ht="106.9">
      <c r="A421" s="20"/>
      <c r="B421" s="22"/>
      <c r="F421" s="9"/>
      <c r="G421" s="9"/>
      <c r="H421" s="9"/>
      <c r="I421" s="9"/>
      <c r="J421" s="9"/>
    </row>
    <row r="422" spans="1:10" ht="106.9">
      <c r="A422" s="20"/>
      <c r="B422" s="22"/>
      <c r="F422" s="9"/>
      <c r="G422" s="9"/>
      <c r="H422" s="9"/>
      <c r="I422" s="9"/>
      <c r="J422" s="9"/>
    </row>
    <row r="423" spans="1:10" ht="106.9">
      <c r="A423" s="20"/>
      <c r="B423" s="22"/>
      <c r="F423" s="9"/>
      <c r="G423" s="9"/>
      <c r="H423" s="9"/>
      <c r="I423" s="9"/>
      <c r="J423" s="9"/>
    </row>
    <row r="424" spans="1:10" ht="106.9">
      <c r="A424" s="20"/>
      <c r="B424" s="22"/>
      <c r="F424" s="9"/>
      <c r="G424" s="9"/>
      <c r="H424" s="9"/>
      <c r="I424" s="9"/>
      <c r="J424" s="9"/>
    </row>
    <row r="425" spans="1:10" ht="106.9">
      <c r="A425" s="20"/>
      <c r="B425" s="22"/>
      <c r="F425" s="9"/>
      <c r="G425" s="9"/>
      <c r="H425" s="9"/>
      <c r="I425" s="9"/>
      <c r="J425" s="9"/>
    </row>
    <row r="426" spans="1:10" ht="106.9">
      <c r="A426" s="20"/>
      <c r="B426" s="22"/>
      <c r="F426" s="9"/>
      <c r="G426" s="9"/>
      <c r="H426" s="9"/>
      <c r="I426" s="9"/>
      <c r="J426" s="9"/>
    </row>
    <row r="427" spans="1:10" ht="106.9">
      <c r="A427" s="20"/>
      <c r="B427" s="22"/>
      <c r="F427" s="9"/>
      <c r="G427" s="9"/>
      <c r="H427" s="9"/>
      <c r="I427" s="9"/>
      <c r="J427" s="9"/>
    </row>
    <row r="428" spans="1:10" ht="106.9">
      <c r="A428" s="20"/>
      <c r="B428" s="22"/>
      <c r="F428" s="9"/>
      <c r="G428" s="9"/>
      <c r="H428" s="9"/>
      <c r="I428" s="9"/>
      <c r="J428" s="9"/>
    </row>
    <row r="429" spans="1:10" ht="106.9">
      <c r="A429" s="20"/>
      <c r="B429" s="22"/>
      <c r="F429" s="9"/>
      <c r="G429" s="9"/>
      <c r="H429" s="9"/>
      <c r="I429" s="9"/>
      <c r="J429" s="9"/>
    </row>
    <row r="430" spans="1:10" ht="106.9">
      <c r="A430" s="20"/>
      <c r="B430" s="22"/>
      <c r="F430" s="9"/>
      <c r="G430" s="9"/>
      <c r="H430" s="9"/>
      <c r="I430" s="9"/>
      <c r="J430" s="9"/>
    </row>
    <row r="431" spans="1:10" ht="106.9">
      <c r="A431" s="20"/>
      <c r="B431" s="22"/>
      <c r="F431" s="9"/>
      <c r="G431" s="9"/>
      <c r="H431" s="9"/>
      <c r="I431" s="9"/>
      <c r="J431" s="9"/>
    </row>
    <row r="432" spans="1:10" ht="106.9">
      <c r="A432" s="20"/>
      <c r="B432" s="22"/>
      <c r="F432" s="9"/>
      <c r="G432" s="9"/>
      <c r="H432" s="9"/>
      <c r="I432" s="9"/>
      <c r="J432" s="9"/>
    </row>
    <row r="433" spans="1:10" ht="106.9">
      <c r="A433" s="20"/>
      <c r="B433" s="22"/>
      <c r="F433" s="9"/>
      <c r="G433" s="9"/>
      <c r="H433" s="9"/>
      <c r="I433" s="9"/>
      <c r="J433" s="9"/>
    </row>
    <row r="434" spans="1:10" ht="106.9">
      <c r="A434" s="20"/>
      <c r="B434" s="22"/>
      <c r="F434" s="9"/>
      <c r="G434" s="9"/>
      <c r="H434" s="9"/>
      <c r="I434" s="9"/>
      <c r="J434" s="9"/>
    </row>
    <row r="435" spans="1:10" ht="106.9">
      <c r="A435" s="20"/>
      <c r="B435" s="22"/>
      <c r="F435" s="9"/>
      <c r="G435" s="9"/>
      <c r="H435" s="9"/>
      <c r="I435" s="9"/>
      <c r="J435" s="9"/>
    </row>
    <row r="436" spans="1:10" ht="106.9">
      <c r="A436" s="20"/>
      <c r="B436" s="22"/>
      <c r="F436" s="9"/>
      <c r="G436" s="9"/>
      <c r="H436" s="9"/>
      <c r="I436" s="9"/>
      <c r="J436" s="9"/>
    </row>
    <row r="437" spans="1:10" ht="106.9">
      <c r="A437" s="20"/>
      <c r="B437" s="22"/>
      <c r="F437" s="9"/>
      <c r="G437" s="9"/>
      <c r="H437" s="9"/>
      <c r="I437" s="9"/>
      <c r="J437" s="9"/>
    </row>
    <row r="438" spans="1:10" ht="106.9">
      <c r="A438" s="20"/>
      <c r="B438" s="22"/>
      <c r="F438" s="9"/>
      <c r="G438" s="9"/>
      <c r="H438" s="9"/>
      <c r="I438" s="9"/>
      <c r="J438" s="9"/>
    </row>
    <row r="439" spans="1:10" ht="106.9">
      <c r="A439" s="20"/>
      <c r="B439" s="22"/>
      <c r="F439" s="9"/>
      <c r="G439" s="9"/>
      <c r="H439" s="9"/>
      <c r="I439" s="9"/>
      <c r="J439" s="9"/>
    </row>
    <row r="440" spans="1:10" ht="106.9">
      <c r="A440" s="20"/>
      <c r="B440" s="22"/>
      <c r="F440" s="9"/>
      <c r="G440" s="9"/>
      <c r="H440" s="9"/>
      <c r="I440" s="9"/>
      <c r="J440" s="9"/>
    </row>
    <row r="441" spans="1:10" ht="106.9">
      <c r="A441" s="20"/>
      <c r="B441" s="22"/>
      <c r="F441" s="9"/>
      <c r="G441" s="9"/>
      <c r="H441" s="9"/>
      <c r="I441" s="9"/>
      <c r="J441" s="9"/>
    </row>
    <row r="442" spans="1:10" ht="106.9">
      <c r="A442" s="20"/>
      <c r="B442" s="22"/>
      <c r="F442" s="9"/>
      <c r="G442" s="9"/>
      <c r="H442" s="9"/>
      <c r="I442" s="9"/>
      <c r="J442" s="9"/>
    </row>
    <row r="443" spans="1:10" ht="106.9">
      <c r="A443" s="20"/>
      <c r="B443" s="22"/>
      <c r="F443" s="9"/>
      <c r="G443" s="9"/>
      <c r="H443" s="9"/>
      <c r="I443" s="9"/>
      <c r="J443" s="9"/>
    </row>
    <row r="444" spans="1:10" ht="106.9">
      <c r="A444" s="20"/>
      <c r="B444" s="22"/>
      <c r="F444" s="9"/>
      <c r="G444" s="9"/>
      <c r="H444" s="9"/>
      <c r="I444" s="9"/>
      <c r="J444" s="9"/>
    </row>
    <row r="445" spans="1:10" ht="106.9">
      <c r="A445" s="20"/>
      <c r="B445" s="22"/>
      <c r="F445" s="9"/>
      <c r="G445" s="9"/>
      <c r="H445" s="9"/>
      <c r="I445" s="9"/>
      <c r="J445" s="9"/>
    </row>
    <row r="446" spans="1:10" ht="106.9">
      <c r="A446" s="20"/>
      <c r="B446" s="22"/>
      <c r="F446" s="9"/>
      <c r="G446" s="9"/>
      <c r="H446" s="9"/>
      <c r="I446" s="9"/>
      <c r="J446" s="9"/>
    </row>
    <row r="447" spans="1:10" ht="106.9">
      <c r="A447" s="20"/>
      <c r="B447" s="22"/>
      <c r="F447" s="9"/>
      <c r="G447" s="9"/>
      <c r="H447" s="9"/>
      <c r="I447" s="9"/>
      <c r="J447" s="9"/>
    </row>
    <row r="448" spans="1:10" ht="106.9">
      <c r="A448" s="20"/>
      <c r="B448" s="22"/>
      <c r="F448" s="9"/>
      <c r="G448" s="9"/>
      <c r="H448" s="9"/>
      <c r="I448" s="9"/>
      <c r="J448" s="9"/>
    </row>
    <row r="449" spans="1:10" ht="106.9">
      <c r="A449" s="20"/>
      <c r="B449" s="22"/>
      <c r="F449" s="9"/>
      <c r="G449" s="9"/>
      <c r="H449" s="9"/>
      <c r="I449" s="9"/>
      <c r="J449" s="9"/>
    </row>
    <row r="450" spans="1:10" ht="106.9">
      <c r="A450" s="20"/>
      <c r="B450" s="22"/>
      <c r="F450" s="9"/>
      <c r="G450" s="9"/>
      <c r="H450" s="9"/>
      <c r="I450" s="9"/>
      <c r="J450" s="9"/>
    </row>
    <row r="451" spans="1:10" ht="106.9">
      <c r="A451" s="20"/>
      <c r="B451" s="22"/>
      <c r="F451" s="9"/>
      <c r="G451" s="9"/>
      <c r="H451" s="9"/>
      <c r="I451" s="9"/>
      <c r="J451" s="9"/>
    </row>
    <row r="452" spans="1:10" ht="106.9">
      <c r="A452" s="20"/>
      <c r="B452" s="22"/>
      <c r="F452" s="9"/>
      <c r="G452" s="9"/>
      <c r="H452" s="9"/>
      <c r="I452" s="9"/>
      <c r="J452" s="9"/>
    </row>
    <row r="453" spans="1:10" ht="106.9">
      <c r="A453" s="20"/>
      <c r="B453" s="22"/>
      <c r="F453" s="9"/>
      <c r="G453" s="9"/>
      <c r="H453" s="9"/>
      <c r="I453" s="9"/>
      <c r="J453" s="9"/>
    </row>
    <row r="454" spans="1:10" ht="106.9">
      <c r="A454" s="20"/>
      <c r="B454" s="22"/>
      <c r="F454" s="9"/>
      <c r="G454" s="9"/>
      <c r="H454" s="9"/>
      <c r="I454" s="9"/>
      <c r="J454" s="9"/>
    </row>
    <row r="455" spans="1:10" ht="106.9">
      <c r="A455" s="20"/>
      <c r="B455" s="22"/>
      <c r="F455" s="9"/>
      <c r="G455" s="9"/>
      <c r="H455" s="9"/>
      <c r="I455" s="9"/>
      <c r="J455" s="9"/>
    </row>
    <row r="456" spans="1:10" ht="106.9">
      <c r="A456" s="20"/>
      <c r="B456" s="22"/>
      <c r="F456" s="9"/>
      <c r="G456" s="9"/>
      <c r="H456" s="9"/>
      <c r="I456" s="9"/>
      <c r="J456" s="9"/>
    </row>
    <row r="457" spans="1:10" ht="106.9">
      <c r="A457" s="20"/>
      <c r="B457" s="22"/>
      <c r="F457" s="9"/>
      <c r="G457" s="9"/>
      <c r="H457" s="9"/>
      <c r="I457" s="9"/>
      <c r="J457" s="9"/>
    </row>
    <row r="458" spans="1:10" ht="106.9">
      <c r="A458" s="20"/>
      <c r="B458" s="22"/>
      <c r="F458" s="9"/>
      <c r="G458" s="9"/>
      <c r="H458" s="9"/>
      <c r="I458" s="9"/>
      <c r="J458" s="9"/>
    </row>
    <row r="459" spans="1:10" ht="106.9">
      <c r="A459" s="20"/>
      <c r="B459" s="22"/>
      <c r="F459" s="9"/>
      <c r="G459" s="9"/>
      <c r="H459" s="9"/>
      <c r="I459" s="9"/>
      <c r="J459" s="9"/>
    </row>
    <row r="460" spans="1:10" ht="106.9">
      <c r="A460" s="20"/>
      <c r="B460" s="22"/>
      <c r="F460" s="9"/>
      <c r="G460" s="9"/>
      <c r="H460" s="9"/>
      <c r="I460" s="9"/>
      <c r="J460" s="9"/>
    </row>
    <row r="461" spans="1:10" ht="106.9">
      <c r="A461" s="20"/>
      <c r="B461" s="22"/>
      <c r="F461" s="9"/>
      <c r="G461" s="9"/>
      <c r="H461" s="9"/>
      <c r="I461" s="9"/>
      <c r="J461" s="9"/>
    </row>
    <row r="462" spans="1:10" ht="106.9">
      <c r="A462" s="20"/>
      <c r="B462" s="22"/>
      <c r="F462" s="9"/>
      <c r="G462" s="9"/>
      <c r="H462" s="9"/>
      <c r="I462" s="9"/>
      <c r="J462" s="9"/>
    </row>
    <row r="463" spans="1:10" ht="106.9">
      <c r="A463" s="20"/>
      <c r="B463" s="22"/>
      <c r="F463" s="9"/>
      <c r="G463" s="9"/>
      <c r="H463" s="9"/>
      <c r="I463" s="9"/>
      <c r="J463" s="9"/>
    </row>
    <row r="464" spans="1:10" ht="106.9">
      <c r="A464" s="20"/>
      <c r="B464" s="22"/>
      <c r="F464" s="9"/>
      <c r="G464" s="9"/>
      <c r="H464" s="9"/>
      <c r="I464" s="9"/>
      <c r="J464" s="9"/>
    </row>
    <row r="465" spans="1:10" ht="106.9">
      <c r="A465" s="20"/>
      <c r="B465" s="22"/>
      <c r="F465" s="9"/>
      <c r="G465" s="9"/>
      <c r="H465" s="9"/>
      <c r="I465" s="9"/>
      <c r="J465" s="9"/>
    </row>
    <row r="466" spans="1:10" ht="106.9">
      <c r="A466" s="20"/>
      <c r="B466" s="22"/>
      <c r="F466" s="9"/>
      <c r="G466" s="9"/>
      <c r="H466" s="9"/>
      <c r="I466" s="9"/>
      <c r="J466" s="9"/>
    </row>
    <row r="467" spans="1:10" ht="106.9">
      <c r="A467" s="20"/>
      <c r="B467" s="22"/>
      <c r="F467" s="9"/>
      <c r="G467" s="9"/>
      <c r="H467" s="9"/>
      <c r="I467" s="9"/>
      <c r="J467" s="9"/>
    </row>
    <row r="468" spans="1:10" ht="106.9">
      <c r="A468" s="20"/>
      <c r="B468" s="22"/>
      <c r="F468" s="9"/>
      <c r="G468" s="9"/>
      <c r="H468" s="9"/>
      <c r="I468" s="9"/>
      <c r="J468" s="9"/>
    </row>
    <row r="469" spans="1:10" ht="106.9">
      <c r="A469" s="20"/>
      <c r="B469" s="22"/>
      <c r="F469" s="9"/>
      <c r="G469" s="9"/>
      <c r="H469" s="9"/>
      <c r="I469" s="9"/>
      <c r="J469" s="9"/>
    </row>
    <row r="470" spans="1:10" ht="106.9">
      <c r="A470" s="20"/>
      <c r="B470" s="22"/>
      <c r="F470" s="9"/>
      <c r="G470" s="9"/>
      <c r="H470" s="9"/>
      <c r="I470" s="9"/>
      <c r="J470" s="9"/>
    </row>
    <row r="471" spans="1:10" ht="106.9">
      <c r="A471" s="20"/>
      <c r="B471" s="22"/>
      <c r="F471" s="9"/>
      <c r="G471" s="9"/>
      <c r="H471" s="9"/>
      <c r="I471" s="9"/>
      <c r="J471" s="9"/>
    </row>
    <row r="472" spans="1:10" ht="106.9">
      <c r="A472" s="20"/>
      <c r="B472" s="22"/>
      <c r="F472" s="9"/>
      <c r="G472" s="9"/>
      <c r="H472" s="9"/>
      <c r="I472" s="9"/>
      <c r="J472" s="9"/>
    </row>
    <row r="473" spans="1:10" ht="106.9">
      <c r="A473" s="20"/>
      <c r="B473" s="22"/>
      <c r="F473" s="9"/>
      <c r="G473" s="9"/>
      <c r="H473" s="9"/>
      <c r="I473" s="9"/>
      <c r="J473" s="9"/>
    </row>
    <row r="474" spans="1:10" ht="106.9">
      <c r="A474" s="20"/>
      <c r="B474" s="22"/>
      <c r="F474" s="9"/>
      <c r="G474" s="9"/>
      <c r="H474" s="9"/>
      <c r="I474" s="9"/>
      <c r="J474" s="9"/>
    </row>
    <row r="475" spans="1:10" ht="106.9">
      <c r="A475" s="20"/>
      <c r="B475" s="22"/>
      <c r="F475" s="9"/>
      <c r="G475" s="9"/>
      <c r="H475" s="9"/>
      <c r="I475" s="9"/>
      <c r="J475" s="9"/>
    </row>
    <row r="476" spans="1:10" ht="106.9">
      <c r="A476" s="20"/>
      <c r="B476" s="22"/>
      <c r="F476" s="9"/>
      <c r="G476" s="9"/>
      <c r="H476" s="9"/>
      <c r="I476" s="9"/>
      <c r="J476" s="9"/>
    </row>
    <row r="477" spans="1:10" ht="106.9">
      <c r="A477" s="20"/>
      <c r="B477" s="22"/>
      <c r="F477" s="9"/>
      <c r="G477" s="9"/>
      <c r="H477" s="9"/>
      <c r="I477" s="9"/>
      <c r="J477" s="9"/>
    </row>
    <row r="478" spans="1:10" ht="106.9">
      <c r="A478" s="20"/>
      <c r="B478" s="22"/>
      <c r="F478" s="9"/>
      <c r="G478" s="9"/>
      <c r="H478" s="9"/>
      <c r="I478" s="9"/>
      <c r="J478" s="9"/>
    </row>
    <row r="479" spans="1:10" ht="106.9">
      <c r="A479" s="20"/>
      <c r="B479" s="22"/>
      <c r="F479" s="9"/>
      <c r="G479" s="9"/>
      <c r="H479" s="9"/>
      <c r="I479" s="9"/>
      <c r="J479" s="9"/>
    </row>
    <row r="480" spans="1:10" ht="106.9">
      <c r="A480" s="20"/>
      <c r="B480" s="22"/>
      <c r="F480" s="9"/>
      <c r="G480" s="9"/>
      <c r="H480" s="9"/>
      <c r="I480" s="9"/>
      <c r="J480" s="9"/>
    </row>
    <row r="481" spans="1:10" ht="106.9">
      <c r="A481" s="20"/>
      <c r="B481" s="22"/>
      <c r="F481" s="9"/>
      <c r="G481" s="9"/>
      <c r="H481" s="9"/>
      <c r="I481" s="9"/>
      <c r="J481" s="9"/>
    </row>
    <row r="482" spans="1:10" ht="106.9">
      <c r="A482" s="20"/>
      <c r="B482" s="22"/>
      <c r="F482" s="9"/>
      <c r="G482" s="9"/>
      <c r="H482" s="9"/>
      <c r="I482" s="9"/>
      <c r="J482" s="9"/>
    </row>
    <row r="483" spans="1:10" ht="106.9">
      <c r="A483" s="20"/>
      <c r="B483" s="22"/>
      <c r="F483" s="9"/>
      <c r="G483" s="9"/>
      <c r="H483" s="9"/>
      <c r="I483" s="9"/>
      <c r="J483" s="9"/>
    </row>
    <row r="484" spans="1:10" ht="106.9">
      <c r="A484" s="20"/>
      <c r="B484" s="22"/>
      <c r="F484" s="9"/>
      <c r="G484" s="9"/>
      <c r="H484" s="9"/>
      <c r="I484" s="9"/>
      <c r="J484" s="9"/>
    </row>
    <row r="485" spans="1:10" ht="106.9">
      <c r="A485" s="20"/>
      <c r="B485" s="22"/>
      <c r="F485" s="9"/>
      <c r="G485" s="9"/>
      <c r="H485" s="9"/>
      <c r="I485" s="9"/>
      <c r="J485" s="9"/>
    </row>
    <row r="486" spans="1:10" ht="106.9">
      <c r="A486" s="20"/>
      <c r="B486" s="22"/>
      <c r="F486" s="9"/>
      <c r="G486" s="9"/>
      <c r="H486" s="9"/>
      <c r="I486" s="9"/>
      <c r="J486" s="9"/>
    </row>
    <row r="487" spans="1:10" ht="106.9">
      <c r="A487" s="20"/>
      <c r="B487" s="22"/>
      <c r="F487" s="9"/>
      <c r="G487" s="9"/>
      <c r="H487" s="9"/>
      <c r="I487" s="9"/>
      <c r="J487" s="9"/>
    </row>
    <row r="488" spans="1:10" ht="106.9">
      <c r="A488" s="20"/>
      <c r="B488" s="22"/>
      <c r="F488" s="9"/>
      <c r="G488" s="9"/>
      <c r="H488" s="9"/>
      <c r="I488" s="9"/>
      <c r="J488" s="9"/>
    </row>
    <row r="489" spans="1:10" ht="106.9">
      <c r="A489" s="20"/>
      <c r="B489" s="22"/>
      <c r="F489" s="9"/>
      <c r="G489" s="9"/>
      <c r="H489" s="9"/>
      <c r="I489" s="9"/>
      <c r="J489" s="9"/>
    </row>
    <row r="490" spans="1:10" ht="106.9">
      <c r="A490" s="20"/>
      <c r="B490" s="22"/>
      <c r="F490" s="9"/>
      <c r="G490" s="9"/>
      <c r="H490" s="9"/>
      <c r="I490" s="9"/>
      <c r="J490" s="9"/>
    </row>
    <row r="491" spans="1:10" ht="106.9">
      <c r="A491" s="20"/>
      <c r="B491" s="22"/>
      <c r="F491" s="9"/>
      <c r="G491" s="9"/>
      <c r="H491" s="9"/>
      <c r="I491" s="9"/>
      <c r="J491" s="9"/>
    </row>
    <row r="492" spans="1:10" ht="106.9">
      <c r="A492" s="20"/>
      <c r="B492" s="22"/>
      <c r="F492" s="9"/>
      <c r="G492" s="9"/>
      <c r="H492" s="9"/>
      <c r="I492" s="9"/>
      <c r="J492" s="9"/>
    </row>
    <row r="493" spans="1:10" ht="106.9">
      <c r="A493" s="20"/>
      <c r="B493" s="22"/>
      <c r="F493" s="9"/>
      <c r="G493" s="9"/>
      <c r="H493" s="9"/>
      <c r="I493" s="9"/>
      <c r="J493" s="9"/>
    </row>
    <row r="494" spans="1:10" ht="106.9">
      <c r="A494" s="20"/>
      <c r="B494" s="22"/>
      <c r="F494" s="9"/>
      <c r="G494" s="9"/>
      <c r="H494" s="9"/>
      <c r="I494" s="9"/>
      <c r="J494" s="9"/>
    </row>
    <row r="495" spans="1:10" ht="106.9">
      <c r="A495" s="20"/>
      <c r="B495" s="22"/>
      <c r="F495" s="9"/>
      <c r="G495" s="9"/>
      <c r="H495" s="9"/>
      <c r="I495" s="9"/>
      <c r="J495" s="9"/>
    </row>
    <row r="496" spans="1:10" ht="106.9">
      <c r="A496" s="20"/>
      <c r="B496" s="22"/>
      <c r="F496" s="9"/>
      <c r="G496" s="9"/>
      <c r="H496" s="9"/>
      <c r="I496" s="9"/>
      <c r="J496" s="9"/>
    </row>
    <row r="497" spans="1:10" ht="106.9">
      <c r="A497" s="20"/>
      <c r="B497" s="22"/>
      <c r="F497" s="9"/>
      <c r="G497" s="9"/>
      <c r="H497" s="9"/>
      <c r="I497" s="9"/>
      <c r="J497" s="9"/>
    </row>
    <row r="498" spans="1:10" ht="106.9">
      <c r="A498" s="20"/>
      <c r="B498" s="22"/>
      <c r="F498" s="9"/>
      <c r="G498" s="9"/>
      <c r="H498" s="9"/>
      <c r="I498" s="9"/>
      <c r="J498" s="9"/>
    </row>
    <row r="499" spans="1:10" ht="106.9">
      <c r="A499" s="20"/>
      <c r="B499" s="22"/>
      <c r="F499" s="9"/>
      <c r="G499" s="9"/>
      <c r="H499" s="9"/>
      <c r="I499" s="9"/>
      <c r="J499" s="9"/>
    </row>
    <row r="500" spans="1:10" ht="106.9">
      <c r="A500" s="20"/>
      <c r="B500" s="22"/>
      <c r="F500" s="9"/>
      <c r="G500" s="9"/>
      <c r="H500" s="9"/>
      <c r="I500" s="9"/>
      <c r="J500" s="9"/>
    </row>
    <row r="501" spans="1:10" ht="106.9">
      <c r="A501" s="20"/>
      <c r="B501" s="22"/>
      <c r="F501" s="9"/>
      <c r="G501" s="9"/>
      <c r="H501" s="9"/>
      <c r="I501" s="9"/>
      <c r="J501" s="9"/>
    </row>
    <row r="502" spans="1:10" ht="106.9">
      <c r="A502" s="20"/>
      <c r="B502" s="22"/>
      <c r="F502" s="9"/>
      <c r="G502" s="9"/>
      <c r="H502" s="9"/>
      <c r="I502" s="9"/>
      <c r="J502" s="9"/>
    </row>
    <row r="503" spans="1:10" ht="106.9">
      <c r="A503" s="20"/>
      <c r="B503" s="22"/>
      <c r="F503" s="9"/>
      <c r="G503" s="9"/>
      <c r="H503" s="9"/>
      <c r="I503" s="9"/>
      <c r="J503" s="9"/>
    </row>
    <row r="504" spans="1:10" ht="106.9">
      <c r="A504" s="20"/>
      <c r="B504" s="22"/>
      <c r="F504" s="9"/>
      <c r="G504" s="9"/>
      <c r="H504" s="9"/>
      <c r="I504" s="9"/>
      <c r="J504" s="9"/>
    </row>
    <row r="505" spans="1:10" ht="106.9">
      <c r="A505" s="20"/>
      <c r="B505" s="22"/>
      <c r="F505" s="9"/>
      <c r="G505" s="9"/>
      <c r="H505" s="9"/>
      <c r="I505" s="9"/>
      <c r="J505" s="9"/>
    </row>
    <row r="506" spans="1:10" ht="106.9">
      <c r="A506" s="20"/>
      <c r="B506" s="22"/>
      <c r="F506" s="9"/>
      <c r="G506" s="9"/>
      <c r="H506" s="9"/>
      <c r="I506" s="9"/>
      <c r="J506" s="9"/>
    </row>
    <row r="507" spans="1:10" ht="106.9">
      <c r="A507" s="20"/>
      <c r="B507" s="22"/>
      <c r="F507" s="9"/>
      <c r="G507" s="9"/>
      <c r="H507" s="9"/>
      <c r="I507" s="9"/>
      <c r="J507" s="9"/>
    </row>
    <row r="508" spans="1:10" ht="106.9">
      <c r="A508" s="20"/>
      <c r="B508" s="22"/>
      <c r="F508" s="9"/>
      <c r="G508" s="9"/>
      <c r="H508" s="9"/>
      <c r="I508" s="9"/>
      <c r="J508" s="9"/>
    </row>
    <row r="509" spans="1:10" ht="106.9">
      <c r="A509" s="20"/>
      <c r="B509" s="22"/>
      <c r="F509" s="9"/>
      <c r="G509" s="9"/>
      <c r="H509" s="9"/>
      <c r="I509" s="9"/>
      <c r="J509" s="9"/>
    </row>
    <row r="510" spans="1:10" ht="106.9">
      <c r="A510" s="20"/>
      <c r="B510" s="22"/>
      <c r="F510" s="9"/>
      <c r="G510" s="9"/>
      <c r="H510" s="9"/>
      <c r="I510" s="9"/>
      <c r="J510" s="9"/>
    </row>
    <row r="511" spans="1:10" ht="106.9">
      <c r="A511" s="20"/>
      <c r="B511" s="22"/>
      <c r="F511" s="9"/>
      <c r="G511" s="9"/>
      <c r="H511" s="9"/>
      <c r="I511" s="9"/>
      <c r="J511" s="9"/>
    </row>
    <row r="512" spans="1:10" ht="106.9">
      <c r="A512" s="20"/>
      <c r="B512" s="22"/>
      <c r="F512" s="9"/>
      <c r="G512" s="9"/>
      <c r="H512" s="9"/>
      <c r="I512" s="9"/>
      <c r="J512" s="9"/>
    </row>
    <row r="513" spans="1:10" ht="106.9">
      <c r="A513" s="20"/>
      <c r="B513" s="22"/>
      <c r="F513" s="9"/>
      <c r="G513" s="9"/>
      <c r="H513" s="9"/>
      <c r="I513" s="9"/>
      <c r="J513" s="9"/>
    </row>
    <row r="514" spans="1:10" ht="106.9">
      <c r="A514" s="20"/>
      <c r="B514" s="22"/>
      <c r="F514" s="9"/>
      <c r="G514" s="9"/>
      <c r="H514" s="9"/>
      <c r="I514" s="9"/>
      <c r="J514" s="9"/>
    </row>
    <row r="515" spans="1:10" ht="106.9">
      <c r="A515" s="20"/>
      <c r="B515" s="22"/>
      <c r="F515" s="9"/>
      <c r="G515" s="9"/>
      <c r="H515" s="9"/>
      <c r="I515" s="9"/>
      <c r="J515" s="9"/>
    </row>
    <row r="516" spans="1:10" ht="106.9">
      <c r="A516" s="20"/>
      <c r="B516" s="22"/>
      <c r="F516" s="9"/>
      <c r="G516" s="9"/>
      <c r="H516" s="9"/>
      <c r="I516" s="9"/>
      <c r="J516" s="9"/>
    </row>
    <row r="517" spans="1:10" ht="106.9">
      <c r="A517" s="20"/>
      <c r="B517" s="22"/>
      <c r="F517" s="9"/>
      <c r="G517" s="9"/>
      <c r="H517" s="9"/>
      <c r="I517" s="9"/>
      <c r="J517" s="9"/>
    </row>
    <row r="518" spans="1:10" ht="106.9">
      <c r="A518" s="20"/>
      <c r="B518" s="22"/>
      <c r="F518" s="9"/>
      <c r="G518" s="9"/>
      <c r="H518" s="9"/>
      <c r="I518" s="9"/>
      <c r="J518" s="9"/>
    </row>
    <row r="519" spans="1:10" ht="106.9">
      <c r="A519" s="20"/>
      <c r="B519" s="22"/>
      <c r="F519" s="9"/>
      <c r="G519" s="9"/>
      <c r="H519" s="9"/>
      <c r="I519" s="9"/>
      <c r="J519" s="9"/>
    </row>
    <row r="520" spans="1:10" ht="106.9">
      <c r="A520" s="20"/>
      <c r="B520" s="22"/>
      <c r="F520" s="9"/>
      <c r="G520" s="9"/>
      <c r="H520" s="9"/>
      <c r="I520" s="9"/>
      <c r="J520" s="9"/>
    </row>
    <row r="521" spans="1:10" ht="106.9">
      <c r="A521" s="20"/>
      <c r="B521" s="22"/>
      <c r="F521" s="9"/>
      <c r="G521" s="9"/>
      <c r="H521" s="9"/>
      <c r="I521" s="9"/>
      <c r="J521" s="9"/>
    </row>
    <row r="522" spans="1:10" ht="106.9">
      <c r="A522" s="20"/>
      <c r="B522" s="22"/>
      <c r="F522" s="9"/>
      <c r="G522" s="9"/>
      <c r="H522" s="9"/>
      <c r="I522" s="9"/>
      <c r="J522" s="9"/>
    </row>
    <row r="523" spans="1:10" ht="106.9">
      <c r="A523" s="20"/>
      <c r="B523" s="22"/>
      <c r="F523" s="9"/>
      <c r="G523" s="9"/>
      <c r="H523" s="9"/>
      <c r="I523" s="9"/>
      <c r="J523" s="9"/>
    </row>
    <row r="524" spans="1:10" ht="106.9">
      <c r="A524" s="20"/>
      <c r="B524" s="22"/>
      <c r="F524" s="9"/>
      <c r="G524" s="9"/>
      <c r="H524" s="9"/>
      <c r="I524" s="9"/>
      <c r="J524" s="9"/>
    </row>
    <row r="525" spans="1:10" ht="106.9">
      <c r="A525" s="20"/>
      <c r="B525" s="22"/>
      <c r="F525" s="9"/>
      <c r="G525" s="9"/>
      <c r="H525" s="9"/>
      <c r="I525" s="9"/>
      <c r="J525" s="9"/>
    </row>
    <row r="526" spans="1:10" ht="106.9">
      <c r="A526" s="20"/>
      <c r="B526" s="22"/>
      <c r="F526" s="9"/>
      <c r="G526" s="9"/>
      <c r="H526" s="9"/>
      <c r="I526" s="9"/>
      <c r="J526" s="9"/>
    </row>
    <row r="527" spans="1:10" ht="106.9">
      <c r="A527" s="20"/>
      <c r="B527" s="22"/>
      <c r="F527" s="9"/>
      <c r="G527" s="9"/>
      <c r="H527" s="9"/>
      <c r="I527" s="9"/>
      <c r="J527" s="9"/>
    </row>
    <row r="528" spans="1:10" ht="106.9">
      <c r="A528" s="20"/>
      <c r="B528" s="22"/>
      <c r="F528" s="9"/>
      <c r="G528" s="9"/>
      <c r="H528" s="9"/>
      <c r="I528" s="9"/>
      <c r="J528" s="9"/>
    </row>
    <row r="529" spans="1:10" ht="106.9">
      <c r="A529" s="20"/>
      <c r="B529" s="22"/>
      <c r="F529" s="9"/>
      <c r="G529" s="9"/>
      <c r="H529" s="9"/>
      <c r="I529" s="9"/>
      <c r="J529" s="9"/>
    </row>
    <row r="530" spans="1:10" ht="106.9">
      <c r="A530" s="20"/>
      <c r="B530" s="22"/>
      <c r="F530" s="9"/>
      <c r="G530" s="9"/>
      <c r="H530" s="9"/>
      <c r="I530" s="9"/>
      <c r="J530" s="9"/>
    </row>
    <row r="531" spans="1:10" ht="106.9">
      <c r="A531" s="20"/>
      <c r="B531" s="22"/>
      <c r="F531" s="9"/>
      <c r="G531" s="9"/>
      <c r="H531" s="9"/>
      <c r="I531" s="9"/>
      <c r="J531" s="9"/>
    </row>
    <row r="532" spans="1:10" ht="106.9">
      <c r="A532" s="20"/>
      <c r="B532" s="22"/>
      <c r="F532" s="9"/>
      <c r="G532" s="9"/>
      <c r="H532" s="9"/>
      <c r="I532" s="9"/>
      <c r="J532" s="9"/>
    </row>
    <row r="533" spans="1:10" ht="106.9">
      <c r="A533" s="20"/>
      <c r="B533" s="22"/>
      <c r="F533" s="9"/>
      <c r="G533" s="9"/>
      <c r="H533" s="9"/>
      <c r="I533" s="9"/>
      <c r="J533" s="9"/>
    </row>
    <row r="534" spans="1:10" ht="106.9">
      <c r="A534" s="20"/>
      <c r="B534" s="22"/>
      <c r="F534" s="9"/>
      <c r="G534" s="9"/>
      <c r="H534" s="9"/>
      <c r="I534" s="9"/>
      <c r="J534" s="9"/>
    </row>
    <row r="535" spans="1:10" ht="106.9">
      <c r="A535" s="20"/>
      <c r="B535" s="22"/>
      <c r="F535" s="9"/>
      <c r="G535" s="9"/>
      <c r="H535" s="9"/>
      <c r="I535" s="9"/>
      <c r="J535" s="9"/>
    </row>
    <row r="536" spans="1:10" ht="106.9">
      <c r="A536" s="20"/>
      <c r="B536" s="22"/>
      <c r="F536" s="9"/>
      <c r="G536" s="9"/>
      <c r="H536" s="9"/>
      <c r="I536" s="9"/>
      <c r="J536" s="9"/>
    </row>
    <row r="537" spans="1:10" ht="106.9">
      <c r="A537" s="20"/>
      <c r="B537" s="22"/>
      <c r="F537" s="9"/>
      <c r="G537" s="9"/>
      <c r="H537" s="9"/>
      <c r="I537" s="9"/>
      <c r="J537" s="9"/>
    </row>
    <row r="538" spans="1:10" ht="106.9">
      <c r="A538" s="20"/>
      <c r="B538" s="22"/>
      <c r="F538" s="9"/>
      <c r="G538" s="9"/>
      <c r="H538" s="9"/>
      <c r="I538" s="9"/>
      <c r="J538" s="9"/>
    </row>
    <row r="539" spans="1:10" ht="106.9">
      <c r="A539" s="20"/>
      <c r="B539" s="22"/>
      <c r="F539" s="9"/>
      <c r="G539" s="9"/>
      <c r="H539" s="9"/>
      <c r="I539" s="9"/>
      <c r="J539" s="9"/>
    </row>
    <row r="540" spans="1:10" ht="106.9">
      <c r="A540" s="20"/>
      <c r="B540" s="22"/>
      <c r="F540" s="9"/>
      <c r="G540" s="9"/>
      <c r="H540" s="9"/>
      <c r="I540" s="9"/>
      <c r="J540" s="9"/>
    </row>
    <row r="541" spans="1:10" ht="106.9">
      <c r="A541" s="20"/>
      <c r="B541" s="22"/>
      <c r="F541" s="9"/>
      <c r="G541" s="9"/>
      <c r="H541" s="9"/>
      <c r="I541" s="9"/>
      <c r="J541" s="9"/>
    </row>
    <row r="542" spans="1:10" ht="106.9">
      <c r="A542" s="20"/>
      <c r="B542" s="22"/>
      <c r="F542" s="9"/>
      <c r="G542" s="9"/>
      <c r="H542" s="9"/>
      <c r="I542" s="9"/>
      <c r="J542" s="9"/>
    </row>
    <row r="543" spans="1:10" ht="106.9">
      <c r="A543" s="20"/>
      <c r="B543" s="22"/>
      <c r="F543" s="9"/>
      <c r="G543" s="9"/>
      <c r="H543" s="9"/>
      <c r="I543" s="9"/>
      <c r="J543" s="9"/>
    </row>
    <row r="544" spans="1:10" ht="106.9">
      <c r="A544" s="20"/>
      <c r="B544" s="22"/>
      <c r="F544" s="9"/>
      <c r="G544" s="9"/>
      <c r="H544" s="9"/>
      <c r="I544" s="9"/>
      <c r="J544" s="9"/>
    </row>
    <row r="545" spans="1:10" ht="106.9">
      <c r="A545" s="20"/>
      <c r="B545" s="22"/>
      <c r="F545" s="9"/>
      <c r="G545" s="9"/>
      <c r="H545" s="9"/>
      <c r="I545" s="9"/>
      <c r="J545" s="9"/>
    </row>
    <row r="546" spans="1:10" ht="106.9">
      <c r="A546" s="20"/>
      <c r="B546" s="22"/>
      <c r="F546" s="9"/>
      <c r="G546" s="9"/>
      <c r="H546" s="9"/>
      <c r="I546" s="9"/>
      <c r="J546" s="9"/>
    </row>
    <row r="547" spans="1:10" ht="106.9">
      <c r="A547" s="20"/>
      <c r="B547" s="22"/>
      <c r="F547" s="9"/>
      <c r="G547" s="9"/>
      <c r="H547" s="9"/>
      <c r="I547" s="9"/>
      <c r="J547" s="9"/>
    </row>
    <row r="548" spans="1:10" ht="106.9">
      <c r="A548" s="20"/>
      <c r="B548" s="22"/>
      <c r="F548" s="9"/>
      <c r="G548" s="9"/>
      <c r="H548" s="9"/>
      <c r="I548" s="9"/>
      <c r="J548" s="9"/>
    </row>
    <row r="549" spans="1:10" ht="106.9">
      <c r="A549" s="20"/>
      <c r="B549" s="22"/>
      <c r="F549" s="9"/>
      <c r="G549" s="9"/>
      <c r="H549" s="9"/>
      <c r="I549" s="9"/>
      <c r="J549" s="9"/>
    </row>
    <row r="550" spans="1:10" ht="106.9">
      <c r="A550" s="20"/>
      <c r="B550" s="22"/>
      <c r="F550" s="9"/>
      <c r="G550" s="9"/>
      <c r="H550" s="9"/>
      <c r="I550" s="9"/>
      <c r="J550" s="9"/>
    </row>
    <row r="551" spans="1:10" ht="106.9">
      <c r="A551" s="20"/>
      <c r="B551" s="22"/>
      <c r="F551" s="9"/>
      <c r="G551" s="9"/>
      <c r="H551" s="9"/>
      <c r="I551" s="9"/>
      <c r="J551" s="9"/>
    </row>
    <row r="552" spans="1:10" ht="106.9">
      <c r="A552" s="20"/>
      <c r="B552" s="22"/>
      <c r="F552" s="9"/>
      <c r="G552" s="9"/>
      <c r="H552" s="9"/>
      <c r="I552" s="9"/>
      <c r="J552" s="9"/>
    </row>
    <row r="553" spans="1:10" ht="106.9">
      <c r="A553" s="20"/>
      <c r="B553" s="22"/>
      <c r="F553" s="9"/>
      <c r="G553" s="9"/>
      <c r="H553" s="9"/>
      <c r="I553" s="9"/>
      <c r="J553" s="9"/>
    </row>
    <row r="554" spans="1:10" ht="106.9">
      <c r="A554" s="20"/>
      <c r="B554" s="22"/>
      <c r="F554" s="9"/>
      <c r="G554" s="9"/>
      <c r="H554" s="9"/>
      <c r="I554" s="9"/>
      <c r="J554" s="9"/>
    </row>
    <row r="555" spans="1:10" ht="106.9">
      <c r="A555" s="20"/>
      <c r="B555" s="22"/>
      <c r="F555" s="9"/>
      <c r="G555" s="9"/>
      <c r="H555" s="9"/>
      <c r="I555" s="9"/>
      <c r="J555" s="9"/>
    </row>
    <row r="556" spans="1:10" ht="106.9">
      <c r="A556" s="20"/>
      <c r="B556" s="22"/>
      <c r="F556" s="9"/>
      <c r="G556" s="9"/>
      <c r="H556" s="9"/>
      <c r="I556" s="9"/>
      <c r="J556" s="9"/>
    </row>
    <row r="557" spans="1:10" ht="106.9">
      <c r="A557" s="20"/>
      <c r="B557" s="22"/>
      <c r="F557" s="9"/>
      <c r="G557" s="9"/>
      <c r="H557" s="9"/>
      <c r="I557" s="9"/>
      <c r="J557" s="9"/>
    </row>
    <row r="558" spans="1:10" ht="106.9">
      <c r="A558" s="20"/>
      <c r="B558" s="22"/>
      <c r="F558" s="9"/>
      <c r="G558" s="9"/>
      <c r="H558" s="9"/>
      <c r="I558" s="9"/>
      <c r="J558" s="9"/>
    </row>
    <row r="559" spans="1:10" ht="106.9">
      <c r="A559" s="20"/>
      <c r="B559" s="22"/>
      <c r="F559" s="9"/>
      <c r="G559" s="9"/>
      <c r="H559" s="9"/>
      <c r="I559" s="9"/>
      <c r="J559" s="9"/>
    </row>
    <row r="560" spans="1:10" ht="106.9">
      <c r="A560" s="20"/>
      <c r="B560" s="22"/>
      <c r="F560" s="9"/>
      <c r="G560" s="9"/>
      <c r="H560" s="9"/>
      <c r="I560" s="9"/>
      <c r="J560" s="9"/>
    </row>
    <row r="561" spans="1:10" ht="106.9">
      <c r="A561" s="20"/>
      <c r="B561" s="22"/>
      <c r="F561" s="9"/>
      <c r="G561" s="9"/>
      <c r="H561" s="9"/>
      <c r="I561" s="9"/>
      <c r="J561" s="9"/>
    </row>
    <row r="562" spans="1:10" ht="106.9">
      <c r="A562" s="20"/>
      <c r="B562" s="22"/>
      <c r="F562" s="9"/>
      <c r="G562" s="9"/>
      <c r="H562" s="9"/>
      <c r="I562" s="9"/>
      <c r="J562" s="9"/>
    </row>
    <row r="563" spans="1:10" ht="106.9">
      <c r="A563" s="20"/>
      <c r="B563" s="22"/>
      <c r="F563" s="9"/>
      <c r="G563" s="9"/>
      <c r="H563" s="9"/>
      <c r="I563" s="9"/>
      <c r="J563" s="9"/>
    </row>
    <row r="564" spans="1:10" ht="106.9">
      <c r="A564" s="20"/>
      <c r="B564" s="22"/>
      <c r="F564" s="9"/>
      <c r="G564" s="9"/>
      <c r="H564" s="9"/>
      <c r="I564" s="9"/>
      <c r="J564" s="9"/>
    </row>
    <row r="565" spans="1:10" ht="106.9">
      <c r="A565" s="20"/>
      <c r="B565" s="22"/>
      <c r="F565" s="9"/>
      <c r="G565" s="9"/>
      <c r="H565" s="9"/>
      <c r="I565" s="9"/>
      <c r="J565" s="9"/>
    </row>
    <row r="566" spans="1:10" ht="106.9">
      <c r="A566" s="20"/>
      <c r="B566" s="22"/>
      <c r="F566" s="9"/>
      <c r="G566" s="9"/>
      <c r="H566" s="9"/>
      <c r="I566" s="9"/>
      <c r="J566" s="9"/>
    </row>
    <row r="567" spans="1:10" ht="106.9">
      <c r="A567" s="20"/>
      <c r="B567" s="22"/>
      <c r="F567" s="9"/>
      <c r="G567" s="9"/>
      <c r="H567" s="9"/>
      <c r="I567" s="9"/>
      <c r="J567" s="9"/>
    </row>
    <row r="568" spans="1:10" ht="106.9">
      <c r="A568" s="20"/>
      <c r="B568" s="22"/>
      <c r="F568" s="9"/>
      <c r="G568" s="9"/>
      <c r="H568" s="9"/>
      <c r="I568" s="9"/>
      <c r="J568" s="9"/>
    </row>
    <row r="569" spans="1:10" ht="106.9">
      <c r="A569" s="20"/>
      <c r="B569" s="22"/>
      <c r="F569" s="9"/>
      <c r="G569" s="9"/>
      <c r="H569" s="9"/>
      <c r="I569" s="9"/>
      <c r="J569" s="9"/>
    </row>
    <row r="570" spans="1:10" ht="106.9">
      <c r="A570" s="20"/>
      <c r="B570" s="22"/>
      <c r="F570" s="9"/>
      <c r="G570" s="9"/>
      <c r="H570" s="9"/>
      <c r="I570" s="9"/>
      <c r="J570" s="9"/>
    </row>
    <row r="571" spans="1:10" ht="106.9">
      <c r="A571" s="20"/>
      <c r="B571" s="22"/>
      <c r="F571" s="9"/>
      <c r="G571" s="9"/>
      <c r="H571" s="9"/>
      <c r="I571" s="9"/>
      <c r="J571" s="9"/>
    </row>
    <row r="572" spans="1:10" ht="106.9">
      <c r="A572" s="20"/>
      <c r="B572" s="22"/>
      <c r="F572" s="9"/>
      <c r="G572" s="9"/>
      <c r="H572" s="9"/>
      <c r="I572" s="9"/>
      <c r="J572" s="9"/>
    </row>
    <row r="573" spans="1:10" ht="106.9">
      <c r="A573" s="20"/>
      <c r="B573" s="22"/>
      <c r="F573" s="9"/>
      <c r="G573" s="9"/>
      <c r="H573" s="9"/>
      <c r="I573" s="9"/>
      <c r="J573" s="9"/>
    </row>
    <row r="574" spans="1:10" ht="106.9">
      <c r="A574" s="20"/>
      <c r="B574" s="22"/>
      <c r="F574" s="9"/>
      <c r="G574" s="9"/>
      <c r="H574" s="9"/>
      <c r="I574" s="9"/>
      <c r="J574" s="9"/>
    </row>
    <row r="575" spans="1:10" ht="106.9">
      <c r="A575" s="20"/>
      <c r="B575" s="22"/>
      <c r="F575" s="9"/>
      <c r="G575" s="9"/>
      <c r="H575" s="9"/>
      <c r="I575" s="9"/>
      <c r="J575" s="9"/>
    </row>
    <row r="576" spans="1:10" ht="106.9">
      <c r="A576" s="20"/>
      <c r="B576" s="22"/>
      <c r="F576" s="9"/>
      <c r="G576" s="9"/>
      <c r="H576" s="9"/>
      <c r="I576" s="9"/>
      <c r="J576" s="9"/>
    </row>
    <row r="577" spans="1:10" ht="106.9">
      <c r="A577" s="20"/>
      <c r="B577" s="22"/>
      <c r="F577" s="9"/>
      <c r="G577" s="9"/>
      <c r="H577" s="9"/>
      <c r="I577" s="9"/>
      <c r="J577" s="9"/>
    </row>
    <row r="578" spans="1:10" ht="106.9">
      <c r="A578" s="20"/>
      <c r="B578" s="22"/>
      <c r="F578" s="9"/>
      <c r="G578" s="9"/>
      <c r="H578" s="9"/>
      <c r="I578" s="9"/>
      <c r="J578" s="9"/>
    </row>
    <row r="579" spans="1:10" ht="106.9">
      <c r="A579" s="20"/>
      <c r="B579" s="22"/>
      <c r="F579" s="9"/>
      <c r="G579" s="9"/>
      <c r="H579" s="9"/>
      <c r="I579" s="9"/>
      <c r="J579" s="9"/>
    </row>
    <row r="580" spans="1:10" ht="106.9">
      <c r="A580" s="20"/>
      <c r="B580" s="22"/>
      <c r="F580" s="9"/>
      <c r="G580" s="9"/>
      <c r="H580" s="9"/>
      <c r="I580" s="9"/>
      <c r="J580" s="9"/>
    </row>
    <row r="581" spans="1:10" ht="106.9">
      <c r="A581" s="20"/>
      <c r="B581" s="22"/>
      <c r="F581" s="9"/>
      <c r="G581" s="9"/>
      <c r="H581" s="9"/>
      <c r="I581" s="9"/>
      <c r="J581" s="9"/>
    </row>
    <row r="582" spans="1:10" ht="106.9">
      <c r="A582" s="20"/>
      <c r="B582" s="22"/>
      <c r="F582" s="9"/>
      <c r="G582" s="9"/>
      <c r="H582" s="9"/>
      <c r="I582" s="9"/>
      <c r="J582" s="9"/>
    </row>
    <row r="583" spans="1:10" ht="106.9">
      <c r="A583" s="20"/>
      <c r="B583" s="22"/>
      <c r="F583" s="9"/>
      <c r="G583" s="9"/>
      <c r="H583" s="9"/>
      <c r="I583" s="9"/>
      <c r="J583" s="9"/>
    </row>
    <row r="584" spans="1:10" ht="106.9">
      <c r="A584" s="20"/>
      <c r="B584" s="22"/>
      <c r="F584" s="9"/>
      <c r="G584" s="9"/>
      <c r="H584" s="9"/>
      <c r="I584" s="9"/>
      <c r="J584" s="9"/>
    </row>
    <row r="585" spans="1:10" ht="106.9">
      <c r="A585" s="20"/>
      <c r="B585" s="22"/>
      <c r="F585" s="9"/>
      <c r="G585" s="9"/>
      <c r="H585" s="9"/>
      <c r="I585" s="9"/>
      <c r="J585" s="9"/>
    </row>
    <row r="586" spans="1:10" ht="106.9">
      <c r="A586" s="20"/>
      <c r="B586" s="22"/>
      <c r="F586" s="9"/>
      <c r="G586" s="9"/>
      <c r="H586" s="9"/>
      <c r="I586" s="9"/>
      <c r="J586" s="9"/>
    </row>
    <row r="587" spans="1:10" ht="106.9">
      <c r="A587" s="20"/>
      <c r="B587" s="22"/>
      <c r="F587" s="9"/>
      <c r="G587" s="9"/>
      <c r="H587" s="9"/>
      <c r="I587" s="9"/>
      <c r="J587" s="9"/>
    </row>
    <row r="588" spans="1:10" ht="106.9">
      <c r="A588" s="20"/>
      <c r="B588" s="22"/>
      <c r="F588" s="9"/>
      <c r="G588" s="9"/>
      <c r="H588" s="9"/>
      <c r="I588" s="9"/>
      <c r="J588" s="9"/>
    </row>
    <row r="589" spans="1:10" ht="106.9">
      <c r="A589" s="20"/>
      <c r="B589" s="22"/>
      <c r="F589" s="9"/>
      <c r="G589" s="9"/>
      <c r="H589" s="9"/>
      <c r="I589" s="9"/>
      <c r="J589" s="9"/>
    </row>
    <row r="590" spans="1:10" ht="106.9">
      <c r="A590" s="20"/>
      <c r="B590" s="22"/>
      <c r="F590" s="9"/>
      <c r="G590" s="9"/>
      <c r="H590" s="9"/>
      <c r="I590" s="9"/>
      <c r="J590" s="9"/>
    </row>
    <row r="591" spans="1:10" ht="106.9">
      <c r="A591" s="20"/>
      <c r="B591" s="22"/>
      <c r="F591" s="9"/>
      <c r="G591" s="9"/>
      <c r="H591" s="9"/>
      <c r="I591" s="9"/>
      <c r="J591" s="9"/>
    </row>
    <row r="592" spans="1:10" ht="106.9">
      <c r="A592" s="20"/>
      <c r="B592" s="22"/>
      <c r="F592" s="9"/>
      <c r="G592" s="9"/>
      <c r="H592" s="9"/>
      <c r="I592" s="9"/>
      <c r="J592" s="9"/>
    </row>
    <row r="593" spans="1:10" ht="106.9">
      <c r="A593" s="20"/>
      <c r="B593" s="22"/>
      <c r="F593" s="9"/>
      <c r="G593" s="9"/>
      <c r="H593" s="9"/>
      <c r="I593" s="9"/>
      <c r="J593" s="9"/>
    </row>
    <row r="594" spans="1:10" ht="106.9">
      <c r="A594" s="20"/>
      <c r="B594" s="22"/>
      <c r="F594" s="9"/>
      <c r="G594" s="9"/>
      <c r="H594" s="9"/>
      <c r="I594" s="9"/>
      <c r="J594" s="9"/>
    </row>
    <row r="595" spans="1:10" ht="106.9">
      <c r="A595" s="20"/>
      <c r="B595" s="22"/>
      <c r="F595" s="9"/>
      <c r="G595" s="9"/>
      <c r="H595" s="9"/>
      <c r="I595" s="9"/>
      <c r="J595" s="9"/>
    </row>
    <row r="596" spans="1:10" ht="106.9">
      <c r="A596" s="20"/>
      <c r="B596" s="22"/>
      <c r="F596" s="9"/>
      <c r="G596" s="9"/>
      <c r="H596" s="9"/>
      <c r="I596" s="9"/>
      <c r="J596" s="9"/>
    </row>
    <row r="597" spans="1:10" ht="106.9">
      <c r="A597" s="20"/>
      <c r="B597" s="22"/>
      <c r="F597" s="9"/>
      <c r="G597" s="9"/>
      <c r="H597" s="9"/>
      <c r="I597" s="9"/>
      <c r="J597" s="9"/>
    </row>
    <row r="598" spans="1:10" ht="106.9">
      <c r="A598" s="20"/>
      <c r="B598" s="22"/>
      <c r="F598" s="9"/>
      <c r="G598" s="9"/>
      <c r="H598" s="9"/>
      <c r="I598" s="9"/>
      <c r="J598" s="9"/>
    </row>
    <row r="599" spans="1:10" ht="106.9">
      <c r="A599" s="20"/>
      <c r="B599" s="22"/>
      <c r="F599" s="9"/>
      <c r="G599" s="9"/>
      <c r="H599" s="9"/>
      <c r="I599" s="9"/>
      <c r="J599" s="9"/>
    </row>
    <row r="600" spans="1:10" ht="106.9">
      <c r="A600" s="20"/>
      <c r="B600" s="22"/>
      <c r="F600" s="9"/>
      <c r="G600" s="9"/>
      <c r="H600" s="9"/>
      <c r="I600" s="9"/>
      <c r="J600" s="9"/>
    </row>
    <row r="601" spans="1:10" ht="106.9">
      <c r="A601" s="20"/>
      <c r="B601" s="22"/>
      <c r="F601" s="9"/>
      <c r="G601" s="9"/>
      <c r="H601" s="9"/>
      <c r="I601" s="9"/>
      <c r="J601" s="9"/>
    </row>
    <row r="602" spans="1:10" ht="106.9">
      <c r="A602" s="20"/>
      <c r="B602" s="22"/>
      <c r="F602" s="9"/>
      <c r="G602" s="9"/>
      <c r="H602" s="9"/>
      <c r="I602" s="9"/>
      <c r="J602" s="9"/>
    </row>
    <row r="603" spans="1:10" ht="106.9">
      <c r="A603" s="20"/>
      <c r="B603" s="22"/>
      <c r="F603" s="9"/>
      <c r="G603" s="9"/>
      <c r="H603" s="9"/>
      <c r="I603" s="9"/>
      <c r="J603" s="9"/>
    </row>
    <row r="604" spans="1:10" ht="106.9">
      <c r="A604" s="20"/>
      <c r="B604" s="22"/>
      <c r="F604" s="9"/>
      <c r="G604" s="9"/>
      <c r="H604" s="9"/>
      <c r="I604" s="9"/>
      <c r="J604" s="9"/>
    </row>
    <row r="605" spans="1:10" ht="106.9">
      <c r="A605" s="20"/>
      <c r="B605" s="22"/>
      <c r="F605" s="9"/>
      <c r="G605" s="9"/>
      <c r="H605" s="9"/>
      <c r="I605" s="9"/>
      <c r="J605" s="9"/>
    </row>
    <row r="606" spans="1:10" ht="106.9">
      <c r="A606" s="20"/>
      <c r="B606" s="22"/>
      <c r="F606" s="9"/>
      <c r="G606" s="9"/>
      <c r="H606" s="9"/>
      <c r="I606" s="9"/>
      <c r="J606" s="9"/>
    </row>
    <row r="607" spans="1:10" ht="106.9">
      <c r="A607" s="20"/>
      <c r="B607" s="22"/>
      <c r="F607" s="9"/>
      <c r="G607" s="9"/>
      <c r="H607" s="9"/>
      <c r="I607" s="9"/>
      <c r="J607" s="9"/>
    </row>
    <row r="608" spans="1:10" ht="106.9">
      <c r="A608" s="20"/>
      <c r="B608" s="22"/>
      <c r="F608" s="9"/>
      <c r="G608" s="9"/>
      <c r="H608" s="9"/>
      <c r="I608" s="9"/>
      <c r="J608" s="9"/>
    </row>
    <row r="609" spans="1:10" ht="106.9">
      <c r="A609" s="20"/>
      <c r="B609" s="22"/>
      <c r="F609" s="9"/>
      <c r="G609" s="9"/>
      <c r="H609" s="9"/>
      <c r="I609" s="9"/>
      <c r="J609" s="9"/>
    </row>
    <row r="610" spans="1:10" ht="106.9">
      <c r="A610" s="20"/>
      <c r="B610" s="22"/>
      <c r="F610" s="9"/>
      <c r="G610" s="9"/>
      <c r="H610" s="9"/>
      <c r="I610" s="9"/>
      <c r="J610" s="9"/>
    </row>
    <row r="611" spans="1:10" ht="106.9">
      <c r="A611" s="20"/>
      <c r="B611" s="22"/>
      <c r="F611" s="9"/>
      <c r="G611" s="9"/>
      <c r="H611" s="9"/>
      <c r="I611" s="9"/>
      <c r="J611" s="9"/>
    </row>
    <row r="612" spans="1:10" ht="106.9">
      <c r="A612" s="20"/>
      <c r="B612" s="22"/>
      <c r="F612" s="9"/>
      <c r="G612" s="9"/>
      <c r="H612" s="9"/>
      <c r="I612" s="9"/>
      <c r="J612" s="9"/>
    </row>
    <row r="613" spans="1:10" ht="106.9">
      <c r="A613" s="20"/>
      <c r="B613" s="22"/>
      <c r="F613" s="9"/>
      <c r="G613" s="9"/>
      <c r="H613" s="9"/>
      <c r="I613" s="9"/>
      <c r="J613" s="9"/>
    </row>
    <row r="614" spans="1:10" ht="106.9">
      <c r="A614" s="20"/>
      <c r="B614" s="22"/>
      <c r="F614" s="9"/>
      <c r="G614" s="9"/>
      <c r="H614" s="9"/>
      <c r="I614" s="9"/>
      <c r="J614" s="9"/>
    </row>
    <row r="615" spans="1:10" ht="106.9">
      <c r="A615" s="20"/>
      <c r="B615" s="22"/>
      <c r="F615" s="9"/>
      <c r="G615" s="9"/>
      <c r="H615" s="9"/>
      <c r="I615" s="9"/>
      <c r="J615" s="9"/>
    </row>
    <row r="616" spans="1:10" ht="106.9">
      <c r="A616" s="20"/>
      <c r="B616" s="22"/>
      <c r="F616" s="9"/>
      <c r="G616" s="9"/>
      <c r="H616" s="9"/>
      <c r="I616" s="9"/>
      <c r="J616" s="9"/>
    </row>
    <row r="617" spans="1:10" ht="106.9">
      <c r="A617" s="20"/>
      <c r="B617" s="22"/>
      <c r="F617" s="9"/>
      <c r="G617" s="9"/>
      <c r="H617" s="9"/>
      <c r="I617" s="9"/>
      <c r="J617" s="9"/>
    </row>
    <row r="618" spans="1:10" ht="106.9">
      <c r="A618" s="20"/>
      <c r="B618" s="22"/>
      <c r="F618" s="9"/>
      <c r="G618" s="9"/>
      <c r="H618" s="9"/>
      <c r="I618" s="9"/>
      <c r="J618" s="9"/>
    </row>
    <row r="619" spans="1:10" ht="106.9">
      <c r="A619" s="20"/>
      <c r="B619" s="22"/>
      <c r="F619" s="9"/>
      <c r="G619" s="9"/>
      <c r="H619" s="9"/>
      <c r="I619" s="9"/>
      <c r="J619" s="9"/>
    </row>
    <row r="620" spans="1:10" ht="106.9">
      <c r="A620" s="20"/>
      <c r="B620" s="22"/>
      <c r="F620" s="9"/>
      <c r="G620" s="9"/>
      <c r="H620" s="9"/>
      <c r="I620" s="9"/>
      <c r="J620" s="9"/>
    </row>
    <row r="621" spans="1:10" ht="106.9">
      <c r="A621" s="20"/>
      <c r="B621" s="22"/>
      <c r="F621" s="9"/>
      <c r="G621" s="9"/>
      <c r="H621" s="9"/>
      <c r="I621" s="9"/>
      <c r="J621" s="9"/>
    </row>
    <row r="622" spans="1:10" ht="106.9">
      <c r="A622" s="20"/>
      <c r="B622" s="22"/>
      <c r="F622" s="9"/>
      <c r="G622" s="9"/>
      <c r="H622" s="9"/>
      <c r="I622" s="9"/>
      <c r="J622" s="9"/>
    </row>
    <row r="623" spans="1:10" ht="106.9">
      <c r="A623" s="20"/>
      <c r="B623" s="22"/>
      <c r="F623" s="9"/>
      <c r="G623" s="9"/>
      <c r="H623" s="9"/>
      <c r="I623" s="9"/>
      <c r="J623" s="9"/>
    </row>
    <row r="624" spans="1:10" ht="106.9">
      <c r="A624" s="20"/>
      <c r="B624" s="22"/>
      <c r="F624" s="9"/>
      <c r="G624" s="9"/>
      <c r="H624" s="9"/>
      <c r="I624" s="9"/>
      <c r="J624" s="9"/>
    </row>
    <row r="625" spans="1:10" ht="106.9">
      <c r="A625" s="20"/>
      <c r="B625" s="22"/>
      <c r="F625" s="9"/>
      <c r="G625" s="9"/>
      <c r="H625" s="9"/>
      <c r="I625" s="9"/>
      <c r="J625" s="9"/>
    </row>
    <row r="626" spans="1:10" ht="106.9">
      <c r="A626" s="20"/>
      <c r="B626" s="22"/>
      <c r="F626" s="9"/>
      <c r="G626" s="9"/>
      <c r="H626" s="9"/>
      <c r="I626" s="9"/>
      <c r="J626" s="9"/>
    </row>
    <row r="627" spans="1:10" ht="106.9">
      <c r="A627" s="20"/>
      <c r="B627" s="22"/>
      <c r="F627" s="9"/>
      <c r="G627" s="9"/>
      <c r="H627" s="9"/>
      <c r="I627" s="9"/>
      <c r="J627" s="9"/>
    </row>
    <row r="628" spans="1:10" ht="106.9">
      <c r="A628" s="20"/>
      <c r="B628" s="22"/>
      <c r="F628" s="9"/>
      <c r="G628" s="9"/>
      <c r="H628" s="9"/>
      <c r="I628" s="9"/>
      <c r="J628" s="9"/>
    </row>
    <row r="629" spans="1:10" ht="106.9">
      <c r="A629" s="20"/>
      <c r="B629" s="22"/>
      <c r="F629" s="9"/>
      <c r="G629" s="9"/>
      <c r="H629" s="9"/>
      <c r="I629" s="9"/>
      <c r="J629" s="9"/>
    </row>
    <row r="630" spans="1:10" ht="106.9">
      <c r="A630" s="20"/>
      <c r="B630" s="22"/>
      <c r="F630" s="9"/>
      <c r="G630" s="9"/>
      <c r="H630" s="9"/>
      <c r="I630" s="9"/>
      <c r="J630" s="9"/>
    </row>
    <row r="631" spans="1:10" ht="106.9">
      <c r="A631" s="20"/>
      <c r="B631" s="22"/>
      <c r="F631" s="9"/>
      <c r="G631" s="9"/>
      <c r="H631" s="9"/>
      <c r="I631" s="9"/>
      <c r="J631" s="9"/>
    </row>
    <row r="632" spans="1:10" ht="106.9">
      <c r="A632" s="20"/>
      <c r="B632" s="22"/>
      <c r="F632" s="9"/>
      <c r="G632" s="9"/>
      <c r="H632" s="9"/>
      <c r="I632" s="9"/>
      <c r="J632" s="9"/>
    </row>
    <row r="633" spans="1:10" ht="106.9">
      <c r="A633" s="20"/>
      <c r="B633" s="22"/>
      <c r="F633" s="9"/>
      <c r="G633" s="9"/>
      <c r="H633" s="9"/>
      <c r="I633" s="9"/>
      <c r="J633" s="9"/>
    </row>
    <row r="634" spans="1:10" ht="106.9">
      <c r="A634" s="20"/>
      <c r="B634" s="22"/>
      <c r="F634" s="9"/>
      <c r="G634" s="9"/>
      <c r="H634" s="9"/>
      <c r="I634" s="9"/>
      <c r="J634" s="9"/>
    </row>
    <row r="635" spans="1:10" ht="106.9">
      <c r="A635" s="20"/>
      <c r="B635" s="22"/>
      <c r="F635" s="9"/>
      <c r="G635" s="9"/>
      <c r="H635" s="9"/>
      <c r="I635" s="9"/>
      <c r="J635" s="9"/>
    </row>
    <row r="636" spans="1:10" ht="106.9">
      <c r="A636" s="20"/>
      <c r="B636" s="22"/>
      <c r="F636" s="9"/>
      <c r="G636" s="9"/>
      <c r="H636" s="9"/>
      <c r="I636" s="9"/>
      <c r="J636" s="9"/>
    </row>
    <row r="637" spans="1:10" ht="106.9">
      <c r="A637" s="20"/>
      <c r="B637" s="22"/>
      <c r="F637" s="9"/>
      <c r="G637" s="9"/>
      <c r="H637" s="9"/>
      <c r="I637" s="9"/>
      <c r="J637" s="9"/>
    </row>
    <row r="638" spans="1:10" ht="106.9">
      <c r="A638" s="20"/>
      <c r="B638" s="22"/>
      <c r="F638" s="9"/>
      <c r="G638" s="9"/>
      <c r="H638" s="9"/>
      <c r="I638" s="9"/>
      <c r="J638" s="9"/>
    </row>
    <row r="639" spans="1:10" ht="106.9">
      <c r="A639" s="20"/>
      <c r="B639" s="22"/>
      <c r="F639" s="9"/>
      <c r="G639" s="9"/>
      <c r="H639" s="9"/>
      <c r="I639" s="9"/>
      <c r="J639" s="9"/>
    </row>
    <row r="640" spans="1:10" ht="106.9">
      <c r="A640" s="20"/>
      <c r="B640" s="22"/>
      <c r="F640" s="9"/>
      <c r="G640" s="9"/>
      <c r="H640" s="9"/>
      <c r="I640" s="9"/>
      <c r="J640" s="9"/>
    </row>
    <row r="641" spans="1:10" ht="106.9">
      <c r="A641" s="20"/>
      <c r="B641" s="22"/>
      <c r="F641" s="9"/>
      <c r="G641" s="9"/>
      <c r="H641" s="9"/>
      <c r="I641" s="9"/>
      <c r="J641" s="9"/>
    </row>
    <row r="642" spans="1:10" ht="106.9">
      <c r="A642" s="20"/>
      <c r="B642" s="22"/>
      <c r="F642" s="9"/>
      <c r="G642" s="9"/>
      <c r="H642" s="9"/>
      <c r="I642" s="9"/>
      <c r="J642" s="9"/>
    </row>
    <row r="643" spans="1:10" ht="106.9">
      <c r="A643" s="20"/>
      <c r="B643" s="22"/>
      <c r="F643" s="9"/>
      <c r="G643" s="9"/>
      <c r="H643" s="9"/>
      <c r="I643" s="9"/>
      <c r="J643" s="9"/>
    </row>
    <row r="644" spans="1:10" ht="106.9">
      <c r="A644" s="20"/>
      <c r="B644" s="22"/>
      <c r="F644" s="9"/>
      <c r="G644" s="9"/>
      <c r="H644" s="9"/>
      <c r="I644" s="9"/>
      <c r="J644" s="9"/>
    </row>
    <row r="645" spans="1:10" ht="106.9">
      <c r="A645" s="20"/>
      <c r="B645" s="22"/>
      <c r="F645" s="9"/>
      <c r="G645" s="9"/>
      <c r="H645" s="9"/>
      <c r="I645" s="9"/>
      <c r="J645" s="9"/>
    </row>
    <row r="646" spans="1:10" ht="106.9">
      <c r="A646" s="20"/>
      <c r="B646" s="22"/>
      <c r="F646" s="9"/>
      <c r="G646" s="9"/>
      <c r="H646" s="9"/>
      <c r="I646" s="9"/>
      <c r="J646" s="9"/>
    </row>
    <row r="647" spans="1:10" ht="106.9">
      <c r="A647" s="20"/>
      <c r="B647" s="22"/>
      <c r="F647" s="9"/>
      <c r="G647" s="9"/>
      <c r="H647" s="9"/>
      <c r="I647" s="9"/>
      <c r="J647" s="9"/>
    </row>
    <row r="648" spans="1:10" ht="106.9">
      <c r="A648" s="20"/>
      <c r="B648" s="22"/>
      <c r="F648" s="9"/>
      <c r="G648" s="9"/>
      <c r="H648" s="9"/>
      <c r="I648" s="9"/>
      <c r="J648" s="9"/>
    </row>
    <row r="649" spans="1:10" ht="106.9">
      <c r="A649" s="20"/>
      <c r="B649" s="22"/>
      <c r="F649" s="9"/>
      <c r="G649" s="9"/>
      <c r="H649" s="9"/>
      <c r="I649" s="9"/>
      <c r="J649" s="9"/>
    </row>
    <row r="650" spans="1:10" ht="106.9">
      <c r="A650" s="20"/>
      <c r="B650" s="22"/>
      <c r="F650" s="9"/>
      <c r="G650" s="9"/>
      <c r="H650" s="9"/>
      <c r="I650" s="9"/>
      <c r="J650" s="9"/>
    </row>
    <row r="651" spans="1:10" ht="106.9">
      <c r="A651" s="20"/>
      <c r="B651" s="22"/>
      <c r="F651" s="9"/>
      <c r="G651" s="9"/>
      <c r="H651" s="9"/>
      <c r="I651" s="9"/>
      <c r="J651" s="9"/>
    </row>
    <row r="652" spans="1:10" ht="106.9">
      <c r="A652" s="20"/>
      <c r="B652" s="22"/>
      <c r="F652" s="9"/>
      <c r="G652" s="9"/>
      <c r="H652" s="9"/>
      <c r="I652" s="9"/>
      <c r="J652" s="9"/>
    </row>
    <row r="653" spans="1:10" ht="106.9">
      <c r="A653" s="20"/>
      <c r="B653" s="22"/>
      <c r="F653" s="9"/>
      <c r="G653" s="9"/>
      <c r="H653" s="9"/>
      <c r="I653" s="9"/>
      <c r="J653" s="9"/>
    </row>
    <row r="654" spans="1:10" ht="106.9">
      <c r="A654" s="20"/>
      <c r="B654" s="22"/>
      <c r="F654" s="9"/>
      <c r="G654" s="9"/>
      <c r="H654" s="9"/>
      <c r="I654" s="9"/>
      <c r="J654" s="9"/>
    </row>
    <row r="655" spans="1:10" ht="106.9">
      <c r="A655" s="20"/>
      <c r="B655" s="22"/>
      <c r="F655" s="9"/>
      <c r="G655" s="9"/>
      <c r="H655" s="9"/>
      <c r="I655" s="9"/>
      <c r="J655" s="9"/>
    </row>
    <row r="656" spans="1:10" ht="106.9">
      <c r="A656" s="20"/>
      <c r="B656" s="22"/>
      <c r="F656" s="9"/>
      <c r="G656" s="9"/>
      <c r="H656" s="9"/>
      <c r="I656" s="9"/>
      <c r="J656" s="9"/>
    </row>
    <row r="657" spans="1:10" ht="106.9">
      <c r="A657" s="20"/>
      <c r="B657" s="22"/>
      <c r="F657" s="9"/>
      <c r="G657" s="9"/>
      <c r="H657" s="9"/>
      <c r="I657" s="9"/>
      <c r="J657" s="9"/>
    </row>
    <row r="658" spans="1:10" ht="106.9">
      <c r="A658" s="20"/>
      <c r="B658" s="22"/>
      <c r="F658" s="9"/>
      <c r="G658" s="9"/>
      <c r="H658" s="9"/>
      <c r="I658" s="9"/>
      <c r="J658" s="9"/>
    </row>
    <row r="659" spans="1:10" ht="106.9">
      <c r="A659" s="20"/>
      <c r="B659" s="22"/>
      <c r="F659" s="9"/>
      <c r="G659" s="9"/>
      <c r="H659" s="9"/>
      <c r="I659" s="9"/>
      <c r="J659" s="9"/>
    </row>
    <row r="660" spans="1:10" ht="106.9">
      <c r="A660" s="20"/>
      <c r="B660" s="22"/>
      <c r="F660" s="9"/>
      <c r="G660" s="9"/>
      <c r="H660" s="9"/>
      <c r="I660" s="9"/>
      <c r="J660" s="9"/>
    </row>
    <row r="661" spans="1:10" ht="106.9">
      <c r="A661" s="20"/>
      <c r="B661" s="22"/>
      <c r="F661" s="9"/>
      <c r="G661" s="9"/>
      <c r="H661" s="9"/>
      <c r="I661" s="9"/>
      <c r="J661" s="9"/>
    </row>
    <row r="662" spans="1:10" ht="106.9">
      <c r="A662" s="20"/>
      <c r="B662" s="22"/>
      <c r="F662" s="9"/>
      <c r="G662" s="9"/>
      <c r="H662" s="9"/>
      <c r="I662" s="9"/>
      <c r="J662" s="9"/>
    </row>
    <row r="663" spans="1:10" ht="106.9">
      <c r="A663" s="20"/>
      <c r="B663" s="22"/>
      <c r="F663" s="9"/>
      <c r="G663" s="9"/>
      <c r="H663" s="9"/>
      <c r="I663" s="9"/>
      <c r="J663" s="9"/>
    </row>
    <row r="664" spans="1:10" ht="106.9">
      <c r="A664" s="20"/>
      <c r="B664" s="22"/>
      <c r="F664" s="9"/>
      <c r="G664" s="9"/>
      <c r="H664" s="9"/>
      <c r="I664" s="9"/>
      <c r="J664" s="9"/>
    </row>
    <row r="665" spans="1:10" ht="106.9">
      <c r="A665" s="20"/>
      <c r="B665" s="22"/>
      <c r="F665" s="9"/>
      <c r="G665" s="9"/>
      <c r="H665" s="9"/>
      <c r="I665" s="9"/>
      <c r="J665" s="9"/>
    </row>
    <row r="666" spans="1:10" ht="106.9">
      <c r="A666" s="20"/>
      <c r="B666" s="22"/>
      <c r="F666" s="9"/>
      <c r="G666" s="9"/>
      <c r="H666" s="9"/>
      <c r="I666" s="9"/>
      <c r="J666" s="9"/>
    </row>
    <row r="667" spans="1:10" ht="106.9">
      <c r="A667" s="20"/>
      <c r="B667" s="22"/>
      <c r="F667" s="9"/>
      <c r="G667" s="9"/>
      <c r="H667" s="9"/>
      <c r="I667" s="9"/>
      <c r="J667" s="9"/>
    </row>
    <row r="668" spans="1:10" ht="106.9">
      <c r="A668" s="20"/>
      <c r="B668" s="22"/>
      <c r="F668" s="9"/>
      <c r="G668" s="9"/>
      <c r="H668" s="9"/>
      <c r="I668" s="9"/>
      <c r="J668" s="9"/>
    </row>
    <row r="669" spans="1:10" ht="106.9">
      <c r="A669" s="20"/>
      <c r="B669" s="22"/>
      <c r="F669" s="9"/>
      <c r="G669" s="9"/>
      <c r="H669" s="9"/>
      <c r="I669" s="9"/>
      <c r="J669" s="9"/>
    </row>
    <row r="670" spans="1:10" ht="106.9">
      <c r="A670" s="20"/>
      <c r="B670" s="22"/>
      <c r="F670" s="9"/>
      <c r="G670" s="9"/>
      <c r="H670" s="9"/>
      <c r="I670" s="9"/>
      <c r="J670" s="9"/>
    </row>
    <row r="671" spans="1:10" ht="106.9">
      <c r="A671" s="20"/>
      <c r="B671" s="22"/>
      <c r="F671" s="9"/>
      <c r="G671" s="9"/>
      <c r="H671" s="9"/>
      <c r="I671" s="9"/>
      <c r="J671" s="9"/>
    </row>
    <row r="672" spans="1:10" ht="106.9">
      <c r="A672" s="20"/>
      <c r="B672" s="22"/>
      <c r="F672" s="9"/>
      <c r="G672" s="9"/>
      <c r="H672" s="9"/>
      <c r="I672" s="9"/>
      <c r="J672" s="9"/>
    </row>
    <row r="673" spans="1:10" ht="106.9">
      <c r="A673" s="20"/>
      <c r="B673" s="22"/>
      <c r="F673" s="9"/>
      <c r="G673" s="9"/>
      <c r="H673" s="9"/>
      <c r="I673" s="9"/>
      <c r="J673" s="9"/>
    </row>
    <row r="674" spans="1:10" ht="106.9">
      <c r="A674" s="20"/>
      <c r="B674" s="22"/>
      <c r="F674" s="9"/>
      <c r="G674" s="9"/>
      <c r="H674" s="9"/>
      <c r="I674" s="9"/>
      <c r="J674" s="9"/>
    </row>
    <row r="675" spans="1:10" ht="106.9">
      <c r="A675" s="20"/>
      <c r="B675" s="22"/>
      <c r="F675" s="9"/>
      <c r="G675" s="9"/>
      <c r="H675" s="9"/>
      <c r="I675" s="9"/>
      <c r="J675" s="9"/>
    </row>
    <row r="676" spans="1:10" ht="106.9">
      <c r="A676" s="20"/>
      <c r="B676" s="22"/>
      <c r="F676" s="9"/>
      <c r="G676" s="9"/>
      <c r="H676" s="9"/>
      <c r="I676" s="9"/>
      <c r="J676" s="9"/>
    </row>
    <row r="677" spans="1:10" ht="106.9">
      <c r="A677" s="20"/>
      <c r="B677" s="22"/>
      <c r="F677" s="9"/>
      <c r="G677" s="9"/>
      <c r="H677" s="9"/>
      <c r="I677" s="9"/>
      <c r="J677" s="9"/>
    </row>
    <row r="678" spans="1:10" ht="106.9">
      <c r="A678" s="20"/>
      <c r="B678" s="22"/>
      <c r="F678" s="9"/>
      <c r="G678" s="9"/>
      <c r="H678" s="9"/>
      <c r="I678" s="9"/>
      <c r="J678" s="9"/>
    </row>
    <row r="679" spans="1:10" ht="106.9">
      <c r="A679" s="20"/>
      <c r="B679" s="22"/>
      <c r="F679" s="9"/>
      <c r="G679" s="9"/>
      <c r="H679" s="9"/>
      <c r="I679" s="9"/>
      <c r="J679" s="9"/>
    </row>
    <row r="680" spans="1:10" ht="106.9">
      <c r="A680" s="20"/>
      <c r="B680" s="22"/>
      <c r="F680" s="9"/>
      <c r="G680" s="9"/>
      <c r="H680" s="9"/>
      <c r="I680" s="9"/>
      <c r="J680" s="9"/>
    </row>
    <row r="681" spans="1:10" ht="106.9">
      <c r="A681" s="20"/>
      <c r="B681" s="22"/>
      <c r="F681" s="9"/>
      <c r="G681" s="9"/>
      <c r="H681" s="9"/>
      <c r="I681" s="9"/>
      <c r="J681" s="9"/>
    </row>
    <row r="682" spans="1:10" ht="106.9">
      <c r="A682" s="20"/>
      <c r="B682" s="22"/>
      <c r="F682" s="9"/>
      <c r="G682" s="9"/>
      <c r="H682" s="9"/>
      <c r="I682" s="9"/>
      <c r="J682" s="9"/>
    </row>
    <row r="683" spans="1:10" ht="106.9">
      <c r="A683" s="20"/>
      <c r="B683" s="22"/>
      <c r="F683" s="9"/>
      <c r="G683" s="9"/>
      <c r="H683" s="9"/>
      <c r="I683" s="9"/>
      <c r="J683" s="9"/>
    </row>
    <row r="684" spans="1:10" ht="106.9">
      <c r="A684" s="20"/>
      <c r="B684" s="22"/>
      <c r="F684" s="9"/>
      <c r="G684" s="9"/>
      <c r="H684" s="9"/>
      <c r="I684" s="9"/>
      <c r="J684" s="9"/>
    </row>
    <row r="685" spans="1:10" ht="106.9">
      <c r="A685" s="20"/>
      <c r="B685" s="22"/>
      <c r="F685" s="9"/>
      <c r="G685" s="9"/>
      <c r="H685" s="9"/>
      <c r="I685" s="9"/>
      <c r="J685" s="9"/>
    </row>
    <row r="686" spans="1:10" ht="106.9">
      <c r="A686" s="20"/>
      <c r="B686" s="22"/>
      <c r="F686" s="9"/>
      <c r="G686" s="9"/>
      <c r="H686" s="9"/>
      <c r="I686" s="9"/>
      <c r="J686" s="9"/>
    </row>
    <row r="687" spans="1:10" ht="106.9">
      <c r="A687" s="20"/>
      <c r="B687" s="22"/>
      <c r="F687" s="9"/>
      <c r="G687" s="9"/>
      <c r="H687" s="9"/>
      <c r="I687" s="9"/>
      <c r="J687" s="9"/>
    </row>
    <row r="688" spans="1:10" ht="106.9">
      <c r="A688" s="20"/>
      <c r="B688" s="22"/>
      <c r="F688" s="9"/>
      <c r="G688" s="9"/>
      <c r="H688" s="9"/>
      <c r="I688" s="9"/>
      <c r="J688" s="9"/>
    </row>
    <row r="689" spans="1:10" ht="106.9">
      <c r="A689" s="20"/>
      <c r="B689" s="22"/>
      <c r="F689" s="9"/>
      <c r="G689" s="9"/>
      <c r="H689" s="9"/>
      <c r="I689" s="9"/>
      <c r="J689" s="9"/>
    </row>
    <row r="690" spans="1:10" ht="106.9">
      <c r="A690" s="20"/>
      <c r="B690" s="22"/>
      <c r="F690" s="9"/>
      <c r="G690" s="9"/>
      <c r="H690" s="9"/>
      <c r="I690" s="9"/>
      <c r="J690" s="9"/>
    </row>
    <row r="691" spans="1:10" ht="106.9">
      <c r="A691" s="20"/>
      <c r="B691" s="22"/>
      <c r="F691" s="9"/>
      <c r="G691" s="9"/>
      <c r="H691" s="9"/>
      <c r="I691" s="9"/>
      <c r="J691" s="9"/>
    </row>
    <row r="692" spans="1:10" ht="106.9">
      <c r="A692" s="20"/>
      <c r="B692" s="22"/>
      <c r="F692" s="9"/>
      <c r="G692" s="9"/>
      <c r="H692" s="9"/>
      <c r="I692" s="9"/>
      <c r="J692" s="9"/>
    </row>
    <row r="693" spans="1:10" ht="106.9">
      <c r="A693" s="20"/>
      <c r="B693" s="22"/>
      <c r="F693" s="9"/>
      <c r="G693" s="9"/>
      <c r="H693" s="9"/>
      <c r="I693" s="9"/>
      <c r="J693" s="9"/>
    </row>
    <row r="694" spans="1:10" ht="106.9">
      <c r="A694" s="20"/>
      <c r="B694" s="22"/>
      <c r="F694" s="9"/>
      <c r="G694" s="9"/>
      <c r="H694" s="9"/>
      <c r="I694" s="9"/>
      <c r="J694" s="9"/>
    </row>
    <row r="695" spans="1:10" ht="106.9">
      <c r="A695" s="20"/>
      <c r="B695" s="22"/>
      <c r="F695" s="9"/>
      <c r="G695" s="9"/>
      <c r="H695" s="9"/>
      <c r="I695" s="9"/>
      <c r="J695" s="9"/>
    </row>
    <row r="696" spans="1:10" ht="106.9">
      <c r="A696" s="20"/>
      <c r="B696" s="22"/>
      <c r="F696" s="9"/>
      <c r="G696" s="9"/>
      <c r="H696" s="9"/>
      <c r="I696" s="9"/>
      <c r="J696" s="9"/>
    </row>
    <row r="697" spans="1:10" ht="106.9">
      <c r="A697" s="20"/>
      <c r="B697" s="22"/>
      <c r="F697" s="9"/>
      <c r="G697" s="9"/>
      <c r="H697" s="9"/>
      <c r="I697" s="9"/>
      <c r="J697" s="9"/>
    </row>
    <row r="698" spans="1:10" ht="106.9">
      <c r="A698" s="20"/>
      <c r="B698" s="22"/>
      <c r="F698" s="9"/>
      <c r="G698" s="9"/>
      <c r="H698" s="9"/>
      <c r="I698" s="9"/>
      <c r="J698" s="9"/>
    </row>
    <row r="699" spans="1:10" ht="106.9">
      <c r="A699" s="20"/>
      <c r="B699" s="22"/>
      <c r="F699" s="9"/>
      <c r="G699" s="9"/>
      <c r="H699" s="9"/>
      <c r="I699" s="9"/>
      <c r="J699" s="9"/>
    </row>
    <row r="700" spans="1:10" ht="106.9">
      <c r="A700" s="20"/>
      <c r="B700" s="22"/>
      <c r="F700" s="9"/>
      <c r="G700" s="9"/>
      <c r="H700" s="9"/>
      <c r="I700" s="9"/>
      <c r="J700" s="9"/>
    </row>
    <row r="701" spans="1:10" ht="106.9">
      <c r="A701" s="20"/>
      <c r="B701" s="22"/>
      <c r="F701" s="9"/>
      <c r="G701" s="9"/>
      <c r="H701" s="9"/>
      <c r="I701" s="9"/>
      <c r="J701" s="9"/>
    </row>
    <row r="702" spans="1:10" ht="106.9">
      <c r="A702" s="20"/>
      <c r="B702" s="22"/>
      <c r="F702" s="9"/>
      <c r="G702" s="9"/>
      <c r="H702" s="9"/>
      <c r="I702" s="9"/>
      <c r="J702" s="9"/>
    </row>
    <row r="703" spans="1:10" ht="106.9">
      <c r="A703" s="20"/>
      <c r="B703" s="22"/>
      <c r="F703" s="9"/>
      <c r="G703" s="9"/>
      <c r="H703" s="9"/>
      <c r="I703" s="9"/>
      <c r="J703" s="9"/>
    </row>
    <row r="704" spans="1:10" ht="106.9">
      <c r="A704" s="20"/>
      <c r="B704" s="22"/>
      <c r="F704" s="9"/>
      <c r="G704" s="9"/>
      <c r="H704" s="9"/>
      <c r="I704" s="9"/>
      <c r="J704" s="9"/>
    </row>
    <row r="705" spans="1:10" ht="106.9">
      <c r="A705" s="20"/>
      <c r="B705" s="22"/>
      <c r="F705" s="9"/>
      <c r="G705" s="9"/>
      <c r="H705" s="9"/>
      <c r="I705" s="9"/>
      <c r="J705" s="9"/>
    </row>
    <row r="706" spans="1:10" ht="106.9">
      <c r="A706" s="20"/>
      <c r="B706" s="22"/>
      <c r="F706" s="9"/>
      <c r="G706" s="9"/>
      <c r="H706" s="9"/>
      <c r="I706" s="9"/>
      <c r="J706" s="9"/>
    </row>
    <row r="707" spans="1:10" ht="106.9">
      <c r="A707" s="20"/>
      <c r="B707" s="22"/>
      <c r="F707" s="9"/>
      <c r="G707" s="9"/>
      <c r="H707" s="9"/>
      <c r="I707" s="9"/>
      <c r="J707" s="9"/>
    </row>
    <row r="708" spans="1:10" ht="106.9">
      <c r="A708" s="20"/>
      <c r="B708" s="22"/>
      <c r="F708" s="9"/>
      <c r="G708" s="9"/>
      <c r="H708" s="9"/>
      <c r="I708" s="9"/>
      <c r="J708" s="9"/>
    </row>
    <row r="709" spans="1:10" ht="106.9">
      <c r="A709" s="20"/>
      <c r="B709" s="22"/>
      <c r="F709" s="9"/>
      <c r="G709" s="9"/>
      <c r="H709" s="9"/>
      <c r="I709" s="9"/>
      <c r="J709" s="9"/>
    </row>
    <row r="710" spans="1:10" ht="106.9">
      <c r="A710" s="20"/>
      <c r="B710" s="22"/>
      <c r="F710" s="9"/>
      <c r="G710" s="9"/>
      <c r="H710" s="9"/>
      <c r="I710" s="9"/>
      <c r="J710" s="9"/>
    </row>
    <row r="711" spans="1:10" ht="106.9">
      <c r="A711" s="20"/>
      <c r="B711" s="22"/>
      <c r="F711" s="9"/>
      <c r="G711" s="9"/>
      <c r="H711" s="9"/>
      <c r="I711" s="9"/>
      <c r="J711" s="9"/>
    </row>
    <row r="712" spans="1:10" ht="106.9">
      <c r="A712" s="20"/>
      <c r="B712" s="22"/>
      <c r="F712" s="9"/>
      <c r="G712" s="9"/>
      <c r="H712" s="9"/>
      <c r="I712" s="9"/>
      <c r="J712" s="9"/>
    </row>
    <row r="713" spans="1:10" ht="106.9">
      <c r="A713" s="20"/>
      <c r="B713" s="22"/>
      <c r="F713" s="9"/>
      <c r="G713" s="9"/>
      <c r="H713" s="9"/>
      <c r="I713" s="9"/>
      <c r="J713" s="9"/>
    </row>
    <row r="714" spans="1:10" ht="106.9">
      <c r="A714" s="20"/>
      <c r="B714" s="22"/>
      <c r="F714" s="9"/>
      <c r="G714" s="9"/>
      <c r="H714" s="9"/>
      <c r="I714" s="9"/>
      <c r="J714" s="9"/>
    </row>
    <row r="715" spans="1:10" ht="106.9">
      <c r="A715" s="20"/>
      <c r="B715" s="22"/>
      <c r="F715" s="9"/>
      <c r="G715" s="9"/>
      <c r="H715" s="9"/>
      <c r="I715" s="9"/>
      <c r="J715" s="9"/>
    </row>
    <row r="716" spans="1:10" ht="106.9">
      <c r="A716" s="20"/>
      <c r="B716" s="22"/>
      <c r="F716" s="9"/>
      <c r="G716" s="9"/>
      <c r="H716" s="9"/>
      <c r="I716" s="9"/>
      <c r="J716" s="9"/>
    </row>
    <row r="717" spans="1:10" ht="106.9">
      <c r="A717" s="20"/>
      <c r="B717" s="22"/>
      <c r="F717" s="9"/>
      <c r="G717" s="9"/>
      <c r="H717" s="9"/>
      <c r="I717" s="9"/>
      <c r="J717" s="9"/>
    </row>
    <row r="718" spans="1:10" ht="106.9">
      <c r="A718" s="20"/>
      <c r="B718" s="22"/>
      <c r="F718" s="9"/>
      <c r="G718" s="9"/>
      <c r="H718" s="9"/>
      <c r="I718" s="9"/>
      <c r="J718" s="9"/>
    </row>
    <row r="719" spans="1:10" ht="106.9">
      <c r="A719" s="20"/>
      <c r="B719" s="22"/>
      <c r="F719" s="9"/>
      <c r="G719" s="9"/>
      <c r="H719" s="9"/>
      <c r="I719" s="9"/>
      <c r="J719" s="9"/>
    </row>
    <row r="720" spans="1:10" ht="106.9">
      <c r="A720" s="20"/>
      <c r="B720" s="22"/>
      <c r="F720" s="9"/>
      <c r="G720" s="9"/>
      <c r="H720" s="9"/>
      <c r="I720" s="9"/>
      <c r="J720" s="9"/>
    </row>
    <row r="721" spans="1:10" ht="106.9">
      <c r="A721" s="20"/>
      <c r="B721" s="22"/>
      <c r="F721" s="9"/>
      <c r="G721" s="9"/>
      <c r="H721" s="9"/>
      <c r="I721" s="9"/>
      <c r="J721" s="9"/>
    </row>
    <row r="722" spans="1:10" ht="106.9">
      <c r="A722" s="20"/>
      <c r="B722" s="22"/>
      <c r="F722" s="9"/>
      <c r="G722" s="9"/>
      <c r="H722" s="9"/>
      <c r="I722" s="9"/>
      <c r="J722" s="9"/>
    </row>
    <row r="723" spans="1:10" ht="106.9">
      <c r="A723" s="20"/>
      <c r="B723" s="22"/>
      <c r="F723" s="9"/>
      <c r="G723" s="9"/>
      <c r="H723" s="9"/>
      <c r="I723" s="9"/>
      <c r="J723" s="9"/>
    </row>
    <row r="724" spans="1:10" ht="106.9">
      <c r="A724" s="20"/>
      <c r="B724" s="22"/>
      <c r="F724" s="9"/>
      <c r="G724" s="9"/>
      <c r="H724" s="9"/>
      <c r="I724" s="9"/>
      <c r="J724" s="9"/>
    </row>
    <row r="725" spans="1:10" ht="106.9">
      <c r="A725" s="20"/>
      <c r="B725" s="22"/>
      <c r="F725" s="9"/>
      <c r="G725" s="9"/>
      <c r="H725" s="9"/>
      <c r="I725" s="9"/>
      <c r="J725" s="9"/>
    </row>
    <row r="726" spans="1:10" ht="106.9">
      <c r="A726" s="20"/>
      <c r="B726" s="22"/>
      <c r="F726" s="9"/>
      <c r="G726" s="9"/>
      <c r="H726" s="9"/>
      <c r="I726" s="9"/>
      <c r="J726" s="9"/>
    </row>
    <row r="727" spans="1:10" ht="106.9">
      <c r="A727" s="20"/>
      <c r="B727" s="22"/>
      <c r="F727" s="9"/>
      <c r="G727" s="9"/>
      <c r="H727" s="9"/>
      <c r="I727" s="9"/>
      <c r="J727" s="9"/>
    </row>
    <row r="728" spans="1:10" ht="106.9">
      <c r="A728" s="20"/>
      <c r="B728" s="22"/>
      <c r="F728" s="9"/>
      <c r="G728" s="9"/>
      <c r="H728" s="9"/>
      <c r="I728" s="9"/>
      <c r="J728" s="9"/>
    </row>
    <row r="729" spans="1:10" ht="106.9">
      <c r="A729" s="20"/>
      <c r="B729" s="22"/>
      <c r="F729" s="9"/>
      <c r="G729" s="9"/>
      <c r="H729" s="9"/>
      <c r="I729" s="9"/>
      <c r="J729" s="9"/>
    </row>
    <row r="730" spans="1:10" ht="106.9">
      <c r="A730" s="20"/>
      <c r="B730" s="22"/>
      <c r="F730" s="9"/>
      <c r="G730" s="9"/>
      <c r="H730" s="9"/>
      <c r="I730" s="9"/>
      <c r="J730" s="9"/>
    </row>
    <row r="731" spans="1:10" ht="106.9">
      <c r="A731" s="20"/>
      <c r="B731" s="22"/>
      <c r="F731" s="9"/>
      <c r="G731" s="9"/>
      <c r="H731" s="9"/>
      <c r="I731" s="9"/>
      <c r="J731" s="9"/>
    </row>
    <row r="732" spans="1:10" ht="106.9">
      <c r="A732" s="20"/>
      <c r="B732" s="22"/>
      <c r="F732" s="9"/>
      <c r="G732" s="9"/>
      <c r="H732" s="9"/>
      <c r="I732" s="9"/>
      <c r="J732" s="9"/>
    </row>
    <row r="733" spans="1:10" ht="106.9">
      <c r="A733" s="20"/>
      <c r="B733" s="22"/>
      <c r="F733" s="9"/>
      <c r="G733" s="9"/>
      <c r="H733" s="9"/>
      <c r="I733" s="9"/>
      <c r="J733" s="9"/>
    </row>
    <row r="734" spans="1:10" ht="106.9">
      <c r="A734" s="20"/>
      <c r="B734" s="22"/>
      <c r="F734" s="9"/>
      <c r="G734" s="9"/>
      <c r="H734" s="9"/>
      <c r="I734" s="9"/>
      <c r="J734" s="9"/>
    </row>
    <row r="735" spans="1:10" ht="106.9">
      <c r="A735" s="20"/>
      <c r="B735" s="22"/>
      <c r="F735" s="9"/>
      <c r="G735" s="9"/>
      <c r="H735" s="9"/>
      <c r="I735" s="9"/>
      <c r="J735" s="9"/>
    </row>
    <row r="736" spans="1:10" ht="106.9">
      <c r="A736" s="20"/>
      <c r="B736" s="22"/>
      <c r="F736" s="9"/>
      <c r="G736" s="9"/>
      <c r="H736" s="9"/>
      <c r="I736" s="9"/>
      <c r="J736" s="9"/>
    </row>
    <row r="737" spans="1:10" ht="106.9">
      <c r="A737" s="20"/>
      <c r="B737" s="22"/>
      <c r="F737" s="9"/>
      <c r="G737" s="9"/>
      <c r="H737" s="9"/>
      <c r="I737" s="9"/>
      <c r="J737" s="9"/>
    </row>
    <row r="738" spans="1:10" ht="106.9">
      <c r="A738" s="20"/>
      <c r="B738" s="22"/>
      <c r="F738" s="9"/>
      <c r="G738" s="9"/>
      <c r="H738" s="9"/>
      <c r="I738" s="9"/>
      <c r="J738" s="9"/>
    </row>
    <row r="739" spans="1:10" ht="106.9">
      <c r="A739" s="20"/>
      <c r="B739" s="22"/>
      <c r="F739" s="9"/>
      <c r="G739" s="9"/>
      <c r="H739" s="9"/>
      <c r="I739" s="9"/>
      <c r="J739" s="9"/>
    </row>
    <row r="740" spans="1:10" ht="106.9">
      <c r="A740" s="20"/>
      <c r="B740" s="22"/>
      <c r="F740" s="9"/>
      <c r="G740" s="9"/>
      <c r="H740" s="9"/>
      <c r="I740" s="9"/>
      <c r="J740" s="9"/>
    </row>
  </sheetData>
  <mergeCells count="35">
    <mergeCell ref="B137:B143"/>
    <mergeCell ref="B144:B150"/>
    <mergeCell ref="B151:B157"/>
    <mergeCell ref="B158:B164"/>
    <mergeCell ref="B200:B206"/>
    <mergeCell ref="B207:B213"/>
    <mergeCell ref="B214:B220"/>
    <mergeCell ref="B172:B178"/>
    <mergeCell ref="A81:A150"/>
    <mergeCell ref="A158:A233"/>
    <mergeCell ref="B109:B115"/>
    <mergeCell ref="B116:B122"/>
    <mergeCell ref="B221:B227"/>
    <mergeCell ref="B228:B233"/>
    <mergeCell ref="B165:B171"/>
    <mergeCell ref="B123:B129"/>
    <mergeCell ref="B179:B185"/>
    <mergeCell ref="B186:B192"/>
    <mergeCell ref="B193:B199"/>
    <mergeCell ref="B130:B136"/>
    <mergeCell ref="A63:B80"/>
    <mergeCell ref="B81:B87"/>
    <mergeCell ref="B88:B94"/>
    <mergeCell ref="B95:B101"/>
    <mergeCell ref="B102:B108"/>
    <mergeCell ref="B34:B40"/>
    <mergeCell ref="B41:B48"/>
    <mergeCell ref="B49:B55"/>
    <mergeCell ref="B56:B62"/>
    <mergeCell ref="A1:A62"/>
    <mergeCell ref="B2:B6"/>
    <mergeCell ref="B14:B19"/>
    <mergeCell ref="B7:B12"/>
    <mergeCell ref="B20:B26"/>
    <mergeCell ref="B27:B3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A571"/>
  <sheetViews>
    <sheetView workbookViewId="0">
      <selection activeCell="A2" sqref="A2:A10"/>
    </sheetView>
  </sheetViews>
  <sheetFormatPr defaultColWidth="12.59765625" defaultRowHeight="15.75" customHeight="1"/>
  <cols>
    <col min="1" max="1" width="16.265625" customWidth="1"/>
    <col min="2" max="2" width="28.265625" customWidth="1"/>
    <col min="3" max="3" width="15.59765625" customWidth="1"/>
    <col min="4" max="4" width="18.1328125" customWidth="1"/>
    <col min="5" max="5" width="5.59765625" customWidth="1"/>
    <col min="6" max="6" width="25.3984375" customWidth="1"/>
    <col min="7" max="7" width="12.59765625" customWidth="1"/>
    <col min="8" max="8" width="42.265625" customWidth="1"/>
  </cols>
  <sheetData>
    <row r="1" spans="1:27" ht="15.75" customHeight="1">
      <c r="A1" s="24" t="s">
        <v>70</v>
      </c>
      <c r="B1" s="23" t="s">
        <v>71</v>
      </c>
      <c r="C1" s="24" t="s">
        <v>5</v>
      </c>
      <c r="D1" s="24" t="s">
        <v>4</v>
      </c>
      <c r="E1" s="24" t="s">
        <v>72</v>
      </c>
      <c r="F1" s="24" t="s">
        <v>6</v>
      </c>
      <c r="G1" s="24" t="s">
        <v>7</v>
      </c>
      <c r="H1" s="24" t="s">
        <v>8</v>
      </c>
      <c r="I1" s="25"/>
      <c r="J1" s="104" t="s">
        <v>73</v>
      </c>
      <c r="K1" s="80"/>
      <c r="L1" s="26"/>
      <c r="M1" s="25"/>
      <c r="N1" s="25"/>
      <c r="O1" s="25"/>
      <c r="P1" s="25"/>
      <c r="Q1" s="25"/>
      <c r="R1" s="25"/>
      <c r="S1" s="27"/>
      <c r="T1" s="28"/>
      <c r="U1" s="28"/>
      <c r="V1" s="28"/>
      <c r="W1" s="28"/>
      <c r="X1" s="28"/>
      <c r="Y1" s="28"/>
      <c r="Z1" s="28"/>
      <c r="AA1" s="28"/>
    </row>
    <row r="2" spans="1:27" ht="15.75" customHeight="1">
      <c r="A2" s="17" t="s">
        <v>669</v>
      </c>
      <c r="B2" s="17" t="s">
        <v>677</v>
      </c>
      <c r="C2" s="17" t="s">
        <v>210</v>
      </c>
      <c r="D2" s="17" t="s">
        <v>678</v>
      </c>
      <c r="E2" s="17">
        <v>142</v>
      </c>
      <c r="F2" s="17" t="s">
        <v>679</v>
      </c>
      <c r="G2" s="39" t="s">
        <v>680</v>
      </c>
      <c r="H2" s="43" t="s">
        <v>681</v>
      </c>
      <c r="I2" s="33"/>
      <c r="J2" s="80"/>
      <c r="K2" s="80"/>
      <c r="L2" s="26"/>
      <c r="M2" s="34"/>
      <c r="N2" s="33"/>
      <c r="O2" s="33"/>
      <c r="P2" s="35"/>
      <c r="Q2" s="33"/>
      <c r="R2" s="35"/>
      <c r="S2" s="27"/>
      <c r="T2" s="28"/>
      <c r="U2" s="28"/>
      <c r="V2" s="28"/>
      <c r="W2" s="28"/>
      <c r="X2" s="28"/>
      <c r="Y2" s="28"/>
      <c r="Z2" s="28"/>
      <c r="AA2" s="28"/>
    </row>
    <row r="3" spans="1:27" ht="15.75" customHeight="1">
      <c r="A3" s="18" t="s">
        <v>670</v>
      </c>
      <c r="B3" s="18" t="s">
        <v>682</v>
      </c>
      <c r="C3" s="18" t="s">
        <v>216</v>
      </c>
      <c r="D3" s="18" t="s">
        <v>683</v>
      </c>
      <c r="E3" s="18">
        <v>211</v>
      </c>
      <c r="F3" s="18" t="s">
        <v>684</v>
      </c>
      <c r="G3" s="39" t="s">
        <v>685</v>
      </c>
      <c r="H3" s="46" t="s">
        <v>686</v>
      </c>
      <c r="I3" s="33"/>
      <c r="J3" s="80"/>
      <c r="K3" s="80"/>
      <c r="L3" s="26"/>
      <c r="M3" s="34"/>
      <c r="N3" s="33"/>
      <c r="O3" s="33"/>
      <c r="P3" s="35"/>
      <c r="Q3" s="33"/>
      <c r="R3" s="35"/>
      <c r="S3" s="27"/>
      <c r="T3" s="28"/>
      <c r="U3" s="28"/>
      <c r="V3" s="28"/>
      <c r="W3" s="28"/>
      <c r="X3" s="28"/>
      <c r="Y3" s="28"/>
      <c r="Z3" s="28"/>
      <c r="AA3" s="28"/>
    </row>
    <row r="4" spans="1:27" ht="15.75" customHeight="1">
      <c r="A4" s="18" t="s">
        <v>671</v>
      </c>
      <c r="B4" s="18" t="s">
        <v>687</v>
      </c>
      <c r="C4" s="18" t="s">
        <v>216</v>
      </c>
      <c r="D4" s="18" t="s">
        <v>683</v>
      </c>
      <c r="E4" s="18">
        <v>211</v>
      </c>
      <c r="F4" s="18" t="s">
        <v>688</v>
      </c>
      <c r="G4" s="39" t="s">
        <v>685</v>
      </c>
      <c r="H4" s="46" t="s">
        <v>689</v>
      </c>
      <c r="I4" s="33"/>
      <c r="J4" s="80"/>
      <c r="K4" s="80"/>
      <c r="L4" s="26"/>
      <c r="M4" s="34"/>
      <c r="N4" s="33"/>
      <c r="O4" s="33"/>
      <c r="P4" s="35"/>
      <c r="Q4" s="33"/>
      <c r="R4" s="35"/>
      <c r="S4" s="27"/>
      <c r="T4" s="28"/>
      <c r="U4" s="28"/>
      <c r="V4" s="28"/>
      <c r="W4" s="28"/>
      <c r="X4" s="28"/>
      <c r="Y4" s="28"/>
      <c r="Z4" s="28"/>
      <c r="AA4" s="28"/>
    </row>
    <row r="5" spans="1:27" ht="15.75" customHeight="1">
      <c r="A5" s="18" t="s">
        <v>672</v>
      </c>
      <c r="B5" s="18" t="s">
        <v>690</v>
      </c>
      <c r="C5" s="18" t="s">
        <v>691</v>
      </c>
      <c r="D5" s="18" t="s">
        <v>678</v>
      </c>
      <c r="E5" s="18">
        <v>311</v>
      </c>
      <c r="F5" s="18" t="s">
        <v>692</v>
      </c>
      <c r="G5" s="31"/>
      <c r="H5" s="48" t="s">
        <v>693</v>
      </c>
      <c r="I5" s="33"/>
      <c r="J5" s="80"/>
      <c r="K5" s="80"/>
      <c r="L5" s="26"/>
      <c r="M5" s="34"/>
      <c r="N5" s="33"/>
      <c r="O5" s="33"/>
      <c r="P5" s="35"/>
      <c r="Q5" s="33"/>
      <c r="R5" s="35"/>
      <c r="S5" s="27"/>
      <c r="T5" s="28"/>
      <c r="U5" s="28"/>
      <c r="V5" s="28"/>
      <c r="W5" s="28"/>
      <c r="X5" s="28"/>
      <c r="Y5" s="28"/>
      <c r="Z5" s="28"/>
      <c r="AA5" s="28"/>
    </row>
    <row r="6" spans="1:27" ht="15.75" customHeight="1">
      <c r="A6" s="18" t="s">
        <v>673</v>
      </c>
      <c r="B6" s="18" t="s">
        <v>690</v>
      </c>
      <c r="C6" s="18" t="s">
        <v>691</v>
      </c>
      <c r="D6" s="18" t="s">
        <v>678</v>
      </c>
      <c r="E6" s="18">
        <v>311</v>
      </c>
      <c r="F6" s="18" t="s">
        <v>694</v>
      </c>
      <c r="G6" s="31"/>
      <c r="H6" s="48" t="s">
        <v>695</v>
      </c>
      <c r="I6" s="33"/>
      <c r="J6" s="34"/>
      <c r="K6" s="33"/>
      <c r="L6" s="33"/>
      <c r="M6" s="34"/>
      <c r="N6" s="33"/>
      <c r="O6" s="33"/>
      <c r="P6" s="35"/>
      <c r="Q6" s="33"/>
      <c r="R6" s="35"/>
      <c r="S6" s="27"/>
      <c r="T6" s="28"/>
      <c r="U6" s="28"/>
      <c r="V6" s="28"/>
      <c r="W6" s="28"/>
      <c r="X6" s="28"/>
      <c r="Y6" s="28"/>
      <c r="Z6" s="28"/>
      <c r="AA6" s="28"/>
    </row>
    <row r="7" spans="1:27" ht="15.75" customHeight="1">
      <c r="A7" s="18" t="s">
        <v>229</v>
      </c>
      <c r="B7" s="18" t="s">
        <v>375</v>
      </c>
      <c r="C7" s="18" t="s">
        <v>216</v>
      </c>
      <c r="D7" s="18" t="s">
        <v>678</v>
      </c>
      <c r="E7" s="18">
        <v>512</v>
      </c>
      <c r="F7" s="18" t="s">
        <v>696</v>
      </c>
      <c r="G7" s="39" t="s">
        <v>697</v>
      </c>
      <c r="H7" s="48" t="s">
        <v>698</v>
      </c>
      <c r="I7" s="33"/>
      <c r="J7" s="34"/>
      <c r="K7" s="33"/>
      <c r="L7" s="33"/>
      <c r="M7" s="34"/>
      <c r="N7" s="33"/>
      <c r="O7" s="33"/>
      <c r="P7" s="35"/>
      <c r="Q7" s="33"/>
      <c r="R7" s="35"/>
      <c r="S7" s="27"/>
      <c r="T7" s="28"/>
      <c r="U7" s="28"/>
      <c r="V7" s="28"/>
      <c r="W7" s="28"/>
      <c r="X7" s="28"/>
      <c r="Y7" s="28"/>
      <c r="Z7" s="28"/>
      <c r="AA7" s="28"/>
    </row>
    <row r="8" spans="1:27" ht="15.75" customHeight="1">
      <c r="A8" s="18" t="s">
        <v>674</v>
      </c>
      <c r="B8" s="18" t="s">
        <v>375</v>
      </c>
      <c r="C8" s="18" t="s">
        <v>216</v>
      </c>
      <c r="D8" s="18" t="s">
        <v>678</v>
      </c>
      <c r="E8" s="18">
        <v>512</v>
      </c>
      <c r="F8" s="18" t="s">
        <v>699</v>
      </c>
      <c r="G8" s="39" t="s">
        <v>697</v>
      </c>
      <c r="H8" s="48" t="s">
        <v>700</v>
      </c>
      <c r="I8" s="33"/>
      <c r="J8" s="34"/>
      <c r="K8" s="33"/>
      <c r="L8" s="33"/>
      <c r="M8" s="34"/>
      <c r="N8" s="33"/>
      <c r="O8" s="33"/>
      <c r="P8" s="35"/>
      <c r="Q8" s="33"/>
      <c r="R8" s="35"/>
      <c r="S8" s="27"/>
      <c r="T8" s="28"/>
      <c r="U8" s="28"/>
      <c r="V8" s="28"/>
      <c r="W8" s="28"/>
      <c r="X8" s="28"/>
      <c r="Y8" s="28"/>
      <c r="Z8" s="28"/>
      <c r="AA8" s="28"/>
    </row>
    <row r="9" spans="1:27" ht="15.75" customHeight="1">
      <c r="A9" s="18" t="s">
        <v>675</v>
      </c>
      <c r="B9" s="18" t="s">
        <v>665</v>
      </c>
      <c r="C9" s="17" t="s">
        <v>210</v>
      </c>
      <c r="D9" s="17" t="s">
        <v>678</v>
      </c>
      <c r="E9" s="17">
        <v>544</v>
      </c>
      <c r="F9" s="17" t="s">
        <v>701</v>
      </c>
      <c r="G9" s="39" t="s">
        <v>702</v>
      </c>
      <c r="H9" s="46" t="s">
        <v>703</v>
      </c>
      <c r="I9" s="33"/>
      <c r="J9" s="34"/>
      <c r="K9" s="33"/>
      <c r="L9" s="33"/>
      <c r="M9" s="34"/>
      <c r="N9" s="33"/>
      <c r="O9" s="33"/>
      <c r="P9" s="35"/>
      <c r="Q9" s="33"/>
      <c r="R9" s="35"/>
      <c r="S9" s="27"/>
      <c r="T9" s="28"/>
      <c r="U9" s="28"/>
      <c r="V9" s="28"/>
      <c r="W9" s="28"/>
      <c r="X9" s="28"/>
      <c r="Y9" s="28"/>
      <c r="Z9" s="28"/>
      <c r="AA9" s="28"/>
    </row>
    <row r="10" spans="1:27" ht="15.75" customHeight="1">
      <c r="A10" s="17" t="s">
        <v>676</v>
      </c>
      <c r="B10" s="17" t="s">
        <v>704</v>
      </c>
      <c r="C10" s="17" t="s">
        <v>210</v>
      </c>
      <c r="D10" s="17" t="s">
        <v>683</v>
      </c>
      <c r="E10" s="17">
        <v>419</v>
      </c>
      <c r="F10" s="17" t="s">
        <v>705</v>
      </c>
      <c r="G10" s="39" t="s">
        <v>706</v>
      </c>
      <c r="H10" s="43" t="s">
        <v>707</v>
      </c>
      <c r="I10" s="33"/>
      <c r="J10" s="34"/>
      <c r="K10" s="33"/>
      <c r="L10" s="33"/>
      <c r="M10" s="34"/>
      <c r="N10" s="33"/>
      <c r="O10" s="33"/>
      <c r="P10" s="35"/>
      <c r="Q10" s="33"/>
      <c r="R10" s="35"/>
      <c r="S10" s="27"/>
      <c r="T10" s="28"/>
      <c r="U10" s="28"/>
      <c r="V10" s="28"/>
      <c r="W10" s="28"/>
      <c r="X10" s="28"/>
      <c r="Y10" s="28"/>
      <c r="Z10" s="28"/>
      <c r="AA10" s="28"/>
    </row>
    <row r="11" spans="1:27" ht="12.75">
      <c r="D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12.75"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2.75"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2.75"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2.75"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2.75"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9:27" ht="12.75"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9:27" ht="12.75"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9:27" ht="12.75"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9:27" ht="12.75"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9:27" ht="12.75"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9:27" ht="12.75"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9:27" ht="12.75"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9:27" ht="12.75"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9:27" ht="12.75"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9:27" ht="12.75"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9:27" ht="12.75"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9:27" ht="12.75"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9:27" ht="12.75"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9:27" ht="12.75"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9:27" ht="12.75"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9:27" ht="12.75"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9:27" ht="12.75"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9:27" ht="12.75"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9:27" ht="12.75"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9:27" ht="12.75"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9:27" ht="12.75"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9:27" ht="12.75"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9:27" ht="12.75"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9:27" ht="12.75"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9:27" ht="12.75"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9:27" ht="12.75"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9:27" ht="12.75"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9:27" ht="12.75"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9:27" ht="12.75"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9:27" ht="12.75"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9:27" ht="12.75"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9:27" ht="12.75"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9:27" ht="12.75"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9:27" ht="12.75"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9:27" ht="12.75"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9:27" ht="12.75"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9:27" ht="12.75"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9:27" ht="12.75"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9:27" ht="12.75"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9:27" ht="12.75"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9:27" ht="12.75"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9:27" ht="12.75"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9:27" ht="12.75"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9:27" ht="12.75"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9:27" ht="12.75"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9:27" ht="12.75"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9:27" ht="12.75"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9:27" ht="12.75"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9:27" ht="12.75"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9:27" ht="12.75"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9:27" ht="12.75"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9:27" ht="12.75"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9:27" ht="12.75"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9:27" ht="12.75"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9:27" ht="12.75"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9:27" ht="12.75"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9:27" ht="12.75"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9:27" ht="12.75"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9:27" ht="12.75"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9:27" ht="12.75"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9:27" ht="12.75"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9:27" ht="12.75"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9:27" ht="12.75"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9:27" ht="12.75"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9:27" ht="12.75"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9:27" ht="12.75"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9:27" ht="12.75"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9:27" ht="12.75"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9:27" ht="12.75"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9:27" ht="12.75"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9:27" ht="12.75"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9:27" ht="12.75"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9:27" ht="12.75"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9:27" ht="12.75"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9:27" ht="12.75"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9:27" ht="12.75"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9:27" ht="12.75"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9:27" ht="12.75"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9:27" ht="12.75"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9:27" ht="12.75"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9:27" ht="12.75"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9:27" ht="12.75"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9:27" ht="12.75"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9:27" ht="12.75"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9:27" ht="12.75"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9:27" ht="12.75"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9:27" ht="12.75"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9:27" ht="12.75"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9:27" ht="12.75"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9:27" ht="12.75"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9:27" ht="12.75"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9:27" ht="12.75"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9:27" ht="12.75"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9:27" ht="12.75"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9:27" ht="12.75"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9:27" ht="12.75"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9:27" ht="12.75"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9:27" ht="12.75"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9:27" ht="12.75"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9:27" ht="12.75"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9:27" ht="12.75"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9:27" ht="12.75"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9:27" ht="12.75"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9:27" ht="12.75"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9:27" ht="12.75"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9:27" ht="12.75"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9:27" ht="12.75"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9:27" ht="12.75"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9:27" ht="12.75"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9:27" ht="12.75"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9:27" ht="12.75"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9:27" ht="12.75"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9:27" ht="12.75"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9:27" ht="12.75"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9:27" ht="12.75"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9:27" ht="12.75"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9:27" ht="12.75"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9:27" ht="12.75"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9:27" ht="12.75"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9:27" ht="12.75"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9:27" ht="12.75"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9:27" ht="12.75"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9:27" ht="12.75"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9:27" ht="12.75"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9:27" ht="12.75"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9:27" ht="12.75"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9:27" ht="12.75"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9:27" ht="12.75"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9:27" ht="12.75"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9:27" ht="12.75"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9:27" ht="12.75"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9:27" ht="12.75"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9:27" ht="12.75"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9:27" ht="12.75"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9:27" ht="12.75"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9:27" ht="12.75"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9:27" ht="12.75"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9:27" ht="12.75"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9:27" ht="12.75"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9:27" ht="12.75"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9:27" ht="12.75"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9:27" ht="12.75"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9:27" ht="12.75"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9:27" ht="12.75"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9:27" ht="12.75"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9:27" ht="12.75"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9:27" ht="12.75"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9:27" ht="12.75"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9:27" ht="12.75"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9:27" ht="12.75"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9:27" ht="12.75"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9:27" ht="12.75"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9:27" ht="12.75"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9:27" ht="12.75"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9:27" ht="12.75"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9:27" ht="12.75"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9:27" ht="12.75"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9:27" ht="12.75"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9:27" ht="12.75"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9:27" ht="12.75"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9:27" ht="12.75"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9:27" ht="12.75"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9:27" ht="12.75"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9:27" ht="12.75"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9:27" ht="12.75"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9:27" ht="12.75"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9:27" ht="12.75"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9:27" ht="12.75"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9:27" ht="12.75"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9:27" ht="12.75"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9:27" ht="12.75"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9:27" ht="12.75"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9:27" ht="12.75"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9:27" ht="12.75"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9:27" ht="12.75"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9:27" ht="12.75"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9:27" ht="12.75"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9:27" ht="12.75"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9:27" ht="12.75"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9:27" ht="12.75"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9:27" ht="12.75"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9:27" ht="12.75"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9:27" ht="12.75"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9:27" ht="12.75"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9:27" ht="12.75"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9:27" ht="12.75"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9:27" ht="12.75"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9:27" ht="12.75"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9:27" ht="12.75"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9:27" ht="12.75"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9:27" ht="12.75"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9:27" ht="12.75"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9:27" ht="12.75"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9:27" ht="12.75"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9:27" ht="12.75"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9:27" ht="12.75"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9:27" ht="12.75"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9:27" ht="12.75"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9:27" ht="12.75"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9:27" ht="12.75"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9:27" ht="12.75"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9:27" ht="12.75"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9:27" ht="12.75"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9:27" ht="12.75"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9:27" ht="12.75"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9:27" ht="12.75"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9:27" ht="12.75"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9:27" ht="12.75"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9:27" ht="12.75"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9:27" ht="12.75"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9:27" ht="12.75"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9:27" ht="12.75"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9:27" ht="12.75"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9:27" ht="12.75"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9:27" ht="12.75"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9:27" ht="12.75"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9:27" ht="12.75"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9:27" ht="12.75"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9:27" ht="12.75"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9:27" ht="12.75"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9:27" ht="12.75"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9:27" ht="12.75"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9:27" ht="12.75"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9:27" ht="12.75"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9:27" ht="12.75"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9:27" ht="12.75"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9:27" ht="12.75"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9:27" ht="12.75"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9:27" ht="12.75"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9:27" ht="12.75"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9:27" ht="12.75"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9:27" ht="12.75"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9:27" ht="12.75"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9:27" ht="12.75"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9:27" ht="12.75"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9:27" ht="12.75"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9:27" ht="12.75"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9:27" ht="12.75"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9:27" ht="12.75"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9:27" ht="12.75"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9:27" ht="12.75"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9:27" ht="12.75"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9:27" ht="12.75"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9:27" ht="12.75"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9:27" ht="12.75"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9:27" ht="12.75"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9:27" ht="12.75"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9:27" ht="12.75"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9:27" ht="12.75"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9:27" ht="12.75"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9:27" ht="12.75"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9:27" ht="12.75"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9:27" ht="12.75"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9:27" ht="12.75"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9:27" ht="12.75"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9:27" ht="12.75"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9:27" ht="12.75"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9:27" ht="12.75"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9:27" ht="12.75"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9:27" ht="12.75"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9:27" ht="12.75"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9:27" ht="12.75"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9:27" ht="12.75"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9:27" ht="12.75"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9:27" ht="12.75"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9:27" ht="12.75"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9:27" ht="12.75"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9:27" ht="12.75"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9:27" ht="12.75"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9:27" ht="12.75"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9:27" ht="12.75"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9:27" ht="12.75"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9:27" ht="12.75"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9:27" ht="12.75"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9:27" ht="12.75"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9:27" ht="12.75"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9:27" ht="12.75"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9:27" ht="12.75"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9:27" ht="12.75"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9:27" ht="12.75"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9:27" ht="12.75"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9:27" ht="12.75"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9:27" ht="12.75"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9:27" ht="12.75"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9:27" ht="12.75"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9:27" ht="12.75"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9:27" ht="12.75"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9:27" ht="12.75"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9:27" ht="12.75"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9:27" ht="12.75"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9:27" ht="12.75"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9:27" ht="12.75"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9:27" ht="12.75"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9:27" ht="12.75"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9:27" ht="12.75"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9:27" ht="12.75"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9:27" ht="12.75"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9:27" ht="12.75"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9:27" ht="12.75"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9:27" ht="12.75"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9:27" ht="12.75"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9:27" ht="12.75"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9:27" ht="12.75"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9:27" ht="12.75"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9:27" ht="12.75"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9:27" ht="12.75"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9:27" ht="12.75"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9:27" ht="12.75"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9:27" ht="12.75"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9:27" ht="12.75"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9:27" ht="12.75"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9:27" ht="12.75"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9:27" ht="12.75"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9:27" ht="12.75"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9:27" ht="12.75"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9:27" ht="12.75"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9:27" ht="12.75"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9:27" ht="12.75"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9:27" ht="12.75"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9:27" ht="12.75"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9:27" ht="12.75"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9:27" ht="12.75"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9:27" ht="12.75"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9:27" ht="12.75"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9:27" ht="12.75"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9:27" ht="12.75"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9:27" ht="12.75"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9:27" ht="12.75"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9:27" ht="12.75"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9:27" ht="12.75"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9:27" ht="12.75"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9:27" ht="12.75"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9:27" ht="12.75"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9:27" ht="12.75"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9:27" ht="12.75"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9:27" ht="12.75"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9:27" ht="12.75"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9:27" ht="12.75"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9:27" ht="12.75"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9:27" ht="12.75"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9:27" ht="12.75"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9:27" ht="12.75"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9:27" ht="12.75"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9:27" ht="12.75"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9:27" ht="12.75"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9:27" ht="12.75"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9:27" ht="12.75"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9:27" ht="12.75"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9:27" ht="12.75"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9:27" ht="12.75"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9:27" ht="12.75"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9:27" ht="12.75"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9:27" ht="12.75"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9:27" ht="12.75"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9:27" ht="12.75"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9:27" ht="12.75"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9:27" ht="12.75"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9:27" ht="12.75"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9:27" ht="12.75"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9:27" ht="12.75"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9:27" ht="12.75"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9:27" ht="12.75"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9:27" ht="12.75"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9:27" ht="12.75"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9:27" ht="12.75"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9:27" ht="12.75"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9:27" ht="12.75"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9:27" ht="12.75"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9:27" ht="12.75"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9:27" ht="12.75"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9:27" ht="12.75"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9:27" ht="12.75"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9:27" ht="12.75"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9:27" ht="12.75"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9:27" ht="12.75"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9:27" ht="12.75"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9:27" ht="12.75"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9:27" ht="12.75"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9:27" ht="12.75"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9:27" ht="12.75"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9:27" ht="12.75"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9:27" ht="12.75"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9:27" ht="12.75"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9:27" ht="12.75"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9:27" ht="12.75"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9:27" ht="12.75"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9:27" ht="12.75"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9:27" ht="12.75"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9:27" ht="12.75"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9:27" ht="12.75"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9:27" ht="12.75"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9:27" ht="12.75"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9:27" ht="12.75"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9:27" ht="12.75"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9:27" ht="12.75"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9:27" ht="12.75"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9:27" ht="12.75"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9:27" ht="12.75"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9:27" ht="12.75"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9:27" ht="12.75"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9:27" ht="12.75"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9:27" ht="12.75"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9:27" ht="12.75"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9:27" ht="12.75"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9:27" ht="12.75"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9:27" ht="12.75"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9:27" ht="12.75"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9:27" ht="12.75"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9:27" ht="12.75"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9:27" ht="12.75"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9:27" ht="12.75"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9:27" ht="12.75"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9:27" ht="12.75"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9:27" ht="12.75"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9:27" ht="12.75"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9:27" ht="12.75"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9:27" ht="12.75"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9:27" ht="12.75"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9:27" ht="12.75"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9:27" ht="12.75"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9:27" ht="12.75"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9:27" ht="12.75"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9:27" ht="12.75"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9:27" ht="12.75"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9:27" ht="12.75"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9:27" ht="12.75"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9:27" ht="12.75"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9:27" ht="12.75"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9:27" ht="12.75"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9:27" ht="12.75"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9:27" ht="12.75"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9:27" ht="12.75"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9:27" ht="12.75"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9:27" ht="12.75"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9:27" ht="12.75"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9:27" ht="12.75"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9:27" ht="12.75"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9:27" ht="12.75"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9:27" ht="12.75"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9:27" ht="12.75"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9:27" ht="12.75"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9:27" ht="12.75"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9:27" ht="12.75"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9:27" ht="12.75"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9:27" ht="12.75"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9:27" ht="12.75"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9:27" ht="12.75"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9:27" ht="12.75"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9:27" ht="12.75"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9:27" ht="12.75"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9:27" ht="12.75"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9:27" ht="12.75"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9:27" ht="12.75"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9:27" ht="12.75"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9:27" ht="12.75"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9:27" ht="12.75"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9:27" ht="12.75"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9:27" ht="12.75"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9:27" ht="12.75"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9:27" ht="12.75"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9:27" ht="12.75"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9:27" ht="12.75"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9:27" ht="12.75"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9:27" ht="12.75"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9:27" ht="12.75"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9:27" ht="12.75"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9:27" ht="12.75"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9:27" ht="12.75"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9:27" ht="12.75"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9:27" ht="12.75"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9:27" ht="12.75"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9:27" ht="12.75"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9:27" ht="12.75"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9:27" ht="12.75"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9:27" ht="12.75"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9:27" ht="12.75"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9:27" ht="12.75"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9:27" ht="12.75"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9:27" ht="12.75"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9:27" ht="12.75"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9:27" ht="12.75"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9:27" ht="12.75"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9:27" ht="12.75"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9:27" ht="12.75"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9:27" ht="12.75"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9:27" ht="12.75"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9:27" ht="12.75"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9:27" ht="12.75"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9:27" ht="12.75"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9:27" ht="12.75"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9:27" ht="12.75"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9:27" ht="12.75"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9:27" ht="12.75"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9:27" ht="12.75"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9:27" ht="12.75"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9:27" ht="12.75"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9:27" ht="12.75"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9:27" ht="12.75"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9:27" ht="12.75"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9:27" ht="12.75"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9:27" ht="12.75"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9:27" ht="12.75"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9:27" ht="12.75"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9:27" ht="12.75"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9:27" ht="12.75"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9:27" ht="12.75"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9:27" ht="12.75"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9:27" ht="12.75"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9:27" ht="12.75"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9:27" ht="12.75"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9:27" ht="12.75"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9:27" ht="12.75"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9:27" ht="12.75"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9:27" ht="12.75"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9:27" ht="12.75"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9:27" ht="12.75"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9:27" ht="12.75"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9:27" ht="12.75"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9:27" ht="12.75"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9:27" ht="12.75"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9:27" ht="12.75"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9:27" ht="12.75"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9:27" ht="12.75"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9:27" ht="12.75"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9:27" ht="12.75"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9:27" ht="12.75"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9:27" ht="12.75"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9:27" ht="12.75"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9:27" ht="12.75"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9:27" ht="12.75"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9:27" ht="12.75"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9:27" ht="12.75"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9:27" ht="12.75"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9:27" ht="12.75"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9:27" ht="12.75"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9:27" ht="12.75"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9:27" ht="12.75"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9:27" ht="12.75"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9:27" ht="12.75"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9:27" ht="12.75"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9:27" ht="12.75"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spans="9:27" ht="12.75"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9:27" ht="12.75"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spans="9:27" ht="12.75"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spans="9:27" ht="12.75"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9:27" ht="12.75"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9:27" ht="12.75"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9:27" ht="12.75"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9:27" ht="12.75"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9:27" ht="12.75"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9:27" ht="12.75"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9:27" ht="12.75"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9:27" ht="12.75"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9:27" ht="12.75"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9:27" ht="12.75"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</sheetData>
  <mergeCells count="1">
    <mergeCell ref="J1:K5"/>
  </mergeCells>
  <hyperlinks>
    <hyperlink ref="H2" r:id="rId1" xr:uid="{00000000-0004-0000-0B00-000000000000}"/>
    <hyperlink ref="H3" r:id="rId2" xr:uid="{00000000-0004-0000-0B00-000001000000}"/>
    <hyperlink ref="H4" r:id="rId3" xr:uid="{00000000-0004-0000-0B00-000002000000}"/>
    <hyperlink ref="H5" r:id="rId4" xr:uid="{00000000-0004-0000-0B00-000003000000}"/>
    <hyperlink ref="H6" r:id="rId5" xr:uid="{00000000-0004-0000-0B00-000004000000}"/>
    <hyperlink ref="H7" r:id="rId6" xr:uid="{00000000-0004-0000-0B00-000005000000}"/>
    <hyperlink ref="H8" r:id="rId7" xr:uid="{00000000-0004-0000-0B00-000006000000}"/>
    <hyperlink ref="H9" r:id="rId8" xr:uid="{00000000-0004-0000-0B00-000007000000}"/>
    <hyperlink ref="H10" r:id="rId9" xr:uid="{00000000-0004-0000-0B00-000008000000}"/>
  </hyperlinks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M746"/>
  <sheetViews>
    <sheetView tabSelected="1" topLeftCell="A223" workbookViewId="0">
      <selection activeCell="C2" sqref="C2:C239"/>
    </sheetView>
  </sheetViews>
  <sheetFormatPr defaultColWidth="12.59765625" defaultRowHeight="15.75" customHeight="1"/>
  <cols>
    <col min="1" max="2" width="8.3984375" customWidth="1"/>
    <col min="3" max="3" width="36.59765625" customWidth="1"/>
    <col min="4" max="4" width="28.3984375" customWidth="1"/>
    <col min="5" max="6" width="23.265625" customWidth="1"/>
    <col min="7" max="7" width="14.1328125" customWidth="1"/>
    <col min="8" max="10" width="23.265625" customWidth="1"/>
    <col min="11" max="11" width="15.265625" customWidth="1"/>
    <col min="13" max="13" width="14.265625" customWidth="1"/>
  </cols>
  <sheetData>
    <row r="1" spans="1:13" ht="15.75" customHeight="1">
      <c r="A1" s="82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6"/>
    </row>
    <row r="2" spans="1:13" ht="15.75" customHeight="1">
      <c r="A2" s="80"/>
      <c r="B2" s="83" t="s">
        <v>9</v>
      </c>
      <c r="C2" s="7">
        <v>45548</v>
      </c>
      <c r="D2" s="8"/>
      <c r="E2" s="18" t="s">
        <v>708</v>
      </c>
      <c r="F2" s="9" t="str">
        <f>VLOOKUP(E2,'Contact Info-Woodlawn'!$A$1:$H$52,4,FALSE)</f>
        <v>Yovovich</v>
      </c>
      <c r="G2" s="9" t="str">
        <f>VLOOKUP(E2,'Contact Info-Woodlawn'!$A$1:$H$52,3,FALSE)</f>
        <v>Resident Assistant</v>
      </c>
      <c r="H2" s="9" t="str">
        <f>VLOOKUP(E2,'Contact Info-Woodlawn'!$A$1:$H$52,6,FALSE)</f>
        <v>(515) 304-0301</v>
      </c>
      <c r="I2" s="9" t="str">
        <f>VLOOKUP(E2,'Contact Info-Woodlawn'!$A$1:$H$100,7,FALSE)</f>
        <v>834-6221</v>
      </c>
      <c r="J2" s="9" t="str">
        <f>VLOOKUP(E2,'Contact Info-Woodlawn'!$A$1:$H$52,8,FALSE)</f>
        <v>ealaf@uchicago.edu</v>
      </c>
    </row>
    <row r="3" spans="1:13" ht="15.75" customHeight="1">
      <c r="A3" s="80"/>
      <c r="B3" s="62"/>
      <c r="C3" s="7">
        <v>45549</v>
      </c>
      <c r="D3" s="8"/>
      <c r="E3" s="17" t="s">
        <v>709</v>
      </c>
      <c r="F3" s="9" t="str">
        <f>VLOOKUP(E3,'Contact Info-Woodlawn'!$A$1:$H$52,4,FALSE)</f>
        <v>Rustandy</v>
      </c>
      <c r="G3" s="9" t="str">
        <f>VLOOKUP(E3,'Contact Info-Woodlawn'!$A$1:$H$52,3,FALSE)</f>
        <v>Resident Assistant</v>
      </c>
      <c r="H3" s="9" t="str">
        <f>VLOOKUP(E3,'Contact Info-Woodlawn'!$A$1:$H$52,6,FALSE)</f>
        <v>305-741-2775</v>
      </c>
      <c r="I3" s="9" t="str">
        <f>VLOOKUP(E3,'Contact Info-Woodlawn'!$A$1:$H$100,7,FALSE)</f>
        <v>834-6218</v>
      </c>
      <c r="J3" s="9" t="str">
        <f>VLOOKUP(E3,'Contact Info-Woodlawn'!$A$1:$H$52,8,FALSE)</f>
        <v>bbell1@uchicago.edu</v>
      </c>
      <c r="L3" s="10" t="s">
        <v>10</v>
      </c>
      <c r="M3" s="10" t="s">
        <v>11</v>
      </c>
    </row>
    <row r="4" spans="1:13" ht="15.75" customHeight="1">
      <c r="A4" s="80"/>
      <c r="B4" s="62"/>
      <c r="C4" s="7">
        <v>45550</v>
      </c>
      <c r="D4" s="8"/>
      <c r="E4" s="18" t="s">
        <v>710</v>
      </c>
      <c r="F4" s="9" t="str">
        <f>VLOOKUP(E4,'Contact Info-Woodlawn'!$A$1:$H52,4,FALSE)</f>
        <v>Eka</v>
      </c>
      <c r="G4" s="9" t="str">
        <f>VLOOKUP(E4,'Contact Info-Woodlawn'!$A$1:$H$52,3,FALSE)</f>
        <v>Resident Assistant</v>
      </c>
      <c r="H4" s="9" t="str">
        <f>VLOOKUP(E4,'Contact Info-Woodlawn'!$A$1:$H$52,6,FALSE)</f>
        <v>(218) 398-6360</v>
      </c>
      <c r="I4" s="9" t="str">
        <f>VLOOKUP(E4,'Contact Info-Woodlawn'!$A$1:$H$100,7,FALSE)</f>
        <v>834-6187</v>
      </c>
      <c r="J4" s="9" t="str">
        <f>VLOOKUP(E4,'Contact Info-Woodlawn'!$A$1:$H$52,8,FALSE)</f>
        <v>lucasjames@uchicago.edu</v>
      </c>
      <c r="L4" s="18" t="s">
        <v>708</v>
      </c>
      <c r="M4" s="12">
        <f t="shared" ref="M4:M46" si="0">COUNTIF($E$2:$E$239, L4)</f>
        <v>6</v>
      </c>
    </row>
    <row r="5" spans="1:13" ht="15.75" customHeight="1">
      <c r="A5" s="80"/>
      <c r="B5" s="62"/>
      <c r="C5" s="7">
        <v>45551</v>
      </c>
      <c r="D5" s="8"/>
      <c r="E5" s="18" t="s">
        <v>711</v>
      </c>
      <c r="F5" s="9" t="str">
        <f>VLOOKUP(E5,'Contact Info-Woodlawn'!$A$1:$H$52,4,FALSE)</f>
        <v>Yovovich</v>
      </c>
      <c r="G5" s="9" t="str">
        <f>VLOOKUP(E5,'Contact Info-Woodlawn'!$A$1:$H$52,3,FALSE)</f>
        <v>Resident Head</v>
      </c>
      <c r="H5" s="9" t="str">
        <f>VLOOKUP(E5,'Contact Info-Woodlawn'!$A$1:$H$52,6,FALSE)</f>
        <v>(312) 909-7849</v>
      </c>
      <c r="I5" s="9" t="str">
        <f>VLOOKUP(E5,'Contact Info-Woodlawn'!$A$1:$H$100,7,FALSE)</f>
        <v>834-2222</v>
      </c>
      <c r="J5" s="9" t="str">
        <f>VLOOKUP(E5,'Contact Info-Woodlawn'!$A$1:$H$52,8,FALSE)</f>
        <v>lindseyb@uchicago.edu</v>
      </c>
      <c r="L5" s="17" t="s">
        <v>709</v>
      </c>
      <c r="M5" s="12">
        <f t="shared" si="0"/>
        <v>12</v>
      </c>
    </row>
    <row r="6" spans="1:13" ht="15.75" customHeight="1">
      <c r="A6" s="80"/>
      <c r="B6" s="63"/>
      <c r="C6" s="7">
        <v>45552</v>
      </c>
      <c r="D6" s="8"/>
      <c r="E6" s="18" t="s">
        <v>712</v>
      </c>
      <c r="F6" s="9" t="str">
        <f>VLOOKUP(E6,'Contact Info-Woodlawn'!$A$1:$H$52,4,FALSE)</f>
        <v>Yovovich</v>
      </c>
      <c r="G6" s="9" t="str">
        <f>VLOOKUP(E6,'Contact Info-Woodlawn'!$A$1:$H$52,3,FALSE)</f>
        <v>Resident Assistant</v>
      </c>
      <c r="H6" s="9" t="str">
        <f>VLOOKUP(E6,'Contact Info-Woodlawn'!$A$1:$H$52,6,FALSE)</f>
        <v>913-302-3106</v>
      </c>
      <c r="I6" s="9" t="str">
        <f>VLOOKUP(E6,'Contact Info-Woodlawn'!$A$1:$H$100,7,FALSE)</f>
        <v>834-6223</v>
      </c>
      <c r="J6" s="9" t="str">
        <f>VLOOKUP(E6,'Contact Info-Woodlawn'!$A$1:$H$52,8,FALSE)</f>
        <v>sarenabiria@uchicago.edu</v>
      </c>
      <c r="L6" s="18" t="s">
        <v>710</v>
      </c>
      <c r="M6" s="12">
        <f t="shared" si="0"/>
        <v>6</v>
      </c>
    </row>
    <row r="7" spans="1:13" ht="15.75" customHeight="1">
      <c r="A7" s="80"/>
      <c r="B7" s="84" t="s">
        <v>15</v>
      </c>
      <c r="C7" s="7">
        <v>45553</v>
      </c>
      <c r="D7" s="8"/>
      <c r="E7" s="18" t="s">
        <v>713</v>
      </c>
      <c r="F7" s="9" t="str">
        <f>VLOOKUP(E7,'Contact Info-Woodlawn'!$A$1:$H55,4,FALSE)</f>
        <v>Markovitz</v>
      </c>
      <c r="G7" s="9" t="str">
        <f>VLOOKUP(E7,'Contact Info-Woodlawn'!$A$1:$H$52,3,FALSE)</f>
        <v>Resident Assistant</v>
      </c>
      <c r="H7" s="9" t="str">
        <f>VLOOKUP(E7,'Contact Info-Woodlawn'!$A$1:$H$52,6,FALSE)</f>
        <v>504-202-1447</v>
      </c>
      <c r="I7" s="9" t="str">
        <f>VLOOKUP(E7,'Contact Info-Woodlawn'!$A$1:$H$100,7,FALSE)</f>
        <v>834-6184</v>
      </c>
      <c r="J7" s="9" t="str">
        <f>VLOOKUP(E7,'Contact Info-Woodlawn'!$A$1:$H$52,8,FALSE)</f>
        <v>ojboyd@uchicago.edu</v>
      </c>
      <c r="L7" s="18" t="s">
        <v>711</v>
      </c>
      <c r="M7" s="12">
        <f t="shared" si="0"/>
        <v>6</v>
      </c>
    </row>
    <row r="8" spans="1:13" ht="15.75" customHeight="1">
      <c r="A8" s="80"/>
      <c r="B8" s="62"/>
      <c r="C8" s="7">
        <v>45554</v>
      </c>
      <c r="D8" s="13"/>
      <c r="E8" s="17" t="s">
        <v>714</v>
      </c>
      <c r="F8" s="9" t="str">
        <f>VLOOKUP(E8,'Contact Info-Woodlawn'!$A$1:$H$52,4,FALSE)</f>
        <v>Gallo</v>
      </c>
      <c r="G8" s="9" t="str">
        <f>VLOOKUP(E8,'Contact Info-Woodlawn'!$A$1:$H$52,3,FALSE)</f>
        <v>Resident Assistant</v>
      </c>
      <c r="H8" s="9" t="str">
        <f>VLOOKUP(E8,'Contact Info-Woodlawn'!$A$1:$H$52,6,FALSE)</f>
        <v>312-825-9472</v>
      </c>
      <c r="I8" s="9" t="str">
        <f>VLOOKUP(E8,'Contact Info-Woodlawn'!$A$1:$H$100,7,FALSE)</f>
        <v>834-6151</v>
      </c>
      <c r="J8" s="9" t="str">
        <f>VLOOKUP(E8,'Contact Info-Woodlawn'!$A$1:$H$52,8,FALSE)</f>
        <v>mcalvesbertsharp@uchicago.edu</v>
      </c>
      <c r="L8" s="18" t="s">
        <v>712</v>
      </c>
      <c r="M8" s="12">
        <f t="shared" si="0"/>
        <v>6</v>
      </c>
    </row>
    <row r="9" spans="1:13" ht="15.75" customHeight="1">
      <c r="A9" s="80"/>
      <c r="B9" s="62"/>
      <c r="C9" s="7">
        <v>45555</v>
      </c>
      <c r="D9" s="13"/>
      <c r="E9" s="17" t="s">
        <v>715</v>
      </c>
      <c r="F9" s="9" t="str">
        <f>VLOOKUP(E9,'Contact Info-Woodlawn'!$A$1:$H$52,4,FALSE)</f>
        <v>Baker</v>
      </c>
      <c r="G9" s="9" t="str">
        <f>VLOOKUP(E9,'Contact Info-Woodlawn'!$A$1:$H$52,3,FALSE)</f>
        <v>Resident Assistant</v>
      </c>
      <c r="H9" s="9" t="str">
        <f>VLOOKUP(E9,'Contact Info-Woodlawn'!$A$1:$H$52,6,FALSE)</f>
        <v>507-210-1490</v>
      </c>
      <c r="I9" s="9" t="str">
        <f>VLOOKUP(E9,'Contact Info-Woodlawn'!$A$1:$H$100,7,FALSE)</f>
        <v>834-6227</v>
      </c>
      <c r="J9" s="9" t="str">
        <f>VLOOKUP(E9,'Contact Info-Woodlawn'!$A$1:$H$52,8,FALSE)</f>
        <v>zuricofer@uchicago.edu</v>
      </c>
      <c r="L9" s="18" t="s">
        <v>713</v>
      </c>
      <c r="M9" s="12">
        <f t="shared" si="0"/>
        <v>6</v>
      </c>
    </row>
    <row r="10" spans="1:13" ht="15.75" customHeight="1">
      <c r="A10" s="80"/>
      <c r="B10" s="62"/>
      <c r="C10" s="7">
        <v>45556</v>
      </c>
      <c r="D10" s="13"/>
      <c r="E10" s="17" t="s">
        <v>716</v>
      </c>
      <c r="F10" s="9" t="str">
        <f>VLOOKUP(E10,'Contact Info-Woodlawn'!$A$1:$H58,4,FALSE)</f>
        <v>Fama</v>
      </c>
      <c r="G10" s="9" t="str">
        <f>VLOOKUP(E10,'Contact Info-Woodlawn'!$A$1:$H$52,3,FALSE)</f>
        <v>Resident Assistant</v>
      </c>
      <c r="H10" s="9" t="str">
        <f>VLOOKUP(E10,'Contact Info-Woodlawn'!$A$1:$H$52,6,FALSE)</f>
        <v>865-210-3526</v>
      </c>
      <c r="I10" s="9" t="str">
        <f>VLOOKUP(E10,'Contact Info-Woodlawn'!$A$1:$H$100,7,FALSE)</f>
        <v>834-6213</v>
      </c>
      <c r="J10" s="9" t="str">
        <f>VLOOKUP(E10,'Contact Info-Woodlawn'!$A$1:$H$52,8,FALSE)</f>
        <v>ephraimcraddock@uchicago.edu</v>
      </c>
      <c r="L10" s="17" t="s">
        <v>714</v>
      </c>
      <c r="M10" s="12">
        <f t="shared" si="0"/>
        <v>6</v>
      </c>
    </row>
    <row r="11" spans="1:13" ht="15.75" customHeight="1">
      <c r="A11" s="80"/>
      <c r="B11" s="62"/>
      <c r="C11" s="7">
        <v>45557</v>
      </c>
      <c r="D11" s="13"/>
      <c r="E11" s="18" t="s">
        <v>709</v>
      </c>
      <c r="F11" s="9" t="str">
        <f>VLOOKUP(E11,'Contact Info-Woodlawn'!$A$1:$H$52,4,FALSE)</f>
        <v>Rustandy</v>
      </c>
      <c r="G11" s="9" t="str">
        <f>VLOOKUP(E11,'Contact Info-Woodlawn'!$A$1:$H$52,3,FALSE)</f>
        <v>Resident Assistant</v>
      </c>
      <c r="H11" s="9" t="str">
        <f>VLOOKUP(E11,'Contact Info-Woodlawn'!$A$1:$H$52,6,FALSE)</f>
        <v>305-741-2775</v>
      </c>
      <c r="I11" s="9" t="str">
        <f>VLOOKUP(E11,'Contact Info-Woodlawn'!$A$1:$H$100,7,FALSE)</f>
        <v>834-6218</v>
      </c>
      <c r="J11" s="9" t="str">
        <f>VLOOKUP(E11,'Contact Info-Woodlawn'!$A$1:$H$52,8,FALSE)</f>
        <v>bbell1@uchicago.edu</v>
      </c>
      <c r="L11" s="17" t="s">
        <v>715</v>
      </c>
      <c r="M11" s="12">
        <f t="shared" si="0"/>
        <v>6</v>
      </c>
    </row>
    <row r="12" spans="1:13" ht="15.75" customHeight="1">
      <c r="A12" s="80"/>
      <c r="B12" s="62"/>
      <c r="C12" s="7">
        <v>45558</v>
      </c>
      <c r="D12" s="13"/>
      <c r="E12" s="18" t="s">
        <v>717</v>
      </c>
      <c r="F12" s="9" t="str">
        <f>VLOOKUP(E12,'Contact Info-Woodlawn'!$A$1:$H$52,4,FALSE)</f>
        <v>Casner</v>
      </c>
      <c r="G12" s="9" t="str">
        <f>VLOOKUP(E12,'Contact Info-Woodlawn'!$A$1:$H$52,3,FALSE)</f>
        <v>Resident Assistant</v>
      </c>
      <c r="H12" s="9" t="str">
        <f>VLOOKUP(E12,'Contact Info-Woodlawn'!$A$1:$H$52,6,FALSE)</f>
        <v>571-289-1257</v>
      </c>
      <c r="I12" s="9" t="str">
        <f>VLOOKUP(E12,'Contact Info-Woodlawn'!$A$1:$H$100,7,FALSE)</f>
        <v>834-6224</v>
      </c>
      <c r="J12" s="9" t="str">
        <f>VLOOKUP(E12,'Contact Info-Woodlawn'!$A$1:$H$52,8,FALSE)</f>
        <v>andrewhessed@uchicago.edu</v>
      </c>
      <c r="L12" s="17" t="s">
        <v>716</v>
      </c>
      <c r="M12" s="12">
        <f t="shared" si="0"/>
        <v>6</v>
      </c>
    </row>
    <row r="13" spans="1:13" ht="15.75" customHeight="1">
      <c r="A13" s="80"/>
      <c r="B13" s="63"/>
      <c r="C13" s="7">
        <v>45559</v>
      </c>
      <c r="D13" s="13"/>
      <c r="E13" s="18" t="s">
        <v>718</v>
      </c>
      <c r="F13" s="9" t="str">
        <f>VLOOKUP(E13,'Contact Info-Woodlawn'!$A$1:$H61,4,FALSE)</f>
        <v>Chenn</v>
      </c>
      <c r="G13" s="9" t="str">
        <f>VLOOKUP(E13,'Contact Info-Woodlawn'!$A$1:$H$52,3,FALSE)</f>
        <v>Resident Assistant</v>
      </c>
      <c r="H13" s="9" t="str">
        <f>VLOOKUP(E13,'Contact Info-Woodlawn'!$A$1:$H$52,6,FALSE)</f>
        <v>323-919-4682</v>
      </c>
      <c r="I13" s="9" t="str">
        <f>VLOOKUP(E13,'Contact Info-Woodlawn'!$A$1:$H$100,7,FALSE)</f>
        <v>834-6180</v>
      </c>
      <c r="J13" s="9" t="str">
        <f>VLOOKUP(E13,'Contact Info-Woodlawn'!$A$1:$H$52,8,FALSE)</f>
        <v>danielae@uchicago.edu</v>
      </c>
      <c r="L13" s="18" t="s">
        <v>709</v>
      </c>
      <c r="M13" s="12">
        <f t="shared" si="0"/>
        <v>12</v>
      </c>
    </row>
    <row r="14" spans="1:13" ht="15.75" customHeight="1">
      <c r="A14" s="80"/>
      <c r="B14" s="74" t="s">
        <v>23</v>
      </c>
      <c r="C14" s="7">
        <v>45560</v>
      </c>
      <c r="D14" s="14" t="s">
        <v>24</v>
      </c>
      <c r="E14" s="17" t="s">
        <v>719</v>
      </c>
      <c r="F14" s="9" t="str">
        <f>VLOOKUP(E14,'Contact Info-Woodlawn'!$A$1:$H$52,4,FALSE)</f>
        <v>Eka</v>
      </c>
      <c r="G14" s="9" t="str">
        <f>VLOOKUP(E14,'Contact Info-Woodlawn'!$A$1:$H$52,3,FALSE)</f>
        <v>Resident Assistant</v>
      </c>
      <c r="H14" s="9" t="str">
        <f>VLOOKUP(E14,'Contact Info-Woodlawn'!$A$1:$H$52,6,FALSE)</f>
        <v>(262) 875-1947</v>
      </c>
      <c r="I14" s="9" t="str">
        <f>VLOOKUP(E14,'Contact Info-Woodlawn'!$A$1:$H$100,7,FALSE)</f>
        <v>834-6189</v>
      </c>
      <c r="J14" s="9" t="str">
        <f>VLOOKUP(E14,'Contact Info-Woodlawn'!$A$1:$H$52,8,FALSE)</f>
        <v>aguru@uchicago.edu</v>
      </c>
      <c r="L14" s="18" t="s">
        <v>717</v>
      </c>
      <c r="M14" s="12">
        <f t="shared" si="0"/>
        <v>11</v>
      </c>
    </row>
    <row r="15" spans="1:13" ht="15.75" customHeight="1">
      <c r="A15" s="80"/>
      <c r="B15" s="62"/>
      <c r="C15" s="7">
        <v>45561</v>
      </c>
      <c r="D15" s="8"/>
      <c r="E15" s="17" t="s">
        <v>720</v>
      </c>
      <c r="F15" s="9" t="str">
        <f>VLOOKUP(E15,'Contact Info-Woodlawn'!$A$1:$H$52,4,FALSE)</f>
        <v>Liew</v>
      </c>
      <c r="G15" s="9" t="str">
        <f>VLOOKUP(E15,'Contact Info-Woodlawn'!$A$1:$H$52,3,FALSE)</f>
        <v>Resident Assistant</v>
      </c>
      <c r="H15" s="9" t="str">
        <f>VLOOKUP(E15,'Contact Info-Woodlawn'!$A$1:$H$52,6,FALSE)</f>
        <v>(779) 707-4301</v>
      </c>
      <c r="I15" s="9" t="str">
        <f>VLOOKUP(E15,'Contact Info-Woodlawn'!$A$1:$H$100,7,FALSE)</f>
        <v>834-6183</v>
      </c>
      <c r="J15" s="9" t="str">
        <f>VLOOKUP(E15,'Contact Info-Woodlawn'!$A$1:$H$52,8,FALSE)</f>
        <v>rgutierrez27@uchicago.edu</v>
      </c>
      <c r="L15" s="18" t="s">
        <v>718</v>
      </c>
      <c r="M15" s="12">
        <f t="shared" si="0"/>
        <v>6</v>
      </c>
    </row>
    <row r="16" spans="1:13" ht="15.75" customHeight="1">
      <c r="A16" s="80"/>
      <c r="B16" s="62"/>
      <c r="C16" s="7">
        <v>45562</v>
      </c>
      <c r="D16" s="8"/>
      <c r="E16" s="18" t="s">
        <v>25</v>
      </c>
      <c r="F16" s="9" t="str">
        <f>VLOOKUP(E16,'Contact Info-Woodlawn'!$A$1:$H64,4,FALSE)</f>
        <v>Markovitz</v>
      </c>
      <c r="G16" s="9" t="str">
        <f>VLOOKUP(E16,'Contact Info-Woodlawn'!$A$1:$H$52,3,FALSE)</f>
        <v>Resident Head</v>
      </c>
      <c r="H16" s="9" t="str">
        <f>VLOOKUP(E16,'Contact Info-Woodlawn'!$A$1:$H$52,6,FALSE)</f>
        <v>(773) 318-3329</v>
      </c>
      <c r="I16" s="9" t="str">
        <f>VLOOKUP(E16,'Contact Info-Woodlawn'!$A$1:$H$100,7,FALSE)</f>
        <v>834-6185</v>
      </c>
      <c r="J16" s="9" t="str">
        <f>VLOOKUP(E16,'Contact Info-Woodlawn'!$A$1:$H$52,8,FALSE)</f>
        <v>hauadv@uchicago.edu</v>
      </c>
      <c r="L16" s="17" t="s">
        <v>719</v>
      </c>
      <c r="M16" s="12">
        <f t="shared" si="0"/>
        <v>6</v>
      </c>
    </row>
    <row r="17" spans="1:13" ht="15.75" customHeight="1">
      <c r="A17" s="80"/>
      <c r="B17" s="62"/>
      <c r="C17" s="7">
        <v>45563</v>
      </c>
      <c r="D17" s="8"/>
      <c r="E17" s="18" t="s">
        <v>721</v>
      </c>
      <c r="F17" s="9" t="str">
        <f>VLOOKUP(E17,'Contact Info-Woodlawn'!$A$1:$H$52,4,FALSE)</f>
        <v>Liew</v>
      </c>
      <c r="G17" s="9" t="str">
        <f>VLOOKUP(E17,'Contact Info-Woodlawn'!$A$1:$H$52,3,FALSE)</f>
        <v>Resident Head</v>
      </c>
      <c r="H17" s="9" t="str">
        <f>VLOOKUP(E17,'Contact Info-Woodlawn'!$A$1:$H$52,6,FALSE)</f>
        <v>(773) 954-0167</v>
      </c>
      <c r="I17" s="9" t="str">
        <f>VLOOKUP(E17,'Contact Info-Woodlawn'!$A$1:$H$100,7,FALSE)</f>
        <v>834-6182</v>
      </c>
      <c r="J17" s="9" t="str">
        <f>VLOOKUP(E17,'Contact Info-Woodlawn'!$A$1:$H$52,8,FALSE)</f>
        <v>ghempstead@uchicago.edu</v>
      </c>
      <c r="L17" s="17" t="s">
        <v>720</v>
      </c>
      <c r="M17" s="12">
        <f t="shared" si="0"/>
        <v>6</v>
      </c>
    </row>
    <row r="18" spans="1:13" ht="15.75" customHeight="1">
      <c r="A18" s="80"/>
      <c r="B18" s="63"/>
      <c r="C18" s="7">
        <v>45564</v>
      </c>
      <c r="D18" s="8"/>
      <c r="E18" s="18" t="s">
        <v>722</v>
      </c>
      <c r="F18" s="9" t="str">
        <f>VLOOKUP(E18,'Contact Info-Woodlawn'!$A$1:$H$52,4,FALSE)</f>
        <v>Liew</v>
      </c>
      <c r="G18" s="9" t="str">
        <f>VLOOKUP(E18,'Contact Info-Woodlawn'!$A$1:$H$52,3,FALSE)</f>
        <v>Resident Head</v>
      </c>
      <c r="H18" s="9" t="str">
        <f>VLOOKUP(E18,'Contact Info-Woodlawn'!$A$1:$H$52,6,FALSE)</f>
        <v>(708) 417-7534</v>
      </c>
      <c r="I18" s="9" t="str">
        <f>VLOOKUP(E18,'Contact Info-Woodlawn'!$A$1:$H$100,7,FALSE)</f>
        <v>834-6182</v>
      </c>
      <c r="J18" s="9" t="str">
        <f>VLOOKUP(E18,'Contact Info-Woodlawn'!$A$1:$H$52,8,FALSE)</f>
        <v>hempsteadc@uchicago.edu</v>
      </c>
      <c r="L18" s="18" t="s">
        <v>25</v>
      </c>
      <c r="M18" s="12">
        <f t="shared" si="0"/>
        <v>6</v>
      </c>
    </row>
    <row r="19" spans="1:13" ht="15.75" customHeight="1">
      <c r="A19" s="80"/>
      <c r="B19" s="15"/>
      <c r="C19" s="7">
        <v>45565</v>
      </c>
      <c r="D19" s="16"/>
      <c r="E19" s="18" t="s">
        <v>369</v>
      </c>
      <c r="F19" s="9" t="str">
        <f>VLOOKUP(E19,'Contact Info-Woodlawn'!$A$1:$H67,4,FALSE)</f>
        <v>Casner</v>
      </c>
      <c r="G19" s="9" t="str">
        <f>VLOOKUP(E19,'Contact Info-Woodlawn'!$A$1:$H$52,3,FALSE)</f>
        <v>Resident Head</v>
      </c>
      <c r="H19" s="9" t="str">
        <f>VLOOKUP(E19,'Contact Info-Woodlawn'!$A$1:$H$52,6,FALSE)</f>
        <v>608-770-7029</v>
      </c>
      <c r="I19" s="9" t="str">
        <f>VLOOKUP(E19,'Contact Info-Woodlawn'!$A$1:$H$100,7,FALSE)</f>
        <v>834-6225</v>
      </c>
      <c r="J19" s="9" t="str">
        <f>VLOOKUP(E19,'Contact Info-Woodlawn'!$A$1:$H$52,8,FALSE)</f>
        <v>adamh99@uchicago.edu</v>
      </c>
      <c r="L19" s="18" t="s">
        <v>721</v>
      </c>
      <c r="M19" s="12">
        <f t="shared" si="0"/>
        <v>6</v>
      </c>
    </row>
    <row r="20" spans="1:13" ht="15.75" customHeight="1">
      <c r="A20" s="80"/>
      <c r="B20" s="91"/>
      <c r="C20" s="7">
        <v>45566</v>
      </c>
      <c r="D20" s="8"/>
      <c r="E20" s="18" t="s">
        <v>723</v>
      </c>
      <c r="F20" s="9" t="str">
        <f>VLOOKUP(E20,'Contact Info-Woodlawn'!$A$1:$H$52,4,FALSE)</f>
        <v>Casner</v>
      </c>
      <c r="G20" s="9" t="str">
        <f>VLOOKUP(E20,'Contact Info-Woodlawn'!$A$1:$H$52,3,FALSE)</f>
        <v>Resident Head</v>
      </c>
      <c r="H20" s="9" t="str">
        <f>VLOOKUP(E20,'Contact Info-Woodlawn'!$A$1:$H$52,6,FALSE)</f>
        <v>309-846-7987</v>
      </c>
      <c r="I20" s="9" t="str">
        <f>VLOOKUP(E20,'Contact Info-Woodlawn'!$A$1:$H$100,7,FALSE)</f>
        <v>834-6225</v>
      </c>
      <c r="J20" s="9" t="str">
        <f>VLOOKUP(E20,'Contact Info-Woodlawn'!$A$1:$H$52,8,FALSE)</f>
        <v>courtneyh@uchicago.edu</v>
      </c>
      <c r="L20" s="18" t="s">
        <v>722</v>
      </c>
      <c r="M20" s="12">
        <f t="shared" si="0"/>
        <v>6</v>
      </c>
    </row>
    <row r="21" spans="1:13" ht="15.75" customHeight="1">
      <c r="A21" s="80"/>
      <c r="B21" s="62"/>
      <c r="C21" s="7">
        <v>45567</v>
      </c>
      <c r="D21" s="8"/>
      <c r="E21" s="18" t="s">
        <v>724</v>
      </c>
      <c r="F21" s="9" t="str">
        <f>VLOOKUP(E21,'Contact Info-Woodlawn'!$A$1:$H85,4,FALSE)</f>
        <v>Baker</v>
      </c>
      <c r="G21" s="9" t="str">
        <f>VLOOKUP(E21,'Contact Info-Woodlawn'!$A$1:$H$52,3,FALSE)</f>
        <v>Resident Head</v>
      </c>
      <c r="H21" s="9" t="str">
        <f>VLOOKUP(E21,'Contact Info-Woodlawn'!$A$1:$H$52,6,FALSE)</f>
        <v>(224) 221-5950</v>
      </c>
      <c r="I21" s="9" t="str">
        <f>VLOOKUP(E21,'Contact Info-Woodlawn'!$A$1:$H$100,7,FALSE)</f>
        <v>834-6228</v>
      </c>
      <c r="J21" s="9" t="str">
        <f>VLOOKUP(E21,'Contact Info-Woodlawn'!$A$1:$H$52,8,FALSE)</f>
        <v>pdrjuarez@uchicago.edu</v>
      </c>
      <c r="L21" s="18" t="s">
        <v>369</v>
      </c>
      <c r="M21" s="12">
        <f t="shared" si="0"/>
        <v>6</v>
      </c>
    </row>
    <row r="22" spans="1:13" ht="15.75" customHeight="1">
      <c r="A22" s="80"/>
      <c r="B22" s="62"/>
      <c r="C22" s="7">
        <v>45568</v>
      </c>
      <c r="D22" s="8"/>
      <c r="E22" s="18" t="s">
        <v>725</v>
      </c>
      <c r="F22" s="9" t="str">
        <f>VLOOKUP(E22,'Contact Info-Woodlawn'!$A$1:$H$52,4,FALSE)</f>
        <v>Baker</v>
      </c>
      <c r="G22" s="9" t="str">
        <f>VLOOKUP(E22,'Contact Info-Woodlawn'!$A$1:$H$52,3,FALSE)</f>
        <v>Resident Head</v>
      </c>
      <c r="H22" s="9" t="str">
        <f>VLOOKUP(E22,'Contact Info-Woodlawn'!$A$1:$H$52,6,FALSE)</f>
        <v>(314) 249-5382</v>
      </c>
      <c r="I22" s="9" t="str">
        <f>VLOOKUP(E22,'Contact Info-Woodlawn'!$A$1:$H$100,7,FALSE)</f>
        <v>834-6228</v>
      </c>
      <c r="J22" s="9" t="str">
        <f>VLOOKUP(E22,'Contact Info-Woodlawn'!$A$1:$H$52,8,FALSE)</f>
        <v>cnwren@uchicago.edu</v>
      </c>
      <c r="L22" s="18" t="s">
        <v>723</v>
      </c>
      <c r="M22" s="12">
        <f t="shared" si="0"/>
        <v>6</v>
      </c>
    </row>
    <row r="23" spans="1:13" ht="15.75" customHeight="1">
      <c r="A23" s="80"/>
      <c r="B23" s="62"/>
      <c r="C23" s="7">
        <v>45569</v>
      </c>
      <c r="D23" s="8"/>
      <c r="E23" s="18" t="s">
        <v>726</v>
      </c>
      <c r="F23" s="9" t="str">
        <f>VLOOKUP(E23,'Contact Info-Woodlawn'!$A$1:$H$52,4,FALSE)</f>
        <v>Han</v>
      </c>
      <c r="G23" s="9" t="str">
        <f>VLOOKUP(E23,'Contact Info-Woodlawn'!$A$1:$H$52,3,FALSE)</f>
        <v>Resident Assistant</v>
      </c>
      <c r="H23" s="9" t="str">
        <f>VLOOKUP(E23,'Contact Info-Woodlawn'!$A$1:$H$52,6,FALSE)</f>
        <v>(925) 309-9827</v>
      </c>
      <c r="I23" s="9" t="str">
        <f>VLOOKUP(E23,'Contact Info-Woodlawn'!$A$1:$H$100,7,FALSE)</f>
        <v>834-6168</v>
      </c>
      <c r="J23" s="9" t="str">
        <f>VLOOKUP(E23,'Contact Info-Woodlawn'!$A$1:$H$52,8,FALSE)</f>
        <v>rkan1000@uchicago.edu</v>
      </c>
      <c r="L23" s="18" t="s">
        <v>724</v>
      </c>
      <c r="M23" s="12">
        <f t="shared" si="0"/>
        <v>6</v>
      </c>
    </row>
    <row r="24" spans="1:13">
      <c r="A24" s="80"/>
      <c r="B24" s="62"/>
      <c r="C24" s="7">
        <v>45570</v>
      </c>
      <c r="D24" s="8"/>
      <c r="E24" s="17" t="s">
        <v>727</v>
      </c>
      <c r="F24" s="9" t="str">
        <f>VLOOKUP(E24,'Contact Info-Woodlawn'!$A$1:$H88,4,FALSE)</f>
        <v>Fama</v>
      </c>
      <c r="G24" s="9" t="str">
        <f>VLOOKUP(E24,'Contact Info-Woodlawn'!$A$1:$H$52,3,FALSE)</f>
        <v>Resident Assistant</v>
      </c>
      <c r="H24" s="9" t="str">
        <f>VLOOKUP(E24,'Contact Info-Woodlawn'!$A$1:$H$52,6,FALSE)</f>
        <v>703-870-8004</v>
      </c>
      <c r="I24" s="9" t="str">
        <f>VLOOKUP(E24,'Contact Info-Woodlawn'!$A$1:$H$100,7,FALSE)</f>
        <v>834-6216</v>
      </c>
      <c r="J24" s="9" t="str">
        <f>VLOOKUP(E24,'Contact Info-Woodlawn'!$A$1:$H$52,8,FALSE)</f>
        <v>audreykim@uchicago.edu</v>
      </c>
      <c r="L24" s="18" t="s">
        <v>725</v>
      </c>
      <c r="M24" s="12">
        <f t="shared" si="0"/>
        <v>6</v>
      </c>
    </row>
    <row r="25" spans="1:13">
      <c r="A25" s="80"/>
      <c r="B25" s="63"/>
      <c r="C25" s="7">
        <v>45571</v>
      </c>
      <c r="D25" s="8"/>
      <c r="E25" s="59" t="s">
        <v>728</v>
      </c>
      <c r="F25" s="9" t="str">
        <f>VLOOKUP(E25,'Contact Info-Woodlawn'!$A$1:$H$52,4,FALSE)</f>
        <v>Han</v>
      </c>
      <c r="G25" s="9" t="str">
        <f>VLOOKUP(E25,'Contact Info-Woodlawn'!$A$1:$H$52,3,FALSE)</f>
        <v>Resident Assistant</v>
      </c>
      <c r="H25" s="9" t="str">
        <f>VLOOKUP(E25,'Contact Info-Woodlawn'!$A$1:$H$52,6,FALSE)</f>
        <v>612-806-8905</v>
      </c>
      <c r="I25" s="9" t="str">
        <f>VLOOKUP(E25,'Contact Info-Woodlawn'!$A$1:$H$100,7,FALSE)</f>
        <v>834-6165</v>
      </c>
      <c r="J25" s="9" t="str">
        <f>VLOOKUP(E25,'Contact Info-Woodlawn'!$A$1:$H$52,8,FALSE)</f>
        <v>taerin@uchicago.edu</v>
      </c>
      <c r="L25" s="18" t="s">
        <v>726</v>
      </c>
      <c r="M25" s="12">
        <f t="shared" si="0"/>
        <v>6</v>
      </c>
    </row>
    <row r="26" spans="1:13">
      <c r="A26" s="80"/>
      <c r="B26" s="99" t="s">
        <v>37</v>
      </c>
      <c r="C26" s="7">
        <v>45572</v>
      </c>
      <c r="D26" s="8"/>
      <c r="E26" s="18" t="s">
        <v>14</v>
      </c>
      <c r="F26" s="9" t="str">
        <f>VLOOKUP(E26,'Contact Info-Woodlawn'!$A$1:$H$52,4,FALSE)</f>
        <v>Fama</v>
      </c>
      <c r="G26" s="9" t="str">
        <f>VLOOKUP(E26,'Contact Info-Woodlawn'!$A$1:$H$52,3,FALSE)</f>
        <v>Resident Head</v>
      </c>
      <c r="H26" s="9" t="str">
        <f>VLOOKUP(E26,'Contact Info-Woodlawn'!$A$1:$H$52,6,FALSE)</f>
        <v>(630) 901-7163</v>
      </c>
      <c r="I26" s="9" t="str">
        <f>VLOOKUP(E26,'Contact Info-Woodlawn'!$A$1:$H$100,7,FALSE)</f>
        <v>834-6215</v>
      </c>
      <c r="J26" s="9" t="str">
        <f>VLOOKUP(E26,'Contact Info-Woodlawn'!$A$1:$H$52,8,FALSE)</f>
        <v>nicolevonyak@uchicago.edu</v>
      </c>
      <c r="L26" s="17" t="s">
        <v>727</v>
      </c>
      <c r="M26" s="12">
        <f t="shared" si="0"/>
        <v>6</v>
      </c>
    </row>
    <row r="27" spans="1:13">
      <c r="A27" s="80"/>
      <c r="B27" s="62"/>
      <c r="C27" s="7">
        <v>45573</v>
      </c>
      <c r="D27" s="8"/>
      <c r="E27" s="18" t="s">
        <v>729</v>
      </c>
      <c r="F27" s="9" t="str">
        <f>VLOOKUP(E27,'Contact Info-Woodlawn'!$A$1:$H91,4,FALSE)</f>
        <v>Chenn</v>
      </c>
      <c r="G27" s="9" t="str">
        <f>VLOOKUP(E27,'Contact Info-Woodlawn'!$A$1:$H$52,3,FALSE)</f>
        <v>Resident Head</v>
      </c>
      <c r="H27" s="9" t="str">
        <f>VLOOKUP(E27,'Contact Info-Woodlawn'!$A$1:$H$52,6,FALSE)</f>
        <v>(626) 222-4641</v>
      </c>
      <c r="I27" s="9" t="str">
        <f>VLOOKUP(E27,'Contact Info-Woodlawn'!$A$1:$H$100,7,FALSE)</f>
        <v>834-6170</v>
      </c>
      <c r="J27" s="9" t="str">
        <f>VLOOKUP(E27,'Contact Info-Woodlawn'!$A$1:$H$52,8,FALSE)</f>
        <v>mckenzie2@uchicago.edu</v>
      </c>
      <c r="L27" s="59" t="s">
        <v>728</v>
      </c>
      <c r="M27" s="12">
        <f t="shared" si="0"/>
        <v>5</v>
      </c>
    </row>
    <row r="28" spans="1:13">
      <c r="A28" s="80"/>
      <c r="B28" s="62"/>
      <c r="C28" s="7">
        <v>45574</v>
      </c>
      <c r="D28" s="8"/>
      <c r="E28" s="18" t="s">
        <v>29</v>
      </c>
      <c r="F28" s="9" t="str">
        <f>VLOOKUP(E28,'Contact Info-Woodlawn'!$A$1:$H$52,4,FALSE)</f>
        <v>Chenn</v>
      </c>
      <c r="G28" s="9" t="str">
        <f>VLOOKUP(E28,'Contact Info-Woodlawn'!$A$1:$H$52,3,FALSE)</f>
        <v>Resident Head</v>
      </c>
      <c r="H28" s="9" t="str">
        <f>VLOOKUP(E28,'Contact Info-Woodlawn'!$A$1:$H$52,6,FALSE)</f>
        <v>(801) 897-5928</v>
      </c>
      <c r="I28" s="9" t="str">
        <f>VLOOKUP(E28,'Contact Info-Woodlawn'!$A$1:$H$100,7,FALSE)</f>
        <v>834-6170</v>
      </c>
      <c r="J28" s="9" t="str">
        <f>VLOOKUP(E28,'Contact Info-Woodlawn'!$A$1:$H$52,8,FALSE)</f>
        <v>samann@uchicago.edu</v>
      </c>
      <c r="L28" s="18" t="s">
        <v>14</v>
      </c>
      <c r="M28" s="12">
        <f t="shared" si="0"/>
        <v>5</v>
      </c>
    </row>
    <row r="29" spans="1:13">
      <c r="A29" s="80"/>
      <c r="B29" s="62"/>
      <c r="C29" s="7">
        <v>45575</v>
      </c>
      <c r="D29" s="8"/>
      <c r="E29" s="18" t="s">
        <v>730</v>
      </c>
      <c r="F29" s="9" t="str">
        <f>VLOOKUP(E29,'Contact Info-Woodlawn'!$A$1:$H$52,4,FALSE)</f>
        <v>Gallo</v>
      </c>
      <c r="G29" s="9" t="str">
        <f>VLOOKUP(E29,'Contact Info-Woodlawn'!$A$1:$H$52,3,FALSE)</f>
        <v>Resident Head</v>
      </c>
      <c r="H29" s="9" t="str">
        <f>VLOOKUP(E29,'Contact Info-Woodlawn'!$A$1:$H$52,6,FALSE)</f>
        <v>(262) 501-2013</v>
      </c>
      <c r="I29" s="9" t="str">
        <f>VLOOKUP(E29,'Contact Info-Woodlawn'!$A$1:$H$100,7,FALSE)</f>
        <v>834-6186</v>
      </c>
      <c r="J29" s="9" t="str">
        <f>VLOOKUP(E29,'Contact Info-Woodlawn'!$A$1:$H$52,8,FALSE)</f>
        <v>lilym@uchicago.edu</v>
      </c>
      <c r="L29" s="18" t="s">
        <v>729</v>
      </c>
      <c r="M29" s="12">
        <f t="shared" si="0"/>
        <v>5</v>
      </c>
    </row>
    <row r="30" spans="1:13">
      <c r="A30" s="80"/>
      <c r="B30" s="62"/>
      <c r="C30" s="7">
        <v>45576</v>
      </c>
      <c r="D30" s="8"/>
      <c r="E30" s="18" t="s">
        <v>717</v>
      </c>
      <c r="F30" s="9" t="str">
        <f>VLOOKUP(E30,'Contact Info-Woodlawn'!$A$1:$H94,4,FALSE)</f>
        <v>Casner</v>
      </c>
      <c r="G30" s="9" t="str">
        <f>VLOOKUP(E30,'Contact Info-Woodlawn'!$A$1:$H$52,3,FALSE)</f>
        <v>Resident Assistant</v>
      </c>
      <c r="H30" s="9" t="str">
        <f>VLOOKUP(E30,'Contact Info-Woodlawn'!$A$1:$H$52,6,FALSE)</f>
        <v>571-289-1257</v>
      </c>
      <c r="I30" s="9" t="str">
        <f>VLOOKUP(E30,'Contact Info-Woodlawn'!$A$1:$H$100,7,FALSE)</f>
        <v>834-6224</v>
      </c>
      <c r="J30" s="9" t="str">
        <f>VLOOKUP(E30,'Contact Info-Woodlawn'!$A$1:$H$52,8,FALSE)</f>
        <v>andrewhessed@uchicago.edu</v>
      </c>
      <c r="L30" s="18" t="s">
        <v>29</v>
      </c>
      <c r="M30" s="12">
        <f t="shared" si="0"/>
        <v>5</v>
      </c>
    </row>
    <row r="31" spans="1:13">
      <c r="A31" s="80"/>
      <c r="B31" s="62"/>
      <c r="C31" s="7">
        <v>45577</v>
      </c>
      <c r="D31" s="8"/>
      <c r="E31" s="18" t="s">
        <v>731</v>
      </c>
      <c r="F31" s="9" t="str">
        <f>VLOOKUP(E31,'Contact Info-Woodlawn'!$A$1:$H$52,4,FALSE)</f>
        <v>Han</v>
      </c>
      <c r="G31" s="9" t="str">
        <f>VLOOKUP(E31,'Contact Info-Woodlawn'!$A$1:$H$52,3,FALSE)</f>
        <v>Resident Head</v>
      </c>
      <c r="H31" s="9" t="str">
        <f>VLOOKUP(E31,'Contact Info-Woodlawn'!$A$1:$H$52,6,FALSE)</f>
        <v>(630) 607-2525</v>
      </c>
      <c r="I31" s="9" t="str">
        <f>VLOOKUP(E31,'Contact Info-Woodlawn'!$A$1:$H$100,7,FALSE)</f>
        <v>834-6166</v>
      </c>
      <c r="J31" s="9" t="str">
        <f>VLOOKUP(E31,'Contact Info-Woodlawn'!$A$1:$H$52,8,FALSE)</f>
        <v>jmoeller@uchicago.edu</v>
      </c>
      <c r="L31" s="18" t="s">
        <v>730</v>
      </c>
      <c r="M31" s="12">
        <f t="shared" si="0"/>
        <v>5</v>
      </c>
    </row>
    <row r="32" spans="1:13">
      <c r="A32" s="80"/>
      <c r="B32" s="63"/>
      <c r="C32" s="7">
        <v>45578</v>
      </c>
      <c r="D32" s="8"/>
      <c r="E32" s="18" t="s">
        <v>732</v>
      </c>
      <c r="F32" s="9" t="str">
        <f>VLOOKUP(E32,'Contact Info-Woodlawn'!$A$1:$H$52,4,FALSE)</f>
        <v>Han</v>
      </c>
      <c r="G32" s="9" t="str">
        <f>VLOOKUP(E32,'Contact Info-Woodlawn'!$A$1:$H$52,3,FALSE)</f>
        <v>Resident Head</v>
      </c>
      <c r="H32" s="9" t="str">
        <f>VLOOKUP(E32,'Contact Info-Woodlawn'!$A$1:$H$52,6,FALSE)</f>
        <v>(630) 917-9430</v>
      </c>
      <c r="I32" s="9" t="str">
        <f>VLOOKUP(E32,'Contact Info-Woodlawn'!$A$1:$H$100,7,FALSE)</f>
        <v>834-6166</v>
      </c>
      <c r="J32" s="9" t="str">
        <f>VLOOKUP(E32,'Contact Info-Woodlawn'!$A$1:$H$52,8,FALSE)</f>
        <v>valnash@uchicago.edu</v>
      </c>
      <c r="L32" s="18" t="s">
        <v>717</v>
      </c>
      <c r="M32" s="12">
        <f t="shared" si="0"/>
        <v>11</v>
      </c>
    </row>
    <row r="33" spans="1:13">
      <c r="A33" s="80"/>
      <c r="B33" s="100" t="s">
        <v>45</v>
      </c>
      <c r="C33" s="7">
        <v>45579</v>
      </c>
      <c r="D33" s="8"/>
      <c r="E33" s="18" t="s">
        <v>733</v>
      </c>
      <c r="F33" s="9" t="str">
        <f>VLOOKUP(E33,'Contact Info-Woodlawn'!$A$1:$H97,4,FALSE)</f>
        <v>Gallo</v>
      </c>
      <c r="G33" s="9" t="str">
        <f>VLOOKUP(E33,'Contact Info-Woodlawn'!$A$1:$H$52,3,FALSE)</f>
        <v>Resident Assistant</v>
      </c>
      <c r="H33" s="9">
        <f>VLOOKUP(E33,'Contact Info-Woodlawn'!$A$1:$H$52,6,FALSE)</f>
        <v>0</v>
      </c>
      <c r="I33" s="9" t="str">
        <f>VLOOKUP(E33,'Contact Info-Woodlawn'!$A$1:$H$100,7,FALSE)</f>
        <v>834-6190</v>
      </c>
      <c r="J33" s="9" t="str">
        <f>VLOOKUP(E33,'Contact Info-Woodlawn'!$A$1:$H$52,8,FALSE)</f>
        <v>hanimn@uchicago.edu</v>
      </c>
      <c r="L33" s="18" t="s">
        <v>731</v>
      </c>
      <c r="M33" s="12">
        <f t="shared" si="0"/>
        <v>5</v>
      </c>
    </row>
    <row r="34" spans="1:13">
      <c r="A34" s="80"/>
      <c r="B34" s="62"/>
      <c r="C34" s="7">
        <v>45580</v>
      </c>
      <c r="D34" s="8"/>
      <c r="E34" s="18" t="s">
        <v>360</v>
      </c>
      <c r="F34" s="9" t="str">
        <f>VLOOKUP(E34,'Contact Info-Woodlawn'!$A$1:$H$52,4,FALSE)</f>
        <v>Rustandy</v>
      </c>
      <c r="G34" s="9" t="str">
        <f>VLOOKUP(E34,'Contact Info-Woodlawn'!$A$1:$H$52,3,FALSE)</f>
        <v>Resident Assistant</v>
      </c>
      <c r="H34" s="9" t="str">
        <f>VLOOKUP(E34,'Contact Info-Woodlawn'!$A$1:$H$52,6,FALSE)</f>
        <v>(346) 280-3559</v>
      </c>
      <c r="I34" s="9" t="str">
        <f>VLOOKUP(E34,'Contact Info-Woodlawn'!$A$1:$H$100,7,FALSE)</f>
        <v>834-6220</v>
      </c>
      <c r="J34" s="9" t="str">
        <f>VLOOKUP(E34,'Contact Info-Woodlawn'!$A$1:$H$52,8,FALSE)</f>
        <v>mperez26@uchicago.edu</v>
      </c>
      <c r="L34" s="18" t="s">
        <v>732</v>
      </c>
      <c r="M34" s="12">
        <f t="shared" si="0"/>
        <v>5</v>
      </c>
    </row>
    <row r="35" spans="1:13">
      <c r="A35" s="80"/>
      <c r="B35" s="62"/>
      <c r="C35" s="7">
        <v>45581</v>
      </c>
      <c r="D35" s="8"/>
      <c r="E35" s="18" t="s">
        <v>734</v>
      </c>
      <c r="F35" s="9" t="str">
        <f>VLOOKUP(E35,'Contact Info-Woodlawn'!$A$1:$H$52,4,FALSE)</f>
        <v>Gallo</v>
      </c>
      <c r="G35" s="9" t="str">
        <f>VLOOKUP(E35,'Contact Info-Woodlawn'!$A$1:$H$52,3,FALSE)</f>
        <v>Resident Head</v>
      </c>
      <c r="H35" s="9" t="str">
        <f>VLOOKUP(E35,'Contact Info-Woodlawn'!$A$1:$H$52,6,FALSE)</f>
        <v>(303) 587-1323</v>
      </c>
      <c r="I35" s="9" t="str">
        <f>VLOOKUP(E35,'Contact Info-Woodlawn'!$A$1:$H$100,7,FALSE)</f>
        <v>834-6191</v>
      </c>
      <c r="J35" s="9" t="str">
        <f>VLOOKUP(E35,'Contact Info-Woodlawn'!$A$1:$H$52,8,FALSE)</f>
        <v>jphu@uchicago.edu</v>
      </c>
      <c r="L35" s="18" t="s">
        <v>733</v>
      </c>
      <c r="M35" s="12">
        <f t="shared" si="0"/>
        <v>5</v>
      </c>
    </row>
    <row r="36" spans="1:13">
      <c r="A36" s="80"/>
      <c r="B36" s="62"/>
      <c r="C36" s="7">
        <v>45582</v>
      </c>
      <c r="D36" s="8"/>
      <c r="E36" s="17" t="s">
        <v>735</v>
      </c>
      <c r="F36" s="9" t="str">
        <f>VLOOKUP(E36,'Contact Info-Woodlawn'!$A$1:$H100,4,FALSE)</f>
        <v>Casner</v>
      </c>
      <c r="G36" s="9" t="str">
        <f>VLOOKUP(E36,'Contact Info-Woodlawn'!$A$1:$H$52,3,FALSE)</f>
        <v>Resident Assistant</v>
      </c>
      <c r="H36" s="9" t="str">
        <f>VLOOKUP(E36,'Contact Info-Woodlawn'!$A$1:$H$52,6,FALSE)</f>
        <v>(402) 850-3797</v>
      </c>
      <c r="I36" s="9" t="str">
        <f>VLOOKUP(E36,'Contact Info-Woodlawn'!$A$1:$H$100,7,FALSE)</f>
        <v>834-6226</v>
      </c>
      <c r="J36" s="9" t="str">
        <f>VLOOKUP(E36,'Contact Info-Woodlawn'!$A$1:$H$52,8,FALSE)</f>
        <v>schmidta@uchicago.edu</v>
      </c>
      <c r="L36" s="18" t="s">
        <v>360</v>
      </c>
      <c r="M36" s="12">
        <f t="shared" si="0"/>
        <v>5</v>
      </c>
    </row>
    <row r="37" spans="1:13">
      <c r="A37" s="80"/>
      <c r="B37" s="62"/>
      <c r="C37" s="7">
        <v>45583</v>
      </c>
      <c r="D37" s="8"/>
      <c r="E37" s="17" t="s">
        <v>736</v>
      </c>
      <c r="F37" s="9" t="str">
        <f>VLOOKUP(E37,'Contact Info-Woodlawn'!$A$1:$H$52,4,FALSE)</f>
        <v>Chenn</v>
      </c>
      <c r="G37" s="9" t="str">
        <f>VLOOKUP(E37,'Contact Info-Woodlawn'!$A$1:$H$52,3,FALSE)</f>
        <v>Resident Assistant</v>
      </c>
      <c r="H37" s="9" t="str">
        <f>VLOOKUP(E37,'Contact Info-Woodlawn'!$A$1:$H$52,6,FALSE)</f>
        <v>847-651-4780</v>
      </c>
      <c r="I37" s="9" t="str">
        <f>VLOOKUP(E37,'Contact Info-Woodlawn'!$A$1:$H$100,7,FALSE)</f>
        <v>834-6169</v>
      </c>
      <c r="J37" s="9" t="str">
        <f>VLOOKUP(E37,'Contact Info-Woodlawn'!$A$1:$H$52,8,FALSE)</f>
        <v>himat@uchicago.edu</v>
      </c>
      <c r="L37" s="18" t="s">
        <v>734</v>
      </c>
      <c r="M37" s="12">
        <f t="shared" si="0"/>
        <v>5</v>
      </c>
    </row>
    <row r="38" spans="1:13">
      <c r="A38" s="80"/>
      <c r="B38" s="62"/>
      <c r="C38" s="7">
        <v>45584</v>
      </c>
      <c r="D38" s="8"/>
      <c r="E38" s="18" t="s">
        <v>737</v>
      </c>
      <c r="F38" s="9" t="str">
        <f>VLOOKUP(E38,'Contact Info-Woodlawn'!$A$1:$H$52,4,FALSE)</f>
        <v>Rustandy</v>
      </c>
      <c r="G38" s="9" t="str">
        <f>VLOOKUP(E38,'Contact Info-Woodlawn'!$A$1:$H$52,3,FALSE)</f>
        <v>Resident Head</v>
      </c>
      <c r="H38" s="9" t="str">
        <f>VLOOKUP(E38,'Contact Info-Woodlawn'!$A$1:$H$52,6,FALSE)</f>
        <v>(857) 209-6786</v>
      </c>
      <c r="I38" s="9" t="str">
        <f>VLOOKUP(E38,'Contact Info-Woodlawn'!$A$1:$H$100,7,FALSE)</f>
        <v>834-6219</v>
      </c>
      <c r="J38" s="9" t="str">
        <f>VLOOKUP(E38,'Contact Info-Woodlawn'!$A$1:$H$52,8,FALSE)</f>
        <v>uhl@uchicago.edu</v>
      </c>
      <c r="L38" s="17" t="s">
        <v>735</v>
      </c>
      <c r="M38" s="12">
        <f t="shared" si="0"/>
        <v>5</v>
      </c>
    </row>
    <row r="39" spans="1:13">
      <c r="A39" s="80"/>
      <c r="B39" s="63"/>
      <c r="C39" s="7">
        <v>45585</v>
      </c>
      <c r="D39" s="8"/>
      <c r="E39" s="18" t="s">
        <v>738</v>
      </c>
      <c r="F39" s="9" t="str">
        <f>VLOOKUP(E39,'Contact Info-Woodlawn'!$A$1:$H103,4,FALSE)</f>
        <v>Rustandy</v>
      </c>
      <c r="G39" s="9" t="str">
        <f>VLOOKUP(E39,'Contact Info-Woodlawn'!$A$1:$H$52,3,FALSE)</f>
        <v>Resident Head</v>
      </c>
      <c r="H39" s="9" t="str">
        <f>VLOOKUP(E39,'Contact Info-Woodlawn'!$A$1:$H$52,6,FALSE)</f>
        <v>(857) 209-6773</v>
      </c>
      <c r="I39" s="9" t="str">
        <f>VLOOKUP(E39,'Contact Info-Woodlawn'!$A$1:$H$100,7,FALSE)</f>
        <v>834-6219</v>
      </c>
      <c r="J39" s="9" t="str">
        <f>VLOOKUP(E39,'Contact Info-Woodlawn'!$A$1:$H$52,8,FALSE)</f>
        <v>kokouhl@uchicago.edu</v>
      </c>
      <c r="L39" s="17" t="s">
        <v>736</v>
      </c>
      <c r="M39" s="12">
        <f t="shared" si="0"/>
        <v>5</v>
      </c>
    </row>
    <row r="40" spans="1:13">
      <c r="A40" s="80"/>
      <c r="B40" s="101" t="s">
        <v>48</v>
      </c>
      <c r="C40" s="7">
        <v>45586</v>
      </c>
      <c r="D40" s="8"/>
      <c r="E40" s="18" t="s">
        <v>739</v>
      </c>
      <c r="F40" s="9" t="str">
        <f>VLOOKUP(E40,'Contact Info-Woodlawn'!$A$1:$H$52,4,FALSE)</f>
        <v>Baker</v>
      </c>
      <c r="G40" s="9" t="str">
        <f>VLOOKUP(E40,'Contact Info-Woodlawn'!$A$1:$H$52,3,FALSE)</f>
        <v>Resident Assistant</v>
      </c>
      <c r="H40" s="9" t="str">
        <f>VLOOKUP(E40,'Contact Info-Woodlawn'!$A$1:$H$52,6,FALSE)</f>
        <v>972-953-9246</v>
      </c>
      <c r="I40" s="9" t="str">
        <f>VLOOKUP(E40,'Contact Info-Woodlawn'!$A$1:$H$100,7,FALSE)</f>
        <v>824-6229</v>
      </c>
      <c r="J40" s="9" t="str">
        <f>VLOOKUP(E40,'Contact Info-Woodlawn'!$A$1:$H$52,8,FALSE)</f>
        <v>nbvetter@uchicago.edu</v>
      </c>
      <c r="L40" s="18" t="s">
        <v>737</v>
      </c>
      <c r="M40" s="12">
        <f t="shared" si="0"/>
        <v>5</v>
      </c>
    </row>
    <row r="41" spans="1:13">
      <c r="A41" s="80"/>
      <c r="B41" s="62"/>
      <c r="C41" s="7">
        <v>45587</v>
      </c>
      <c r="D41" s="8"/>
      <c r="E41" s="18" t="s">
        <v>740</v>
      </c>
      <c r="F41" s="9" t="str">
        <f>VLOOKUP(E41,'Contact Info-Woodlawn'!$A$1:$H$52,4,FALSE)</f>
        <v>Eka</v>
      </c>
      <c r="G41" s="9" t="str">
        <f>VLOOKUP(E41,'Contact Info-Woodlawn'!$A$1:$H$52,3,FALSE)</f>
        <v>Resident Head</v>
      </c>
      <c r="H41" s="9" t="str">
        <f>VLOOKUP(E41,'Contact Info-Woodlawn'!$A$1:$H$52,6,FALSE)</f>
        <v>(617) 909-2855</v>
      </c>
      <c r="I41" s="9" t="str">
        <f>VLOOKUP(E41,'Contact Info-Woodlawn'!$A$1:$H$100,7,FALSE)</f>
        <v>834-6188</v>
      </c>
      <c r="J41" s="9" t="str">
        <f>VLOOKUP(E41,'Contact Info-Woodlawn'!$A$1:$H$52,8,FALSE)</f>
        <v>walshto@uchicago.edu</v>
      </c>
      <c r="L41" s="18" t="s">
        <v>738</v>
      </c>
      <c r="M41" s="12">
        <f t="shared" si="0"/>
        <v>5</v>
      </c>
    </row>
    <row r="42" spans="1:13">
      <c r="A42" s="80"/>
      <c r="B42" s="62"/>
      <c r="C42" s="7">
        <v>45588</v>
      </c>
      <c r="D42" s="8"/>
      <c r="E42" s="18" t="s">
        <v>741</v>
      </c>
      <c r="F42" s="9" t="str">
        <f>VLOOKUP(E42,'Contact Info-Woodlawn'!$A$1:$H106,4,FALSE)</f>
        <v>Eka</v>
      </c>
      <c r="G42" s="9" t="str">
        <f>VLOOKUP(E42,'Contact Info-Woodlawn'!$A$1:$H$52,3,FALSE)</f>
        <v>Resident Head</v>
      </c>
      <c r="H42" s="9" t="str">
        <f>VLOOKUP(E42,'Contact Info-Woodlawn'!$A$1:$H$52,6,FALSE)</f>
        <v>(617) 686-5549</v>
      </c>
      <c r="I42" s="9" t="str">
        <f>VLOOKUP(E42,'Contact Info-Woodlawn'!$A$1:$H$100,7,FALSE)</f>
        <v>834-6188</v>
      </c>
      <c r="J42" s="9" t="str">
        <f>VLOOKUP(E42,'Contact Info-Woodlawn'!$A$1:$H$52,8,FALSE)</f>
        <v>egwalsh@uchicago.edu</v>
      </c>
      <c r="L42" s="18" t="s">
        <v>739</v>
      </c>
      <c r="M42" s="12">
        <f t="shared" si="0"/>
        <v>5</v>
      </c>
    </row>
    <row r="43" spans="1:13">
      <c r="A43" s="80"/>
      <c r="B43" s="62"/>
      <c r="C43" s="7">
        <v>45589</v>
      </c>
      <c r="D43" s="8"/>
      <c r="E43" s="18" t="s">
        <v>742</v>
      </c>
      <c r="F43" s="9" t="str">
        <f>VLOOKUP(E43,'Contact Info-Woodlawn'!$A$1:$H$52,4,FALSE)</f>
        <v>Markovitz</v>
      </c>
      <c r="G43" s="9" t="str">
        <f>VLOOKUP(E43,'Contact Info-Woodlawn'!$A$1:$H$52,3,FALSE)</f>
        <v>Resident Head</v>
      </c>
      <c r="H43" s="9" t="str">
        <f>VLOOKUP(E43,'Contact Info-Woodlawn'!$A$1:$H$52,6,FALSE)</f>
        <v>(773) 742-5106</v>
      </c>
      <c r="I43" s="9" t="str">
        <f>VLOOKUP(E43,'Contact Info-Woodlawn'!$A$1:$H$100,7,FALSE)</f>
        <v>834-6185</v>
      </c>
      <c r="J43" s="9" t="str">
        <f>VLOOKUP(E43,'Contact Info-Woodlawn'!$A$1:$H$52,8,FALSE)</f>
        <v>kahlilw@uchicago.edu</v>
      </c>
      <c r="L43" s="18" t="s">
        <v>740</v>
      </c>
      <c r="M43" s="12">
        <f t="shared" si="0"/>
        <v>5</v>
      </c>
    </row>
    <row r="44" spans="1:13">
      <c r="A44" s="80"/>
      <c r="B44" s="62"/>
      <c r="C44" s="7">
        <v>45590</v>
      </c>
      <c r="D44" s="8"/>
      <c r="E44" s="17" t="s">
        <v>743</v>
      </c>
      <c r="F44" s="9" t="str">
        <f>VLOOKUP(E44,'Contact Info-Woodlawn'!$A$1:$H$52,4,FALSE)</f>
        <v>Liew</v>
      </c>
      <c r="G44" s="9" t="str">
        <f>VLOOKUP(E44,'Contact Info-Woodlawn'!$A$1:$H$52,3,FALSE)</f>
        <v>Resident Assistant</v>
      </c>
      <c r="H44" s="9" t="str">
        <f>VLOOKUP(E44,'Contact Info-Woodlawn'!$A$1:$H$52,6,FALSE)</f>
        <v>(443) 422-8015</v>
      </c>
      <c r="I44" s="9" t="str">
        <f>VLOOKUP(E44,'Contact Info-Woodlawn'!$A$1:$H$100,7,FALSE)</f>
        <v>834-6181</v>
      </c>
      <c r="J44" s="9" t="str">
        <f>VLOOKUP(E44,'Contact Info-Woodlawn'!$A$1:$H$52,8,FALSE)</f>
        <v>jhyoussef@uchicago.edu</v>
      </c>
      <c r="L44" s="18" t="s">
        <v>741</v>
      </c>
      <c r="M44" s="12">
        <f t="shared" si="0"/>
        <v>5</v>
      </c>
    </row>
    <row r="45" spans="1:13">
      <c r="A45" s="80"/>
      <c r="B45" s="62"/>
      <c r="C45" s="7">
        <v>45591</v>
      </c>
      <c r="D45" s="8"/>
      <c r="E45" s="18" t="s">
        <v>708</v>
      </c>
      <c r="F45" s="9" t="str">
        <f>VLOOKUP(E45,'Contact Info-Woodlawn'!$A$1:$H109,4,FALSE)</f>
        <v>Yovovich</v>
      </c>
      <c r="G45" s="9" t="str">
        <f>VLOOKUP(E45,'Contact Info-Woodlawn'!$A$1:$H$52,3,FALSE)</f>
        <v>Resident Assistant</v>
      </c>
      <c r="H45" s="9" t="str">
        <f>VLOOKUP(E45,'Contact Info-Woodlawn'!$A$1:$H$52,6,FALSE)</f>
        <v>(515) 304-0301</v>
      </c>
      <c r="I45" s="9" t="str">
        <f>VLOOKUP(E45,'Contact Info-Woodlawn'!$A$1:$H$100,7,FALSE)</f>
        <v>834-6221</v>
      </c>
      <c r="J45" s="9" t="str">
        <f>VLOOKUP(E45,'Contact Info-Woodlawn'!$A$1:$H$52,8,FALSE)</f>
        <v>ealaf@uchicago.edu</v>
      </c>
      <c r="L45" s="18" t="s">
        <v>742</v>
      </c>
      <c r="M45" s="12">
        <f t="shared" si="0"/>
        <v>5</v>
      </c>
    </row>
    <row r="46" spans="1:13">
      <c r="A46" s="80"/>
      <c r="B46" s="63"/>
      <c r="C46" s="7">
        <v>45592</v>
      </c>
      <c r="D46" s="8" t="s">
        <v>49</v>
      </c>
      <c r="E46" s="17" t="s">
        <v>709</v>
      </c>
      <c r="F46" s="9" t="str">
        <f>VLOOKUP(E46,'Contact Info-Woodlawn'!$A$1:$H$52,4,FALSE)</f>
        <v>Rustandy</v>
      </c>
      <c r="G46" s="9" t="str">
        <f>VLOOKUP(E46,'Contact Info-Woodlawn'!$A$1:$H$52,3,FALSE)</f>
        <v>Resident Assistant</v>
      </c>
      <c r="H46" s="9" t="str">
        <f>VLOOKUP(E46,'Contact Info-Woodlawn'!$A$1:$H$52,6,FALSE)</f>
        <v>305-741-2775</v>
      </c>
      <c r="I46" s="9" t="str">
        <f>VLOOKUP(E46,'Contact Info-Woodlawn'!$A$1:$H$100,7,FALSE)</f>
        <v>834-6218</v>
      </c>
      <c r="J46" s="9" t="str">
        <f>VLOOKUP(E46,'Contact Info-Woodlawn'!$A$1:$H$52,8,FALSE)</f>
        <v>bbell1@uchicago.edu</v>
      </c>
      <c r="L46" s="17" t="s">
        <v>743</v>
      </c>
      <c r="M46" s="12">
        <f t="shared" si="0"/>
        <v>5</v>
      </c>
    </row>
    <row r="47" spans="1:13">
      <c r="A47" s="80"/>
      <c r="B47" s="102" t="s">
        <v>50</v>
      </c>
      <c r="C47" s="7">
        <v>45593</v>
      </c>
      <c r="D47" s="8" t="s">
        <v>49</v>
      </c>
      <c r="E47" s="18" t="s">
        <v>710</v>
      </c>
      <c r="F47" s="9" t="str">
        <f>VLOOKUP(E47,'Contact Info-Woodlawn'!$A$1:$H$52,4,FALSE)</f>
        <v>Eka</v>
      </c>
      <c r="G47" s="9" t="str">
        <f>VLOOKUP(E47,'Contact Info-Woodlawn'!$A$1:$H$52,3,FALSE)</f>
        <v>Resident Assistant</v>
      </c>
      <c r="H47" s="9" t="str">
        <f>VLOOKUP(E47,'Contact Info-Woodlawn'!$A$1:$H$52,6,FALSE)</f>
        <v>(218) 398-6360</v>
      </c>
      <c r="I47" s="9" t="str">
        <f>VLOOKUP(E47,'Contact Info-Woodlawn'!$A$1:$H$100,7,FALSE)</f>
        <v>834-6187</v>
      </c>
      <c r="J47" s="9" t="str">
        <f>VLOOKUP(E47,'Contact Info-Woodlawn'!$A$1:$H$52,8,FALSE)</f>
        <v>lucasjames@uchicago.edu</v>
      </c>
    </row>
    <row r="48" spans="1:13">
      <c r="A48" s="80"/>
      <c r="B48" s="62"/>
      <c r="C48" s="7">
        <v>45594</v>
      </c>
      <c r="D48" s="8" t="s">
        <v>49</v>
      </c>
      <c r="E48" s="18" t="s">
        <v>711</v>
      </c>
      <c r="F48" s="9" t="str">
        <f>VLOOKUP(E48,'Contact Info-Woodlawn'!$A$1:$H112,4,FALSE)</f>
        <v>Yovovich</v>
      </c>
      <c r="G48" s="9" t="str">
        <f>VLOOKUP(E48,'Contact Info-Woodlawn'!$A$1:$H$52,3,FALSE)</f>
        <v>Resident Head</v>
      </c>
      <c r="H48" s="9" t="str">
        <f>VLOOKUP(E48,'Contact Info-Woodlawn'!$A$1:$H$52,6,FALSE)</f>
        <v>(312) 909-7849</v>
      </c>
      <c r="I48" s="9" t="str">
        <f>VLOOKUP(E48,'Contact Info-Woodlawn'!$A$1:$H$100,7,FALSE)</f>
        <v>834-2222</v>
      </c>
      <c r="J48" s="9" t="str">
        <f>VLOOKUP(E48,'Contact Info-Woodlawn'!$A$1:$H$52,8,FALSE)</f>
        <v>lindseyb@uchicago.edu</v>
      </c>
    </row>
    <row r="49" spans="1:10">
      <c r="A49" s="80"/>
      <c r="B49" s="62"/>
      <c r="C49" s="7">
        <v>45595</v>
      </c>
      <c r="D49" s="8" t="s">
        <v>49</v>
      </c>
      <c r="E49" s="18" t="s">
        <v>712</v>
      </c>
      <c r="F49" s="9" t="str">
        <f>VLOOKUP(E49,'Contact Info-Woodlawn'!$A$1:$H$52,4,FALSE)</f>
        <v>Yovovich</v>
      </c>
      <c r="G49" s="9" t="str">
        <f>VLOOKUP(E49,'Contact Info-Woodlawn'!$A$1:$H$52,3,FALSE)</f>
        <v>Resident Assistant</v>
      </c>
      <c r="H49" s="9" t="str">
        <f>VLOOKUP(E49,'Contact Info-Woodlawn'!$A$1:$H$52,6,FALSE)</f>
        <v>913-302-3106</v>
      </c>
      <c r="I49" s="9" t="str">
        <f>VLOOKUP(E49,'Contact Info-Woodlawn'!$A$1:$H$100,7,FALSE)</f>
        <v>834-6223</v>
      </c>
      <c r="J49" s="9" t="str">
        <f>VLOOKUP(E49,'Contact Info-Woodlawn'!$A$1:$H$52,8,FALSE)</f>
        <v>sarenabiria@uchicago.edu</v>
      </c>
    </row>
    <row r="50" spans="1:10">
      <c r="A50" s="80"/>
      <c r="B50" s="62"/>
      <c r="C50" s="7">
        <v>45596</v>
      </c>
      <c r="D50" s="8"/>
      <c r="E50" s="18" t="s">
        <v>713</v>
      </c>
      <c r="F50" s="9" t="str">
        <f>VLOOKUP(E50,'Contact Info-Woodlawn'!$A$1:$H$52,4,FALSE)</f>
        <v>Markovitz</v>
      </c>
      <c r="G50" s="9" t="str">
        <f>VLOOKUP(E50,'Contact Info-Woodlawn'!$A$1:$H$52,3,FALSE)</f>
        <v>Resident Assistant</v>
      </c>
      <c r="H50" s="9" t="str">
        <f>VLOOKUP(E50,'Contact Info-Woodlawn'!$A$1:$H$52,6,FALSE)</f>
        <v>504-202-1447</v>
      </c>
      <c r="I50" s="9" t="str">
        <f>VLOOKUP(E50,'Contact Info-Woodlawn'!$A$1:$H$100,7,FALSE)</f>
        <v>834-6184</v>
      </c>
      <c r="J50" s="9" t="str">
        <f>VLOOKUP(E50,'Contact Info-Woodlawn'!$A$1:$H$52,8,FALSE)</f>
        <v>ojboyd@uchicago.edu</v>
      </c>
    </row>
    <row r="51" spans="1:10">
      <c r="A51" s="80"/>
      <c r="B51" s="62"/>
      <c r="C51" s="7">
        <v>45597</v>
      </c>
      <c r="D51" s="8"/>
      <c r="E51" s="17" t="s">
        <v>714</v>
      </c>
      <c r="F51" s="9" t="str">
        <f>VLOOKUP(E51,'Contact Info-Woodlawn'!$A$1:$H115,4,FALSE)</f>
        <v>Gallo</v>
      </c>
      <c r="G51" s="9" t="str">
        <f>VLOOKUP(E51,'Contact Info-Woodlawn'!$A$1:$H$52,3,FALSE)</f>
        <v>Resident Assistant</v>
      </c>
      <c r="H51" s="9" t="str">
        <f>VLOOKUP(E51,'Contact Info-Woodlawn'!$A$1:$H$52,6,FALSE)</f>
        <v>312-825-9472</v>
      </c>
      <c r="I51" s="9" t="str">
        <f>VLOOKUP(E51,'Contact Info-Woodlawn'!$A$1:$H$100,7,FALSE)</f>
        <v>834-6151</v>
      </c>
      <c r="J51" s="9" t="str">
        <f>VLOOKUP(E51,'Contact Info-Woodlawn'!$A$1:$H$52,8,FALSE)</f>
        <v>mcalvesbertsharp@uchicago.edu</v>
      </c>
    </row>
    <row r="52" spans="1:10">
      <c r="A52" s="80"/>
      <c r="B52" s="62"/>
      <c r="C52" s="7">
        <v>45598</v>
      </c>
      <c r="D52" s="8"/>
      <c r="E52" s="17" t="s">
        <v>715</v>
      </c>
      <c r="F52" s="9" t="str">
        <f>VLOOKUP(E52,'Contact Info-Woodlawn'!$A$1:$H$52,4,FALSE)</f>
        <v>Baker</v>
      </c>
      <c r="G52" s="9" t="str">
        <f>VLOOKUP(E52,'Contact Info-Woodlawn'!$A$1:$H$52,3,FALSE)</f>
        <v>Resident Assistant</v>
      </c>
      <c r="H52" s="9" t="str">
        <f>VLOOKUP(E52,'Contact Info-Woodlawn'!$A$1:$H$52,6,FALSE)</f>
        <v>507-210-1490</v>
      </c>
      <c r="I52" s="9" t="str">
        <f>VLOOKUP(E52,'Contact Info-Woodlawn'!$A$1:$H$100,7,FALSE)</f>
        <v>834-6227</v>
      </c>
      <c r="J52" s="9" t="str">
        <f>VLOOKUP(E52,'Contact Info-Woodlawn'!$A$1:$H$52,8,FALSE)</f>
        <v>zuricofer@uchicago.edu</v>
      </c>
    </row>
    <row r="53" spans="1:10">
      <c r="A53" s="80"/>
      <c r="B53" s="62"/>
      <c r="C53" s="7">
        <v>45599</v>
      </c>
      <c r="D53" s="8"/>
      <c r="E53" s="17" t="s">
        <v>716</v>
      </c>
      <c r="F53" s="9" t="str">
        <f>VLOOKUP(E53,'Contact Info-Woodlawn'!$A$1:$H$52,4,FALSE)</f>
        <v>Fama</v>
      </c>
      <c r="G53" s="9" t="str">
        <f>VLOOKUP(E53,'Contact Info-Woodlawn'!$A$1:$H$52,3,FALSE)</f>
        <v>Resident Assistant</v>
      </c>
      <c r="H53" s="9" t="str">
        <f>VLOOKUP(E53,'Contact Info-Woodlawn'!$A$1:$H$52,6,FALSE)</f>
        <v>865-210-3526</v>
      </c>
      <c r="I53" s="9" t="str">
        <f>VLOOKUP(E53,'Contact Info-Woodlawn'!$A$1:$H$100,7,FALSE)</f>
        <v>834-6213</v>
      </c>
      <c r="J53" s="9" t="str">
        <f>VLOOKUP(E53,'Contact Info-Woodlawn'!$A$1:$H$52,8,FALSE)</f>
        <v>ephraimcraddock@uchicago.edu</v>
      </c>
    </row>
    <row r="54" spans="1:10">
      <c r="A54" s="80"/>
      <c r="B54" s="63"/>
      <c r="C54" s="7">
        <v>45600</v>
      </c>
      <c r="D54" s="8"/>
      <c r="E54" s="18" t="s">
        <v>709</v>
      </c>
      <c r="F54" s="9" t="str">
        <f>VLOOKUP(E54,'Contact Info-Woodlawn'!$A$1:$H118,4,FALSE)</f>
        <v>Rustandy</v>
      </c>
      <c r="G54" s="9" t="str">
        <f>VLOOKUP(E54,'Contact Info-Woodlawn'!$A$1:$H$52,3,FALSE)</f>
        <v>Resident Assistant</v>
      </c>
      <c r="H54" s="9" t="str">
        <f>VLOOKUP(E54,'Contact Info-Woodlawn'!$A$1:$H$52,6,FALSE)</f>
        <v>305-741-2775</v>
      </c>
      <c r="I54" s="9" t="str">
        <f>VLOOKUP(E54,'Contact Info-Woodlawn'!$A$1:$H$100,7,FALSE)</f>
        <v>834-6218</v>
      </c>
      <c r="J54" s="9" t="str">
        <f>VLOOKUP(E54,'Contact Info-Woodlawn'!$A$1:$H$52,8,FALSE)</f>
        <v>bbell1@uchicago.edu</v>
      </c>
    </row>
    <row r="55" spans="1:10">
      <c r="A55" s="80"/>
      <c r="B55" s="103" t="s">
        <v>51</v>
      </c>
      <c r="C55" s="7">
        <v>45601</v>
      </c>
      <c r="D55" s="8"/>
      <c r="E55" s="18" t="s">
        <v>717</v>
      </c>
      <c r="F55" s="9" t="str">
        <f>VLOOKUP(E55,'Contact Info-Woodlawn'!$A$1:$H$52,4,FALSE)</f>
        <v>Casner</v>
      </c>
      <c r="G55" s="9" t="str">
        <f>VLOOKUP(E55,'Contact Info-Woodlawn'!$A$1:$H$52,3,FALSE)</f>
        <v>Resident Assistant</v>
      </c>
      <c r="H55" s="9" t="str">
        <f>VLOOKUP(E55,'Contact Info-Woodlawn'!$A$1:$H$52,6,FALSE)</f>
        <v>571-289-1257</v>
      </c>
      <c r="I55" s="9" t="str">
        <f>VLOOKUP(E55,'Contact Info-Woodlawn'!$A$1:$H$100,7,FALSE)</f>
        <v>834-6224</v>
      </c>
      <c r="J55" s="9" t="str">
        <f>VLOOKUP(E55,'Contact Info-Woodlawn'!$A$1:$H$52,8,FALSE)</f>
        <v>andrewhessed@uchicago.edu</v>
      </c>
    </row>
    <row r="56" spans="1:10">
      <c r="A56" s="80"/>
      <c r="B56" s="62"/>
      <c r="C56" s="7">
        <v>45602</v>
      </c>
      <c r="D56" s="8"/>
      <c r="E56" s="18" t="s">
        <v>718</v>
      </c>
      <c r="F56" s="9" t="str">
        <f>VLOOKUP(E56,'Contact Info-Woodlawn'!$A$1:$H$52,4,FALSE)</f>
        <v>Chenn</v>
      </c>
      <c r="G56" s="9" t="str">
        <f>VLOOKUP(E56,'Contact Info-Woodlawn'!$A$1:$H$52,3,FALSE)</f>
        <v>Resident Assistant</v>
      </c>
      <c r="H56" s="9" t="str">
        <f>VLOOKUP(E56,'Contact Info-Woodlawn'!$A$1:$H$52,6,FALSE)</f>
        <v>323-919-4682</v>
      </c>
      <c r="I56" s="9" t="str">
        <f>VLOOKUP(E56,'Contact Info-Woodlawn'!$A$1:$H$100,7,FALSE)</f>
        <v>834-6180</v>
      </c>
      <c r="J56" s="9" t="str">
        <f>VLOOKUP(E56,'Contact Info-Woodlawn'!$A$1:$H$52,8,FALSE)</f>
        <v>danielae@uchicago.edu</v>
      </c>
    </row>
    <row r="57" spans="1:10">
      <c r="A57" s="80"/>
      <c r="B57" s="62"/>
      <c r="C57" s="7">
        <v>45603</v>
      </c>
      <c r="D57" s="8" t="s">
        <v>52</v>
      </c>
      <c r="E57" s="17" t="s">
        <v>719</v>
      </c>
      <c r="F57" s="9" t="str">
        <f>VLOOKUP(E57,'Contact Info-Woodlawn'!$A$1:$H121,4,FALSE)</f>
        <v>Eka</v>
      </c>
      <c r="G57" s="9" t="str">
        <f>VLOOKUP(E57,'Contact Info-Woodlawn'!$A$1:$H$52,3,FALSE)</f>
        <v>Resident Assistant</v>
      </c>
      <c r="H57" s="9" t="str">
        <f>VLOOKUP(E57,'Contact Info-Woodlawn'!$A$1:$H$52,6,FALSE)</f>
        <v>(262) 875-1947</v>
      </c>
      <c r="I57" s="9" t="str">
        <f>VLOOKUP(E57,'Contact Info-Woodlawn'!$A$1:$H$100,7,FALSE)</f>
        <v>834-6189</v>
      </c>
      <c r="J57" s="9" t="str">
        <f>VLOOKUP(E57,'Contact Info-Woodlawn'!$A$1:$H$52,8,FALSE)</f>
        <v>aguru@uchicago.edu</v>
      </c>
    </row>
    <row r="58" spans="1:10">
      <c r="A58" s="80"/>
      <c r="B58" s="62"/>
      <c r="C58" s="7">
        <v>45604</v>
      </c>
      <c r="D58" s="13" t="s">
        <v>52</v>
      </c>
      <c r="E58" s="17" t="s">
        <v>720</v>
      </c>
      <c r="F58" s="9" t="str">
        <f>VLOOKUP(E58,'Contact Info-Woodlawn'!$A$1:$H$52,4,FALSE)</f>
        <v>Liew</v>
      </c>
      <c r="G58" s="9" t="str">
        <f>VLOOKUP(E58,'Contact Info-Woodlawn'!$A$1:$H$52,3,FALSE)</f>
        <v>Resident Assistant</v>
      </c>
      <c r="H58" s="9" t="str">
        <f>VLOOKUP(E58,'Contact Info-Woodlawn'!$A$1:$H$52,6,FALSE)</f>
        <v>(779) 707-4301</v>
      </c>
      <c r="I58" s="9" t="str">
        <f>VLOOKUP(E58,'Contact Info-Woodlawn'!$A$1:$H$100,7,FALSE)</f>
        <v>834-6183</v>
      </c>
      <c r="J58" s="9" t="str">
        <f>VLOOKUP(E58,'Contact Info-Woodlawn'!$A$1:$H$52,8,FALSE)</f>
        <v>rgutierrez27@uchicago.edu</v>
      </c>
    </row>
    <row r="59" spans="1:10">
      <c r="A59" s="80"/>
      <c r="B59" s="62"/>
      <c r="C59" s="7">
        <v>45605</v>
      </c>
      <c r="D59" s="13" t="s">
        <v>52</v>
      </c>
      <c r="E59" s="18" t="s">
        <v>25</v>
      </c>
      <c r="F59" s="9" t="str">
        <f>VLOOKUP(E59,'Contact Info-Woodlawn'!$A$1:$H$52,4,FALSE)</f>
        <v>Markovitz</v>
      </c>
      <c r="G59" s="9" t="str">
        <f>VLOOKUP(E59,'Contact Info-Woodlawn'!$A$1:$H$52,3,FALSE)</f>
        <v>Resident Head</v>
      </c>
      <c r="H59" s="9" t="str">
        <f>VLOOKUP(E59,'Contact Info-Woodlawn'!$A$1:$H$52,6,FALSE)</f>
        <v>(773) 318-3329</v>
      </c>
      <c r="I59" s="9" t="str">
        <f>VLOOKUP(E59,'Contact Info-Woodlawn'!$A$1:$H$100,7,FALSE)</f>
        <v>834-6185</v>
      </c>
      <c r="J59" s="9" t="str">
        <f>VLOOKUP(E59,'Contact Info-Woodlawn'!$A$1:$H$52,8,FALSE)</f>
        <v>hauadv@uchicago.edu</v>
      </c>
    </row>
    <row r="60" spans="1:10">
      <c r="A60" s="80"/>
      <c r="B60" s="62"/>
      <c r="C60" s="7">
        <v>45606</v>
      </c>
      <c r="D60" s="14"/>
      <c r="E60" s="18" t="s">
        <v>721</v>
      </c>
      <c r="F60" s="9" t="str">
        <f>VLOOKUP(E60,'Contact Info-Woodlawn'!$A$1:$H124,4,FALSE)</f>
        <v>Liew</v>
      </c>
      <c r="G60" s="9" t="str">
        <f>VLOOKUP(E60,'Contact Info-Woodlawn'!$A$1:$H$52,3,FALSE)</f>
        <v>Resident Head</v>
      </c>
      <c r="H60" s="9" t="str">
        <f>VLOOKUP(E60,'Contact Info-Woodlawn'!$A$1:$H$52,6,FALSE)</f>
        <v>(773) 954-0167</v>
      </c>
      <c r="I60" s="9" t="str">
        <f>VLOOKUP(E60,'Contact Info-Woodlawn'!$A$1:$H$100,7,FALSE)</f>
        <v>834-6182</v>
      </c>
      <c r="J60" s="9" t="str">
        <f>VLOOKUP(E60,'Contact Info-Woodlawn'!$A$1:$H$52,8,FALSE)</f>
        <v>ghempstead@uchicago.edu</v>
      </c>
    </row>
    <row r="61" spans="1:10">
      <c r="A61" s="80"/>
      <c r="B61" s="63"/>
      <c r="C61" s="7">
        <v>45607</v>
      </c>
      <c r="D61" s="8"/>
      <c r="E61" s="18" t="s">
        <v>722</v>
      </c>
      <c r="F61" s="9" t="str">
        <f>VLOOKUP(E61,'Contact Info-Woodlawn'!$A$1:$H$52,4,FALSE)</f>
        <v>Liew</v>
      </c>
      <c r="G61" s="9" t="str">
        <f>VLOOKUP(E61,'Contact Info-Woodlawn'!$A$1:$H$52,3,FALSE)</f>
        <v>Resident Head</v>
      </c>
      <c r="H61" s="9" t="str">
        <f>VLOOKUP(E61,'Contact Info-Woodlawn'!$A$1:$H$52,6,FALSE)</f>
        <v>(708) 417-7534</v>
      </c>
      <c r="I61" s="9" t="str">
        <f>VLOOKUP(E61,'Contact Info-Woodlawn'!$A$1:$H$100,7,FALSE)</f>
        <v>834-6182</v>
      </c>
      <c r="J61" s="9" t="str">
        <f>VLOOKUP(E61,'Contact Info-Woodlawn'!$A$1:$H$52,8,FALSE)</f>
        <v>hempsteadc@uchicago.edu</v>
      </c>
    </row>
    <row r="62" spans="1:10">
      <c r="A62" s="80"/>
      <c r="B62" s="78" t="s">
        <v>53</v>
      </c>
      <c r="C62" s="7">
        <v>45608</v>
      </c>
      <c r="D62" s="8"/>
      <c r="E62" s="18" t="s">
        <v>369</v>
      </c>
      <c r="F62" s="9" t="str">
        <f>VLOOKUP(E62,'Contact Info-Woodlawn'!$A$1:$H$52,4,FALSE)</f>
        <v>Casner</v>
      </c>
      <c r="G62" s="9" t="str">
        <f>VLOOKUP(E62,'Contact Info-Woodlawn'!$A$1:$H$52,3,FALSE)</f>
        <v>Resident Head</v>
      </c>
      <c r="H62" s="9" t="str">
        <f>VLOOKUP(E62,'Contact Info-Woodlawn'!$A$1:$H$52,6,FALSE)</f>
        <v>608-770-7029</v>
      </c>
      <c r="I62" s="9" t="str">
        <f>VLOOKUP(E62,'Contact Info-Woodlawn'!$A$1:$H$100,7,FALSE)</f>
        <v>834-6225</v>
      </c>
      <c r="J62" s="9" t="str">
        <f>VLOOKUP(E62,'Contact Info-Woodlawn'!$A$1:$H$52,8,FALSE)</f>
        <v>adamh99@uchicago.edu</v>
      </c>
    </row>
    <row r="63" spans="1:10">
      <c r="A63" s="80"/>
      <c r="B63" s="62"/>
      <c r="C63" s="7">
        <v>45609</v>
      </c>
      <c r="D63" s="8"/>
      <c r="E63" s="18" t="s">
        <v>723</v>
      </c>
      <c r="F63" s="9" t="str">
        <f>VLOOKUP(E63,'Contact Info-Woodlawn'!$A$1:$H127,4,FALSE)</f>
        <v>Casner</v>
      </c>
      <c r="G63" s="9" t="str">
        <f>VLOOKUP(E63,'Contact Info-Woodlawn'!$A$1:$H$52,3,FALSE)</f>
        <v>Resident Head</v>
      </c>
      <c r="H63" s="9" t="str">
        <f>VLOOKUP(E63,'Contact Info-Woodlawn'!$A$1:$H$52,6,FALSE)</f>
        <v>309-846-7987</v>
      </c>
      <c r="I63" s="9" t="str">
        <f>VLOOKUP(E63,'Contact Info-Woodlawn'!$A$1:$H$100,7,FALSE)</f>
        <v>834-6225</v>
      </c>
      <c r="J63" s="9" t="str">
        <f>VLOOKUP(E63,'Contact Info-Woodlawn'!$A$1:$H$52,8,FALSE)</f>
        <v>courtneyh@uchicago.edu</v>
      </c>
    </row>
    <row r="64" spans="1:10">
      <c r="A64" s="80"/>
      <c r="B64" s="62"/>
      <c r="C64" s="7">
        <v>45610</v>
      </c>
      <c r="D64" s="8" t="s">
        <v>54</v>
      </c>
      <c r="E64" s="18" t="s">
        <v>724</v>
      </c>
      <c r="F64" s="9" t="str">
        <f>VLOOKUP(E64,'Contact Info-Woodlawn'!$A$1:$H$52,4,FALSE)</f>
        <v>Baker</v>
      </c>
      <c r="G64" s="9" t="str">
        <f>VLOOKUP(E64,'Contact Info-Woodlawn'!$A$1:$H$52,3,FALSE)</f>
        <v>Resident Head</v>
      </c>
      <c r="H64" s="9" t="str">
        <f>VLOOKUP(E64,'Contact Info-Woodlawn'!$A$1:$H$52,6,FALSE)</f>
        <v>(224) 221-5950</v>
      </c>
      <c r="I64" s="9" t="str">
        <f>VLOOKUP(E64,'Contact Info-Woodlawn'!$A$1:$H$100,7,FALSE)</f>
        <v>834-6228</v>
      </c>
      <c r="J64" s="9" t="str">
        <f>VLOOKUP(E64,'Contact Info-Woodlawn'!$A$1:$H$52,8,FALSE)</f>
        <v>pdrjuarez@uchicago.edu</v>
      </c>
    </row>
    <row r="65" spans="1:10">
      <c r="A65" s="80"/>
      <c r="B65" s="62"/>
      <c r="C65" s="7">
        <v>45611</v>
      </c>
      <c r="D65" s="8"/>
      <c r="E65" s="18" t="s">
        <v>725</v>
      </c>
      <c r="F65" s="9" t="str">
        <f>VLOOKUP(E65,'Contact Info-Woodlawn'!$A$1:$H$52,4,FALSE)</f>
        <v>Baker</v>
      </c>
      <c r="G65" s="9" t="str">
        <f>VLOOKUP(E65,'Contact Info-Woodlawn'!$A$1:$H$52,3,FALSE)</f>
        <v>Resident Head</v>
      </c>
      <c r="H65" s="9" t="str">
        <f>VLOOKUP(E65,'Contact Info-Woodlawn'!$A$1:$H$52,6,FALSE)</f>
        <v>(314) 249-5382</v>
      </c>
      <c r="I65" s="9" t="str">
        <f>VLOOKUP(E65,'Contact Info-Woodlawn'!$A$1:$H$100,7,FALSE)</f>
        <v>834-6228</v>
      </c>
      <c r="J65" s="9" t="str">
        <f>VLOOKUP(E65,'Contact Info-Woodlawn'!$A$1:$H$52,8,FALSE)</f>
        <v>cnwren@uchicago.edu</v>
      </c>
    </row>
    <row r="66" spans="1:10">
      <c r="A66" s="80"/>
      <c r="B66" s="62"/>
      <c r="C66" s="7">
        <v>45612</v>
      </c>
      <c r="D66" s="8"/>
      <c r="E66" s="18" t="s">
        <v>726</v>
      </c>
      <c r="F66" s="9" t="str">
        <f>VLOOKUP(E66,'Contact Info-Woodlawn'!$A$1:$H130,4,FALSE)</f>
        <v>Han</v>
      </c>
      <c r="G66" s="9" t="str">
        <f>VLOOKUP(E66,'Contact Info-Woodlawn'!$A$1:$H$52,3,FALSE)</f>
        <v>Resident Assistant</v>
      </c>
      <c r="H66" s="9" t="str">
        <f>VLOOKUP(E66,'Contact Info-Woodlawn'!$A$1:$H$52,6,FALSE)</f>
        <v>(925) 309-9827</v>
      </c>
      <c r="I66" s="9" t="str">
        <f>VLOOKUP(E66,'Contact Info-Woodlawn'!$A$1:$H$100,7,FALSE)</f>
        <v>834-6168</v>
      </c>
      <c r="J66" s="9" t="str">
        <f>VLOOKUP(E66,'Contact Info-Woodlawn'!$A$1:$H$52,8,FALSE)</f>
        <v>rkan1000@uchicago.edu</v>
      </c>
    </row>
    <row r="67" spans="1:10">
      <c r="A67" s="80"/>
      <c r="B67" s="62"/>
      <c r="C67" s="7">
        <v>45613</v>
      </c>
      <c r="D67" s="8"/>
      <c r="E67" s="17" t="s">
        <v>727</v>
      </c>
      <c r="F67" s="9" t="str">
        <f>VLOOKUP(E67,'Contact Info-Woodlawn'!$A$1:$H$52,4,FALSE)</f>
        <v>Fama</v>
      </c>
      <c r="G67" s="9" t="str">
        <f>VLOOKUP(E67,'Contact Info-Woodlawn'!$A$1:$H$52,3,FALSE)</f>
        <v>Resident Assistant</v>
      </c>
      <c r="H67" s="9" t="str">
        <f>VLOOKUP(E67,'Contact Info-Woodlawn'!$A$1:$H$52,6,FALSE)</f>
        <v>703-870-8004</v>
      </c>
      <c r="I67" s="9" t="str">
        <f>VLOOKUP(E67,'Contact Info-Woodlawn'!$A$1:$H$100,7,FALSE)</f>
        <v>834-6216</v>
      </c>
      <c r="J67" s="9" t="str">
        <f>VLOOKUP(E67,'Contact Info-Woodlawn'!$A$1:$H$52,8,FALSE)</f>
        <v>audreykim@uchicago.edu</v>
      </c>
    </row>
    <row r="68" spans="1:10">
      <c r="A68" s="80"/>
      <c r="B68" s="63"/>
      <c r="C68" s="7">
        <v>45614</v>
      </c>
      <c r="D68" s="8"/>
      <c r="E68" s="59" t="s">
        <v>728</v>
      </c>
      <c r="F68" s="9" t="str">
        <f>VLOOKUP(E68,'Contact Info-Woodlawn'!$A$1:$H$52,4,FALSE)</f>
        <v>Han</v>
      </c>
      <c r="G68" s="9" t="str">
        <f>VLOOKUP(E68,'Contact Info-Woodlawn'!$A$1:$H$52,3,FALSE)</f>
        <v>Resident Assistant</v>
      </c>
      <c r="H68" s="9" t="str">
        <f>VLOOKUP(E68,'Contact Info-Woodlawn'!$A$1:$H$52,6,FALSE)</f>
        <v>612-806-8905</v>
      </c>
      <c r="I68" s="9" t="str">
        <f>VLOOKUP(E68,'Contact Info-Woodlawn'!$A$1:$H$100,7,FALSE)</f>
        <v>834-6165</v>
      </c>
      <c r="J68" s="9" t="str">
        <f>VLOOKUP(E68,'Contact Info-Woodlawn'!$A$1:$H$52,8,FALSE)</f>
        <v>taerin@uchicago.edu</v>
      </c>
    </row>
    <row r="69" spans="1:10">
      <c r="A69" s="85" t="s">
        <v>55</v>
      </c>
      <c r="B69" s="86"/>
      <c r="C69" s="7">
        <v>45615</v>
      </c>
      <c r="D69" s="8"/>
      <c r="E69" s="18" t="s">
        <v>14</v>
      </c>
      <c r="F69" s="9" t="str">
        <f>VLOOKUP(E69,'Contact Info-Woodlawn'!$A$1:$H133,4,FALSE)</f>
        <v>Fama</v>
      </c>
      <c r="G69" s="9" t="str">
        <f>VLOOKUP(E69,'Contact Info-Woodlawn'!$A$1:$H$52,3,FALSE)</f>
        <v>Resident Head</v>
      </c>
      <c r="H69" s="9" t="str">
        <f>VLOOKUP(E69,'Contact Info-Woodlawn'!$A$1:$H$52,6,FALSE)</f>
        <v>(630) 901-7163</v>
      </c>
      <c r="I69" s="9" t="str">
        <f>VLOOKUP(E69,'Contact Info-Woodlawn'!$A$1:$H$100,7,FALSE)</f>
        <v>834-6215</v>
      </c>
      <c r="J69" s="9" t="str">
        <f>VLOOKUP(E69,'Contact Info-Woodlawn'!$A$1:$H$52,8,FALSE)</f>
        <v>nicolevonyak@uchicago.edu</v>
      </c>
    </row>
    <row r="70" spans="1:10">
      <c r="A70" s="87"/>
      <c r="B70" s="88"/>
      <c r="C70" s="7">
        <v>45616</v>
      </c>
      <c r="D70" s="8"/>
      <c r="E70" s="18" t="s">
        <v>729</v>
      </c>
      <c r="F70" s="9" t="str">
        <f>VLOOKUP(E70,'Contact Info-Woodlawn'!$A$1:$H$52,4,FALSE)</f>
        <v>Chenn</v>
      </c>
      <c r="G70" s="9" t="str">
        <f>VLOOKUP(E70,'Contact Info-Woodlawn'!$A$1:$H$52,3,FALSE)</f>
        <v>Resident Head</v>
      </c>
      <c r="H70" s="9" t="str">
        <f>VLOOKUP(E70,'Contact Info-Woodlawn'!$A$1:$H$52,6,FALSE)</f>
        <v>(626) 222-4641</v>
      </c>
      <c r="I70" s="9" t="str">
        <f>VLOOKUP(E70,'Contact Info-Woodlawn'!$A$1:$H$100,7,FALSE)</f>
        <v>834-6170</v>
      </c>
      <c r="J70" s="9" t="str">
        <f>VLOOKUP(E70,'Contact Info-Woodlawn'!$A$1:$H$52,8,FALSE)</f>
        <v>mckenzie2@uchicago.edu</v>
      </c>
    </row>
    <row r="71" spans="1:10">
      <c r="A71" s="87"/>
      <c r="B71" s="88"/>
      <c r="C71" s="7">
        <v>45617</v>
      </c>
      <c r="D71" s="8"/>
      <c r="E71" s="18" t="s">
        <v>29</v>
      </c>
      <c r="F71" s="9" t="str">
        <f>VLOOKUP(E71,'Contact Info-Woodlawn'!$A$1:$H$52,4,FALSE)</f>
        <v>Chenn</v>
      </c>
      <c r="G71" s="9" t="str">
        <f>VLOOKUP(E71,'Contact Info-Woodlawn'!$A$1:$H$52,3,FALSE)</f>
        <v>Resident Head</v>
      </c>
      <c r="H71" s="9" t="str">
        <f>VLOOKUP(E71,'Contact Info-Woodlawn'!$A$1:$H$52,6,FALSE)</f>
        <v>(801) 897-5928</v>
      </c>
      <c r="I71" s="9" t="str">
        <f>VLOOKUP(E71,'Contact Info-Woodlawn'!$A$1:$H$100,7,FALSE)</f>
        <v>834-6170</v>
      </c>
      <c r="J71" s="9" t="str">
        <f>VLOOKUP(E71,'Contact Info-Woodlawn'!$A$1:$H$52,8,FALSE)</f>
        <v>samann@uchicago.edu</v>
      </c>
    </row>
    <row r="72" spans="1:10">
      <c r="A72" s="87"/>
      <c r="B72" s="88"/>
      <c r="C72" s="7">
        <v>45618</v>
      </c>
      <c r="D72" s="8"/>
      <c r="E72" s="18" t="s">
        <v>730</v>
      </c>
      <c r="F72" s="9" t="str">
        <f>VLOOKUP(E72,'Contact Info-Woodlawn'!$A$1:$H136,4,FALSE)</f>
        <v>Gallo</v>
      </c>
      <c r="G72" s="9" t="str">
        <f>VLOOKUP(E72,'Contact Info-Woodlawn'!$A$1:$H$52,3,FALSE)</f>
        <v>Resident Head</v>
      </c>
      <c r="H72" s="9" t="str">
        <f>VLOOKUP(E72,'Contact Info-Woodlawn'!$A$1:$H$52,6,FALSE)</f>
        <v>(262) 501-2013</v>
      </c>
      <c r="I72" s="9" t="str">
        <f>VLOOKUP(E72,'Contact Info-Woodlawn'!$A$1:$H$100,7,FALSE)</f>
        <v>834-6186</v>
      </c>
      <c r="J72" s="9" t="str">
        <f>VLOOKUP(E72,'Contact Info-Woodlawn'!$A$1:$H$52,8,FALSE)</f>
        <v>lilym@uchicago.edu</v>
      </c>
    </row>
    <row r="73" spans="1:10">
      <c r="A73" s="87"/>
      <c r="B73" s="88"/>
      <c r="C73" s="7">
        <v>45619</v>
      </c>
      <c r="D73" s="8"/>
      <c r="E73" s="18" t="s">
        <v>717</v>
      </c>
      <c r="F73" s="9" t="str">
        <f>VLOOKUP(E73,'Contact Info-Woodlawn'!$A$1:$H$52,4,FALSE)</f>
        <v>Casner</v>
      </c>
      <c r="G73" s="9" t="str">
        <f>VLOOKUP(E73,'Contact Info-Woodlawn'!$A$1:$H$52,3,FALSE)</f>
        <v>Resident Assistant</v>
      </c>
      <c r="H73" s="9" t="str">
        <f>VLOOKUP(E73,'Contact Info-Woodlawn'!$A$1:$H$52,6,FALSE)</f>
        <v>571-289-1257</v>
      </c>
      <c r="I73" s="9" t="str">
        <f>VLOOKUP(E73,'Contact Info-Woodlawn'!$A$1:$H$100,7,FALSE)</f>
        <v>834-6224</v>
      </c>
      <c r="J73" s="9" t="str">
        <f>VLOOKUP(E73,'Contact Info-Woodlawn'!$A$1:$H$52,8,FALSE)</f>
        <v>andrewhessed@uchicago.edu</v>
      </c>
    </row>
    <row r="74" spans="1:10">
      <c r="A74" s="87"/>
      <c r="B74" s="88"/>
      <c r="C74" s="7">
        <v>45620</v>
      </c>
      <c r="D74" s="8"/>
      <c r="E74" s="18" t="s">
        <v>731</v>
      </c>
      <c r="F74" s="9" t="str">
        <f>VLOOKUP(E74,'Contact Info-Woodlawn'!$A$1:$H$52,4,FALSE)</f>
        <v>Han</v>
      </c>
      <c r="G74" s="9" t="str">
        <f>VLOOKUP(E74,'Contact Info-Woodlawn'!$A$1:$H$52,3,FALSE)</f>
        <v>Resident Head</v>
      </c>
      <c r="H74" s="9" t="str">
        <f>VLOOKUP(E74,'Contact Info-Woodlawn'!$A$1:$H$52,6,FALSE)</f>
        <v>(630) 607-2525</v>
      </c>
      <c r="I74" s="9" t="str">
        <f>VLOOKUP(E74,'Contact Info-Woodlawn'!$A$1:$H$100,7,FALSE)</f>
        <v>834-6166</v>
      </c>
      <c r="J74" s="9" t="str">
        <f>VLOOKUP(E74,'Contact Info-Woodlawn'!$A$1:$H$52,8,FALSE)</f>
        <v>jmoeller@uchicago.edu</v>
      </c>
    </row>
    <row r="75" spans="1:10">
      <c r="A75" s="87"/>
      <c r="B75" s="88"/>
      <c r="C75" s="7">
        <v>45621</v>
      </c>
      <c r="D75" s="13"/>
      <c r="E75" s="18" t="s">
        <v>732</v>
      </c>
      <c r="F75" s="9" t="str">
        <f>VLOOKUP(E75,'Contact Info-Woodlawn'!$A$1:$H139,4,FALSE)</f>
        <v>Han</v>
      </c>
      <c r="G75" s="9" t="str">
        <f>VLOOKUP(E75,'Contact Info-Woodlawn'!$A$1:$H$52,3,FALSE)</f>
        <v>Resident Head</v>
      </c>
      <c r="H75" s="9" t="str">
        <f>VLOOKUP(E75,'Contact Info-Woodlawn'!$A$1:$H$52,6,FALSE)</f>
        <v>(630) 917-9430</v>
      </c>
      <c r="I75" s="9" t="str">
        <f>VLOOKUP(E75,'Contact Info-Woodlawn'!$A$1:$H$100,7,FALSE)</f>
        <v>834-6166</v>
      </c>
      <c r="J75" s="9" t="str">
        <f>VLOOKUP(E75,'Contact Info-Woodlawn'!$A$1:$H$52,8,FALSE)</f>
        <v>valnash@uchicago.edu</v>
      </c>
    </row>
    <row r="76" spans="1:10">
      <c r="A76" s="87"/>
      <c r="B76" s="88"/>
      <c r="C76" s="7">
        <v>45622</v>
      </c>
      <c r="D76" s="14"/>
      <c r="E76" s="18" t="s">
        <v>733</v>
      </c>
      <c r="F76" s="9" t="str">
        <f>VLOOKUP(E76,'Contact Info-Woodlawn'!$A$1:$H$52,4,FALSE)</f>
        <v>Gallo</v>
      </c>
      <c r="G76" s="9" t="str">
        <f>VLOOKUP(E76,'Contact Info-Woodlawn'!$A$1:$H$52,3,FALSE)</f>
        <v>Resident Assistant</v>
      </c>
      <c r="H76" s="9">
        <f>VLOOKUP(E76,'Contact Info-Woodlawn'!$A$1:$H$52,6,FALSE)</f>
        <v>0</v>
      </c>
      <c r="I76" s="9" t="str">
        <f>VLOOKUP(E76,'Contact Info-Woodlawn'!$A$1:$H$100,7,FALSE)</f>
        <v>834-6190</v>
      </c>
      <c r="J76" s="9" t="str">
        <f>VLOOKUP(E76,'Contact Info-Woodlawn'!$A$1:$H$52,8,FALSE)</f>
        <v>hanimn@uchicago.edu</v>
      </c>
    </row>
    <row r="77" spans="1:10">
      <c r="A77" s="87"/>
      <c r="B77" s="88"/>
      <c r="C77" s="7">
        <v>45623</v>
      </c>
      <c r="D77" s="8"/>
      <c r="E77" s="18" t="s">
        <v>360</v>
      </c>
      <c r="F77" s="9" t="str">
        <f>VLOOKUP(E77,'Contact Info-Woodlawn'!$A$1:$H$52,4,FALSE)</f>
        <v>Rustandy</v>
      </c>
      <c r="G77" s="9" t="str">
        <f>VLOOKUP(E77,'Contact Info-Woodlawn'!$A$1:$H$52,3,FALSE)</f>
        <v>Resident Assistant</v>
      </c>
      <c r="H77" s="9" t="str">
        <f>VLOOKUP(E77,'Contact Info-Woodlawn'!$A$1:$H$52,6,FALSE)</f>
        <v>(346) 280-3559</v>
      </c>
      <c r="I77" s="9" t="str">
        <f>VLOOKUP(E77,'Contact Info-Woodlawn'!$A$1:$H$100,7,FALSE)</f>
        <v>834-6220</v>
      </c>
      <c r="J77" s="9" t="str">
        <f>VLOOKUP(E77,'Contact Info-Woodlawn'!$A$1:$H$52,8,FALSE)</f>
        <v>mperez26@uchicago.edu</v>
      </c>
    </row>
    <row r="78" spans="1:10">
      <c r="A78" s="87"/>
      <c r="B78" s="88"/>
      <c r="C78" s="7">
        <v>45624</v>
      </c>
      <c r="D78" s="8"/>
      <c r="E78" s="18" t="s">
        <v>734</v>
      </c>
      <c r="F78" s="9" t="str">
        <f>VLOOKUP(E78,'Contact Info-Woodlawn'!$A$1:$H142,4,FALSE)</f>
        <v>Gallo</v>
      </c>
      <c r="G78" s="9" t="str">
        <f>VLOOKUP(E78,'Contact Info-Woodlawn'!$A$1:$H$52,3,FALSE)</f>
        <v>Resident Head</v>
      </c>
      <c r="H78" s="9" t="str">
        <f>VLOOKUP(E78,'Contact Info-Woodlawn'!$A$1:$H$52,6,FALSE)</f>
        <v>(303) 587-1323</v>
      </c>
      <c r="I78" s="9" t="str">
        <f>VLOOKUP(E78,'Contact Info-Woodlawn'!$A$1:$H$100,7,FALSE)</f>
        <v>834-6191</v>
      </c>
      <c r="J78" s="9" t="str">
        <f>VLOOKUP(E78,'Contact Info-Woodlawn'!$A$1:$H$52,8,FALSE)</f>
        <v>jphu@uchicago.edu</v>
      </c>
    </row>
    <row r="79" spans="1:10">
      <c r="A79" s="87"/>
      <c r="B79" s="88"/>
      <c r="C79" s="7">
        <v>45625</v>
      </c>
      <c r="D79" s="8"/>
      <c r="E79" s="17" t="s">
        <v>735</v>
      </c>
      <c r="F79" s="9" t="str">
        <f>VLOOKUP(E79,'Contact Info-Woodlawn'!$A$1:$H$52,4,FALSE)</f>
        <v>Casner</v>
      </c>
      <c r="G79" s="9" t="str">
        <f>VLOOKUP(E79,'Contact Info-Woodlawn'!$A$1:$H$52,3,FALSE)</f>
        <v>Resident Assistant</v>
      </c>
      <c r="H79" s="9" t="str">
        <f>VLOOKUP(E79,'Contact Info-Woodlawn'!$A$1:$H$52,6,FALSE)</f>
        <v>(402) 850-3797</v>
      </c>
      <c r="I79" s="9" t="str">
        <f>VLOOKUP(E79,'Contact Info-Woodlawn'!$A$1:$H$100,7,FALSE)</f>
        <v>834-6226</v>
      </c>
      <c r="J79" s="9" t="str">
        <f>VLOOKUP(E79,'Contact Info-Woodlawn'!$A$1:$H$52,8,FALSE)</f>
        <v>schmidta@uchicago.edu</v>
      </c>
    </row>
    <row r="80" spans="1:10">
      <c r="A80" s="87"/>
      <c r="B80" s="88"/>
      <c r="C80" s="7">
        <v>45626</v>
      </c>
      <c r="D80" s="8"/>
      <c r="E80" s="17" t="s">
        <v>736</v>
      </c>
      <c r="F80" s="9" t="str">
        <f>VLOOKUP(E80,'Contact Info-Woodlawn'!$A$1:$H$52,4,FALSE)</f>
        <v>Chenn</v>
      </c>
      <c r="G80" s="9" t="str">
        <f>VLOOKUP(E80,'Contact Info-Woodlawn'!$A$1:$H$52,3,FALSE)</f>
        <v>Resident Assistant</v>
      </c>
      <c r="H80" s="9" t="str">
        <f>VLOOKUP(E80,'Contact Info-Woodlawn'!$A$1:$H$52,6,FALSE)</f>
        <v>847-651-4780</v>
      </c>
      <c r="I80" s="9" t="str">
        <f>VLOOKUP(E80,'Contact Info-Woodlawn'!$A$1:$H$100,7,FALSE)</f>
        <v>834-6169</v>
      </c>
      <c r="J80" s="9" t="str">
        <f>VLOOKUP(E80,'Contact Info-Woodlawn'!$A$1:$H$52,8,FALSE)</f>
        <v>himat@uchicago.edu</v>
      </c>
    </row>
    <row r="81" spans="1:10">
      <c r="A81" s="87"/>
      <c r="B81" s="88"/>
      <c r="C81" s="7">
        <v>45627</v>
      </c>
      <c r="D81" s="8"/>
      <c r="E81" s="18" t="s">
        <v>737</v>
      </c>
      <c r="F81" s="9" t="str">
        <f>VLOOKUP(E81,'Contact Info-Woodlawn'!$A$1:$H145,4,FALSE)</f>
        <v>Rustandy</v>
      </c>
      <c r="G81" s="9" t="str">
        <f>VLOOKUP(E81,'Contact Info-Woodlawn'!$A$1:$H$52,3,FALSE)</f>
        <v>Resident Head</v>
      </c>
      <c r="H81" s="9" t="str">
        <f>VLOOKUP(E81,'Contact Info-Woodlawn'!$A$1:$H$52,6,FALSE)</f>
        <v>(857) 209-6786</v>
      </c>
      <c r="I81" s="9" t="str">
        <f>VLOOKUP(E81,'Contact Info-Woodlawn'!$A$1:$H$100,7,FALSE)</f>
        <v>834-6219</v>
      </c>
      <c r="J81" s="9" t="str">
        <f>VLOOKUP(E81,'Contact Info-Woodlawn'!$A$1:$H$52,8,FALSE)</f>
        <v>uhl@uchicago.edu</v>
      </c>
    </row>
    <row r="82" spans="1:10">
      <c r="A82" s="87"/>
      <c r="B82" s="88"/>
      <c r="C82" s="7">
        <v>45628</v>
      </c>
      <c r="D82" s="8"/>
      <c r="E82" s="18" t="s">
        <v>738</v>
      </c>
      <c r="F82" s="9" t="str">
        <f>VLOOKUP(E82,'Contact Info-Woodlawn'!$A$1:$H$52,4,FALSE)</f>
        <v>Rustandy</v>
      </c>
      <c r="G82" s="9" t="str">
        <f>VLOOKUP(E82,'Contact Info-Woodlawn'!$A$1:$H$52,3,FALSE)</f>
        <v>Resident Head</v>
      </c>
      <c r="H82" s="9" t="str">
        <f>VLOOKUP(E82,'Contact Info-Woodlawn'!$A$1:$H$52,6,FALSE)</f>
        <v>(857) 209-6773</v>
      </c>
      <c r="I82" s="9" t="str">
        <f>VLOOKUP(E82,'Contact Info-Woodlawn'!$A$1:$H$100,7,FALSE)</f>
        <v>834-6219</v>
      </c>
      <c r="J82" s="9" t="str">
        <f>VLOOKUP(E82,'Contact Info-Woodlawn'!$A$1:$H$52,8,FALSE)</f>
        <v>kokouhl@uchicago.edu</v>
      </c>
    </row>
    <row r="83" spans="1:10">
      <c r="A83" s="87"/>
      <c r="B83" s="88"/>
      <c r="C83" s="7">
        <v>45629</v>
      </c>
      <c r="D83" s="8"/>
      <c r="E83" s="18" t="s">
        <v>739</v>
      </c>
      <c r="F83" s="9" t="str">
        <f>VLOOKUP(E83,'Contact Info-Woodlawn'!$A$1:$H$52,4,FALSE)</f>
        <v>Baker</v>
      </c>
      <c r="G83" s="9" t="str">
        <f>VLOOKUP(E83,'Contact Info-Woodlawn'!$A$1:$H$52,3,FALSE)</f>
        <v>Resident Assistant</v>
      </c>
      <c r="H83" s="9" t="str">
        <f>VLOOKUP(E83,'Contact Info-Woodlawn'!$A$1:$H$52,6,FALSE)</f>
        <v>972-953-9246</v>
      </c>
      <c r="I83" s="9" t="str">
        <f>VLOOKUP(E83,'Contact Info-Woodlawn'!$A$1:$H$100,7,FALSE)</f>
        <v>824-6229</v>
      </c>
      <c r="J83" s="9" t="str">
        <f>VLOOKUP(E83,'Contact Info-Woodlawn'!$A$1:$H$52,8,FALSE)</f>
        <v>nbvetter@uchicago.edu</v>
      </c>
    </row>
    <row r="84" spans="1:10">
      <c r="A84" s="87"/>
      <c r="B84" s="88"/>
      <c r="C84" s="7">
        <v>45630</v>
      </c>
      <c r="D84" s="8"/>
      <c r="E84" s="18" t="s">
        <v>740</v>
      </c>
      <c r="F84" s="9" t="str">
        <f>VLOOKUP(E84,'Contact Info-Woodlawn'!$A$1:$H148,4,FALSE)</f>
        <v>Eka</v>
      </c>
      <c r="G84" s="9" t="str">
        <f>VLOOKUP(E84,'Contact Info-Woodlawn'!$A$1:$H$52,3,FALSE)</f>
        <v>Resident Head</v>
      </c>
      <c r="H84" s="9" t="str">
        <f>VLOOKUP(E84,'Contact Info-Woodlawn'!$A$1:$H$52,6,FALSE)</f>
        <v>(617) 909-2855</v>
      </c>
      <c r="I84" s="9" t="str">
        <f>VLOOKUP(E84,'Contact Info-Woodlawn'!$A$1:$H$100,7,FALSE)</f>
        <v>834-6188</v>
      </c>
      <c r="J84" s="9" t="str">
        <f>VLOOKUP(E84,'Contact Info-Woodlawn'!$A$1:$H$52,8,FALSE)</f>
        <v>walshto@uchicago.edu</v>
      </c>
    </row>
    <row r="85" spans="1:10">
      <c r="A85" s="87"/>
      <c r="B85" s="88"/>
      <c r="C85" s="7">
        <v>45631</v>
      </c>
      <c r="D85" s="8"/>
      <c r="E85" s="18" t="s">
        <v>741</v>
      </c>
      <c r="F85" s="9" t="str">
        <f>VLOOKUP(E85,'Contact Info-Woodlawn'!$A$1:$H$52,4,FALSE)</f>
        <v>Eka</v>
      </c>
      <c r="G85" s="9" t="str">
        <f>VLOOKUP(E85,'Contact Info-Woodlawn'!$A$1:$H$52,3,FALSE)</f>
        <v>Resident Head</v>
      </c>
      <c r="H85" s="9" t="str">
        <f>VLOOKUP(E85,'Contact Info-Woodlawn'!$A$1:$H$52,6,FALSE)</f>
        <v>(617) 686-5549</v>
      </c>
      <c r="I85" s="9" t="str">
        <f>VLOOKUP(E85,'Contact Info-Woodlawn'!$A$1:$H$100,7,FALSE)</f>
        <v>834-6188</v>
      </c>
      <c r="J85" s="9" t="str">
        <f>VLOOKUP(E85,'Contact Info-Woodlawn'!$A$1:$H$52,8,FALSE)</f>
        <v>egwalsh@uchicago.edu</v>
      </c>
    </row>
    <row r="86" spans="1:10">
      <c r="A86" s="89"/>
      <c r="B86" s="90"/>
      <c r="C86" s="7">
        <v>45632</v>
      </c>
      <c r="D86" s="8"/>
      <c r="E86" s="18" t="s">
        <v>742</v>
      </c>
      <c r="F86" s="9" t="str">
        <f>VLOOKUP(E86,'Contact Info-Woodlawn'!$A$1:$H$52,4,FALSE)</f>
        <v>Markovitz</v>
      </c>
      <c r="G86" s="9" t="str">
        <f>VLOOKUP(E86,'Contact Info-Woodlawn'!$A$1:$H$52,3,FALSE)</f>
        <v>Resident Head</v>
      </c>
      <c r="H86" s="9" t="str">
        <f>VLOOKUP(E86,'Contact Info-Woodlawn'!$A$1:$H$52,6,FALSE)</f>
        <v>(773) 742-5106</v>
      </c>
      <c r="I86" s="9" t="str">
        <f>VLOOKUP(E86,'Contact Info-Woodlawn'!$A$1:$H$100,7,FALSE)</f>
        <v>834-6185</v>
      </c>
      <c r="J86" s="9" t="str">
        <f>VLOOKUP(E86,'Contact Info-Woodlawn'!$A$1:$H$52,8,FALSE)</f>
        <v>kahlilw@uchicago.edu</v>
      </c>
    </row>
    <row r="87" spans="1:10">
      <c r="A87" s="79" t="s">
        <v>56</v>
      </c>
      <c r="B87" s="92" t="s">
        <v>23</v>
      </c>
      <c r="C87" s="7">
        <v>45633</v>
      </c>
      <c r="D87" s="8" t="s">
        <v>57</v>
      </c>
      <c r="E87" s="17" t="s">
        <v>743</v>
      </c>
      <c r="F87" s="9" t="str">
        <f>VLOOKUP(E87,'Contact Info-Woodlawn'!$A$1:$H151,4,FALSE)</f>
        <v>Liew</v>
      </c>
      <c r="G87" s="9" t="str">
        <f>VLOOKUP(E87,'Contact Info-Woodlawn'!$A$1:$H$52,3,FALSE)</f>
        <v>Resident Assistant</v>
      </c>
      <c r="H87" s="9" t="str">
        <f>VLOOKUP(E87,'Contact Info-Woodlawn'!$A$1:$H$52,6,FALSE)</f>
        <v>(443) 422-8015</v>
      </c>
      <c r="I87" s="9" t="str">
        <f>VLOOKUP(E87,'Contact Info-Woodlawn'!$A$1:$H$100,7,FALSE)</f>
        <v>834-6181</v>
      </c>
      <c r="J87" s="9" t="str">
        <f>VLOOKUP(E87,'Contact Info-Woodlawn'!$A$1:$H$52,8,FALSE)</f>
        <v>jhyoussef@uchicago.edu</v>
      </c>
    </row>
    <row r="88" spans="1:10">
      <c r="A88" s="80"/>
      <c r="B88" s="62"/>
      <c r="C88" s="7">
        <v>45634</v>
      </c>
      <c r="D88" s="8"/>
      <c r="E88" s="18" t="s">
        <v>708</v>
      </c>
      <c r="F88" s="9" t="str">
        <f>VLOOKUP(E88,'Contact Info-Woodlawn'!$A$1:$H$52,4,FALSE)</f>
        <v>Yovovich</v>
      </c>
      <c r="G88" s="9" t="str">
        <f>VLOOKUP(E88,'Contact Info-Woodlawn'!$A$1:$H$52,3,FALSE)</f>
        <v>Resident Assistant</v>
      </c>
      <c r="H88" s="9" t="str">
        <f>VLOOKUP(E88,'Contact Info-Woodlawn'!$A$1:$H$52,6,FALSE)</f>
        <v>(515) 304-0301</v>
      </c>
      <c r="I88" s="9" t="str">
        <f>VLOOKUP(E88,'Contact Info-Woodlawn'!$A$1:$H$100,7,FALSE)</f>
        <v>834-6221</v>
      </c>
      <c r="J88" s="9" t="str">
        <f>VLOOKUP(E88,'Contact Info-Woodlawn'!$A$1:$H$52,8,FALSE)</f>
        <v>ealaf@uchicago.edu</v>
      </c>
    </row>
    <row r="89" spans="1:10">
      <c r="A89" s="80"/>
      <c r="B89" s="62"/>
      <c r="C89" s="7">
        <v>45635</v>
      </c>
      <c r="D89" s="8"/>
      <c r="E89" s="17" t="s">
        <v>709</v>
      </c>
      <c r="F89" s="9" t="str">
        <f>VLOOKUP(E89,'Contact Info-Woodlawn'!$A$1:$H$52,4,FALSE)</f>
        <v>Rustandy</v>
      </c>
      <c r="G89" s="9" t="str">
        <f>VLOOKUP(E89,'Contact Info-Woodlawn'!$A$1:$H$52,3,FALSE)</f>
        <v>Resident Assistant</v>
      </c>
      <c r="H89" s="9" t="str">
        <f>VLOOKUP(E89,'Contact Info-Woodlawn'!$A$1:$H$52,6,FALSE)</f>
        <v>305-741-2775</v>
      </c>
      <c r="I89" s="9" t="str">
        <f>VLOOKUP(E89,'Contact Info-Woodlawn'!$A$1:$H$100,7,FALSE)</f>
        <v>834-6218</v>
      </c>
      <c r="J89" s="9" t="str">
        <f>VLOOKUP(E89,'Contact Info-Woodlawn'!$A$1:$H$52,8,FALSE)</f>
        <v>bbell1@uchicago.edu</v>
      </c>
    </row>
    <row r="90" spans="1:10">
      <c r="A90" s="80"/>
      <c r="B90" s="62"/>
      <c r="C90" s="7">
        <v>45636</v>
      </c>
      <c r="D90" s="8"/>
      <c r="E90" s="18" t="s">
        <v>710</v>
      </c>
      <c r="F90" s="9" t="str">
        <f>VLOOKUP(E90,'Contact Info-Woodlawn'!$A$1:$H154,4,FALSE)</f>
        <v>Eka</v>
      </c>
      <c r="G90" s="9" t="str">
        <f>VLOOKUP(E90,'Contact Info-Woodlawn'!$A$1:$H$52,3,FALSE)</f>
        <v>Resident Assistant</v>
      </c>
      <c r="H90" s="9" t="str">
        <f>VLOOKUP(E90,'Contact Info-Woodlawn'!$A$1:$H$52,6,FALSE)</f>
        <v>(218) 398-6360</v>
      </c>
      <c r="I90" s="9" t="str">
        <f>VLOOKUP(E90,'Contact Info-Woodlawn'!$A$1:$H$100,7,FALSE)</f>
        <v>834-6187</v>
      </c>
      <c r="J90" s="9" t="str">
        <f>VLOOKUP(E90,'Contact Info-Woodlawn'!$A$1:$H$52,8,FALSE)</f>
        <v>lucasjames@uchicago.edu</v>
      </c>
    </row>
    <row r="91" spans="1:10">
      <c r="A91" s="80"/>
      <c r="B91" s="62"/>
      <c r="C91" s="7">
        <v>45637</v>
      </c>
      <c r="D91" s="8"/>
      <c r="E91" s="18" t="s">
        <v>711</v>
      </c>
      <c r="F91" s="9" t="str">
        <f>VLOOKUP(E91,'Contact Info-Woodlawn'!$A$1:$H$52,4,FALSE)</f>
        <v>Yovovich</v>
      </c>
      <c r="G91" s="9" t="str">
        <f>VLOOKUP(E91,'Contact Info-Woodlawn'!$A$1:$H$52,3,FALSE)</f>
        <v>Resident Head</v>
      </c>
      <c r="H91" s="9" t="str">
        <f>VLOOKUP(E91,'Contact Info-Woodlawn'!$A$1:$H$52,6,FALSE)</f>
        <v>(312) 909-7849</v>
      </c>
      <c r="I91" s="9" t="str">
        <f>VLOOKUP(E91,'Contact Info-Woodlawn'!$A$1:$H$100,7,FALSE)</f>
        <v>834-2222</v>
      </c>
      <c r="J91" s="9" t="str">
        <f>VLOOKUP(E91,'Contact Info-Woodlawn'!$A$1:$H$52,8,FALSE)</f>
        <v>lindseyb@uchicago.edu</v>
      </c>
    </row>
    <row r="92" spans="1:10">
      <c r="A92" s="80"/>
      <c r="B92" s="62"/>
      <c r="C92" s="7">
        <v>45638</v>
      </c>
      <c r="D92" s="8"/>
      <c r="E92" s="18" t="s">
        <v>712</v>
      </c>
      <c r="F92" s="9" t="str">
        <f>VLOOKUP(E92,'Contact Info-Woodlawn'!$A$1:$H$52,4,FALSE)</f>
        <v>Yovovich</v>
      </c>
      <c r="G92" s="9" t="str">
        <f>VLOOKUP(E92,'Contact Info-Woodlawn'!$A$1:$H$52,3,FALSE)</f>
        <v>Resident Assistant</v>
      </c>
      <c r="H92" s="9" t="str">
        <f>VLOOKUP(E92,'Contact Info-Woodlawn'!$A$1:$H$52,6,FALSE)</f>
        <v>913-302-3106</v>
      </c>
      <c r="I92" s="9" t="str">
        <f>VLOOKUP(E92,'Contact Info-Woodlawn'!$A$1:$H$100,7,FALSE)</f>
        <v>834-6223</v>
      </c>
      <c r="J92" s="9" t="str">
        <f>VLOOKUP(E92,'Contact Info-Woodlawn'!$A$1:$H$52,8,FALSE)</f>
        <v>sarenabiria@uchicago.edu</v>
      </c>
    </row>
    <row r="93" spans="1:10">
      <c r="A93" s="80"/>
      <c r="B93" s="63"/>
      <c r="C93" s="7">
        <v>45639</v>
      </c>
      <c r="D93" s="8"/>
      <c r="E93" s="18" t="s">
        <v>713</v>
      </c>
      <c r="F93" s="9" t="str">
        <f>VLOOKUP(E93,'Contact Info-Woodlawn'!$A$1:$H157,4,FALSE)</f>
        <v>Markovitz</v>
      </c>
      <c r="G93" s="9" t="str">
        <f>VLOOKUP(E93,'Contact Info-Woodlawn'!$A$1:$H$52,3,FALSE)</f>
        <v>Resident Assistant</v>
      </c>
      <c r="H93" s="9" t="str">
        <f>VLOOKUP(E93,'Contact Info-Woodlawn'!$A$1:$H$52,6,FALSE)</f>
        <v>504-202-1447</v>
      </c>
      <c r="I93" s="9" t="str">
        <f>VLOOKUP(E93,'Contact Info-Woodlawn'!$A$1:$H$100,7,FALSE)</f>
        <v>834-6184</v>
      </c>
      <c r="J93" s="9" t="str">
        <f>VLOOKUP(E93,'Contact Info-Woodlawn'!$A$1:$H$52,8,FALSE)</f>
        <v>ojboyd@uchicago.edu</v>
      </c>
    </row>
    <row r="94" spans="1:10">
      <c r="A94" s="80"/>
      <c r="B94" s="93" t="s">
        <v>58</v>
      </c>
      <c r="C94" s="7">
        <v>45640</v>
      </c>
      <c r="D94" s="8"/>
      <c r="E94" s="17" t="s">
        <v>714</v>
      </c>
      <c r="F94" s="9" t="str">
        <f>VLOOKUP(E94,'Contact Info-Woodlawn'!$A$1:$H$52,4,FALSE)</f>
        <v>Gallo</v>
      </c>
      <c r="G94" s="9" t="str">
        <f>VLOOKUP(E94,'Contact Info-Woodlawn'!$A$1:$H$52,3,FALSE)</f>
        <v>Resident Assistant</v>
      </c>
      <c r="H94" s="9" t="str">
        <f>VLOOKUP(E94,'Contact Info-Woodlawn'!$A$1:$H$52,6,FALSE)</f>
        <v>312-825-9472</v>
      </c>
      <c r="I94" s="9" t="str">
        <f>VLOOKUP(E94,'Contact Info-Woodlawn'!$A$1:$H$100,7,FALSE)</f>
        <v>834-6151</v>
      </c>
      <c r="J94" s="9" t="str">
        <f>VLOOKUP(E94,'Contact Info-Woodlawn'!$A$1:$H$52,8,FALSE)</f>
        <v>mcalvesbertsharp@uchicago.edu</v>
      </c>
    </row>
    <row r="95" spans="1:10">
      <c r="A95" s="80"/>
      <c r="B95" s="62"/>
      <c r="C95" s="7">
        <v>45641</v>
      </c>
      <c r="D95" s="8"/>
      <c r="E95" s="17" t="s">
        <v>715</v>
      </c>
      <c r="F95" s="9" t="str">
        <f>VLOOKUP(E95,'Contact Info-Woodlawn'!$A$1:$H$52,4,FALSE)</f>
        <v>Baker</v>
      </c>
      <c r="G95" s="9" t="str">
        <f>VLOOKUP(E95,'Contact Info-Woodlawn'!$A$1:$H$52,3,FALSE)</f>
        <v>Resident Assistant</v>
      </c>
      <c r="H95" s="9" t="str">
        <f>VLOOKUP(E95,'Contact Info-Woodlawn'!$A$1:$H$52,6,FALSE)</f>
        <v>507-210-1490</v>
      </c>
      <c r="I95" s="9" t="str">
        <f>VLOOKUP(E95,'Contact Info-Woodlawn'!$A$1:$H$100,7,FALSE)</f>
        <v>834-6227</v>
      </c>
      <c r="J95" s="9" t="str">
        <f>VLOOKUP(E95,'Contact Info-Woodlawn'!$A$1:$H$52,8,FALSE)</f>
        <v>zuricofer@uchicago.edu</v>
      </c>
    </row>
    <row r="96" spans="1:10">
      <c r="A96" s="80"/>
      <c r="B96" s="62"/>
      <c r="C96" s="7">
        <v>45642</v>
      </c>
      <c r="D96" s="8"/>
      <c r="E96" s="17" t="s">
        <v>716</v>
      </c>
      <c r="F96" s="9" t="str">
        <f>VLOOKUP(E96,'Contact Info-Woodlawn'!$A$1:$H160,4,FALSE)</f>
        <v>Fama</v>
      </c>
      <c r="G96" s="9" t="str">
        <f>VLOOKUP(E96,'Contact Info-Woodlawn'!$A$1:$H$52,3,FALSE)</f>
        <v>Resident Assistant</v>
      </c>
      <c r="H96" s="9" t="str">
        <f>VLOOKUP(E96,'Contact Info-Woodlawn'!$A$1:$H$52,6,FALSE)</f>
        <v>865-210-3526</v>
      </c>
      <c r="I96" s="9" t="str">
        <f>VLOOKUP(E96,'Contact Info-Woodlawn'!$A$1:$H$100,7,FALSE)</f>
        <v>834-6213</v>
      </c>
      <c r="J96" s="9" t="str">
        <f>VLOOKUP(E96,'Contact Info-Woodlawn'!$A$1:$H$52,8,FALSE)</f>
        <v>ephraimcraddock@uchicago.edu</v>
      </c>
    </row>
    <row r="97" spans="1:10">
      <c r="A97" s="80"/>
      <c r="B97" s="62"/>
      <c r="C97" s="7">
        <v>45643</v>
      </c>
      <c r="D97" s="8"/>
      <c r="E97" s="18" t="s">
        <v>709</v>
      </c>
      <c r="F97" s="9" t="str">
        <f>VLOOKUP(E97,'Contact Info-Woodlawn'!$A$1:$H$52,4,FALSE)</f>
        <v>Rustandy</v>
      </c>
      <c r="G97" s="9" t="str">
        <f>VLOOKUP(E97,'Contact Info-Woodlawn'!$A$1:$H$52,3,FALSE)</f>
        <v>Resident Assistant</v>
      </c>
      <c r="H97" s="9" t="str">
        <f>VLOOKUP(E97,'Contact Info-Woodlawn'!$A$1:$H$52,6,FALSE)</f>
        <v>305-741-2775</v>
      </c>
      <c r="I97" s="9" t="str">
        <f>VLOOKUP(E97,'Contact Info-Woodlawn'!$A$1:$H$100,7,FALSE)</f>
        <v>834-6218</v>
      </c>
      <c r="J97" s="9" t="str">
        <f>VLOOKUP(E97,'Contact Info-Woodlawn'!$A$1:$H$52,8,FALSE)</f>
        <v>bbell1@uchicago.edu</v>
      </c>
    </row>
    <row r="98" spans="1:10">
      <c r="A98" s="80"/>
      <c r="B98" s="62"/>
      <c r="C98" s="7">
        <v>45644</v>
      </c>
      <c r="D98" s="8"/>
      <c r="E98" s="18" t="s">
        <v>717</v>
      </c>
      <c r="F98" s="9" t="str">
        <f>VLOOKUP(E98,'Contact Info-Woodlawn'!$A$1:$H$52,4,FALSE)</f>
        <v>Casner</v>
      </c>
      <c r="G98" s="9" t="str">
        <f>VLOOKUP(E98,'Contact Info-Woodlawn'!$A$1:$H$52,3,FALSE)</f>
        <v>Resident Assistant</v>
      </c>
      <c r="H98" s="9" t="str">
        <f>VLOOKUP(E98,'Contact Info-Woodlawn'!$A$1:$H$52,6,FALSE)</f>
        <v>571-289-1257</v>
      </c>
      <c r="I98" s="9" t="str">
        <f>VLOOKUP(E98,'Contact Info-Woodlawn'!$A$1:$H$100,7,FALSE)</f>
        <v>834-6224</v>
      </c>
      <c r="J98" s="9" t="str">
        <f>VLOOKUP(E98,'Contact Info-Woodlawn'!$A$1:$H$52,8,FALSE)</f>
        <v>andrewhessed@uchicago.edu</v>
      </c>
    </row>
    <row r="99" spans="1:10">
      <c r="A99" s="80"/>
      <c r="B99" s="62"/>
      <c r="C99" s="7">
        <v>45645</v>
      </c>
      <c r="D99" s="8"/>
      <c r="E99" s="18" t="s">
        <v>718</v>
      </c>
      <c r="F99" s="9" t="str">
        <f>VLOOKUP(E99,'Contact Info-Woodlawn'!$A$1:$H163,4,FALSE)</f>
        <v>Chenn</v>
      </c>
      <c r="G99" s="9" t="str">
        <f>VLOOKUP(E99,'Contact Info-Woodlawn'!$A$1:$H$52,3,FALSE)</f>
        <v>Resident Assistant</v>
      </c>
      <c r="H99" s="9" t="str">
        <f>VLOOKUP(E99,'Contact Info-Woodlawn'!$A$1:$H$52,6,FALSE)</f>
        <v>323-919-4682</v>
      </c>
      <c r="I99" s="9" t="str">
        <f>VLOOKUP(E99,'Contact Info-Woodlawn'!$A$1:$H$100,7,FALSE)</f>
        <v>834-6180</v>
      </c>
      <c r="J99" s="9" t="str">
        <f>VLOOKUP(E99,'Contact Info-Woodlawn'!$A$1:$H$52,8,FALSE)</f>
        <v>danielae@uchicago.edu</v>
      </c>
    </row>
    <row r="100" spans="1:10">
      <c r="A100" s="80"/>
      <c r="B100" s="63"/>
      <c r="C100" s="7">
        <v>45646</v>
      </c>
      <c r="D100" s="8"/>
      <c r="E100" s="17" t="s">
        <v>719</v>
      </c>
      <c r="F100" s="9" t="str">
        <f>VLOOKUP(E100,'Contact Info-Woodlawn'!$A$1:$H$52,4,FALSE)</f>
        <v>Eka</v>
      </c>
      <c r="G100" s="9" t="str">
        <f>VLOOKUP(E100,'Contact Info-Woodlawn'!$A$1:$H$52,3,FALSE)</f>
        <v>Resident Assistant</v>
      </c>
      <c r="H100" s="9" t="str">
        <f>VLOOKUP(E100,'Contact Info-Woodlawn'!$A$1:$H$52,6,FALSE)</f>
        <v>(262) 875-1947</v>
      </c>
      <c r="I100" s="9" t="str">
        <f>VLOOKUP(E100,'Contact Info-Woodlawn'!$A$1:$H$100,7,FALSE)</f>
        <v>834-6189</v>
      </c>
      <c r="J100" s="9" t="str">
        <f>VLOOKUP(E100,'Contact Info-Woodlawn'!$A$1:$H$52,8,FALSE)</f>
        <v>aguru@uchicago.edu</v>
      </c>
    </row>
    <row r="101" spans="1:10">
      <c r="A101" s="80"/>
      <c r="B101" s="94" t="s">
        <v>59</v>
      </c>
      <c r="C101" s="7">
        <v>45647</v>
      </c>
      <c r="D101" s="8" t="s">
        <v>60</v>
      </c>
      <c r="E101" s="17" t="s">
        <v>720</v>
      </c>
      <c r="F101" s="9" t="str">
        <f>VLOOKUP(E101,'Contact Info-Woodlawn'!$A$1:$H$52,4,FALSE)</f>
        <v>Liew</v>
      </c>
      <c r="G101" s="9" t="str">
        <f>VLOOKUP(E101,'Contact Info-Woodlawn'!$A$1:$H$52,3,FALSE)</f>
        <v>Resident Assistant</v>
      </c>
      <c r="H101" s="9" t="str">
        <f>VLOOKUP(E101,'Contact Info-Woodlawn'!$A$1:$H$52,6,FALSE)</f>
        <v>(779) 707-4301</v>
      </c>
      <c r="I101" s="9" t="str">
        <f>VLOOKUP(E101,'Contact Info-Woodlawn'!$A$1:$H$100,7,FALSE)</f>
        <v>834-6183</v>
      </c>
      <c r="J101" s="9" t="str">
        <f>VLOOKUP(E101,'Contact Info-Woodlawn'!$A$1:$H$52,8,FALSE)</f>
        <v>rgutierrez27@uchicago.edu</v>
      </c>
    </row>
    <row r="102" spans="1:10">
      <c r="A102" s="80"/>
      <c r="B102" s="62"/>
      <c r="C102" s="7">
        <v>45648</v>
      </c>
      <c r="D102" s="8"/>
      <c r="E102" s="18" t="s">
        <v>25</v>
      </c>
      <c r="F102" s="9" t="str">
        <f>VLOOKUP(E102,'Contact Info-Woodlawn'!$A$1:$H166,4,FALSE)</f>
        <v>Markovitz</v>
      </c>
      <c r="G102" s="9" t="str">
        <f>VLOOKUP(E102,'Contact Info-Woodlawn'!$A$1:$H$52,3,FALSE)</f>
        <v>Resident Head</v>
      </c>
      <c r="H102" s="9" t="str">
        <f>VLOOKUP(E102,'Contact Info-Woodlawn'!$A$1:$H$52,6,FALSE)</f>
        <v>(773) 318-3329</v>
      </c>
      <c r="I102" s="9" t="str">
        <f>VLOOKUP(E102,'Contact Info-Woodlawn'!$A$1:$H$100,7,FALSE)</f>
        <v>834-6185</v>
      </c>
      <c r="J102" s="9" t="str">
        <f>VLOOKUP(E102,'Contact Info-Woodlawn'!$A$1:$H$52,8,FALSE)</f>
        <v>hauadv@uchicago.edu</v>
      </c>
    </row>
    <row r="103" spans="1:10">
      <c r="A103" s="80"/>
      <c r="B103" s="62"/>
      <c r="C103" s="7">
        <v>45649</v>
      </c>
      <c r="D103" s="8"/>
      <c r="E103" s="18" t="s">
        <v>721</v>
      </c>
      <c r="F103" s="9" t="str">
        <f>VLOOKUP(E103,'Contact Info-Woodlawn'!$A$1:$H$52,4,FALSE)</f>
        <v>Liew</v>
      </c>
      <c r="G103" s="9" t="str">
        <f>VLOOKUP(E103,'Contact Info-Woodlawn'!$A$1:$H$52,3,FALSE)</f>
        <v>Resident Head</v>
      </c>
      <c r="H103" s="9" t="str">
        <f>VLOOKUP(E103,'Contact Info-Woodlawn'!$A$1:$H$52,6,FALSE)</f>
        <v>(773) 954-0167</v>
      </c>
      <c r="I103" s="9" t="str">
        <f>VLOOKUP(E103,'Contact Info-Woodlawn'!$A$1:$H$100,7,FALSE)</f>
        <v>834-6182</v>
      </c>
      <c r="J103" s="9" t="str">
        <f>VLOOKUP(E103,'Contact Info-Woodlawn'!$A$1:$H$52,8,FALSE)</f>
        <v>ghempstead@uchicago.edu</v>
      </c>
    </row>
    <row r="104" spans="1:10">
      <c r="A104" s="80"/>
      <c r="B104" s="62"/>
      <c r="C104" s="7">
        <v>45650</v>
      </c>
      <c r="D104" s="8"/>
      <c r="E104" s="18" t="s">
        <v>722</v>
      </c>
      <c r="F104" s="9" t="str">
        <f>VLOOKUP(E104,'Contact Info-Woodlawn'!$A$1:$H$52,4,FALSE)</f>
        <v>Liew</v>
      </c>
      <c r="G104" s="9" t="str">
        <f>VLOOKUP(E104,'Contact Info-Woodlawn'!$A$1:$H$52,3,FALSE)</f>
        <v>Resident Head</v>
      </c>
      <c r="H104" s="9" t="str">
        <f>VLOOKUP(E104,'Contact Info-Woodlawn'!$A$1:$H$52,6,FALSE)</f>
        <v>(708) 417-7534</v>
      </c>
      <c r="I104" s="9" t="str">
        <f>VLOOKUP(E104,'Contact Info-Woodlawn'!$A$1:$H$100,7,FALSE)</f>
        <v>834-6182</v>
      </c>
      <c r="J104" s="9" t="str">
        <f>VLOOKUP(E104,'Contact Info-Woodlawn'!$A$1:$H$52,8,FALSE)</f>
        <v>hempsteadc@uchicago.edu</v>
      </c>
    </row>
    <row r="105" spans="1:10">
      <c r="A105" s="80"/>
      <c r="B105" s="62"/>
      <c r="C105" s="7">
        <v>45651</v>
      </c>
      <c r="D105" s="8"/>
      <c r="E105" s="18" t="s">
        <v>369</v>
      </c>
      <c r="F105" s="9" t="str">
        <f>VLOOKUP(E105,'Contact Info-Woodlawn'!$A$1:$H169,4,FALSE)</f>
        <v>Casner</v>
      </c>
      <c r="G105" s="9" t="str">
        <f>VLOOKUP(E105,'Contact Info-Woodlawn'!$A$1:$H$52,3,FALSE)</f>
        <v>Resident Head</v>
      </c>
      <c r="H105" s="9" t="str">
        <f>VLOOKUP(E105,'Contact Info-Woodlawn'!$A$1:$H$52,6,FALSE)</f>
        <v>608-770-7029</v>
      </c>
      <c r="I105" s="9" t="str">
        <f>VLOOKUP(E105,'Contact Info-Woodlawn'!$A$1:$H$100,7,FALSE)</f>
        <v>834-6225</v>
      </c>
      <c r="J105" s="9" t="str">
        <f>VLOOKUP(E105,'Contact Info-Woodlawn'!$A$1:$H$52,8,FALSE)</f>
        <v>adamh99@uchicago.edu</v>
      </c>
    </row>
    <row r="106" spans="1:10">
      <c r="A106" s="80"/>
      <c r="B106" s="62"/>
      <c r="C106" s="7">
        <v>45652</v>
      </c>
      <c r="D106" s="8"/>
      <c r="E106" s="18" t="s">
        <v>723</v>
      </c>
      <c r="F106" s="9" t="str">
        <f>VLOOKUP(E106,'Contact Info-Woodlawn'!$A$1:$H$52,4,FALSE)</f>
        <v>Casner</v>
      </c>
      <c r="G106" s="9" t="str">
        <f>VLOOKUP(E106,'Contact Info-Woodlawn'!$A$1:$H$52,3,FALSE)</f>
        <v>Resident Head</v>
      </c>
      <c r="H106" s="9" t="str">
        <f>VLOOKUP(E106,'Contact Info-Woodlawn'!$A$1:$H$52,6,FALSE)</f>
        <v>309-846-7987</v>
      </c>
      <c r="I106" s="9" t="str">
        <f>VLOOKUP(E106,'Contact Info-Woodlawn'!$A$1:$H$100,7,FALSE)</f>
        <v>834-6225</v>
      </c>
      <c r="J106" s="9" t="str">
        <f>VLOOKUP(E106,'Contact Info-Woodlawn'!$A$1:$H$52,8,FALSE)</f>
        <v>courtneyh@uchicago.edu</v>
      </c>
    </row>
    <row r="107" spans="1:10">
      <c r="A107" s="80"/>
      <c r="B107" s="63"/>
      <c r="C107" s="7">
        <v>45653</v>
      </c>
      <c r="D107" s="8"/>
      <c r="E107" s="18" t="s">
        <v>724</v>
      </c>
      <c r="F107" s="9" t="str">
        <f>VLOOKUP(E107,'Contact Info-Woodlawn'!$A$1:$H$52,4,FALSE)</f>
        <v>Baker</v>
      </c>
      <c r="G107" s="9" t="str">
        <f>VLOOKUP(E107,'Contact Info-Woodlawn'!$A$1:$H$52,3,FALSE)</f>
        <v>Resident Head</v>
      </c>
      <c r="H107" s="9" t="str">
        <f>VLOOKUP(E107,'Contact Info-Woodlawn'!$A$1:$H$52,6,FALSE)</f>
        <v>(224) 221-5950</v>
      </c>
      <c r="I107" s="9" t="str">
        <f>VLOOKUP(E107,'Contact Info-Woodlawn'!$A$1:$H$100,7,FALSE)</f>
        <v>834-6228</v>
      </c>
      <c r="J107" s="9" t="str">
        <f>VLOOKUP(E107,'Contact Info-Woodlawn'!$A$1:$H$52,8,FALSE)</f>
        <v>pdrjuarez@uchicago.edu</v>
      </c>
    </row>
    <row r="108" spans="1:10">
      <c r="A108" s="80"/>
      <c r="B108" s="95" t="s">
        <v>61</v>
      </c>
      <c r="C108" s="7">
        <v>45654</v>
      </c>
      <c r="D108" s="8"/>
      <c r="E108" s="18" t="s">
        <v>725</v>
      </c>
      <c r="F108" s="9" t="str">
        <f>VLOOKUP(E108,'Contact Info-Woodlawn'!$A$1:$H172,4,FALSE)</f>
        <v>Baker</v>
      </c>
      <c r="G108" s="9" t="str">
        <f>VLOOKUP(E108,'Contact Info-Woodlawn'!$A$1:$H$52,3,FALSE)</f>
        <v>Resident Head</v>
      </c>
      <c r="H108" s="9" t="str">
        <f>VLOOKUP(E108,'Contact Info-Woodlawn'!$A$1:$H$52,6,FALSE)</f>
        <v>(314) 249-5382</v>
      </c>
      <c r="I108" s="9" t="str">
        <f>VLOOKUP(E108,'Contact Info-Woodlawn'!$A$1:$H$100,7,FALSE)</f>
        <v>834-6228</v>
      </c>
      <c r="J108" s="9" t="str">
        <f>VLOOKUP(E108,'Contact Info-Woodlawn'!$A$1:$H$52,8,FALSE)</f>
        <v>cnwren@uchicago.edu</v>
      </c>
    </row>
    <row r="109" spans="1:10">
      <c r="A109" s="80"/>
      <c r="B109" s="62"/>
      <c r="C109" s="7">
        <v>45655</v>
      </c>
      <c r="D109" s="8"/>
      <c r="E109" s="18" t="s">
        <v>726</v>
      </c>
      <c r="F109" s="9" t="str">
        <f>VLOOKUP(E109,'Contact Info-Woodlawn'!$A$1:$H$52,4,FALSE)</f>
        <v>Han</v>
      </c>
      <c r="G109" s="9" t="str">
        <f>VLOOKUP(E109,'Contact Info-Woodlawn'!$A$1:$H$52,3,FALSE)</f>
        <v>Resident Assistant</v>
      </c>
      <c r="H109" s="9" t="str">
        <f>VLOOKUP(E109,'Contact Info-Woodlawn'!$A$1:$H$52,6,FALSE)</f>
        <v>(925) 309-9827</v>
      </c>
      <c r="I109" s="9" t="str">
        <f>VLOOKUP(E109,'Contact Info-Woodlawn'!$A$1:$H$100,7,FALSE)</f>
        <v>834-6168</v>
      </c>
      <c r="J109" s="9" t="str">
        <f>VLOOKUP(E109,'Contact Info-Woodlawn'!$A$1:$H$52,8,FALSE)</f>
        <v>rkan1000@uchicago.edu</v>
      </c>
    </row>
    <row r="110" spans="1:10">
      <c r="A110" s="80"/>
      <c r="B110" s="62"/>
      <c r="C110" s="7">
        <v>45656</v>
      </c>
      <c r="D110" s="8"/>
      <c r="E110" s="17" t="s">
        <v>727</v>
      </c>
      <c r="F110" s="9" t="str">
        <f>VLOOKUP(E110,'Contact Info-Woodlawn'!$A$1:$H$52,4,FALSE)</f>
        <v>Fama</v>
      </c>
      <c r="G110" s="9" t="str">
        <f>VLOOKUP(E110,'Contact Info-Woodlawn'!$A$1:$H$52,3,FALSE)</f>
        <v>Resident Assistant</v>
      </c>
      <c r="H110" s="9" t="str">
        <f>VLOOKUP(E110,'Contact Info-Woodlawn'!$A$1:$H$52,6,FALSE)</f>
        <v>703-870-8004</v>
      </c>
      <c r="I110" s="9" t="str">
        <f>VLOOKUP(E110,'Contact Info-Woodlawn'!$A$1:$H$100,7,FALSE)</f>
        <v>834-6216</v>
      </c>
      <c r="J110" s="9" t="str">
        <f>VLOOKUP(E110,'Contact Info-Woodlawn'!$A$1:$H$52,8,FALSE)</f>
        <v>audreykim@uchicago.edu</v>
      </c>
    </row>
    <row r="111" spans="1:10">
      <c r="A111" s="80"/>
      <c r="B111" s="62"/>
      <c r="C111" s="7">
        <v>45657</v>
      </c>
      <c r="D111" s="8"/>
      <c r="E111" s="59" t="s">
        <v>728</v>
      </c>
      <c r="F111" s="9" t="str">
        <f>VLOOKUP(E111,'Contact Info-Woodlawn'!$A$1:$H175,4,FALSE)</f>
        <v>Han</v>
      </c>
      <c r="G111" s="9" t="str">
        <f>VLOOKUP(E111,'Contact Info-Woodlawn'!$A$1:$H$52,3,FALSE)</f>
        <v>Resident Assistant</v>
      </c>
      <c r="H111" s="9" t="str">
        <f>VLOOKUP(E111,'Contact Info-Woodlawn'!$A$1:$H$52,6,FALSE)</f>
        <v>612-806-8905</v>
      </c>
      <c r="I111" s="9" t="str">
        <f>VLOOKUP(E111,'Contact Info-Woodlawn'!$A$1:$H$100,7,FALSE)</f>
        <v>834-6165</v>
      </c>
      <c r="J111" s="9" t="str">
        <f>VLOOKUP(E111,'Contact Info-Woodlawn'!$A$1:$H$52,8,FALSE)</f>
        <v>taerin@uchicago.edu</v>
      </c>
    </row>
    <row r="112" spans="1:10">
      <c r="A112" s="80"/>
      <c r="B112" s="62"/>
      <c r="C112" s="7">
        <v>45658</v>
      </c>
      <c r="D112" s="8"/>
      <c r="E112" s="18" t="s">
        <v>14</v>
      </c>
      <c r="F112" s="9" t="str">
        <f>VLOOKUP(E112,'Contact Info-Woodlawn'!$A$1:$H$52,4,FALSE)</f>
        <v>Fama</v>
      </c>
      <c r="G112" s="9" t="str">
        <f>VLOOKUP(E112,'Contact Info-Woodlawn'!$A$1:$H$52,3,FALSE)</f>
        <v>Resident Head</v>
      </c>
      <c r="H112" s="9" t="str">
        <f>VLOOKUP(E112,'Contact Info-Woodlawn'!$A$1:$H$52,6,FALSE)</f>
        <v>(630) 901-7163</v>
      </c>
      <c r="I112" s="9" t="str">
        <f>VLOOKUP(E112,'Contact Info-Woodlawn'!$A$1:$H$100,7,FALSE)</f>
        <v>834-6215</v>
      </c>
      <c r="J112" s="9" t="str">
        <f>VLOOKUP(E112,'Contact Info-Woodlawn'!$A$1:$H$52,8,FALSE)</f>
        <v>nicolevonyak@uchicago.edu</v>
      </c>
    </row>
    <row r="113" spans="1:10">
      <c r="A113" s="80"/>
      <c r="B113" s="62"/>
      <c r="C113" s="7">
        <v>45659</v>
      </c>
      <c r="D113" s="8"/>
      <c r="E113" s="18" t="s">
        <v>729</v>
      </c>
      <c r="F113" s="9" t="str">
        <f>VLOOKUP(E113,'Contact Info-Woodlawn'!$A$1:$H$52,4,FALSE)</f>
        <v>Chenn</v>
      </c>
      <c r="G113" s="9" t="str">
        <f>VLOOKUP(E113,'Contact Info-Woodlawn'!$A$1:$H$52,3,FALSE)</f>
        <v>Resident Head</v>
      </c>
      <c r="H113" s="9" t="str">
        <f>VLOOKUP(E113,'Contact Info-Woodlawn'!$A$1:$H$52,6,FALSE)</f>
        <v>(626) 222-4641</v>
      </c>
      <c r="I113" s="9" t="str">
        <f>VLOOKUP(E113,'Contact Info-Woodlawn'!$A$1:$H$100,7,FALSE)</f>
        <v>834-6170</v>
      </c>
      <c r="J113" s="9" t="str">
        <f>VLOOKUP(E113,'Contact Info-Woodlawn'!$A$1:$H$52,8,FALSE)</f>
        <v>mckenzie2@uchicago.edu</v>
      </c>
    </row>
    <row r="114" spans="1:10">
      <c r="A114" s="80"/>
      <c r="B114" s="63"/>
      <c r="C114" s="7">
        <v>45660</v>
      </c>
      <c r="D114" s="8"/>
      <c r="E114" s="18" t="s">
        <v>29</v>
      </c>
      <c r="F114" s="9" t="str">
        <f>VLOOKUP(E114,'Contact Info-Woodlawn'!$A$1:$H178,4,FALSE)</f>
        <v>Chenn</v>
      </c>
      <c r="G114" s="9" t="str">
        <f>VLOOKUP(E114,'Contact Info-Woodlawn'!$A$1:$H$52,3,FALSE)</f>
        <v>Resident Head</v>
      </c>
      <c r="H114" s="9" t="str">
        <f>VLOOKUP(E114,'Contact Info-Woodlawn'!$A$1:$H$52,6,FALSE)</f>
        <v>(801) 897-5928</v>
      </c>
      <c r="I114" s="9" t="str">
        <f>VLOOKUP(E114,'Contact Info-Woodlawn'!$A$1:$H$100,7,FALSE)</f>
        <v>834-6170</v>
      </c>
      <c r="J114" s="9" t="str">
        <f>VLOOKUP(E114,'Contact Info-Woodlawn'!$A$1:$H$52,8,FALSE)</f>
        <v>samann@uchicago.edu</v>
      </c>
    </row>
    <row r="115" spans="1:10">
      <c r="A115" s="80"/>
      <c r="B115" s="96" t="s">
        <v>62</v>
      </c>
      <c r="C115" s="7">
        <v>45661</v>
      </c>
      <c r="D115" s="8"/>
      <c r="E115" s="18" t="s">
        <v>730</v>
      </c>
      <c r="F115" s="9" t="str">
        <f>VLOOKUP(E115,'Contact Info-Woodlawn'!$A$1:$H$52,4,FALSE)</f>
        <v>Gallo</v>
      </c>
      <c r="G115" s="9" t="str">
        <f>VLOOKUP(E115,'Contact Info-Woodlawn'!$A$1:$H$52,3,FALSE)</f>
        <v>Resident Head</v>
      </c>
      <c r="H115" s="9" t="str">
        <f>VLOOKUP(E115,'Contact Info-Woodlawn'!$A$1:$H$52,6,FALSE)</f>
        <v>(262) 501-2013</v>
      </c>
      <c r="I115" s="9" t="str">
        <f>VLOOKUP(E115,'Contact Info-Woodlawn'!$A$1:$H$100,7,FALSE)</f>
        <v>834-6186</v>
      </c>
      <c r="J115" s="9" t="str">
        <f>VLOOKUP(E115,'Contact Info-Woodlawn'!$A$1:$H$52,8,FALSE)</f>
        <v>lilym@uchicago.edu</v>
      </c>
    </row>
    <row r="116" spans="1:10">
      <c r="A116" s="80"/>
      <c r="B116" s="62"/>
      <c r="C116" s="7">
        <v>45662</v>
      </c>
      <c r="D116" s="8"/>
      <c r="E116" s="18" t="s">
        <v>717</v>
      </c>
      <c r="F116" s="9" t="str">
        <f>VLOOKUP(E116,'Contact Info-Woodlawn'!$A$1:$H$52,4,FALSE)</f>
        <v>Casner</v>
      </c>
      <c r="G116" s="9" t="str">
        <f>VLOOKUP(E116,'Contact Info-Woodlawn'!$A$1:$H$52,3,FALSE)</f>
        <v>Resident Assistant</v>
      </c>
      <c r="H116" s="9" t="str">
        <f>VLOOKUP(E116,'Contact Info-Woodlawn'!$A$1:$H$52,6,FALSE)</f>
        <v>571-289-1257</v>
      </c>
      <c r="I116" s="9" t="str">
        <f>VLOOKUP(E116,'Contact Info-Woodlawn'!$A$1:$H$100,7,FALSE)</f>
        <v>834-6224</v>
      </c>
      <c r="J116" s="9" t="str">
        <f>VLOOKUP(E116,'Contact Info-Woodlawn'!$A$1:$H$52,8,FALSE)</f>
        <v>andrewhessed@uchicago.edu</v>
      </c>
    </row>
    <row r="117" spans="1:10">
      <c r="A117" s="80"/>
      <c r="B117" s="62"/>
      <c r="C117" s="7">
        <v>45663</v>
      </c>
      <c r="D117" s="8"/>
      <c r="E117" s="18" t="s">
        <v>731</v>
      </c>
      <c r="F117" s="9" t="str">
        <f>VLOOKUP(E117,'Contact Info-Woodlawn'!$A$1:$H181,4,FALSE)</f>
        <v>Han</v>
      </c>
      <c r="G117" s="9" t="str">
        <f>VLOOKUP(E117,'Contact Info-Woodlawn'!$A$1:$H$52,3,FALSE)</f>
        <v>Resident Head</v>
      </c>
      <c r="H117" s="9" t="str">
        <f>VLOOKUP(E117,'Contact Info-Woodlawn'!$A$1:$H$52,6,FALSE)</f>
        <v>(630) 607-2525</v>
      </c>
      <c r="I117" s="9" t="str">
        <f>VLOOKUP(E117,'Contact Info-Woodlawn'!$A$1:$H$100,7,FALSE)</f>
        <v>834-6166</v>
      </c>
      <c r="J117" s="9" t="str">
        <f>VLOOKUP(E117,'Contact Info-Woodlawn'!$A$1:$H$52,8,FALSE)</f>
        <v>jmoeller@uchicago.edu</v>
      </c>
    </row>
    <row r="118" spans="1:10">
      <c r="A118" s="80"/>
      <c r="B118" s="62"/>
      <c r="C118" s="7">
        <v>45664</v>
      </c>
      <c r="D118" s="8"/>
      <c r="E118" s="18" t="s">
        <v>732</v>
      </c>
      <c r="F118" s="9" t="str">
        <f>VLOOKUP(E118,'Contact Info-Woodlawn'!$A$1:$H$52,4,FALSE)</f>
        <v>Han</v>
      </c>
      <c r="G118" s="9" t="str">
        <f>VLOOKUP(E118,'Contact Info-Woodlawn'!$A$1:$H$52,3,FALSE)</f>
        <v>Resident Head</v>
      </c>
      <c r="H118" s="9" t="str">
        <f>VLOOKUP(E118,'Contact Info-Woodlawn'!$A$1:$H$52,6,FALSE)</f>
        <v>(630) 917-9430</v>
      </c>
      <c r="I118" s="9" t="str">
        <f>VLOOKUP(E118,'Contact Info-Woodlawn'!$A$1:$H$100,7,FALSE)</f>
        <v>834-6166</v>
      </c>
      <c r="J118" s="9" t="str">
        <f>VLOOKUP(E118,'Contact Info-Woodlawn'!$A$1:$H$52,8,FALSE)</f>
        <v>valnash@uchicago.edu</v>
      </c>
    </row>
    <row r="119" spans="1:10">
      <c r="A119" s="80"/>
      <c r="B119" s="62"/>
      <c r="C119" s="7">
        <v>45665</v>
      </c>
      <c r="D119" s="8"/>
      <c r="E119" s="18" t="s">
        <v>733</v>
      </c>
      <c r="F119" s="9" t="str">
        <f>VLOOKUP(E119,'Contact Info-Woodlawn'!$A$1:$H$52,4,FALSE)</f>
        <v>Gallo</v>
      </c>
      <c r="G119" s="9" t="str">
        <f>VLOOKUP(E119,'Contact Info-Woodlawn'!$A$1:$H$52,3,FALSE)</f>
        <v>Resident Assistant</v>
      </c>
      <c r="H119" s="9">
        <f>VLOOKUP(E119,'Contact Info-Woodlawn'!$A$1:$H$52,6,FALSE)</f>
        <v>0</v>
      </c>
      <c r="I119" s="9" t="str">
        <f>VLOOKUP(E119,'Contact Info-Woodlawn'!$A$1:$H$100,7,FALSE)</f>
        <v>834-6190</v>
      </c>
      <c r="J119" s="9" t="str">
        <f>VLOOKUP(E119,'Contact Info-Woodlawn'!$A$1:$H$52,8,FALSE)</f>
        <v>hanimn@uchicago.edu</v>
      </c>
    </row>
    <row r="120" spans="1:10">
      <c r="A120" s="80"/>
      <c r="B120" s="62"/>
      <c r="C120" s="7">
        <v>45666</v>
      </c>
      <c r="D120" s="8"/>
      <c r="E120" s="18" t="s">
        <v>360</v>
      </c>
      <c r="F120" s="9" t="str">
        <f>VLOOKUP(E120,'Contact Info-Woodlawn'!$A$1:$H184,4,FALSE)</f>
        <v>Rustandy</v>
      </c>
      <c r="G120" s="9" t="str">
        <f>VLOOKUP(E120,'Contact Info-Woodlawn'!$A$1:$H$52,3,FALSE)</f>
        <v>Resident Assistant</v>
      </c>
      <c r="H120" s="9" t="str">
        <f>VLOOKUP(E120,'Contact Info-Woodlawn'!$A$1:$H$52,6,FALSE)</f>
        <v>(346) 280-3559</v>
      </c>
      <c r="I120" s="9" t="str">
        <f>VLOOKUP(E120,'Contact Info-Woodlawn'!$A$1:$H$100,7,FALSE)</f>
        <v>834-6220</v>
      </c>
      <c r="J120" s="9" t="str">
        <f>VLOOKUP(E120,'Contact Info-Woodlawn'!$A$1:$H$52,8,FALSE)</f>
        <v>mperez26@uchicago.edu</v>
      </c>
    </row>
    <row r="121" spans="1:10">
      <c r="A121" s="80"/>
      <c r="B121" s="63"/>
      <c r="C121" s="7">
        <v>45667</v>
      </c>
      <c r="D121" s="8"/>
      <c r="E121" s="18" t="s">
        <v>734</v>
      </c>
      <c r="F121" s="9" t="str">
        <f>VLOOKUP(E121,'Contact Info-Woodlawn'!$A$1:$H$52,4,FALSE)</f>
        <v>Gallo</v>
      </c>
      <c r="G121" s="9" t="str">
        <f>VLOOKUP(E121,'Contact Info-Woodlawn'!$A$1:$H$52,3,FALSE)</f>
        <v>Resident Head</v>
      </c>
      <c r="H121" s="9" t="str">
        <f>VLOOKUP(E121,'Contact Info-Woodlawn'!$A$1:$H$52,6,FALSE)</f>
        <v>(303) 587-1323</v>
      </c>
      <c r="I121" s="9" t="str">
        <f>VLOOKUP(E121,'Contact Info-Woodlawn'!$A$1:$H$100,7,FALSE)</f>
        <v>834-6191</v>
      </c>
      <c r="J121" s="9" t="str">
        <f>VLOOKUP(E121,'Contact Info-Woodlawn'!$A$1:$H$52,8,FALSE)</f>
        <v>jphu@uchicago.edu</v>
      </c>
    </row>
    <row r="122" spans="1:10">
      <c r="A122" s="80"/>
      <c r="B122" s="97" t="s">
        <v>37</v>
      </c>
      <c r="C122" s="7">
        <v>45668</v>
      </c>
      <c r="D122" s="8"/>
      <c r="E122" s="17" t="s">
        <v>735</v>
      </c>
      <c r="F122" s="9" t="str">
        <f>VLOOKUP(E122,'Contact Info-Woodlawn'!$A$1:$H$52,4,FALSE)</f>
        <v>Casner</v>
      </c>
      <c r="G122" s="9" t="str">
        <f>VLOOKUP(E122,'Contact Info-Woodlawn'!$A$1:$H$52,3,FALSE)</f>
        <v>Resident Assistant</v>
      </c>
      <c r="H122" s="9" t="str">
        <f>VLOOKUP(E122,'Contact Info-Woodlawn'!$A$1:$H$52,6,FALSE)</f>
        <v>(402) 850-3797</v>
      </c>
      <c r="I122" s="9" t="str">
        <f>VLOOKUP(E122,'Contact Info-Woodlawn'!$A$1:$H$100,7,FALSE)</f>
        <v>834-6226</v>
      </c>
      <c r="J122" s="9" t="str">
        <f>VLOOKUP(E122,'Contact Info-Woodlawn'!$A$1:$H$52,8,FALSE)</f>
        <v>schmidta@uchicago.edu</v>
      </c>
    </row>
    <row r="123" spans="1:10">
      <c r="A123" s="80"/>
      <c r="B123" s="62"/>
      <c r="C123" s="7">
        <v>45669</v>
      </c>
      <c r="D123" s="8"/>
      <c r="E123" s="17" t="s">
        <v>736</v>
      </c>
      <c r="F123" s="9" t="str">
        <f>VLOOKUP(E123,'Contact Info-Woodlawn'!$A$1:$H187,4,FALSE)</f>
        <v>Chenn</v>
      </c>
      <c r="G123" s="9" t="str">
        <f>VLOOKUP(E123,'Contact Info-Woodlawn'!$A$1:$H$52,3,FALSE)</f>
        <v>Resident Assistant</v>
      </c>
      <c r="H123" s="9" t="str">
        <f>VLOOKUP(E123,'Contact Info-Woodlawn'!$A$1:$H$52,6,FALSE)</f>
        <v>847-651-4780</v>
      </c>
      <c r="I123" s="9" t="str">
        <f>VLOOKUP(E123,'Contact Info-Woodlawn'!$A$1:$H$100,7,FALSE)</f>
        <v>834-6169</v>
      </c>
      <c r="J123" s="9" t="str">
        <f>VLOOKUP(E123,'Contact Info-Woodlawn'!$A$1:$H$52,8,FALSE)</f>
        <v>himat@uchicago.edu</v>
      </c>
    </row>
    <row r="124" spans="1:10">
      <c r="A124" s="80"/>
      <c r="B124" s="62"/>
      <c r="C124" s="7">
        <v>45670</v>
      </c>
      <c r="D124" s="8"/>
      <c r="E124" s="18" t="s">
        <v>737</v>
      </c>
      <c r="F124" s="9" t="str">
        <f>VLOOKUP(E124,'Contact Info-Woodlawn'!$A$1:$H$52,4,FALSE)</f>
        <v>Rustandy</v>
      </c>
      <c r="G124" s="9" t="str">
        <f>VLOOKUP(E124,'Contact Info-Woodlawn'!$A$1:$H$52,3,FALSE)</f>
        <v>Resident Head</v>
      </c>
      <c r="H124" s="9" t="str">
        <f>VLOOKUP(E124,'Contact Info-Woodlawn'!$A$1:$H$52,6,FALSE)</f>
        <v>(857) 209-6786</v>
      </c>
      <c r="I124" s="9" t="str">
        <f>VLOOKUP(E124,'Contact Info-Woodlawn'!$A$1:$H$100,7,FALSE)</f>
        <v>834-6219</v>
      </c>
      <c r="J124" s="9" t="str">
        <f>VLOOKUP(E124,'Contact Info-Woodlawn'!$A$1:$H$52,8,FALSE)</f>
        <v>uhl@uchicago.edu</v>
      </c>
    </row>
    <row r="125" spans="1:10">
      <c r="A125" s="80"/>
      <c r="B125" s="62"/>
      <c r="C125" s="7">
        <v>45671</v>
      </c>
      <c r="D125" s="8"/>
      <c r="E125" s="18" t="s">
        <v>738</v>
      </c>
      <c r="F125" s="9" t="str">
        <f>VLOOKUP(E125,'Contact Info-Woodlawn'!$A$1:$H$52,4,FALSE)</f>
        <v>Rustandy</v>
      </c>
      <c r="G125" s="9" t="str">
        <f>VLOOKUP(E125,'Contact Info-Woodlawn'!$A$1:$H$52,3,FALSE)</f>
        <v>Resident Head</v>
      </c>
      <c r="H125" s="9" t="str">
        <f>VLOOKUP(E125,'Contact Info-Woodlawn'!$A$1:$H$52,6,FALSE)</f>
        <v>(857) 209-6773</v>
      </c>
      <c r="I125" s="9" t="str">
        <f>VLOOKUP(E125,'Contact Info-Woodlawn'!$A$1:$H$100,7,FALSE)</f>
        <v>834-6219</v>
      </c>
      <c r="J125" s="9" t="str">
        <f>VLOOKUP(E125,'Contact Info-Woodlawn'!$A$1:$H$52,8,FALSE)</f>
        <v>kokouhl@uchicago.edu</v>
      </c>
    </row>
    <row r="126" spans="1:10">
      <c r="A126" s="80"/>
      <c r="B126" s="62"/>
      <c r="C126" s="7">
        <v>45672</v>
      </c>
      <c r="D126" s="8"/>
      <c r="E126" s="18" t="s">
        <v>739</v>
      </c>
      <c r="F126" s="9" t="str">
        <f>VLOOKUP(E126,'Contact Info-Woodlawn'!$A$1:$H190,4,FALSE)</f>
        <v>Baker</v>
      </c>
      <c r="G126" s="9" t="str">
        <f>VLOOKUP(E126,'Contact Info-Woodlawn'!$A$1:$H$52,3,FALSE)</f>
        <v>Resident Assistant</v>
      </c>
      <c r="H126" s="9" t="str">
        <f>VLOOKUP(E126,'Contact Info-Woodlawn'!$A$1:$H$52,6,FALSE)</f>
        <v>972-953-9246</v>
      </c>
      <c r="I126" s="9" t="str">
        <f>VLOOKUP(E126,'Contact Info-Woodlawn'!$A$1:$H$100,7,FALSE)</f>
        <v>824-6229</v>
      </c>
      <c r="J126" s="9" t="str">
        <f>VLOOKUP(E126,'Contact Info-Woodlawn'!$A$1:$H$52,8,FALSE)</f>
        <v>nbvetter@uchicago.edu</v>
      </c>
    </row>
    <row r="127" spans="1:10">
      <c r="A127" s="80"/>
      <c r="B127" s="62"/>
      <c r="C127" s="7">
        <v>45673</v>
      </c>
      <c r="D127" s="8"/>
      <c r="E127" s="18" t="s">
        <v>740</v>
      </c>
      <c r="F127" s="9" t="str">
        <f>VLOOKUP(E127,'Contact Info-Woodlawn'!$A$1:$H$52,4,FALSE)</f>
        <v>Eka</v>
      </c>
      <c r="G127" s="9" t="str">
        <f>VLOOKUP(E127,'Contact Info-Woodlawn'!$A$1:$H$52,3,FALSE)</f>
        <v>Resident Head</v>
      </c>
      <c r="H127" s="9" t="str">
        <f>VLOOKUP(E127,'Contact Info-Woodlawn'!$A$1:$H$52,6,FALSE)</f>
        <v>(617) 909-2855</v>
      </c>
      <c r="I127" s="9" t="str">
        <f>VLOOKUP(E127,'Contact Info-Woodlawn'!$A$1:$H$100,7,FALSE)</f>
        <v>834-6188</v>
      </c>
      <c r="J127" s="9" t="str">
        <f>VLOOKUP(E127,'Contact Info-Woodlawn'!$A$1:$H$52,8,FALSE)</f>
        <v>walshto@uchicago.edu</v>
      </c>
    </row>
    <row r="128" spans="1:10">
      <c r="A128" s="80"/>
      <c r="B128" s="63"/>
      <c r="C128" s="7">
        <v>45674</v>
      </c>
      <c r="D128" s="8"/>
      <c r="E128" s="18" t="s">
        <v>741</v>
      </c>
      <c r="F128" s="9" t="str">
        <f>VLOOKUP(E128,'Contact Info-Woodlawn'!$A$1:$H$52,4,FALSE)</f>
        <v>Eka</v>
      </c>
      <c r="G128" s="9" t="str">
        <f>VLOOKUP(E128,'Contact Info-Woodlawn'!$A$1:$H$52,3,FALSE)</f>
        <v>Resident Head</v>
      </c>
      <c r="H128" s="9" t="str">
        <f>VLOOKUP(E128,'Contact Info-Woodlawn'!$A$1:$H$52,6,FALSE)</f>
        <v>(617) 686-5549</v>
      </c>
      <c r="I128" s="9" t="str">
        <f>VLOOKUP(E128,'Contact Info-Woodlawn'!$A$1:$H$100,7,FALSE)</f>
        <v>834-6188</v>
      </c>
      <c r="J128" s="9" t="str">
        <f>VLOOKUP(E128,'Contact Info-Woodlawn'!$A$1:$H$52,8,FALSE)</f>
        <v>egwalsh@uchicago.edu</v>
      </c>
    </row>
    <row r="129" spans="1:10">
      <c r="A129" s="80"/>
      <c r="B129" s="98" t="s">
        <v>45</v>
      </c>
      <c r="C129" s="7">
        <v>45675</v>
      </c>
      <c r="D129" s="8"/>
      <c r="E129" s="18" t="s">
        <v>742</v>
      </c>
      <c r="F129" s="9" t="str">
        <f>VLOOKUP(E129,'Contact Info-Woodlawn'!$A$1:$H193,4,FALSE)</f>
        <v>Markovitz</v>
      </c>
      <c r="G129" s="9" t="str">
        <f>VLOOKUP(E129,'Contact Info-Woodlawn'!$A$1:$H$52,3,FALSE)</f>
        <v>Resident Head</v>
      </c>
      <c r="H129" s="9" t="str">
        <f>VLOOKUP(E129,'Contact Info-Woodlawn'!$A$1:$H$52,6,FALSE)</f>
        <v>(773) 742-5106</v>
      </c>
      <c r="I129" s="9" t="str">
        <f>VLOOKUP(E129,'Contact Info-Woodlawn'!$A$1:$H$100,7,FALSE)</f>
        <v>834-6185</v>
      </c>
      <c r="J129" s="9" t="str">
        <f>VLOOKUP(E129,'Contact Info-Woodlawn'!$A$1:$H$52,8,FALSE)</f>
        <v>kahlilw@uchicago.edu</v>
      </c>
    </row>
    <row r="130" spans="1:10">
      <c r="A130" s="80"/>
      <c r="B130" s="62"/>
      <c r="C130" s="7">
        <v>45676</v>
      </c>
      <c r="D130" s="8"/>
      <c r="E130" s="17" t="s">
        <v>743</v>
      </c>
      <c r="F130" s="9" t="str">
        <f>VLOOKUP(E130,'Contact Info-Woodlawn'!$A$1:$H$52,4,FALSE)</f>
        <v>Liew</v>
      </c>
      <c r="G130" s="9" t="str">
        <f>VLOOKUP(E130,'Contact Info-Woodlawn'!$A$1:$H$52,3,FALSE)</f>
        <v>Resident Assistant</v>
      </c>
      <c r="H130" s="9" t="str">
        <f>VLOOKUP(E130,'Contact Info-Woodlawn'!$A$1:$H$52,6,FALSE)</f>
        <v>(443) 422-8015</v>
      </c>
      <c r="I130" s="9" t="str">
        <f>VLOOKUP(E130,'Contact Info-Woodlawn'!$A$1:$H$100,7,FALSE)</f>
        <v>834-6181</v>
      </c>
      <c r="J130" s="9" t="str">
        <f>VLOOKUP(E130,'Contact Info-Woodlawn'!$A$1:$H$52,8,FALSE)</f>
        <v>jhyoussef@uchicago.edu</v>
      </c>
    </row>
    <row r="131" spans="1:10">
      <c r="A131" s="80"/>
      <c r="B131" s="62"/>
      <c r="C131" s="7">
        <v>45677</v>
      </c>
      <c r="D131" s="8"/>
      <c r="E131" s="18" t="s">
        <v>708</v>
      </c>
      <c r="F131" s="9" t="str">
        <f>VLOOKUP(E131,'Contact Info-Woodlawn'!$A$1:$H$52,4,FALSE)</f>
        <v>Yovovich</v>
      </c>
      <c r="G131" s="9" t="str">
        <f>VLOOKUP(E131,'Contact Info-Woodlawn'!$A$1:$H$52,3,FALSE)</f>
        <v>Resident Assistant</v>
      </c>
      <c r="H131" s="9" t="str">
        <f>VLOOKUP(E131,'Contact Info-Woodlawn'!$A$1:$H$52,6,FALSE)</f>
        <v>(515) 304-0301</v>
      </c>
      <c r="I131" s="9" t="str">
        <f>VLOOKUP(E131,'Contact Info-Woodlawn'!$A$1:$H$100,7,FALSE)</f>
        <v>834-6221</v>
      </c>
      <c r="J131" s="9" t="str">
        <f>VLOOKUP(E131,'Contact Info-Woodlawn'!$A$1:$H$52,8,FALSE)</f>
        <v>ealaf@uchicago.edu</v>
      </c>
    </row>
    <row r="132" spans="1:10">
      <c r="A132" s="80"/>
      <c r="B132" s="62"/>
      <c r="C132" s="7">
        <v>45678</v>
      </c>
      <c r="D132" s="8"/>
      <c r="E132" s="17" t="s">
        <v>709</v>
      </c>
      <c r="F132" s="9" t="str">
        <f>VLOOKUP(E132,'Contact Info-Woodlawn'!$A$1:$H196,4,FALSE)</f>
        <v>Rustandy</v>
      </c>
      <c r="G132" s="9" t="str">
        <f>VLOOKUP(E132,'Contact Info-Woodlawn'!$A$1:$H$52,3,FALSE)</f>
        <v>Resident Assistant</v>
      </c>
      <c r="H132" s="9" t="str">
        <f>VLOOKUP(E132,'Contact Info-Woodlawn'!$A$1:$H$52,6,FALSE)</f>
        <v>305-741-2775</v>
      </c>
      <c r="I132" s="9" t="str">
        <f>VLOOKUP(E132,'Contact Info-Woodlawn'!$A$1:$H$100,7,FALSE)</f>
        <v>834-6218</v>
      </c>
      <c r="J132" s="9" t="str">
        <f>VLOOKUP(E132,'Contact Info-Woodlawn'!$A$1:$H$52,8,FALSE)</f>
        <v>bbell1@uchicago.edu</v>
      </c>
    </row>
    <row r="133" spans="1:10">
      <c r="A133" s="80"/>
      <c r="B133" s="62"/>
      <c r="C133" s="7">
        <v>45679</v>
      </c>
      <c r="D133" s="8"/>
      <c r="E133" s="18" t="s">
        <v>710</v>
      </c>
      <c r="F133" s="9" t="str">
        <f>VLOOKUP(E133,'Contact Info-Woodlawn'!$A$1:$H$52,4,FALSE)</f>
        <v>Eka</v>
      </c>
      <c r="G133" s="9" t="str">
        <f>VLOOKUP(E133,'Contact Info-Woodlawn'!$A$1:$H$52,3,FALSE)</f>
        <v>Resident Assistant</v>
      </c>
      <c r="H133" s="9" t="str">
        <f>VLOOKUP(E133,'Contact Info-Woodlawn'!$A$1:$H$52,6,FALSE)</f>
        <v>(218) 398-6360</v>
      </c>
      <c r="I133" s="9" t="str">
        <f>VLOOKUP(E133,'Contact Info-Woodlawn'!$A$1:$H$100,7,FALSE)</f>
        <v>834-6187</v>
      </c>
      <c r="J133" s="9" t="str">
        <f>VLOOKUP(E133,'Contact Info-Woodlawn'!$A$1:$H$52,8,FALSE)</f>
        <v>lucasjames@uchicago.edu</v>
      </c>
    </row>
    <row r="134" spans="1:10">
      <c r="A134" s="80"/>
      <c r="B134" s="62"/>
      <c r="C134" s="7">
        <v>45680</v>
      </c>
      <c r="D134" s="8"/>
      <c r="E134" s="18" t="s">
        <v>711</v>
      </c>
      <c r="F134" s="9" t="str">
        <f>VLOOKUP(E134,'Contact Info-Woodlawn'!$A$1:$H$52,4,FALSE)</f>
        <v>Yovovich</v>
      </c>
      <c r="G134" s="9" t="str">
        <f>VLOOKUP(E134,'Contact Info-Woodlawn'!$A$1:$H$52,3,FALSE)</f>
        <v>Resident Head</v>
      </c>
      <c r="H134" s="9" t="str">
        <f>VLOOKUP(E134,'Contact Info-Woodlawn'!$A$1:$H$52,6,FALSE)</f>
        <v>(312) 909-7849</v>
      </c>
      <c r="I134" s="9" t="str">
        <f>VLOOKUP(E134,'Contact Info-Woodlawn'!$A$1:$H$100,7,FALSE)</f>
        <v>834-2222</v>
      </c>
      <c r="J134" s="9" t="str">
        <f>VLOOKUP(E134,'Contact Info-Woodlawn'!$A$1:$H$52,8,FALSE)</f>
        <v>lindseyb@uchicago.edu</v>
      </c>
    </row>
    <row r="135" spans="1:10">
      <c r="A135" s="80"/>
      <c r="B135" s="63"/>
      <c r="C135" s="7">
        <v>45681</v>
      </c>
      <c r="D135" s="8"/>
      <c r="E135" s="18" t="s">
        <v>712</v>
      </c>
      <c r="F135" s="9" t="str">
        <f>VLOOKUP(E135,'Contact Info-Woodlawn'!$A$1:$H199,4,FALSE)</f>
        <v>Yovovich</v>
      </c>
      <c r="G135" s="9" t="str">
        <f>VLOOKUP(E135,'Contact Info-Woodlawn'!$A$1:$H$52,3,FALSE)</f>
        <v>Resident Assistant</v>
      </c>
      <c r="H135" s="9" t="str">
        <f>VLOOKUP(E135,'Contact Info-Woodlawn'!$A$1:$H$52,6,FALSE)</f>
        <v>913-302-3106</v>
      </c>
      <c r="I135" s="9" t="str">
        <f>VLOOKUP(E135,'Contact Info-Woodlawn'!$A$1:$H$100,7,FALSE)</f>
        <v>834-6223</v>
      </c>
      <c r="J135" s="9" t="str">
        <f>VLOOKUP(E135,'Contact Info-Woodlawn'!$A$1:$H$52,8,FALSE)</f>
        <v>sarenabiria@uchicago.edu</v>
      </c>
    </row>
    <row r="136" spans="1:10">
      <c r="A136" s="80"/>
      <c r="B136" s="66" t="s">
        <v>48</v>
      </c>
      <c r="C136" s="7">
        <v>45682</v>
      </c>
      <c r="D136" s="8"/>
      <c r="E136" s="18" t="s">
        <v>713</v>
      </c>
      <c r="F136" s="9" t="str">
        <f>VLOOKUP(E136,'Contact Info-Woodlawn'!$A$1:$H$52,4,FALSE)</f>
        <v>Markovitz</v>
      </c>
      <c r="G136" s="9" t="str">
        <f>VLOOKUP(E136,'Contact Info-Woodlawn'!$A$1:$H$52,3,FALSE)</f>
        <v>Resident Assistant</v>
      </c>
      <c r="H136" s="9" t="str">
        <f>VLOOKUP(E136,'Contact Info-Woodlawn'!$A$1:$H$52,6,FALSE)</f>
        <v>504-202-1447</v>
      </c>
      <c r="I136" s="9" t="str">
        <f>VLOOKUP(E136,'Contact Info-Woodlawn'!$A$1:$H$100,7,FALSE)</f>
        <v>834-6184</v>
      </c>
      <c r="J136" s="9" t="str">
        <f>VLOOKUP(E136,'Contact Info-Woodlawn'!$A$1:$H$52,8,FALSE)</f>
        <v>ojboyd@uchicago.edu</v>
      </c>
    </row>
    <row r="137" spans="1:10">
      <c r="A137" s="80"/>
      <c r="B137" s="62"/>
      <c r="C137" s="7">
        <v>45683</v>
      </c>
      <c r="D137" s="8"/>
      <c r="E137" s="17" t="s">
        <v>714</v>
      </c>
      <c r="F137" s="9" t="str">
        <f>VLOOKUP(E137,'Contact Info-Woodlawn'!$A$1:$H$52,4,FALSE)</f>
        <v>Gallo</v>
      </c>
      <c r="G137" s="9" t="str">
        <f>VLOOKUP(E137,'Contact Info-Woodlawn'!$A$1:$H$52,3,FALSE)</f>
        <v>Resident Assistant</v>
      </c>
      <c r="H137" s="9" t="str">
        <f>VLOOKUP(E137,'Contact Info-Woodlawn'!$A$1:$H$52,6,FALSE)</f>
        <v>312-825-9472</v>
      </c>
      <c r="I137" s="9" t="str">
        <f>VLOOKUP(E137,'Contact Info-Woodlawn'!$A$1:$H$100,7,FALSE)</f>
        <v>834-6151</v>
      </c>
      <c r="J137" s="9" t="str">
        <f>VLOOKUP(E137,'Contact Info-Woodlawn'!$A$1:$H$52,8,FALSE)</f>
        <v>mcalvesbertsharp@uchicago.edu</v>
      </c>
    </row>
    <row r="138" spans="1:10">
      <c r="A138" s="80"/>
      <c r="B138" s="62"/>
      <c r="C138" s="7">
        <v>45684</v>
      </c>
      <c r="D138" s="8"/>
      <c r="E138" s="17" t="s">
        <v>715</v>
      </c>
      <c r="F138" s="9" t="str">
        <f>VLOOKUP(E138,'Contact Info-Woodlawn'!$A$1:$H202,4,FALSE)</f>
        <v>Baker</v>
      </c>
      <c r="G138" s="9" t="str">
        <f>VLOOKUP(E138,'Contact Info-Woodlawn'!$A$1:$H$52,3,FALSE)</f>
        <v>Resident Assistant</v>
      </c>
      <c r="H138" s="9" t="str">
        <f>VLOOKUP(E138,'Contact Info-Woodlawn'!$A$1:$H$52,6,FALSE)</f>
        <v>507-210-1490</v>
      </c>
      <c r="I138" s="9" t="str">
        <f>VLOOKUP(E138,'Contact Info-Woodlawn'!$A$1:$H$100,7,FALSE)</f>
        <v>834-6227</v>
      </c>
      <c r="J138" s="9" t="str">
        <f>VLOOKUP(E138,'Contact Info-Woodlawn'!$A$1:$H$52,8,FALSE)</f>
        <v>zuricofer@uchicago.edu</v>
      </c>
    </row>
    <row r="139" spans="1:10">
      <c r="A139" s="80"/>
      <c r="B139" s="62"/>
      <c r="C139" s="7">
        <v>45685</v>
      </c>
      <c r="D139" s="8"/>
      <c r="E139" s="17" t="s">
        <v>716</v>
      </c>
      <c r="F139" s="9" t="str">
        <f>VLOOKUP(E139,'Contact Info-Woodlawn'!$A$1:$H$52,4,FALSE)</f>
        <v>Fama</v>
      </c>
      <c r="G139" s="9" t="str">
        <f>VLOOKUP(E139,'Contact Info-Woodlawn'!$A$1:$H$52,3,FALSE)</f>
        <v>Resident Assistant</v>
      </c>
      <c r="H139" s="9" t="str">
        <f>VLOOKUP(E139,'Contact Info-Woodlawn'!$A$1:$H$52,6,FALSE)</f>
        <v>865-210-3526</v>
      </c>
      <c r="I139" s="9" t="str">
        <f>VLOOKUP(E139,'Contact Info-Woodlawn'!$A$1:$H$100,7,FALSE)</f>
        <v>834-6213</v>
      </c>
      <c r="J139" s="9" t="str">
        <f>VLOOKUP(E139,'Contact Info-Woodlawn'!$A$1:$H$52,8,FALSE)</f>
        <v>ephraimcraddock@uchicago.edu</v>
      </c>
    </row>
    <row r="140" spans="1:10">
      <c r="A140" s="80"/>
      <c r="B140" s="62"/>
      <c r="C140" s="7">
        <v>45686</v>
      </c>
      <c r="D140" s="8"/>
      <c r="E140" s="18" t="s">
        <v>709</v>
      </c>
      <c r="F140" s="9" t="str">
        <f>VLOOKUP(E140,'Contact Info-Woodlawn'!$A$1:$H$52,4,FALSE)</f>
        <v>Rustandy</v>
      </c>
      <c r="G140" s="9" t="str">
        <f>VLOOKUP(E140,'Contact Info-Woodlawn'!$A$1:$H$52,3,FALSE)</f>
        <v>Resident Assistant</v>
      </c>
      <c r="H140" s="9" t="str">
        <f>VLOOKUP(E140,'Contact Info-Woodlawn'!$A$1:$H$52,6,FALSE)</f>
        <v>305-741-2775</v>
      </c>
      <c r="I140" s="9" t="str">
        <f>VLOOKUP(E140,'Contact Info-Woodlawn'!$A$1:$H$100,7,FALSE)</f>
        <v>834-6218</v>
      </c>
      <c r="J140" s="9" t="str">
        <f>VLOOKUP(E140,'Contact Info-Woodlawn'!$A$1:$H$52,8,FALSE)</f>
        <v>bbell1@uchicago.edu</v>
      </c>
    </row>
    <row r="141" spans="1:10">
      <c r="A141" s="80"/>
      <c r="B141" s="62"/>
      <c r="C141" s="7">
        <v>45687</v>
      </c>
      <c r="D141" s="8"/>
      <c r="E141" s="18" t="s">
        <v>717</v>
      </c>
      <c r="F141" s="9" t="str">
        <f>VLOOKUP(E141,'Contact Info-Woodlawn'!$A$1:$H205,4,FALSE)</f>
        <v>Casner</v>
      </c>
      <c r="G141" s="9" t="str">
        <f>VLOOKUP(E141,'Contact Info-Woodlawn'!$A$1:$H$52,3,FALSE)</f>
        <v>Resident Assistant</v>
      </c>
      <c r="H141" s="9" t="str">
        <f>VLOOKUP(E141,'Contact Info-Woodlawn'!$A$1:$H$52,6,FALSE)</f>
        <v>571-289-1257</v>
      </c>
      <c r="I141" s="9" t="str">
        <f>VLOOKUP(E141,'Contact Info-Woodlawn'!$A$1:$H$100,7,FALSE)</f>
        <v>834-6224</v>
      </c>
      <c r="J141" s="9" t="str">
        <f>VLOOKUP(E141,'Contact Info-Woodlawn'!$A$1:$H$52,8,FALSE)</f>
        <v>andrewhessed@uchicago.edu</v>
      </c>
    </row>
    <row r="142" spans="1:10">
      <c r="A142" s="80"/>
      <c r="B142" s="63"/>
      <c r="C142" s="7">
        <v>45688</v>
      </c>
      <c r="D142" s="8"/>
      <c r="E142" s="18" t="s">
        <v>718</v>
      </c>
      <c r="F142" s="9" t="str">
        <f>VLOOKUP(E142,'Contact Info-Woodlawn'!$A$1:$H$52,4,FALSE)</f>
        <v>Chenn</v>
      </c>
      <c r="G142" s="9" t="str">
        <f>VLOOKUP(E142,'Contact Info-Woodlawn'!$A$1:$H$52,3,FALSE)</f>
        <v>Resident Assistant</v>
      </c>
      <c r="H142" s="9" t="str">
        <f>VLOOKUP(E142,'Contact Info-Woodlawn'!$A$1:$H$52,6,FALSE)</f>
        <v>323-919-4682</v>
      </c>
      <c r="I142" s="9" t="str">
        <f>VLOOKUP(E142,'Contact Info-Woodlawn'!$A$1:$H$100,7,FALSE)</f>
        <v>834-6180</v>
      </c>
      <c r="J142" s="9" t="str">
        <f>VLOOKUP(E142,'Contact Info-Woodlawn'!$A$1:$H$52,8,FALSE)</f>
        <v>danielae@uchicago.edu</v>
      </c>
    </row>
    <row r="143" spans="1:10">
      <c r="A143" s="80"/>
      <c r="B143" s="67" t="s">
        <v>51</v>
      </c>
      <c r="C143" s="7">
        <v>45689</v>
      </c>
      <c r="D143" s="8"/>
      <c r="E143" s="17" t="s">
        <v>719</v>
      </c>
      <c r="F143" s="9" t="str">
        <f>VLOOKUP(E143,'Contact Info-Woodlawn'!$A$1:$H$52,4,FALSE)</f>
        <v>Eka</v>
      </c>
      <c r="G143" s="9" t="str">
        <f>VLOOKUP(E143,'Contact Info-Woodlawn'!$A$1:$H$52,3,FALSE)</f>
        <v>Resident Assistant</v>
      </c>
      <c r="H143" s="9" t="str">
        <f>VLOOKUP(E143,'Contact Info-Woodlawn'!$A$1:$H$52,6,FALSE)</f>
        <v>(262) 875-1947</v>
      </c>
      <c r="I143" s="9" t="str">
        <f>VLOOKUP(E143,'Contact Info-Woodlawn'!$A$1:$H$100,7,FALSE)</f>
        <v>834-6189</v>
      </c>
      <c r="J143" s="9" t="str">
        <f>VLOOKUP(E143,'Contact Info-Woodlawn'!$A$1:$H$52,8,FALSE)</f>
        <v>aguru@uchicago.edu</v>
      </c>
    </row>
    <row r="144" spans="1:10">
      <c r="A144" s="80"/>
      <c r="B144" s="62"/>
      <c r="C144" s="7">
        <v>45690</v>
      </c>
      <c r="D144" s="8"/>
      <c r="E144" s="17" t="s">
        <v>720</v>
      </c>
      <c r="F144" s="9" t="str">
        <f>VLOOKUP(E144,'Contact Info-Woodlawn'!$A$1:$H208,4,FALSE)</f>
        <v>Liew</v>
      </c>
      <c r="G144" s="9" t="str">
        <f>VLOOKUP(E144,'Contact Info-Woodlawn'!$A$1:$H$52,3,FALSE)</f>
        <v>Resident Assistant</v>
      </c>
      <c r="H144" s="9" t="str">
        <f>VLOOKUP(E144,'Contact Info-Woodlawn'!$A$1:$H$52,6,FALSE)</f>
        <v>(779) 707-4301</v>
      </c>
      <c r="I144" s="9" t="str">
        <f>VLOOKUP(E144,'Contact Info-Woodlawn'!$A$1:$H$100,7,FALSE)</f>
        <v>834-6183</v>
      </c>
      <c r="J144" s="9" t="str">
        <f>VLOOKUP(E144,'Contact Info-Woodlawn'!$A$1:$H$52,8,FALSE)</f>
        <v>rgutierrez27@uchicago.edu</v>
      </c>
    </row>
    <row r="145" spans="1:10">
      <c r="A145" s="80"/>
      <c r="B145" s="62"/>
      <c r="C145" s="7">
        <v>45691</v>
      </c>
      <c r="D145" s="8"/>
      <c r="E145" s="18" t="s">
        <v>25</v>
      </c>
      <c r="F145" s="9" t="str">
        <f>VLOOKUP(E145,'Contact Info-Woodlawn'!$A$1:$H$52,4,FALSE)</f>
        <v>Markovitz</v>
      </c>
      <c r="G145" s="9" t="str">
        <f>VLOOKUP(E145,'Contact Info-Woodlawn'!$A$1:$H$52,3,FALSE)</f>
        <v>Resident Head</v>
      </c>
      <c r="H145" s="9" t="str">
        <f>VLOOKUP(E145,'Contact Info-Woodlawn'!$A$1:$H$52,6,FALSE)</f>
        <v>(773) 318-3329</v>
      </c>
      <c r="I145" s="9" t="str">
        <f>VLOOKUP(E145,'Contact Info-Woodlawn'!$A$1:$H$100,7,FALSE)</f>
        <v>834-6185</v>
      </c>
      <c r="J145" s="9" t="str">
        <f>VLOOKUP(E145,'Contact Info-Woodlawn'!$A$1:$H$52,8,FALSE)</f>
        <v>hauadv@uchicago.edu</v>
      </c>
    </row>
    <row r="146" spans="1:10">
      <c r="A146" s="80"/>
      <c r="B146" s="62"/>
      <c r="C146" s="7">
        <v>45692</v>
      </c>
      <c r="D146" s="8"/>
      <c r="E146" s="18" t="s">
        <v>721</v>
      </c>
      <c r="F146" s="9" t="str">
        <f>VLOOKUP(E146,'Contact Info-Woodlawn'!$A$1:$H$52,4,FALSE)</f>
        <v>Liew</v>
      </c>
      <c r="G146" s="9" t="str">
        <f>VLOOKUP(E146,'Contact Info-Woodlawn'!$A$1:$H$52,3,FALSE)</f>
        <v>Resident Head</v>
      </c>
      <c r="H146" s="9" t="str">
        <f>VLOOKUP(E146,'Contact Info-Woodlawn'!$A$1:$H$52,6,FALSE)</f>
        <v>(773) 954-0167</v>
      </c>
      <c r="I146" s="9" t="str">
        <f>VLOOKUP(E146,'Contact Info-Woodlawn'!$A$1:$H$100,7,FALSE)</f>
        <v>834-6182</v>
      </c>
      <c r="J146" s="9" t="str">
        <f>VLOOKUP(E146,'Contact Info-Woodlawn'!$A$1:$H$52,8,FALSE)</f>
        <v>ghempstead@uchicago.edu</v>
      </c>
    </row>
    <row r="147" spans="1:10">
      <c r="A147" s="80"/>
      <c r="B147" s="62"/>
      <c r="C147" s="7">
        <v>45693</v>
      </c>
      <c r="D147" s="8"/>
      <c r="E147" s="18" t="s">
        <v>722</v>
      </c>
      <c r="F147" s="9" t="str">
        <f>VLOOKUP(E147,'Contact Info-Woodlawn'!$A$1:$H211,4,FALSE)</f>
        <v>Liew</v>
      </c>
      <c r="G147" s="9" t="str">
        <f>VLOOKUP(E147,'Contact Info-Woodlawn'!$A$1:$H$52,3,FALSE)</f>
        <v>Resident Head</v>
      </c>
      <c r="H147" s="9" t="str">
        <f>VLOOKUP(E147,'Contact Info-Woodlawn'!$A$1:$H$52,6,FALSE)</f>
        <v>(708) 417-7534</v>
      </c>
      <c r="I147" s="9" t="str">
        <f>VLOOKUP(E147,'Contact Info-Woodlawn'!$A$1:$H$100,7,FALSE)</f>
        <v>834-6182</v>
      </c>
      <c r="J147" s="9" t="str">
        <f>VLOOKUP(E147,'Contact Info-Woodlawn'!$A$1:$H$52,8,FALSE)</f>
        <v>hempsteadc@uchicago.edu</v>
      </c>
    </row>
    <row r="148" spans="1:10">
      <c r="A148" s="80"/>
      <c r="B148" s="62"/>
      <c r="C148" s="7">
        <v>45694</v>
      </c>
      <c r="D148" s="8" t="s">
        <v>52</v>
      </c>
      <c r="E148" s="18" t="s">
        <v>369</v>
      </c>
      <c r="F148" s="9" t="str">
        <f>VLOOKUP(E148,'Contact Info-Woodlawn'!$A$1:$H$52,4,FALSE)</f>
        <v>Casner</v>
      </c>
      <c r="G148" s="9" t="str">
        <f>VLOOKUP(E148,'Contact Info-Woodlawn'!$A$1:$H$52,3,FALSE)</f>
        <v>Resident Head</v>
      </c>
      <c r="H148" s="9" t="str">
        <f>VLOOKUP(E148,'Contact Info-Woodlawn'!$A$1:$H$52,6,FALSE)</f>
        <v>608-770-7029</v>
      </c>
      <c r="I148" s="9" t="str">
        <f>VLOOKUP(E148,'Contact Info-Woodlawn'!$A$1:$H$100,7,FALSE)</f>
        <v>834-6225</v>
      </c>
      <c r="J148" s="9" t="str">
        <f>VLOOKUP(E148,'Contact Info-Woodlawn'!$A$1:$H$52,8,FALSE)</f>
        <v>adamh99@uchicago.edu</v>
      </c>
    </row>
    <row r="149" spans="1:10">
      <c r="A149" s="80"/>
      <c r="B149" s="63"/>
      <c r="C149" s="7">
        <v>45695</v>
      </c>
      <c r="D149" s="8" t="s">
        <v>52</v>
      </c>
      <c r="E149" s="18" t="s">
        <v>723</v>
      </c>
      <c r="F149" s="9" t="str">
        <f>VLOOKUP(E149,'Contact Info-Woodlawn'!$A$1:$H$52,4,FALSE)</f>
        <v>Casner</v>
      </c>
      <c r="G149" s="9" t="str">
        <f>VLOOKUP(E149,'Contact Info-Woodlawn'!$A$1:$H$52,3,FALSE)</f>
        <v>Resident Head</v>
      </c>
      <c r="H149" s="9" t="str">
        <f>VLOOKUP(E149,'Contact Info-Woodlawn'!$A$1:$H$52,6,FALSE)</f>
        <v>309-846-7987</v>
      </c>
      <c r="I149" s="9" t="str">
        <f>VLOOKUP(E149,'Contact Info-Woodlawn'!$A$1:$H$100,7,FALSE)</f>
        <v>834-6225</v>
      </c>
      <c r="J149" s="9" t="str">
        <f>VLOOKUP(E149,'Contact Info-Woodlawn'!$A$1:$H$52,8,FALSE)</f>
        <v>courtneyh@uchicago.edu</v>
      </c>
    </row>
    <row r="150" spans="1:10">
      <c r="A150" s="80"/>
      <c r="B150" s="68" t="s">
        <v>53</v>
      </c>
      <c r="C150" s="7">
        <v>45696</v>
      </c>
      <c r="D150" s="8" t="s">
        <v>52</v>
      </c>
      <c r="E150" s="18" t="s">
        <v>724</v>
      </c>
      <c r="F150" s="9" t="str">
        <f>VLOOKUP(E150,'Contact Info-Woodlawn'!$A$1:$H214,4,FALSE)</f>
        <v>Baker</v>
      </c>
      <c r="G150" s="9" t="str">
        <f>VLOOKUP(E150,'Contact Info-Woodlawn'!$A$1:$H$52,3,FALSE)</f>
        <v>Resident Head</v>
      </c>
      <c r="H150" s="9" t="str">
        <f>VLOOKUP(E150,'Contact Info-Woodlawn'!$A$1:$H$52,6,FALSE)</f>
        <v>(224) 221-5950</v>
      </c>
      <c r="I150" s="9" t="str">
        <f>VLOOKUP(E150,'Contact Info-Woodlawn'!$A$1:$H$100,7,FALSE)</f>
        <v>834-6228</v>
      </c>
      <c r="J150" s="9" t="str">
        <f>VLOOKUP(E150,'Contact Info-Woodlawn'!$A$1:$H$52,8,FALSE)</f>
        <v>pdrjuarez@uchicago.edu</v>
      </c>
    </row>
    <row r="151" spans="1:10">
      <c r="A151" s="80"/>
      <c r="B151" s="62"/>
      <c r="C151" s="7">
        <v>45697</v>
      </c>
      <c r="D151" s="8"/>
      <c r="E151" s="18" t="s">
        <v>725</v>
      </c>
      <c r="F151" s="9" t="str">
        <f>VLOOKUP(E151,'Contact Info-Woodlawn'!$A$1:$H$52,4,FALSE)</f>
        <v>Baker</v>
      </c>
      <c r="G151" s="9" t="str">
        <f>VLOOKUP(E151,'Contact Info-Woodlawn'!$A$1:$H$52,3,FALSE)</f>
        <v>Resident Head</v>
      </c>
      <c r="H151" s="9" t="str">
        <f>VLOOKUP(E151,'Contact Info-Woodlawn'!$A$1:$H$52,6,FALSE)</f>
        <v>(314) 249-5382</v>
      </c>
      <c r="I151" s="9" t="str">
        <f>VLOOKUP(E151,'Contact Info-Woodlawn'!$A$1:$H$100,7,FALSE)</f>
        <v>834-6228</v>
      </c>
      <c r="J151" s="9" t="str">
        <f>VLOOKUP(E151,'Contact Info-Woodlawn'!$A$1:$H$52,8,FALSE)</f>
        <v>cnwren@uchicago.edu</v>
      </c>
    </row>
    <row r="152" spans="1:10">
      <c r="A152" s="80"/>
      <c r="B152" s="62"/>
      <c r="C152" s="7">
        <v>45698</v>
      </c>
      <c r="D152" s="8"/>
      <c r="E152" s="18" t="s">
        <v>726</v>
      </c>
      <c r="F152" s="9" t="str">
        <f>VLOOKUP(E152,'Contact Info-Woodlawn'!$A$1:$H$52,4,FALSE)</f>
        <v>Han</v>
      </c>
      <c r="G152" s="9" t="str">
        <f>VLOOKUP(E152,'Contact Info-Woodlawn'!$A$1:$H$52,3,FALSE)</f>
        <v>Resident Assistant</v>
      </c>
      <c r="H152" s="9" t="str">
        <f>VLOOKUP(E152,'Contact Info-Woodlawn'!$A$1:$H$52,6,FALSE)</f>
        <v>(925) 309-9827</v>
      </c>
      <c r="I152" s="9" t="str">
        <f>VLOOKUP(E152,'Contact Info-Woodlawn'!$A$1:$H$100,7,FALSE)</f>
        <v>834-6168</v>
      </c>
      <c r="J152" s="9" t="str">
        <f>VLOOKUP(E152,'Contact Info-Woodlawn'!$A$1:$H$52,8,FALSE)</f>
        <v>rkan1000@uchicago.edu</v>
      </c>
    </row>
    <row r="153" spans="1:10">
      <c r="A153" s="80"/>
      <c r="B153" s="62"/>
      <c r="C153" s="7">
        <v>45699</v>
      </c>
      <c r="D153" s="8"/>
      <c r="E153" s="17" t="s">
        <v>727</v>
      </c>
      <c r="F153" s="9" t="str">
        <f>VLOOKUP(E153,'Contact Info-Woodlawn'!$A$1:$H217,4,FALSE)</f>
        <v>Fama</v>
      </c>
      <c r="G153" s="9" t="str">
        <f>VLOOKUP(E153,'Contact Info-Woodlawn'!$A$1:$H$52,3,FALSE)</f>
        <v>Resident Assistant</v>
      </c>
      <c r="H153" s="9" t="str">
        <f>VLOOKUP(E153,'Contact Info-Woodlawn'!$A$1:$H$52,6,FALSE)</f>
        <v>703-870-8004</v>
      </c>
      <c r="I153" s="9" t="str">
        <f>VLOOKUP(E153,'Contact Info-Woodlawn'!$A$1:$H$100,7,FALSE)</f>
        <v>834-6216</v>
      </c>
      <c r="J153" s="9" t="str">
        <f>VLOOKUP(E153,'Contact Info-Woodlawn'!$A$1:$H$52,8,FALSE)</f>
        <v>audreykim@uchicago.edu</v>
      </c>
    </row>
    <row r="154" spans="1:10">
      <c r="A154" s="80"/>
      <c r="B154" s="62"/>
      <c r="C154" s="7">
        <v>45700</v>
      </c>
      <c r="D154" s="8"/>
      <c r="E154" s="59" t="s">
        <v>728</v>
      </c>
      <c r="F154" s="9" t="str">
        <f>VLOOKUP(E154,'Contact Info-Woodlawn'!$A$1:$H$52,4,FALSE)</f>
        <v>Han</v>
      </c>
      <c r="G154" s="9" t="str">
        <f>VLOOKUP(E154,'Contact Info-Woodlawn'!$A$1:$H$52,3,FALSE)</f>
        <v>Resident Assistant</v>
      </c>
      <c r="H154" s="9" t="str">
        <f>VLOOKUP(E154,'Contact Info-Woodlawn'!$A$1:$H$52,6,FALSE)</f>
        <v>612-806-8905</v>
      </c>
      <c r="I154" s="9" t="str">
        <f>VLOOKUP(E154,'Contact Info-Woodlawn'!$A$1:$H$100,7,FALSE)</f>
        <v>834-6165</v>
      </c>
      <c r="J154" s="9" t="str">
        <f>VLOOKUP(E154,'Contact Info-Woodlawn'!$A$1:$H$52,8,FALSE)</f>
        <v>taerin@uchicago.edu</v>
      </c>
    </row>
    <row r="155" spans="1:10">
      <c r="A155" s="80"/>
      <c r="B155" s="62"/>
      <c r="C155" s="7">
        <v>45701</v>
      </c>
      <c r="D155" s="8" t="s">
        <v>63</v>
      </c>
      <c r="E155" s="18" t="s">
        <v>14</v>
      </c>
      <c r="F155" s="9" t="str">
        <f>VLOOKUP(E155,'Contact Info-Woodlawn'!$A$1:$H$52,4,FALSE)</f>
        <v>Fama</v>
      </c>
      <c r="G155" s="9" t="str">
        <f>VLOOKUP(E155,'Contact Info-Woodlawn'!$A$1:$H$52,3,FALSE)</f>
        <v>Resident Head</v>
      </c>
      <c r="H155" s="9" t="str">
        <f>VLOOKUP(E155,'Contact Info-Woodlawn'!$A$1:$H$52,6,FALSE)</f>
        <v>(630) 901-7163</v>
      </c>
      <c r="I155" s="9" t="str">
        <f>VLOOKUP(E155,'Contact Info-Woodlawn'!$A$1:$H$100,7,FALSE)</f>
        <v>834-6215</v>
      </c>
      <c r="J155" s="9" t="str">
        <f>VLOOKUP(E155,'Contact Info-Woodlawn'!$A$1:$H$52,8,FALSE)</f>
        <v>nicolevonyak@uchicago.edu</v>
      </c>
    </row>
    <row r="156" spans="1:10">
      <c r="A156" s="80"/>
      <c r="B156" s="63"/>
      <c r="C156" s="7">
        <v>45702</v>
      </c>
      <c r="D156" s="8"/>
      <c r="E156" s="18" t="s">
        <v>729</v>
      </c>
      <c r="F156" s="9" t="str">
        <f>VLOOKUP(E156,'Contact Info-Woodlawn'!$A$1:$H220,4,FALSE)</f>
        <v>Chenn</v>
      </c>
      <c r="G156" s="9" t="str">
        <f>VLOOKUP(E156,'Contact Info-Woodlawn'!$A$1:$H$52,3,FALSE)</f>
        <v>Resident Head</v>
      </c>
      <c r="H156" s="9" t="str">
        <f>VLOOKUP(E156,'Contact Info-Woodlawn'!$A$1:$H$52,6,FALSE)</f>
        <v>(626) 222-4641</v>
      </c>
      <c r="I156" s="9" t="str">
        <f>VLOOKUP(E156,'Contact Info-Woodlawn'!$A$1:$H$100,7,FALSE)</f>
        <v>834-6170</v>
      </c>
      <c r="J156" s="9" t="str">
        <f>VLOOKUP(E156,'Contact Info-Woodlawn'!$A$1:$H$52,8,FALSE)</f>
        <v>mckenzie2@uchicago.edu</v>
      </c>
    </row>
    <row r="157" spans="1:10" ht="109.15">
      <c r="A157" s="19"/>
      <c r="B157" s="69" t="s">
        <v>64</v>
      </c>
      <c r="C157" s="7">
        <v>45703</v>
      </c>
      <c r="D157" s="8"/>
      <c r="E157" s="18" t="s">
        <v>29</v>
      </c>
      <c r="F157" s="9" t="str">
        <f>VLOOKUP(E157,'Contact Info-Woodlawn'!$A$1:$H$52,4,FALSE)</f>
        <v>Chenn</v>
      </c>
      <c r="G157" s="9" t="str">
        <f>VLOOKUP(E157,'Contact Info-Woodlawn'!$A$1:$H$52,3,FALSE)</f>
        <v>Resident Head</v>
      </c>
      <c r="H157" s="9" t="str">
        <f>VLOOKUP(E157,'Contact Info-Woodlawn'!$A$1:$H$52,6,FALSE)</f>
        <v>(801) 897-5928</v>
      </c>
      <c r="I157" s="9" t="str">
        <f>VLOOKUP(E157,'Contact Info-Woodlawn'!$A$1:$H$100,7,FALSE)</f>
        <v>834-6170</v>
      </c>
      <c r="J157" s="9" t="str">
        <f>VLOOKUP(E157,'Contact Info-Woodlawn'!$A$1:$H$52,8,FALSE)</f>
        <v>samann@uchicago.edu</v>
      </c>
    </row>
    <row r="158" spans="1:10" ht="109.15">
      <c r="A158" s="19"/>
      <c r="B158" s="62"/>
      <c r="C158" s="7">
        <v>45704</v>
      </c>
      <c r="D158" s="8"/>
      <c r="E158" s="18" t="s">
        <v>730</v>
      </c>
      <c r="F158" s="9" t="str">
        <f>VLOOKUP(E158,'Contact Info-Woodlawn'!$A$1:$H$52,4,FALSE)</f>
        <v>Gallo</v>
      </c>
      <c r="G158" s="9" t="str">
        <f>VLOOKUP(E158,'Contact Info-Woodlawn'!$A$1:$H$52,3,FALSE)</f>
        <v>Resident Head</v>
      </c>
      <c r="H158" s="9" t="str">
        <f>VLOOKUP(E158,'Contact Info-Woodlawn'!$A$1:$H$52,6,FALSE)</f>
        <v>(262) 501-2013</v>
      </c>
      <c r="I158" s="9" t="str">
        <f>VLOOKUP(E158,'Contact Info-Woodlawn'!$A$1:$H$100,7,FALSE)</f>
        <v>834-6186</v>
      </c>
      <c r="J158" s="9" t="str">
        <f>VLOOKUP(E158,'Contact Info-Woodlawn'!$A$1:$H$52,8,FALSE)</f>
        <v>lilym@uchicago.edu</v>
      </c>
    </row>
    <row r="159" spans="1:10" ht="109.15">
      <c r="A159" s="19"/>
      <c r="B159" s="62"/>
      <c r="C159" s="7">
        <v>45705</v>
      </c>
      <c r="D159" s="8"/>
      <c r="E159" s="18" t="s">
        <v>717</v>
      </c>
      <c r="F159" s="9" t="str">
        <f>VLOOKUP(E159,'Contact Info-Woodlawn'!$A$1:$H223,4,FALSE)</f>
        <v>Casner</v>
      </c>
      <c r="G159" s="9" t="str">
        <f>VLOOKUP(E159,'Contact Info-Woodlawn'!$A$1:$H$52,3,FALSE)</f>
        <v>Resident Assistant</v>
      </c>
      <c r="H159" s="9" t="str">
        <f>VLOOKUP(E159,'Contact Info-Woodlawn'!$A$1:$H$52,6,FALSE)</f>
        <v>571-289-1257</v>
      </c>
      <c r="I159" s="9" t="str">
        <f>VLOOKUP(E159,'Contact Info-Woodlawn'!$A$1:$H$100,7,FALSE)</f>
        <v>834-6224</v>
      </c>
      <c r="J159" s="9" t="str">
        <f>VLOOKUP(E159,'Contact Info-Woodlawn'!$A$1:$H$52,8,FALSE)</f>
        <v>andrewhessed@uchicago.edu</v>
      </c>
    </row>
    <row r="160" spans="1:10" ht="109.15">
      <c r="A160" s="19"/>
      <c r="B160" s="62"/>
      <c r="C160" s="7">
        <v>45706</v>
      </c>
      <c r="D160" s="8"/>
      <c r="E160" s="18" t="s">
        <v>731</v>
      </c>
      <c r="F160" s="9" t="str">
        <f>VLOOKUP(E160,'Contact Info-Woodlawn'!$A$1:$H$52,4,FALSE)</f>
        <v>Han</v>
      </c>
      <c r="G160" s="9" t="str">
        <f>VLOOKUP(E160,'Contact Info-Woodlawn'!$A$1:$H$52,3,FALSE)</f>
        <v>Resident Head</v>
      </c>
      <c r="H160" s="9" t="str">
        <f>VLOOKUP(E160,'Contact Info-Woodlawn'!$A$1:$H$52,6,FALSE)</f>
        <v>(630) 607-2525</v>
      </c>
      <c r="I160" s="9" t="str">
        <f>VLOOKUP(E160,'Contact Info-Woodlawn'!$A$1:$H$100,7,FALSE)</f>
        <v>834-6166</v>
      </c>
      <c r="J160" s="9" t="str">
        <f>VLOOKUP(E160,'Contact Info-Woodlawn'!$A$1:$H$52,8,FALSE)</f>
        <v>jmoeller@uchicago.edu</v>
      </c>
    </row>
    <row r="161" spans="1:10" ht="109.15">
      <c r="A161" s="19"/>
      <c r="B161" s="62"/>
      <c r="C161" s="7">
        <v>45707</v>
      </c>
      <c r="D161" s="8"/>
      <c r="E161" s="18" t="s">
        <v>732</v>
      </c>
      <c r="F161" s="9" t="str">
        <f>VLOOKUP(E161,'Contact Info-Woodlawn'!$A$1:$H$52,4,FALSE)</f>
        <v>Han</v>
      </c>
      <c r="G161" s="9" t="str">
        <f>VLOOKUP(E161,'Contact Info-Woodlawn'!$A$1:$H$52,3,FALSE)</f>
        <v>Resident Head</v>
      </c>
      <c r="H161" s="9" t="str">
        <f>VLOOKUP(E161,'Contact Info-Woodlawn'!$A$1:$H$52,6,FALSE)</f>
        <v>(630) 917-9430</v>
      </c>
      <c r="I161" s="9" t="str">
        <f>VLOOKUP(E161,'Contact Info-Woodlawn'!$A$1:$H$100,7,FALSE)</f>
        <v>834-6166</v>
      </c>
      <c r="J161" s="9" t="str">
        <f>VLOOKUP(E161,'Contact Info-Woodlawn'!$A$1:$H$52,8,FALSE)</f>
        <v>valnash@uchicago.edu</v>
      </c>
    </row>
    <row r="162" spans="1:10" ht="109.15">
      <c r="A162" s="19"/>
      <c r="B162" s="62"/>
      <c r="C162" s="7">
        <v>45708</v>
      </c>
      <c r="D162" s="8"/>
      <c r="E162" s="18" t="s">
        <v>733</v>
      </c>
      <c r="F162" s="9" t="str">
        <f>VLOOKUP(E162,'Contact Info-Woodlawn'!$A$1:$H226,4,FALSE)</f>
        <v>Gallo</v>
      </c>
      <c r="G162" s="9" t="str">
        <f>VLOOKUP(E162,'Contact Info-Woodlawn'!$A$1:$H$52,3,FALSE)</f>
        <v>Resident Assistant</v>
      </c>
      <c r="H162" s="9">
        <f>VLOOKUP(E162,'Contact Info-Woodlawn'!$A$1:$H$52,6,FALSE)</f>
        <v>0</v>
      </c>
      <c r="I162" s="9" t="str">
        <f>VLOOKUP(E162,'Contact Info-Woodlawn'!$A$1:$H$100,7,FALSE)</f>
        <v>834-6190</v>
      </c>
      <c r="J162" s="9" t="str">
        <f>VLOOKUP(E162,'Contact Info-Woodlawn'!$A$1:$H$52,8,FALSE)</f>
        <v>hanimn@uchicago.edu</v>
      </c>
    </row>
    <row r="163" spans="1:10" ht="109.15">
      <c r="A163" s="19"/>
      <c r="B163" s="63"/>
      <c r="C163" s="7">
        <v>45709</v>
      </c>
      <c r="D163" s="8"/>
      <c r="E163" s="18" t="s">
        <v>360</v>
      </c>
      <c r="F163" s="9" t="str">
        <f>VLOOKUP(E163,'Contact Info-Woodlawn'!$A$1:$H$52,4,FALSE)</f>
        <v>Rustandy</v>
      </c>
      <c r="G163" s="9" t="str">
        <f>VLOOKUP(E163,'Contact Info-Woodlawn'!$A$1:$H$52,3,FALSE)</f>
        <v>Resident Assistant</v>
      </c>
      <c r="H163" s="9" t="str">
        <f>VLOOKUP(E163,'Contact Info-Woodlawn'!$A$1:$H$52,6,FALSE)</f>
        <v>(346) 280-3559</v>
      </c>
      <c r="I163" s="9" t="str">
        <f>VLOOKUP(E163,'Contact Info-Woodlawn'!$A$1:$H$100,7,FALSE)</f>
        <v>834-6220</v>
      </c>
      <c r="J163" s="9" t="str">
        <f>VLOOKUP(E163,'Contact Info-Woodlawn'!$A$1:$H$52,8,FALSE)</f>
        <v>mperez26@uchicago.edu</v>
      </c>
    </row>
    <row r="164" spans="1:10">
      <c r="A164" s="81" t="s">
        <v>65</v>
      </c>
      <c r="B164" s="70" t="s">
        <v>23</v>
      </c>
      <c r="C164" s="7">
        <v>45710</v>
      </c>
      <c r="D164" s="8" t="s">
        <v>66</v>
      </c>
      <c r="E164" s="18" t="s">
        <v>734</v>
      </c>
      <c r="F164" s="9" t="str">
        <f>VLOOKUP(E164,'Contact Info-Woodlawn'!$A$1:$H$52,4,FALSE)</f>
        <v>Gallo</v>
      </c>
      <c r="G164" s="9" t="str">
        <f>VLOOKUP(E164,'Contact Info-Woodlawn'!$A$1:$H$52,3,FALSE)</f>
        <v>Resident Head</v>
      </c>
      <c r="H164" s="9" t="str">
        <f>VLOOKUP(E164,'Contact Info-Woodlawn'!$A$1:$H$52,6,FALSE)</f>
        <v>(303) 587-1323</v>
      </c>
      <c r="I164" s="9" t="str">
        <f>VLOOKUP(E164,'Contact Info-Woodlawn'!$A$1:$H$100,7,FALSE)</f>
        <v>834-6191</v>
      </c>
      <c r="J164" s="9" t="str">
        <f>VLOOKUP(E164,'Contact Info-Woodlawn'!$A$1:$H$52,8,FALSE)</f>
        <v>jphu@uchicago.edu</v>
      </c>
    </row>
    <row r="165" spans="1:10">
      <c r="A165" s="80"/>
      <c r="B165" s="62"/>
      <c r="C165" s="7">
        <v>45711</v>
      </c>
      <c r="D165" s="8"/>
      <c r="E165" s="17" t="s">
        <v>735</v>
      </c>
      <c r="F165" s="9" t="str">
        <f>VLOOKUP(E165,'Contact Info-Woodlawn'!$A$1:$H229,4,FALSE)</f>
        <v>Casner</v>
      </c>
      <c r="G165" s="9" t="str">
        <f>VLOOKUP(E165,'Contact Info-Woodlawn'!$A$1:$H$52,3,FALSE)</f>
        <v>Resident Assistant</v>
      </c>
      <c r="H165" s="9" t="str">
        <f>VLOOKUP(E165,'Contact Info-Woodlawn'!$A$1:$H$52,6,FALSE)</f>
        <v>(402) 850-3797</v>
      </c>
      <c r="I165" s="9" t="str">
        <f>VLOOKUP(E165,'Contact Info-Woodlawn'!$A$1:$H$100,7,FALSE)</f>
        <v>834-6226</v>
      </c>
      <c r="J165" s="9" t="str">
        <f>VLOOKUP(E165,'Contact Info-Woodlawn'!$A$1:$H$52,8,FALSE)</f>
        <v>schmidta@uchicago.edu</v>
      </c>
    </row>
    <row r="166" spans="1:10">
      <c r="A166" s="80"/>
      <c r="B166" s="62"/>
      <c r="C166" s="7">
        <v>45712</v>
      </c>
      <c r="D166" s="8"/>
      <c r="E166" s="17" t="s">
        <v>736</v>
      </c>
      <c r="F166" s="9" t="str">
        <f>VLOOKUP(E166,'Contact Info-Woodlawn'!$A$1:$H$52,4,FALSE)</f>
        <v>Chenn</v>
      </c>
      <c r="G166" s="9" t="str">
        <f>VLOOKUP(E166,'Contact Info-Woodlawn'!$A$1:$H$52,3,FALSE)</f>
        <v>Resident Assistant</v>
      </c>
      <c r="H166" s="9" t="str">
        <f>VLOOKUP(E166,'Contact Info-Woodlawn'!$A$1:$H$52,6,FALSE)</f>
        <v>847-651-4780</v>
      </c>
      <c r="I166" s="9" t="str">
        <f>VLOOKUP(E166,'Contact Info-Woodlawn'!$A$1:$H$100,7,FALSE)</f>
        <v>834-6169</v>
      </c>
      <c r="J166" s="9" t="str">
        <f>VLOOKUP(E166,'Contact Info-Woodlawn'!$A$1:$H$52,8,FALSE)</f>
        <v>himat@uchicago.edu</v>
      </c>
    </row>
    <row r="167" spans="1:10">
      <c r="A167" s="80"/>
      <c r="B167" s="62"/>
      <c r="C167" s="7">
        <v>45713</v>
      </c>
      <c r="D167" s="8"/>
      <c r="E167" s="18" t="s">
        <v>737</v>
      </c>
      <c r="F167" s="9" t="str">
        <f>VLOOKUP(E167,'Contact Info-Woodlawn'!$A$1:$H$52,4,FALSE)</f>
        <v>Rustandy</v>
      </c>
      <c r="G167" s="9" t="str">
        <f>VLOOKUP(E167,'Contact Info-Woodlawn'!$A$1:$H$52,3,FALSE)</f>
        <v>Resident Head</v>
      </c>
      <c r="H167" s="9" t="str">
        <f>VLOOKUP(E167,'Contact Info-Woodlawn'!$A$1:$H$52,6,FALSE)</f>
        <v>(857) 209-6786</v>
      </c>
      <c r="I167" s="9" t="str">
        <f>VLOOKUP(E167,'Contact Info-Woodlawn'!$A$1:$H$100,7,FALSE)</f>
        <v>834-6219</v>
      </c>
      <c r="J167" s="9" t="str">
        <f>VLOOKUP(E167,'Contact Info-Woodlawn'!$A$1:$H$52,8,FALSE)</f>
        <v>uhl@uchicago.edu</v>
      </c>
    </row>
    <row r="168" spans="1:10">
      <c r="A168" s="80"/>
      <c r="B168" s="62"/>
      <c r="C168" s="7">
        <v>45714</v>
      </c>
      <c r="D168" s="8"/>
      <c r="E168" s="18" t="s">
        <v>738</v>
      </c>
      <c r="F168" s="9" t="str">
        <f>VLOOKUP(E168,'Contact Info-Woodlawn'!$A$1:$H232,4,FALSE)</f>
        <v>Rustandy</v>
      </c>
      <c r="G168" s="9" t="str">
        <f>VLOOKUP(E168,'Contact Info-Woodlawn'!$A$1:$H$52,3,FALSE)</f>
        <v>Resident Head</v>
      </c>
      <c r="H168" s="9" t="str">
        <f>VLOOKUP(E168,'Contact Info-Woodlawn'!$A$1:$H$52,6,FALSE)</f>
        <v>(857) 209-6773</v>
      </c>
      <c r="I168" s="9" t="str">
        <f>VLOOKUP(E168,'Contact Info-Woodlawn'!$A$1:$H$100,7,FALSE)</f>
        <v>834-6219</v>
      </c>
      <c r="J168" s="9" t="str">
        <f>VLOOKUP(E168,'Contact Info-Woodlawn'!$A$1:$H$52,8,FALSE)</f>
        <v>kokouhl@uchicago.edu</v>
      </c>
    </row>
    <row r="169" spans="1:10">
      <c r="A169" s="80"/>
      <c r="B169" s="62"/>
      <c r="C169" s="7">
        <v>45715</v>
      </c>
      <c r="D169" s="8"/>
      <c r="E169" s="18" t="s">
        <v>739</v>
      </c>
      <c r="F169" s="9" t="str">
        <f>VLOOKUP(E169,'Contact Info-Woodlawn'!$A$1:$H$52,4,FALSE)</f>
        <v>Baker</v>
      </c>
      <c r="G169" s="9" t="str">
        <f>VLOOKUP(E169,'Contact Info-Woodlawn'!$A$1:$H$52,3,FALSE)</f>
        <v>Resident Assistant</v>
      </c>
      <c r="H169" s="9" t="str">
        <f>VLOOKUP(E169,'Contact Info-Woodlawn'!$A$1:$H$52,6,FALSE)</f>
        <v>972-953-9246</v>
      </c>
      <c r="I169" s="9" t="str">
        <f>VLOOKUP(E169,'Contact Info-Woodlawn'!$A$1:$H$100,7,FALSE)</f>
        <v>824-6229</v>
      </c>
      <c r="J169" s="9" t="str">
        <f>VLOOKUP(E169,'Contact Info-Woodlawn'!$A$1:$H$52,8,FALSE)</f>
        <v>nbvetter@uchicago.edu</v>
      </c>
    </row>
    <row r="170" spans="1:10">
      <c r="A170" s="80"/>
      <c r="B170" s="63"/>
      <c r="C170" s="7">
        <v>45716</v>
      </c>
      <c r="D170" s="8"/>
      <c r="E170" s="18" t="s">
        <v>740</v>
      </c>
      <c r="F170" s="9" t="str">
        <f>VLOOKUP(E170,'Contact Info-Woodlawn'!$A$1:$H$52,4,FALSE)</f>
        <v>Eka</v>
      </c>
      <c r="G170" s="9" t="str">
        <f>VLOOKUP(E170,'Contact Info-Woodlawn'!$A$1:$H$52,3,FALSE)</f>
        <v>Resident Head</v>
      </c>
      <c r="H170" s="9" t="str">
        <f>VLOOKUP(E170,'Contact Info-Woodlawn'!$A$1:$H$52,6,FALSE)</f>
        <v>(617) 909-2855</v>
      </c>
      <c r="I170" s="9" t="str">
        <f>VLOOKUP(E170,'Contact Info-Woodlawn'!$A$1:$H$100,7,FALSE)</f>
        <v>834-6188</v>
      </c>
      <c r="J170" s="9" t="str">
        <f>VLOOKUP(E170,'Contact Info-Woodlawn'!$A$1:$H$52,8,FALSE)</f>
        <v>walshto@uchicago.edu</v>
      </c>
    </row>
    <row r="171" spans="1:10">
      <c r="A171" s="80"/>
      <c r="B171" s="71" t="s">
        <v>58</v>
      </c>
      <c r="C171" s="7">
        <v>45717</v>
      </c>
      <c r="D171" s="8"/>
      <c r="E171" s="18" t="s">
        <v>741</v>
      </c>
      <c r="F171" s="9" t="str">
        <f>VLOOKUP(E171,'Contact Info-Woodlawn'!$A$1:$H235,4,FALSE)</f>
        <v>Eka</v>
      </c>
      <c r="G171" s="9" t="str">
        <f>VLOOKUP(E171,'Contact Info-Woodlawn'!$A$1:$H$52,3,FALSE)</f>
        <v>Resident Head</v>
      </c>
      <c r="H171" s="9" t="str">
        <f>VLOOKUP(E171,'Contact Info-Woodlawn'!$A$1:$H$52,6,FALSE)</f>
        <v>(617) 686-5549</v>
      </c>
      <c r="I171" s="9" t="str">
        <f>VLOOKUP(E171,'Contact Info-Woodlawn'!$A$1:$H$100,7,FALSE)</f>
        <v>834-6188</v>
      </c>
      <c r="J171" s="9" t="str">
        <f>VLOOKUP(E171,'Contact Info-Woodlawn'!$A$1:$H$52,8,FALSE)</f>
        <v>egwalsh@uchicago.edu</v>
      </c>
    </row>
    <row r="172" spans="1:10">
      <c r="A172" s="80"/>
      <c r="B172" s="62"/>
      <c r="C172" s="7">
        <v>45718</v>
      </c>
      <c r="D172" s="8"/>
      <c r="E172" s="18" t="s">
        <v>742</v>
      </c>
      <c r="F172" s="9" t="str">
        <f>VLOOKUP(E172,'Contact Info-Woodlawn'!$A$1:$H$52,4,FALSE)</f>
        <v>Markovitz</v>
      </c>
      <c r="G172" s="9" t="str">
        <f>VLOOKUP(E172,'Contact Info-Woodlawn'!$A$1:$H$52,3,FALSE)</f>
        <v>Resident Head</v>
      </c>
      <c r="H172" s="9" t="str">
        <f>VLOOKUP(E172,'Contact Info-Woodlawn'!$A$1:$H$52,6,FALSE)</f>
        <v>(773) 742-5106</v>
      </c>
      <c r="I172" s="9" t="str">
        <f>VLOOKUP(E172,'Contact Info-Woodlawn'!$A$1:$H$100,7,FALSE)</f>
        <v>834-6185</v>
      </c>
      <c r="J172" s="9" t="str">
        <f>VLOOKUP(E172,'Contact Info-Woodlawn'!$A$1:$H$52,8,FALSE)</f>
        <v>kahlilw@uchicago.edu</v>
      </c>
    </row>
    <row r="173" spans="1:10">
      <c r="A173" s="80"/>
      <c r="B173" s="62"/>
      <c r="C173" s="7">
        <v>45719</v>
      </c>
      <c r="D173" s="8"/>
      <c r="E173" s="17" t="s">
        <v>743</v>
      </c>
      <c r="F173" s="9" t="str">
        <f>VLOOKUP(E173,'Contact Info-Woodlawn'!$A$1:$H$52,4,FALSE)</f>
        <v>Liew</v>
      </c>
      <c r="G173" s="9" t="str">
        <f>VLOOKUP(E173,'Contact Info-Woodlawn'!$A$1:$H$52,3,FALSE)</f>
        <v>Resident Assistant</v>
      </c>
      <c r="H173" s="9" t="str">
        <f>VLOOKUP(E173,'Contact Info-Woodlawn'!$A$1:$H$52,6,FALSE)</f>
        <v>(443) 422-8015</v>
      </c>
      <c r="I173" s="9" t="str">
        <f>VLOOKUP(E173,'Contact Info-Woodlawn'!$A$1:$H$100,7,FALSE)</f>
        <v>834-6181</v>
      </c>
      <c r="J173" s="9" t="str">
        <f>VLOOKUP(E173,'Contact Info-Woodlawn'!$A$1:$H$52,8,FALSE)</f>
        <v>jhyoussef@uchicago.edu</v>
      </c>
    </row>
    <row r="174" spans="1:10">
      <c r="A174" s="80"/>
      <c r="B174" s="62"/>
      <c r="C174" s="7">
        <v>45720</v>
      </c>
      <c r="D174" s="8"/>
      <c r="E174" s="18" t="s">
        <v>708</v>
      </c>
      <c r="F174" s="9" t="str">
        <f>VLOOKUP(E174,'Contact Info-Woodlawn'!$A$1:$H238,4,FALSE)</f>
        <v>Yovovich</v>
      </c>
      <c r="G174" s="9" t="str">
        <f>VLOOKUP(E174,'Contact Info-Woodlawn'!$A$1:$H$52,3,FALSE)</f>
        <v>Resident Assistant</v>
      </c>
      <c r="H174" s="9" t="str">
        <f>VLOOKUP(E174,'Contact Info-Woodlawn'!$A$1:$H$52,6,FALSE)</f>
        <v>(515) 304-0301</v>
      </c>
      <c r="I174" s="9" t="str">
        <f>VLOOKUP(E174,'Contact Info-Woodlawn'!$A$1:$H$100,7,FALSE)</f>
        <v>834-6221</v>
      </c>
      <c r="J174" s="9" t="str">
        <f>VLOOKUP(E174,'Contact Info-Woodlawn'!$A$1:$H$52,8,FALSE)</f>
        <v>ealaf@uchicago.edu</v>
      </c>
    </row>
    <row r="175" spans="1:10">
      <c r="A175" s="80"/>
      <c r="B175" s="62"/>
      <c r="C175" s="7">
        <v>45721</v>
      </c>
      <c r="D175" s="8"/>
      <c r="E175" s="17" t="s">
        <v>709</v>
      </c>
      <c r="F175" s="9" t="str">
        <f>VLOOKUP(E175,'Contact Info-Woodlawn'!$A$1:$H$52,4,FALSE)</f>
        <v>Rustandy</v>
      </c>
      <c r="G175" s="9" t="str">
        <f>VLOOKUP(E175,'Contact Info-Woodlawn'!$A$1:$H$52,3,FALSE)</f>
        <v>Resident Assistant</v>
      </c>
      <c r="H175" s="9" t="str">
        <f>VLOOKUP(E175,'Contact Info-Woodlawn'!$A$1:$H$52,6,FALSE)</f>
        <v>305-741-2775</v>
      </c>
      <c r="I175" s="9" t="str">
        <f>VLOOKUP(E175,'Contact Info-Woodlawn'!$A$1:$H$100,7,FALSE)</f>
        <v>834-6218</v>
      </c>
      <c r="J175" s="9" t="str">
        <f>VLOOKUP(E175,'Contact Info-Woodlawn'!$A$1:$H$52,8,FALSE)</f>
        <v>bbell1@uchicago.edu</v>
      </c>
    </row>
    <row r="176" spans="1:10">
      <c r="A176" s="80"/>
      <c r="B176" s="62"/>
      <c r="C176" s="7">
        <v>45722</v>
      </c>
      <c r="D176" s="8"/>
      <c r="E176" s="18" t="s">
        <v>710</v>
      </c>
      <c r="F176" s="9" t="str">
        <f>VLOOKUP(E176,'Contact Info-Woodlawn'!$A$1:$H$52,4,FALSE)</f>
        <v>Eka</v>
      </c>
      <c r="G176" s="9" t="str">
        <f>VLOOKUP(E176,'Contact Info-Woodlawn'!$A$1:$H$52,3,FALSE)</f>
        <v>Resident Assistant</v>
      </c>
      <c r="H176" s="9" t="str">
        <f>VLOOKUP(E176,'Contact Info-Woodlawn'!$A$1:$H$52,6,FALSE)</f>
        <v>(218) 398-6360</v>
      </c>
      <c r="I176" s="9" t="str">
        <f>VLOOKUP(E176,'Contact Info-Woodlawn'!$A$1:$H$100,7,FALSE)</f>
        <v>834-6187</v>
      </c>
      <c r="J176" s="9" t="str">
        <f>VLOOKUP(E176,'Contact Info-Woodlawn'!$A$1:$H$52,8,FALSE)</f>
        <v>lucasjames@uchicago.edu</v>
      </c>
    </row>
    <row r="177" spans="1:10">
      <c r="A177" s="80"/>
      <c r="B177" s="63"/>
      <c r="C177" s="7">
        <v>45723</v>
      </c>
      <c r="D177" s="8"/>
      <c r="E177" s="18" t="s">
        <v>711</v>
      </c>
      <c r="F177" s="9" t="str">
        <f>VLOOKUP(E177,'Contact Info-Woodlawn'!$A$1:$H241,4,FALSE)</f>
        <v>Yovovich</v>
      </c>
      <c r="G177" s="9" t="str">
        <f>VLOOKUP(E177,'Contact Info-Woodlawn'!$A$1:$H$52,3,FALSE)</f>
        <v>Resident Head</v>
      </c>
      <c r="H177" s="9" t="str">
        <f>VLOOKUP(E177,'Contact Info-Woodlawn'!$A$1:$H$52,6,FALSE)</f>
        <v>(312) 909-7849</v>
      </c>
      <c r="I177" s="9" t="str">
        <f>VLOOKUP(E177,'Contact Info-Woodlawn'!$A$1:$H$100,7,FALSE)</f>
        <v>834-2222</v>
      </c>
      <c r="J177" s="9" t="str">
        <f>VLOOKUP(E177,'Contact Info-Woodlawn'!$A$1:$H$52,8,FALSE)</f>
        <v>lindseyb@uchicago.edu</v>
      </c>
    </row>
    <row r="178" spans="1:10">
      <c r="A178" s="80"/>
      <c r="B178" s="72" t="s">
        <v>59</v>
      </c>
      <c r="C178" s="7">
        <v>45724</v>
      </c>
      <c r="D178" s="8"/>
      <c r="E178" s="18" t="s">
        <v>712</v>
      </c>
      <c r="F178" s="9" t="str">
        <f>VLOOKUP(E178,'Contact Info-Woodlawn'!$A$1:$H$52,4,FALSE)</f>
        <v>Yovovich</v>
      </c>
      <c r="G178" s="9" t="str">
        <f>VLOOKUP(E178,'Contact Info-Woodlawn'!$A$1:$H$52,3,FALSE)</f>
        <v>Resident Assistant</v>
      </c>
      <c r="H178" s="9" t="str">
        <f>VLOOKUP(E178,'Contact Info-Woodlawn'!$A$1:$H$52,6,FALSE)</f>
        <v>913-302-3106</v>
      </c>
      <c r="I178" s="9" t="str">
        <f>VLOOKUP(E178,'Contact Info-Woodlawn'!$A$1:$H$100,7,FALSE)</f>
        <v>834-6223</v>
      </c>
      <c r="J178" s="9" t="str">
        <f>VLOOKUP(E178,'Contact Info-Woodlawn'!$A$1:$H$52,8,FALSE)</f>
        <v>sarenabiria@uchicago.edu</v>
      </c>
    </row>
    <row r="179" spans="1:10">
      <c r="A179" s="80"/>
      <c r="B179" s="62"/>
      <c r="C179" s="7">
        <v>45725</v>
      </c>
      <c r="D179" s="8"/>
      <c r="E179" s="18" t="s">
        <v>713</v>
      </c>
      <c r="F179" s="9" t="str">
        <f>VLOOKUP(E179,'Contact Info-Woodlawn'!$A$1:$H$52,4,FALSE)</f>
        <v>Markovitz</v>
      </c>
      <c r="G179" s="9" t="str">
        <f>VLOOKUP(E179,'Contact Info-Woodlawn'!$A$1:$H$52,3,FALSE)</f>
        <v>Resident Assistant</v>
      </c>
      <c r="H179" s="9" t="str">
        <f>VLOOKUP(E179,'Contact Info-Woodlawn'!$A$1:$H$52,6,FALSE)</f>
        <v>504-202-1447</v>
      </c>
      <c r="I179" s="9" t="str">
        <f>VLOOKUP(E179,'Contact Info-Woodlawn'!$A$1:$H$100,7,FALSE)</f>
        <v>834-6184</v>
      </c>
      <c r="J179" s="9" t="str">
        <f>VLOOKUP(E179,'Contact Info-Woodlawn'!$A$1:$H$52,8,FALSE)</f>
        <v>ojboyd@uchicago.edu</v>
      </c>
    </row>
    <row r="180" spans="1:10">
      <c r="A180" s="80"/>
      <c r="B180" s="62"/>
      <c r="C180" s="7">
        <v>45726</v>
      </c>
      <c r="D180" s="8"/>
      <c r="E180" s="17" t="s">
        <v>714</v>
      </c>
      <c r="F180" s="9" t="str">
        <f>VLOOKUP(E180,'Contact Info-Woodlawn'!$A$1:$H244,4,FALSE)</f>
        <v>Gallo</v>
      </c>
      <c r="G180" s="9" t="str">
        <f>VLOOKUP(E180,'Contact Info-Woodlawn'!$A$1:$H$52,3,FALSE)</f>
        <v>Resident Assistant</v>
      </c>
      <c r="H180" s="9" t="str">
        <f>VLOOKUP(E180,'Contact Info-Woodlawn'!$A$1:$H$52,6,FALSE)</f>
        <v>312-825-9472</v>
      </c>
      <c r="I180" s="9" t="str">
        <f>VLOOKUP(E180,'Contact Info-Woodlawn'!$A$1:$H$100,7,FALSE)</f>
        <v>834-6151</v>
      </c>
      <c r="J180" s="9" t="str">
        <f>VLOOKUP(E180,'Contact Info-Woodlawn'!$A$1:$H$52,8,FALSE)</f>
        <v>mcalvesbertsharp@uchicago.edu</v>
      </c>
    </row>
    <row r="181" spans="1:10">
      <c r="A181" s="80"/>
      <c r="B181" s="62"/>
      <c r="C181" s="7">
        <v>45727</v>
      </c>
      <c r="D181" s="8"/>
      <c r="E181" s="17" t="s">
        <v>715</v>
      </c>
      <c r="F181" s="9" t="str">
        <f>VLOOKUP(E181,'Contact Info-Woodlawn'!$A$1:$H$52,4,FALSE)</f>
        <v>Baker</v>
      </c>
      <c r="G181" s="9" t="str">
        <f>VLOOKUP(E181,'Contact Info-Woodlawn'!$A$1:$H$52,3,FALSE)</f>
        <v>Resident Assistant</v>
      </c>
      <c r="H181" s="9" t="str">
        <f>VLOOKUP(E181,'Contact Info-Woodlawn'!$A$1:$H$52,6,FALSE)</f>
        <v>507-210-1490</v>
      </c>
      <c r="I181" s="9" t="str">
        <f>VLOOKUP(E181,'Contact Info-Woodlawn'!$A$1:$H$100,7,FALSE)</f>
        <v>834-6227</v>
      </c>
      <c r="J181" s="9" t="str">
        <f>VLOOKUP(E181,'Contact Info-Woodlawn'!$A$1:$H$52,8,FALSE)</f>
        <v>zuricofer@uchicago.edu</v>
      </c>
    </row>
    <row r="182" spans="1:10">
      <c r="A182" s="80"/>
      <c r="B182" s="62"/>
      <c r="C182" s="7">
        <v>45728</v>
      </c>
      <c r="D182" s="8"/>
      <c r="E182" s="17" t="s">
        <v>716</v>
      </c>
      <c r="F182" s="9" t="str">
        <f>VLOOKUP(E182,'Contact Info-Woodlawn'!$A$1:$H$52,4,FALSE)</f>
        <v>Fama</v>
      </c>
      <c r="G182" s="9" t="str">
        <f>VLOOKUP(E182,'Contact Info-Woodlawn'!$A$1:$H$52,3,FALSE)</f>
        <v>Resident Assistant</v>
      </c>
      <c r="H182" s="9" t="str">
        <f>VLOOKUP(E182,'Contact Info-Woodlawn'!$A$1:$H$52,6,FALSE)</f>
        <v>865-210-3526</v>
      </c>
      <c r="I182" s="9" t="str">
        <f>VLOOKUP(E182,'Contact Info-Woodlawn'!$A$1:$H$100,7,FALSE)</f>
        <v>834-6213</v>
      </c>
      <c r="J182" s="9" t="str">
        <f>VLOOKUP(E182,'Contact Info-Woodlawn'!$A$1:$H$52,8,FALSE)</f>
        <v>ephraimcraddock@uchicago.edu</v>
      </c>
    </row>
    <row r="183" spans="1:10">
      <c r="A183" s="80"/>
      <c r="B183" s="62"/>
      <c r="C183" s="7">
        <v>45729</v>
      </c>
      <c r="D183" s="8"/>
      <c r="E183" s="18" t="s">
        <v>709</v>
      </c>
      <c r="F183" s="9" t="str">
        <f>VLOOKUP(E183,'Contact Info-Woodlawn'!$A$1:$H247,4,FALSE)</f>
        <v>Rustandy</v>
      </c>
      <c r="G183" s="9" t="str">
        <f>VLOOKUP(E183,'Contact Info-Woodlawn'!$A$1:$H$52,3,FALSE)</f>
        <v>Resident Assistant</v>
      </c>
      <c r="H183" s="9" t="str">
        <f>VLOOKUP(E183,'Contact Info-Woodlawn'!$A$1:$H$52,6,FALSE)</f>
        <v>305-741-2775</v>
      </c>
      <c r="I183" s="9" t="str">
        <f>VLOOKUP(E183,'Contact Info-Woodlawn'!$A$1:$H$100,7,FALSE)</f>
        <v>834-6218</v>
      </c>
      <c r="J183" s="9" t="str">
        <f>VLOOKUP(E183,'Contact Info-Woodlawn'!$A$1:$H$52,8,FALSE)</f>
        <v>bbell1@uchicago.edu</v>
      </c>
    </row>
    <row r="184" spans="1:10">
      <c r="A184" s="80"/>
      <c r="B184" s="63"/>
      <c r="C184" s="7">
        <v>45730</v>
      </c>
      <c r="D184" s="8"/>
      <c r="E184" s="18" t="s">
        <v>717</v>
      </c>
      <c r="F184" s="9" t="str">
        <f>VLOOKUP(E184,'Contact Info-Woodlawn'!$A$1:$H$52,4,FALSE)</f>
        <v>Casner</v>
      </c>
      <c r="G184" s="9" t="str">
        <f>VLOOKUP(E184,'Contact Info-Woodlawn'!$A$1:$H$52,3,FALSE)</f>
        <v>Resident Assistant</v>
      </c>
      <c r="H184" s="9" t="str">
        <f>VLOOKUP(E184,'Contact Info-Woodlawn'!$A$1:$H$52,6,FALSE)</f>
        <v>571-289-1257</v>
      </c>
      <c r="I184" s="9" t="str">
        <f>VLOOKUP(E184,'Contact Info-Woodlawn'!$A$1:$H$100,7,FALSE)</f>
        <v>834-6224</v>
      </c>
      <c r="J184" s="9" t="str">
        <f>VLOOKUP(E184,'Contact Info-Woodlawn'!$A$1:$H$52,8,FALSE)</f>
        <v>andrewhessed@uchicago.edu</v>
      </c>
    </row>
    <row r="185" spans="1:10">
      <c r="A185" s="80"/>
      <c r="B185" s="73" t="s">
        <v>61</v>
      </c>
      <c r="C185" s="7">
        <v>45731</v>
      </c>
      <c r="D185" s="8"/>
      <c r="E185" s="18" t="s">
        <v>718</v>
      </c>
      <c r="F185" s="9" t="str">
        <f>VLOOKUP(E185,'Contact Info-Woodlawn'!$A$1:$H$52,4,FALSE)</f>
        <v>Chenn</v>
      </c>
      <c r="G185" s="9" t="str">
        <f>VLOOKUP(E185,'Contact Info-Woodlawn'!$A$1:$H$52,3,FALSE)</f>
        <v>Resident Assistant</v>
      </c>
      <c r="H185" s="9" t="str">
        <f>VLOOKUP(E185,'Contact Info-Woodlawn'!$A$1:$H$52,6,FALSE)</f>
        <v>323-919-4682</v>
      </c>
      <c r="I185" s="9" t="str">
        <f>VLOOKUP(E185,'Contact Info-Woodlawn'!$A$1:$H$100,7,FALSE)</f>
        <v>834-6180</v>
      </c>
      <c r="J185" s="9" t="str">
        <f>VLOOKUP(E185,'Contact Info-Woodlawn'!$A$1:$H$52,8,FALSE)</f>
        <v>danielae@uchicago.edu</v>
      </c>
    </row>
    <row r="186" spans="1:10">
      <c r="A186" s="80"/>
      <c r="B186" s="62"/>
      <c r="C186" s="7">
        <v>45732</v>
      </c>
      <c r="D186" s="8"/>
      <c r="E186" s="17" t="s">
        <v>719</v>
      </c>
      <c r="F186" s="9" t="str">
        <f>VLOOKUP(E186,'Contact Info-Woodlawn'!$A$1:$H250,4,FALSE)</f>
        <v>Eka</v>
      </c>
      <c r="G186" s="9" t="str">
        <f>VLOOKUP(E186,'Contact Info-Woodlawn'!$A$1:$H$52,3,FALSE)</f>
        <v>Resident Assistant</v>
      </c>
      <c r="H186" s="9" t="str">
        <f>VLOOKUP(E186,'Contact Info-Woodlawn'!$A$1:$H$52,6,FALSE)</f>
        <v>(262) 875-1947</v>
      </c>
      <c r="I186" s="9" t="str">
        <f>VLOOKUP(E186,'Contact Info-Woodlawn'!$A$1:$H$100,7,FALSE)</f>
        <v>834-6189</v>
      </c>
      <c r="J186" s="9" t="str">
        <f>VLOOKUP(E186,'Contact Info-Woodlawn'!$A$1:$H$52,8,FALSE)</f>
        <v>aguru@uchicago.edu</v>
      </c>
    </row>
    <row r="187" spans="1:10">
      <c r="A187" s="80"/>
      <c r="B187" s="62"/>
      <c r="C187" s="7">
        <v>45733</v>
      </c>
      <c r="D187" s="8"/>
      <c r="E187" s="17" t="s">
        <v>720</v>
      </c>
      <c r="F187" s="9" t="str">
        <f>VLOOKUP(E187,'Contact Info-Woodlawn'!$A$1:$H$52,4,FALSE)</f>
        <v>Liew</v>
      </c>
      <c r="G187" s="9" t="str">
        <f>VLOOKUP(E187,'Contact Info-Woodlawn'!$A$1:$H$52,3,FALSE)</f>
        <v>Resident Assistant</v>
      </c>
      <c r="H187" s="9" t="str">
        <f>VLOOKUP(E187,'Contact Info-Woodlawn'!$A$1:$H$52,6,FALSE)</f>
        <v>(779) 707-4301</v>
      </c>
      <c r="I187" s="9" t="str">
        <f>VLOOKUP(E187,'Contact Info-Woodlawn'!$A$1:$H$100,7,FALSE)</f>
        <v>834-6183</v>
      </c>
      <c r="J187" s="9" t="str">
        <f>VLOOKUP(E187,'Contact Info-Woodlawn'!$A$1:$H$52,8,FALSE)</f>
        <v>rgutierrez27@uchicago.edu</v>
      </c>
    </row>
    <row r="188" spans="1:10">
      <c r="A188" s="80"/>
      <c r="B188" s="62"/>
      <c r="C188" s="7">
        <v>45734</v>
      </c>
      <c r="D188" s="8"/>
      <c r="E188" s="18" t="s">
        <v>25</v>
      </c>
      <c r="F188" s="9" t="str">
        <f>VLOOKUP(E188,'Contact Info-Woodlawn'!$A$1:$H$52,4,FALSE)</f>
        <v>Markovitz</v>
      </c>
      <c r="G188" s="9" t="str">
        <f>VLOOKUP(E188,'Contact Info-Woodlawn'!$A$1:$H$52,3,FALSE)</f>
        <v>Resident Head</v>
      </c>
      <c r="H188" s="9" t="str">
        <f>VLOOKUP(E188,'Contact Info-Woodlawn'!$A$1:$H$52,6,FALSE)</f>
        <v>(773) 318-3329</v>
      </c>
      <c r="I188" s="9" t="str">
        <f>VLOOKUP(E188,'Contact Info-Woodlawn'!$A$1:$H$100,7,FALSE)</f>
        <v>834-6185</v>
      </c>
      <c r="J188" s="9" t="str">
        <f>VLOOKUP(E188,'Contact Info-Woodlawn'!$A$1:$H$52,8,FALSE)</f>
        <v>hauadv@uchicago.edu</v>
      </c>
    </row>
    <row r="189" spans="1:10">
      <c r="A189" s="80"/>
      <c r="B189" s="62"/>
      <c r="C189" s="7">
        <v>45735</v>
      </c>
      <c r="D189" s="8"/>
      <c r="E189" s="18" t="s">
        <v>721</v>
      </c>
      <c r="F189" s="9" t="str">
        <f>VLOOKUP(E189,'Contact Info-Woodlawn'!$A$1:$H253,4,FALSE)</f>
        <v>Liew</v>
      </c>
      <c r="G189" s="9" t="str">
        <f>VLOOKUP(E189,'Contact Info-Woodlawn'!$A$1:$H$52,3,FALSE)</f>
        <v>Resident Head</v>
      </c>
      <c r="H189" s="9" t="str">
        <f>VLOOKUP(E189,'Contact Info-Woodlawn'!$A$1:$H$52,6,FALSE)</f>
        <v>(773) 954-0167</v>
      </c>
      <c r="I189" s="9" t="str">
        <f>VLOOKUP(E189,'Contact Info-Woodlawn'!$A$1:$H$100,7,FALSE)</f>
        <v>834-6182</v>
      </c>
      <c r="J189" s="9" t="str">
        <f>VLOOKUP(E189,'Contact Info-Woodlawn'!$A$1:$H$52,8,FALSE)</f>
        <v>ghempstead@uchicago.edu</v>
      </c>
    </row>
    <row r="190" spans="1:10">
      <c r="A190" s="80"/>
      <c r="B190" s="62"/>
      <c r="C190" s="7">
        <v>45736</v>
      </c>
      <c r="D190" s="8"/>
      <c r="E190" s="18" t="s">
        <v>722</v>
      </c>
      <c r="F190" s="9" t="str">
        <f>VLOOKUP(E190,'Contact Info-Woodlawn'!$A$1:$H$52,4,FALSE)</f>
        <v>Liew</v>
      </c>
      <c r="G190" s="9" t="str">
        <f>VLOOKUP(E190,'Contact Info-Woodlawn'!$A$1:$H$52,3,FALSE)</f>
        <v>Resident Head</v>
      </c>
      <c r="H190" s="9" t="str">
        <f>VLOOKUP(E190,'Contact Info-Woodlawn'!$A$1:$H$52,6,FALSE)</f>
        <v>(708) 417-7534</v>
      </c>
      <c r="I190" s="9" t="str">
        <f>VLOOKUP(E190,'Contact Info-Woodlawn'!$A$1:$H$100,7,FALSE)</f>
        <v>834-6182</v>
      </c>
      <c r="J190" s="9" t="str">
        <f>VLOOKUP(E190,'Contact Info-Woodlawn'!$A$1:$H$52,8,FALSE)</f>
        <v>hempsteadc@uchicago.edu</v>
      </c>
    </row>
    <row r="191" spans="1:10">
      <c r="A191" s="80"/>
      <c r="B191" s="63"/>
      <c r="C191" s="7">
        <v>45737</v>
      </c>
      <c r="D191" s="8"/>
      <c r="E191" s="18" t="s">
        <v>369</v>
      </c>
      <c r="F191" s="9" t="str">
        <f>VLOOKUP(E191,'Contact Info-Woodlawn'!$A$1:$H$52,4,FALSE)</f>
        <v>Casner</v>
      </c>
      <c r="G191" s="9" t="str">
        <f>VLOOKUP(E191,'Contact Info-Woodlawn'!$A$1:$H$52,3,FALSE)</f>
        <v>Resident Head</v>
      </c>
      <c r="H191" s="9" t="str">
        <f>VLOOKUP(E191,'Contact Info-Woodlawn'!$A$1:$H$52,6,FALSE)</f>
        <v>608-770-7029</v>
      </c>
      <c r="I191" s="9" t="str">
        <f>VLOOKUP(E191,'Contact Info-Woodlawn'!$A$1:$H$100,7,FALSE)</f>
        <v>834-6225</v>
      </c>
      <c r="J191" s="9" t="str">
        <f>VLOOKUP(E191,'Contact Info-Woodlawn'!$A$1:$H$52,8,FALSE)</f>
        <v>adamh99@uchicago.edu</v>
      </c>
    </row>
    <row r="192" spans="1:10">
      <c r="A192" s="80"/>
      <c r="B192" s="74" t="s">
        <v>62</v>
      </c>
      <c r="C192" s="7">
        <v>45738</v>
      </c>
      <c r="D192" s="8"/>
      <c r="E192" s="18" t="s">
        <v>723</v>
      </c>
      <c r="F192" s="9" t="str">
        <f>VLOOKUP(E192,'Contact Info-Woodlawn'!$A$1:$H256,4,FALSE)</f>
        <v>Casner</v>
      </c>
      <c r="G192" s="9" t="str">
        <f>VLOOKUP(E192,'Contact Info-Woodlawn'!$A$1:$H$52,3,FALSE)</f>
        <v>Resident Head</v>
      </c>
      <c r="H192" s="9" t="str">
        <f>VLOOKUP(E192,'Contact Info-Woodlawn'!$A$1:$H$52,6,FALSE)</f>
        <v>309-846-7987</v>
      </c>
      <c r="I192" s="9" t="str">
        <f>VLOOKUP(E192,'Contact Info-Woodlawn'!$A$1:$H$100,7,FALSE)</f>
        <v>834-6225</v>
      </c>
      <c r="J192" s="9" t="str">
        <f>VLOOKUP(E192,'Contact Info-Woodlawn'!$A$1:$H$52,8,FALSE)</f>
        <v>courtneyh@uchicago.edu</v>
      </c>
    </row>
    <row r="193" spans="1:10">
      <c r="A193" s="80"/>
      <c r="B193" s="62"/>
      <c r="C193" s="7">
        <v>45739</v>
      </c>
      <c r="D193" s="8"/>
      <c r="E193" s="18" t="s">
        <v>724</v>
      </c>
      <c r="F193" s="9" t="str">
        <f>VLOOKUP(E193,'Contact Info-Woodlawn'!$A$1:$H$52,4,FALSE)</f>
        <v>Baker</v>
      </c>
      <c r="G193" s="9" t="str">
        <f>VLOOKUP(E193,'Contact Info-Woodlawn'!$A$1:$H$52,3,FALSE)</f>
        <v>Resident Head</v>
      </c>
      <c r="H193" s="9" t="str">
        <f>VLOOKUP(E193,'Contact Info-Woodlawn'!$A$1:$H$52,6,FALSE)</f>
        <v>(224) 221-5950</v>
      </c>
      <c r="I193" s="9" t="str">
        <f>VLOOKUP(E193,'Contact Info-Woodlawn'!$A$1:$H$100,7,FALSE)</f>
        <v>834-6228</v>
      </c>
      <c r="J193" s="9" t="str">
        <f>VLOOKUP(E193,'Contact Info-Woodlawn'!$A$1:$H$52,8,FALSE)</f>
        <v>pdrjuarez@uchicago.edu</v>
      </c>
    </row>
    <row r="194" spans="1:10">
      <c r="A194" s="80"/>
      <c r="B194" s="62"/>
      <c r="C194" s="7">
        <v>45740</v>
      </c>
      <c r="D194" s="8"/>
      <c r="E194" s="18" t="s">
        <v>725</v>
      </c>
      <c r="F194" s="9" t="str">
        <f>VLOOKUP(E194,'Contact Info-Woodlawn'!$A$1:$H$52,4,FALSE)</f>
        <v>Baker</v>
      </c>
      <c r="G194" s="9" t="str">
        <f>VLOOKUP(E194,'Contact Info-Woodlawn'!$A$1:$H$52,3,FALSE)</f>
        <v>Resident Head</v>
      </c>
      <c r="H194" s="9" t="str">
        <f>VLOOKUP(E194,'Contact Info-Woodlawn'!$A$1:$H$52,6,FALSE)</f>
        <v>(314) 249-5382</v>
      </c>
      <c r="I194" s="9" t="str">
        <f>VLOOKUP(E194,'Contact Info-Woodlawn'!$A$1:$H$100,7,FALSE)</f>
        <v>834-6228</v>
      </c>
      <c r="J194" s="9" t="str">
        <f>VLOOKUP(E194,'Contact Info-Woodlawn'!$A$1:$H$52,8,FALSE)</f>
        <v>cnwren@uchicago.edu</v>
      </c>
    </row>
    <row r="195" spans="1:10">
      <c r="A195" s="80"/>
      <c r="B195" s="62"/>
      <c r="C195" s="7">
        <v>45741</v>
      </c>
      <c r="D195" s="8"/>
      <c r="E195" s="18" t="s">
        <v>726</v>
      </c>
      <c r="F195" s="9" t="str">
        <f>VLOOKUP(E195,'Contact Info-Woodlawn'!$A$1:$H259,4,FALSE)</f>
        <v>Han</v>
      </c>
      <c r="G195" s="9" t="str">
        <f>VLOOKUP(E195,'Contact Info-Woodlawn'!$A$1:$H$52,3,FALSE)</f>
        <v>Resident Assistant</v>
      </c>
      <c r="H195" s="9" t="str">
        <f>VLOOKUP(E195,'Contact Info-Woodlawn'!$A$1:$H$52,6,FALSE)</f>
        <v>(925) 309-9827</v>
      </c>
      <c r="I195" s="9" t="str">
        <f>VLOOKUP(E195,'Contact Info-Woodlawn'!$A$1:$H$100,7,FALSE)</f>
        <v>834-6168</v>
      </c>
      <c r="J195" s="9" t="str">
        <f>VLOOKUP(E195,'Contact Info-Woodlawn'!$A$1:$H$52,8,FALSE)</f>
        <v>rkan1000@uchicago.edu</v>
      </c>
    </row>
    <row r="196" spans="1:10">
      <c r="A196" s="80"/>
      <c r="B196" s="62"/>
      <c r="C196" s="7">
        <v>45742</v>
      </c>
      <c r="D196" s="8"/>
      <c r="E196" s="17" t="s">
        <v>727</v>
      </c>
      <c r="F196" s="9" t="str">
        <f>VLOOKUP(E196,'Contact Info-Woodlawn'!$A$1:$H$52,4,FALSE)</f>
        <v>Fama</v>
      </c>
      <c r="G196" s="9" t="str">
        <f>VLOOKUP(E196,'Contact Info-Woodlawn'!$A$1:$H$52,3,FALSE)</f>
        <v>Resident Assistant</v>
      </c>
      <c r="H196" s="9" t="str">
        <f>VLOOKUP(E196,'Contact Info-Woodlawn'!$A$1:$H$52,6,FALSE)</f>
        <v>703-870-8004</v>
      </c>
      <c r="I196" s="9" t="str">
        <f>VLOOKUP(E196,'Contact Info-Woodlawn'!$A$1:$H$100,7,FALSE)</f>
        <v>834-6216</v>
      </c>
      <c r="J196" s="9" t="str">
        <f>VLOOKUP(E196,'Contact Info-Woodlawn'!$A$1:$H$52,8,FALSE)</f>
        <v>audreykim@uchicago.edu</v>
      </c>
    </row>
    <row r="197" spans="1:10">
      <c r="A197" s="80"/>
      <c r="B197" s="62"/>
      <c r="C197" s="7">
        <v>45743</v>
      </c>
      <c r="D197" s="8"/>
      <c r="E197" s="59" t="s">
        <v>728</v>
      </c>
      <c r="F197" s="9" t="str">
        <f>VLOOKUP(E197,'Contact Info-Woodlawn'!$A$1:$H$52,4,FALSE)</f>
        <v>Han</v>
      </c>
      <c r="G197" s="9" t="str">
        <f>VLOOKUP(E197,'Contact Info-Woodlawn'!$A$1:$H$52,3,FALSE)</f>
        <v>Resident Assistant</v>
      </c>
      <c r="H197" s="9" t="str">
        <f>VLOOKUP(E197,'Contact Info-Woodlawn'!$A$1:$H$52,6,FALSE)</f>
        <v>612-806-8905</v>
      </c>
      <c r="I197" s="9" t="str">
        <f>VLOOKUP(E197,'Contact Info-Woodlawn'!$A$1:$H$100,7,FALSE)</f>
        <v>834-6165</v>
      </c>
      <c r="J197" s="9" t="str">
        <f>VLOOKUP(E197,'Contact Info-Woodlawn'!$A$1:$H$52,8,FALSE)</f>
        <v>taerin@uchicago.edu</v>
      </c>
    </row>
    <row r="198" spans="1:10">
      <c r="A198" s="80"/>
      <c r="B198" s="63"/>
      <c r="C198" s="7">
        <v>45744</v>
      </c>
      <c r="D198" s="8"/>
      <c r="E198" s="18" t="s">
        <v>14</v>
      </c>
      <c r="F198" s="9" t="str">
        <f>VLOOKUP(E198,'Contact Info-Woodlawn'!$A$1:$H262,4,FALSE)</f>
        <v>Fama</v>
      </c>
      <c r="G198" s="9" t="str">
        <f>VLOOKUP(E198,'Contact Info-Woodlawn'!$A$1:$H$52,3,FALSE)</f>
        <v>Resident Head</v>
      </c>
      <c r="H198" s="9" t="str">
        <f>VLOOKUP(E198,'Contact Info-Woodlawn'!$A$1:$H$52,6,FALSE)</f>
        <v>(630) 901-7163</v>
      </c>
      <c r="I198" s="9" t="str">
        <f>VLOOKUP(E198,'Contact Info-Woodlawn'!$A$1:$H$100,7,FALSE)</f>
        <v>834-6215</v>
      </c>
      <c r="J198" s="9" t="str">
        <f>VLOOKUP(E198,'Contact Info-Woodlawn'!$A$1:$H$52,8,FALSE)</f>
        <v>nicolevonyak@uchicago.edu</v>
      </c>
    </row>
    <row r="199" spans="1:10">
      <c r="A199" s="80"/>
      <c r="B199" s="75" t="s">
        <v>37</v>
      </c>
      <c r="C199" s="7">
        <v>45745</v>
      </c>
      <c r="D199" s="8"/>
      <c r="E199" s="18" t="s">
        <v>729</v>
      </c>
      <c r="F199" s="9" t="str">
        <f>VLOOKUP(E199,'Contact Info-Woodlawn'!$A$1:$H$52,4,FALSE)</f>
        <v>Chenn</v>
      </c>
      <c r="G199" s="9" t="str">
        <f>VLOOKUP(E199,'Contact Info-Woodlawn'!$A$1:$H$52,3,FALSE)</f>
        <v>Resident Head</v>
      </c>
      <c r="H199" s="9" t="str">
        <f>VLOOKUP(E199,'Contact Info-Woodlawn'!$A$1:$H$52,6,FALSE)</f>
        <v>(626) 222-4641</v>
      </c>
      <c r="I199" s="9" t="str">
        <f>VLOOKUP(E199,'Contact Info-Woodlawn'!$A$1:$H$100,7,FALSE)</f>
        <v>834-6170</v>
      </c>
      <c r="J199" s="9" t="str">
        <f>VLOOKUP(E199,'Contact Info-Woodlawn'!$A$1:$H$52,8,FALSE)</f>
        <v>mckenzie2@uchicago.edu</v>
      </c>
    </row>
    <row r="200" spans="1:10">
      <c r="A200" s="80"/>
      <c r="B200" s="62"/>
      <c r="C200" s="7">
        <v>45746</v>
      </c>
      <c r="D200" s="8"/>
      <c r="E200" s="18" t="s">
        <v>29</v>
      </c>
      <c r="F200" s="9" t="str">
        <f>VLOOKUP(E200,'Contact Info-Woodlawn'!$A$1:$H$52,4,FALSE)</f>
        <v>Chenn</v>
      </c>
      <c r="G200" s="9" t="str">
        <f>VLOOKUP(E200,'Contact Info-Woodlawn'!$A$1:$H$52,3,FALSE)</f>
        <v>Resident Head</v>
      </c>
      <c r="H200" s="9" t="str">
        <f>VLOOKUP(E200,'Contact Info-Woodlawn'!$A$1:$H$52,6,FALSE)</f>
        <v>(801) 897-5928</v>
      </c>
      <c r="I200" s="9" t="str">
        <f>VLOOKUP(E200,'Contact Info-Woodlawn'!$A$1:$H$100,7,FALSE)</f>
        <v>834-6170</v>
      </c>
      <c r="J200" s="9" t="str">
        <f>VLOOKUP(E200,'Contact Info-Woodlawn'!$A$1:$H$52,8,FALSE)</f>
        <v>samann@uchicago.edu</v>
      </c>
    </row>
    <row r="201" spans="1:10">
      <c r="A201" s="80"/>
      <c r="B201" s="62"/>
      <c r="C201" s="7">
        <v>45747</v>
      </c>
      <c r="D201" s="8"/>
      <c r="E201" s="18" t="s">
        <v>730</v>
      </c>
      <c r="F201" s="9" t="str">
        <f>VLOOKUP(E201,'Contact Info-Woodlawn'!$A$1:$H265,4,FALSE)</f>
        <v>Gallo</v>
      </c>
      <c r="G201" s="9" t="str">
        <f>VLOOKUP(E201,'Contact Info-Woodlawn'!$A$1:$H$52,3,FALSE)</f>
        <v>Resident Head</v>
      </c>
      <c r="H201" s="9" t="str">
        <f>VLOOKUP(E201,'Contact Info-Woodlawn'!$A$1:$H$52,6,FALSE)</f>
        <v>(262) 501-2013</v>
      </c>
      <c r="I201" s="9" t="str">
        <f>VLOOKUP(E201,'Contact Info-Woodlawn'!$A$1:$H$100,7,FALSE)</f>
        <v>834-6186</v>
      </c>
      <c r="J201" s="9" t="str">
        <f>VLOOKUP(E201,'Contact Info-Woodlawn'!$A$1:$H$52,8,FALSE)</f>
        <v>lilym@uchicago.edu</v>
      </c>
    </row>
    <row r="202" spans="1:10">
      <c r="A202" s="80"/>
      <c r="B202" s="62"/>
      <c r="C202" s="7">
        <v>45748</v>
      </c>
      <c r="D202" s="8"/>
      <c r="E202" s="18" t="s">
        <v>717</v>
      </c>
      <c r="F202" s="9" t="str">
        <f>VLOOKUP(E202,'Contact Info-Woodlawn'!$A$1:$H$52,4,FALSE)</f>
        <v>Casner</v>
      </c>
      <c r="G202" s="9" t="str">
        <f>VLOOKUP(E202,'Contact Info-Woodlawn'!$A$1:$H$52,3,FALSE)</f>
        <v>Resident Assistant</v>
      </c>
      <c r="H202" s="9" t="str">
        <f>VLOOKUP(E202,'Contact Info-Woodlawn'!$A$1:$H$52,6,FALSE)</f>
        <v>571-289-1257</v>
      </c>
      <c r="I202" s="9" t="str">
        <f>VLOOKUP(E202,'Contact Info-Woodlawn'!$A$1:$H$100,7,FALSE)</f>
        <v>834-6224</v>
      </c>
      <c r="J202" s="9" t="str">
        <f>VLOOKUP(E202,'Contact Info-Woodlawn'!$A$1:$H$52,8,FALSE)</f>
        <v>andrewhessed@uchicago.edu</v>
      </c>
    </row>
    <row r="203" spans="1:10">
      <c r="A203" s="80"/>
      <c r="B203" s="62"/>
      <c r="C203" s="7">
        <v>45749</v>
      </c>
      <c r="D203" s="8"/>
      <c r="E203" s="18" t="s">
        <v>731</v>
      </c>
      <c r="F203" s="9" t="str">
        <f>VLOOKUP(E203,'Contact Info-Woodlawn'!$A$1:$H$52,4,FALSE)</f>
        <v>Han</v>
      </c>
      <c r="G203" s="9" t="str">
        <f>VLOOKUP(E203,'Contact Info-Woodlawn'!$A$1:$H$52,3,FALSE)</f>
        <v>Resident Head</v>
      </c>
      <c r="H203" s="9" t="str">
        <f>VLOOKUP(E203,'Contact Info-Woodlawn'!$A$1:$H$52,6,FALSE)</f>
        <v>(630) 607-2525</v>
      </c>
      <c r="I203" s="9" t="str">
        <f>VLOOKUP(E203,'Contact Info-Woodlawn'!$A$1:$H$100,7,FALSE)</f>
        <v>834-6166</v>
      </c>
      <c r="J203" s="9" t="str">
        <f>VLOOKUP(E203,'Contact Info-Woodlawn'!$A$1:$H$52,8,FALSE)</f>
        <v>jmoeller@uchicago.edu</v>
      </c>
    </row>
    <row r="204" spans="1:10">
      <c r="A204" s="80"/>
      <c r="B204" s="62"/>
      <c r="C204" s="7">
        <v>45750</v>
      </c>
      <c r="D204" s="8"/>
      <c r="E204" s="18" t="s">
        <v>732</v>
      </c>
      <c r="F204" s="9" t="str">
        <f>VLOOKUP(E204,'Contact Info-Woodlawn'!$A$1:$H268,4,FALSE)</f>
        <v>Han</v>
      </c>
      <c r="G204" s="9" t="str">
        <f>VLOOKUP(E204,'Contact Info-Woodlawn'!$A$1:$H$52,3,FALSE)</f>
        <v>Resident Head</v>
      </c>
      <c r="H204" s="9" t="str">
        <f>VLOOKUP(E204,'Contact Info-Woodlawn'!$A$1:$H$52,6,FALSE)</f>
        <v>(630) 917-9430</v>
      </c>
      <c r="I204" s="9" t="str">
        <f>VLOOKUP(E204,'Contact Info-Woodlawn'!$A$1:$H$100,7,FALSE)</f>
        <v>834-6166</v>
      </c>
      <c r="J204" s="9" t="str">
        <f>VLOOKUP(E204,'Contact Info-Woodlawn'!$A$1:$H$52,8,FALSE)</f>
        <v>valnash@uchicago.edu</v>
      </c>
    </row>
    <row r="205" spans="1:10">
      <c r="A205" s="80"/>
      <c r="B205" s="63"/>
      <c r="C205" s="7">
        <v>45751</v>
      </c>
      <c r="D205" s="8"/>
      <c r="E205" s="18" t="s">
        <v>733</v>
      </c>
      <c r="F205" s="9" t="str">
        <f>VLOOKUP(E205,'Contact Info-Woodlawn'!$A$1:$H$52,4,FALSE)</f>
        <v>Gallo</v>
      </c>
      <c r="G205" s="9" t="str">
        <f>VLOOKUP(E205,'Contact Info-Woodlawn'!$A$1:$H$52,3,FALSE)</f>
        <v>Resident Assistant</v>
      </c>
      <c r="H205" s="9">
        <f>VLOOKUP(E205,'Contact Info-Woodlawn'!$A$1:$H$52,6,FALSE)</f>
        <v>0</v>
      </c>
      <c r="I205" s="9" t="str">
        <f>VLOOKUP(E205,'Contact Info-Woodlawn'!$A$1:$H$100,7,FALSE)</f>
        <v>834-6190</v>
      </c>
      <c r="J205" s="9" t="str">
        <f>VLOOKUP(E205,'Contact Info-Woodlawn'!$A$1:$H$52,8,FALSE)</f>
        <v>hanimn@uchicago.edu</v>
      </c>
    </row>
    <row r="206" spans="1:10">
      <c r="A206" s="80"/>
      <c r="B206" s="76" t="s">
        <v>45</v>
      </c>
      <c r="C206" s="7">
        <v>45752</v>
      </c>
      <c r="D206" s="8"/>
      <c r="E206" s="18" t="s">
        <v>360</v>
      </c>
      <c r="F206" s="9" t="str">
        <f>VLOOKUP(E206,'Contact Info-Woodlawn'!$A$1:$H$52,4,FALSE)</f>
        <v>Rustandy</v>
      </c>
      <c r="G206" s="9" t="str">
        <f>VLOOKUP(E206,'Contact Info-Woodlawn'!$A$1:$H$52,3,FALSE)</f>
        <v>Resident Assistant</v>
      </c>
      <c r="H206" s="9" t="str">
        <f>VLOOKUP(E206,'Contact Info-Woodlawn'!$A$1:$H$52,6,FALSE)</f>
        <v>(346) 280-3559</v>
      </c>
      <c r="I206" s="9" t="str">
        <f>VLOOKUP(E206,'Contact Info-Woodlawn'!$A$1:$H$100,7,FALSE)</f>
        <v>834-6220</v>
      </c>
      <c r="J206" s="9" t="str">
        <f>VLOOKUP(E206,'Contact Info-Woodlawn'!$A$1:$H$52,8,FALSE)</f>
        <v>mperez26@uchicago.edu</v>
      </c>
    </row>
    <row r="207" spans="1:10">
      <c r="A207" s="80"/>
      <c r="B207" s="62"/>
      <c r="C207" s="7">
        <v>45753</v>
      </c>
      <c r="D207" s="8"/>
      <c r="E207" s="18" t="s">
        <v>734</v>
      </c>
      <c r="F207" s="9" t="str">
        <f>VLOOKUP(E207,'Contact Info-Woodlawn'!$A$1:$H271,4,FALSE)</f>
        <v>Gallo</v>
      </c>
      <c r="G207" s="9" t="str">
        <f>VLOOKUP(E207,'Contact Info-Woodlawn'!$A$1:$H$52,3,FALSE)</f>
        <v>Resident Head</v>
      </c>
      <c r="H207" s="9" t="str">
        <f>VLOOKUP(E207,'Contact Info-Woodlawn'!$A$1:$H$52,6,FALSE)</f>
        <v>(303) 587-1323</v>
      </c>
      <c r="I207" s="9" t="str">
        <f>VLOOKUP(E207,'Contact Info-Woodlawn'!$A$1:$H$100,7,FALSE)</f>
        <v>834-6191</v>
      </c>
      <c r="J207" s="9" t="str">
        <f>VLOOKUP(E207,'Contact Info-Woodlawn'!$A$1:$H$52,8,FALSE)</f>
        <v>jphu@uchicago.edu</v>
      </c>
    </row>
    <row r="208" spans="1:10">
      <c r="A208" s="80"/>
      <c r="B208" s="62"/>
      <c r="C208" s="7">
        <v>45754</v>
      </c>
      <c r="D208" s="8"/>
      <c r="E208" s="17" t="s">
        <v>735</v>
      </c>
      <c r="F208" s="9" t="str">
        <f>VLOOKUP(E208,'Contact Info-Woodlawn'!$A$1:$H$52,4,FALSE)</f>
        <v>Casner</v>
      </c>
      <c r="G208" s="9" t="str">
        <f>VLOOKUP(E208,'Contact Info-Woodlawn'!$A$1:$H$52,3,FALSE)</f>
        <v>Resident Assistant</v>
      </c>
      <c r="H208" s="9" t="str">
        <f>VLOOKUP(E208,'Contact Info-Woodlawn'!$A$1:$H$52,6,FALSE)</f>
        <v>(402) 850-3797</v>
      </c>
      <c r="I208" s="9" t="str">
        <f>VLOOKUP(E208,'Contact Info-Woodlawn'!$A$1:$H$100,7,FALSE)</f>
        <v>834-6226</v>
      </c>
      <c r="J208" s="9" t="str">
        <f>VLOOKUP(E208,'Contact Info-Woodlawn'!$A$1:$H$52,8,FALSE)</f>
        <v>schmidta@uchicago.edu</v>
      </c>
    </row>
    <row r="209" spans="1:10">
      <c r="A209" s="80"/>
      <c r="B209" s="62"/>
      <c r="C209" s="7">
        <v>45755</v>
      </c>
      <c r="D209" s="8"/>
      <c r="E209" s="17" t="s">
        <v>736</v>
      </c>
      <c r="F209" s="9" t="str">
        <f>VLOOKUP(E209,'Contact Info-Woodlawn'!$A$1:$H$52,4,FALSE)</f>
        <v>Chenn</v>
      </c>
      <c r="G209" s="9" t="str">
        <f>VLOOKUP(E209,'Contact Info-Woodlawn'!$A$1:$H$52,3,FALSE)</f>
        <v>Resident Assistant</v>
      </c>
      <c r="H209" s="9" t="str">
        <f>VLOOKUP(E209,'Contact Info-Woodlawn'!$A$1:$H$52,6,FALSE)</f>
        <v>847-651-4780</v>
      </c>
      <c r="I209" s="9" t="str">
        <f>VLOOKUP(E209,'Contact Info-Woodlawn'!$A$1:$H$100,7,FALSE)</f>
        <v>834-6169</v>
      </c>
      <c r="J209" s="9" t="str">
        <f>VLOOKUP(E209,'Contact Info-Woodlawn'!$A$1:$H$52,8,FALSE)</f>
        <v>himat@uchicago.edu</v>
      </c>
    </row>
    <row r="210" spans="1:10">
      <c r="A210" s="80"/>
      <c r="B210" s="62"/>
      <c r="C210" s="7">
        <v>45756</v>
      </c>
      <c r="D210" s="8"/>
      <c r="E210" s="18" t="s">
        <v>737</v>
      </c>
      <c r="F210" s="9" t="str">
        <f>VLOOKUP(E210,'Contact Info-Woodlawn'!$A$1:$H274,4,FALSE)</f>
        <v>Rustandy</v>
      </c>
      <c r="G210" s="9" t="str">
        <f>VLOOKUP(E210,'Contact Info-Woodlawn'!$A$1:$H$52,3,FALSE)</f>
        <v>Resident Head</v>
      </c>
      <c r="H210" s="9" t="str">
        <f>VLOOKUP(E210,'Contact Info-Woodlawn'!$A$1:$H$52,6,FALSE)</f>
        <v>(857) 209-6786</v>
      </c>
      <c r="I210" s="9" t="str">
        <f>VLOOKUP(E210,'Contact Info-Woodlawn'!$A$1:$H$100,7,FALSE)</f>
        <v>834-6219</v>
      </c>
      <c r="J210" s="9" t="str">
        <f>VLOOKUP(E210,'Contact Info-Woodlawn'!$A$1:$H$52,8,FALSE)</f>
        <v>uhl@uchicago.edu</v>
      </c>
    </row>
    <row r="211" spans="1:10">
      <c r="A211" s="80"/>
      <c r="B211" s="62"/>
      <c r="C211" s="7">
        <v>45757</v>
      </c>
      <c r="D211" s="8"/>
      <c r="E211" s="18" t="s">
        <v>738</v>
      </c>
      <c r="F211" s="9" t="str">
        <f>VLOOKUP(E211,'Contact Info-Woodlawn'!$A$1:$H$52,4,FALSE)</f>
        <v>Rustandy</v>
      </c>
      <c r="G211" s="9" t="str">
        <f>VLOOKUP(E211,'Contact Info-Woodlawn'!$A$1:$H$52,3,FALSE)</f>
        <v>Resident Head</v>
      </c>
      <c r="H211" s="9" t="str">
        <f>VLOOKUP(E211,'Contact Info-Woodlawn'!$A$1:$H$52,6,FALSE)</f>
        <v>(857) 209-6773</v>
      </c>
      <c r="I211" s="9" t="str">
        <f>VLOOKUP(E211,'Contact Info-Woodlawn'!$A$1:$H$100,7,FALSE)</f>
        <v>834-6219</v>
      </c>
      <c r="J211" s="9" t="str">
        <f>VLOOKUP(E211,'Contact Info-Woodlawn'!$A$1:$H$52,8,FALSE)</f>
        <v>kokouhl@uchicago.edu</v>
      </c>
    </row>
    <row r="212" spans="1:10">
      <c r="A212" s="80"/>
      <c r="B212" s="63"/>
      <c r="C212" s="7">
        <v>45758</v>
      </c>
      <c r="D212" s="8"/>
      <c r="E212" s="18" t="s">
        <v>739</v>
      </c>
      <c r="F212" s="9" t="str">
        <f>VLOOKUP(E212,'Contact Info-Woodlawn'!$A$1:$H$52,4,FALSE)</f>
        <v>Baker</v>
      </c>
      <c r="G212" s="9" t="str">
        <f>VLOOKUP(E212,'Contact Info-Woodlawn'!$A$1:$H$52,3,FALSE)</f>
        <v>Resident Assistant</v>
      </c>
      <c r="H212" s="9" t="str">
        <f>VLOOKUP(E212,'Contact Info-Woodlawn'!$A$1:$H$52,6,FALSE)</f>
        <v>972-953-9246</v>
      </c>
      <c r="I212" s="9" t="str">
        <f>VLOOKUP(E212,'Contact Info-Woodlawn'!$A$1:$H$100,7,FALSE)</f>
        <v>824-6229</v>
      </c>
      <c r="J212" s="9" t="str">
        <f>VLOOKUP(E212,'Contact Info-Woodlawn'!$A$1:$H$52,8,FALSE)</f>
        <v>nbvetter@uchicago.edu</v>
      </c>
    </row>
    <row r="213" spans="1:10">
      <c r="A213" s="80"/>
      <c r="B213" s="77" t="s">
        <v>48</v>
      </c>
      <c r="C213" s="7">
        <v>45759</v>
      </c>
      <c r="D213" s="8"/>
      <c r="E213" s="18" t="s">
        <v>740</v>
      </c>
      <c r="F213" s="9" t="str">
        <f>VLOOKUP(E213,'Contact Info-Woodlawn'!$A$1:$H277,4,FALSE)</f>
        <v>Eka</v>
      </c>
      <c r="G213" s="9" t="str">
        <f>VLOOKUP(E213,'Contact Info-Woodlawn'!$A$1:$H$52,3,FALSE)</f>
        <v>Resident Head</v>
      </c>
      <c r="H213" s="9" t="str">
        <f>VLOOKUP(E213,'Contact Info-Woodlawn'!$A$1:$H$52,6,FALSE)</f>
        <v>(617) 909-2855</v>
      </c>
      <c r="I213" s="9" t="str">
        <f>VLOOKUP(E213,'Contact Info-Woodlawn'!$A$1:$H$100,7,FALSE)</f>
        <v>834-6188</v>
      </c>
      <c r="J213" s="9" t="str">
        <f>VLOOKUP(E213,'Contact Info-Woodlawn'!$A$1:$H$52,8,FALSE)</f>
        <v>walshto@uchicago.edu</v>
      </c>
    </row>
    <row r="214" spans="1:10">
      <c r="A214" s="80"/>
      <c r="B214" s="62"/>
      <c r="C214" s="7">
        <v>45760</v>
      </c>
      <c r="D214" s="8"/>
      <c r="E214" s="18" t="s">
        <v>741</v>
      </c>
      <c r="F214" s="9" t="str">
        <f>VLOOKUP(E214,'Contact Info-Woodlawn'!$A$1:$H$52,4,FALSE)</f>
        <v>Eka</v>
      </c>
      <c r="G214" s="9" t="str">
        <f>VLOOKUP(E214,'Contact Info-Woodlawn'!$A$1:$H$52,3,FALSE)</f>
        <v>Resident Head</v>
      </c>
      <c r="H214" s="9" t="str">
        <f>VLOOKUP(E214,'Contact Info-Woodlawn'!$A$1:$H$52,6,FALSE)</f>
        <v>(617) 686-5549</v>
      </c>
      <c r="I214" s="9" t="str">
        <f>VLOOKUP(E214,'Contact Info-Woodlawn'!$A$1:$H$100,7,FALSE)</f>
        <v>834-6188</v>
      </c>
      <c r="J214" s="9" t="str">
        <f>VLOOKUP(E214,'Contact Info-Woodlawn'!$A$1:$H$52,8,FALSE)</f>
        <v>egwalsh@uchicago.edu</v>
      </c>
    </row>
    <row r="215" spans="1:10">
      <c r="A215" s="80"/>
      <c r="B215" s="62"/>
      <c r="C215" s="7">
        <v>45761</v>
      </c>
      <c r="D215" s="8"/>
      <c r="E215" s="18" t="s">
        <v>742</v>
      </c>
      <c r="F215" s="9" t="str">
        <f>VLOOKUP(E215,'Contact Info-Woodlawn'!$A$1:$H$52,4,FALSE)</f>
        <v>Markovitz</v>
      </c>
      <c r="G215" s="9" t="str">
        <f>VLOOKUP(E215,'Contact Info-Woodlawn'!$A$1:$H$52,3,FALSE)</f>
        <v>Resident Head</v>
      </c>
      <c r="H215" s="9" t="str">
        <f>VLOOKUP(E215,'Contact Info-Woodlawn'!$A$1:$H$52,6,FALSE)</f>
        <v>(773) 742-5106</v>
      </c>
      <c r="I215" s="9" t="str">
        <f>VLOOKUP(E215,'Contact Info-Woodlawn'!$A$1:$H$100,7,FALSE)</f>
        <v>834-6185</v>
      </c>
      <c r="J215" s="9" t="str">
        <f>VLOOKUP(E215,'Contact Info-Woodlawn'!$A$1:$H$52,8,FALSE)</f>
        <v>kahlilw@uchicago.edu</v>
      </c>
    </row>
    <row r="216" spans="1:10">
      <c r="A216" s="80"/>
      <c r="B216" s="62"/>
      <c r="C216" s="7">
        <v>45762</v>
      </c>
      <c r="D216" s="8"/>
      <c r="E216" s="17" t="s">
        <v>743</v>
      </c>
      <c r="F216" s="9" t="str">
        <f>VLOOKUP(E216,'Contact Info-Woodlawn'!$A$1:$H280,4,FALSE)</f>
        <v>Liew</v>
      </c>
      <c r="G216" s="9" t="str">
        <f>VLOOKUP(E216,'Contact Info-Woodlawn'!$A$1:$H$52,3,FALSE)</f>
        <v>Resident Assistant</v>
      </c>
      <c r="H216" s="9" t="str">
        <f>VLOOKUP(E216,'Contact Info-Woodlawn'!$A$1:$H$52,6,FALSE)</f>
        <v>(443) 422-8015</v>
      </c>
      <c r="I216" s="9" t="str">
        <f>VLOOKUP(E216,'Contact Info-Woodlawn'!$A$1:$H$100,7,FALSE)</f>
        <v>834-6181</v>
      </c>
      <c r="J216" s="9" t="str">
        <f>VLOOKUP(E216,'Contact Info-Woodlawn'!$A$1:$H$52,8,FALSE)</f>
        <v>jhyoussef@uchicago.edu</v>
      </c>
    </row>
    <row r="217" spans="1:10">
      <c r="A217" s="80"/>
      <c r="B217" s="62"/>
      <c r="C217" s="7">
        <v>45763</v>
      </c>
      <c r="D217" s="8"/>
      <c r="E217" s="18" t="s">
        <v>708</v>
      </c>
      <c r="F217" s="9" t="str">
        <f>VLOOKUP(E217,'Contact Info-Woodlawn'!$A$1:$H$52,4,FALSE)</f>
        <v>Yovovich</v>
      </c>
      <c r="G217" s="9" t="str">
        <f>VLOOKUP(E217,'Contact Info-Woodlawn'!$A$1:$H$52,3,FALSE)</f>
        <v>Resident Assistant</v>
      </c>
      <c r="H217" s="9" t="str">
        <f>VLOOKUP(E217,'Contact Info-Woodlawn'!$A$1:$H$52,6,FALSE)</f>
        <v>(515) 304-0301</v>
      </c>
      <c r="I217" s="9" t="str">
        <f>VLOOKUP(E217,'Contact Info-Woodlawn'!$A$1:$H$100,7,FALSE)</f>
        <v>834-6221</v>
      </c>
      <c r="J217" s="9" t="str">
        <f>VLOOKUP(E217,'Contact Info-Woodlawn'!$A$1:$H$52,8,FALSE)</f>
        <v>ealaf@uchicago.edu</v>
      </c>
    </row>
    <row r="218" spans="1:10">
      <c r="A218" s="80"/>
      <c r="B218" s="62"/>
      <c r="C218" s="7">
        <v>45764</v>
      </c>
      <c r="D218" s="8"/>
      <c r="E218" s="17" t="s">
        <v>709</v>
      </c>
      <c r="F218" s="9" t="str">
        <f>VLOOKUP(E218,'Contact Info-Woodlawn'!$A$1:$H$52,4,FALSE)</f>
        <v>Rustandy</v>
      </c>
      <c r="G218" s="9" t="str">
        <f>VLOOKUP(E218,'Contact Info-Woodlawn'!$A$1:$H$52,3,FALSE)</f>
        <v>Resident Assistant</v>
      </c>
      <c r="H218" s="9" t="str">
        <f>VLOOKUP(E218,'Contact Info-Woodlawn'!$A$1:$H$52,6,FALSE)</f>
        <v>305-741-2775</v>
      </c>
      <c r="I218" s="9" t="str">
        <f>VLOOKUP(E218,'Contact Info-Woodlawn'!$A$1:$H$100,7,FALSE)</f>
        <v>834-6218</v>
      </c>
      <c r="J218" s="9" t="str">
        <f>VLOOKUP(E218,'Contact Info-Woodlawn'!$A$1:$H$52,8,FALSE)</f>
        <v>bbell1@uchicago.edu</v>
      </c>
    </row>
    <row r="219" spans="1:10">
      <c r="A219" s="80"/>
      <c r="B219" s="63"/>
      <c r="C219" s="7">
        <v>45765</v>
      </c>
      <c r="D219" s="8"/>
      <c r="E219" s="18" t="s">
        <v>710</v>
      </c>
      <c r="F219" s="9" t="str">
        <f>VLOOKUP(E219,'Contact Info-Woodlawn'!$A$1:$H283,4,FALSE)</f>
        <v>Eka</v>
      </c>
      <c r="G219" s="9" t="str">
        <f>VLOOKUP(E219,'Contact Info-Woodlawn'!$A$1:$H$52,3,FALSE)</f>
        <v>Resident Assistant</v>
      </c>
      <c r="H219" s="9" t="str">
        <f>VLOOKUP(E219,'Contact Info-Woodlawn'!$A$1:$H$52,6,FALSE)</f>
        <v>(218) 398-6360</v>
      </c>
      <c r="I219" s="9" t="str">
        <f>VLOOKUP(E219,'Contact Info-Woodlawn'!$A$1:$H$100,7,FALSE)</f>
        <v>834-6187</v>
      </c>
      <c r="J219" s="9" t="str">
        <f>VLOOKUP(E219,'Contact Info-Woodlawn'!$A$1:$H$52,8,FALSE)</f>
        <v>lucasjames@uchicago.edu</v>
      </c>
    </row>
    <row r="220" spans="1:10">
      <c r="A220" s="80"/>
      <c r="B220" s="61" t="s">
        <v>51</v>
      </c>
      <c r="C220" s="7">
        <v>45766</v>
      </c>
      <c r="D220" s="8"/>
      <c r="E220" s="18" t="s">
        <v>711</v>
      </c>
      <c r="F220" s="9" t="str">
        <f>VLOOKUP(E220,'Contact Info-Woodlawn'!$A$1:$H$52,4,FALSE)</f>
        <v>Yovovich</v>
      </c>
      <c r="G220" s="9" t="str">
        <f>VLOOKUP(E220,'Contact Info-Woodlawn'!$A$1:$H$52,3,FALSE)</f>
        <v>Resident Head</v>
      </c>
      <c r="H220" s="9" t="str">
        <f>VLOOKUP(E220,'Contact Info-Woodlawn'!$A$1:$H$52,6,FALSE)</f>
        <v>(312) 909-7849</v>
      </c>
      <c r="I220" s="9" t="str">
        <f>VLOOKUP(E220,'Contact Info-Woodlawn'!$A$1:$H$100,7,FALSE)</f>
        <v>834-2222</v>
      </c>
      <c r="J220" s="9" t="str">
        <f>VLOOKUP(E220,'Contact Info-Woodlawn'!$A$1:$H$52,8,FALSE)</f>
        <v>lindseyb@uchicago.edu</v>
      </c>
    </row>
    <row r="221" spans="1:10">
      <c r="A221" s="80"/>
      <c r="B221" s="62"/>
      <c r="C221" s="7">
        <v>45767</v>
      </c>
      <c r="D221" s="8"/>
      <c r="E221" s="18" t="s">
        <v>712</v>
      </c>
      <c r="F221" s="9" t="str">
        <f>VLOOKUP(E221,'Contact Info-Woodlawn'!$A$1:$H$52,4,FALSE)</f>
        <v>Yovovich</v>
      </c>
      <c r="G221" s="9" t="str">
        <f>VLOOKUP(E221,'Contact Info-Woodlawn'!$A$1:$H$52,3,FALSE)</f>
        <v>Resident Assistant</v>
      </c>
      <c r="H221" s="9" t="str">
        <f>VLOOKUP(E221,'Contact Info-Woodlawn'!$A$1:$H$52,6,FALSE)</f>
        <v>913-302-3106</v>
      </c>
      <c r="I221" s="9" t="str">
        <f>VLOOKUP(E221,'Contact Info-Woodlawn'!$A$1:$H$100,7,FALSE)</f>
        <v>834-6223</v>
      </c>
      <c r="J221" s="9" t="str">
        <f>VLOOKUP(E221,'Contact Info-Woodlawn'!$A$1:$H$52,8,FALSE)</f>
        <v>sarenabiria@uchicago.edu</v>
      </c>
    </row>
    <row r="222" spans="1:10">
      <c r="A222" s="80"/>
      <c r="B222" s="62"/>
      <c r="C222" s="7">
        <v>45768</v>
      </c>
      <c r="D222" s="8"/>
      <c r="E222" s="18" t="s">
        <v>713</v>
      </c>
      <c r="F222" s="9" t="str">
        <f>VLOOKUP(E222,'Contact Info-Woodlawn'!$A$1:$H286,4,FALSE)</f>
        <v>Markovitz</v>
      </c>
      <c r="G222" s="9" t="str">
        <f>VLOOKUP(E222,'Contact Info-Woodlawn'!$A$1:$H$52,3,FALSE)</f>
        <v>Resident Assistant</v>
      </c>
      <c r="H222" s="9" t="str">
        <f>VLOOKUP(E222,'Contact Info-Woodlawn'!$A$1:$H$52,6,FALSE)</f>
        <v>504-202-1447</v>
      </c>
      <c r="I222" s="9" t="str">
        <f>VLOOKUP(E222,'Contact Info-Woodlawn'!$A$1:$H$100,7,FALSE)</f>
        <v>834-6184</v>
      </c>
      <c r="J222" s="9" t="str">
        <f>VLOOKUP(E222,'Contact Info-Woodlawn'!$A$1:$H$52,8,FALSE)</f>
        <v>ojboyd@uchicago.edu</v>
      </c>
    </row>
    <row r="223" spans="1:10">
      <c r="A223" s="80"/>
      <c r="B223" s="62"/>
      <c r="C223" s="7">
        <v>45769</v>
      </c>
      <c r="D223" s="8"/>
      <c r="E223" s="17" t="s">
        <v>714</v>
      </c>
      <c r="F223" s="9" t="str">
        <f>VLOOKUP(E223,'Contact Info-Woodlawn'!$A$1:$H$52,4,FALSE)</f>
        <v>Gallo</v>
      </c>
      <c r="G223" s="9" t="str">
        <f>VLOOKUP(E223,'Contact Info-Woodlawn'!$A$1:$H$52,3,FALSE)</f>
        <v>Resident Assistant</v>
      </c>
      <c r="H223" s="9" t="str">
        <f>VLOOKUP(E223,'Contact Info-Woodlawn'!$A$1:$H$52,6,FALSE)</f>
        <v>312-825-9472</v>
      </c>
      <c r="I223" s="9" t="str">
        <f>VLOOKUP(E223,'Contact Info-Woodlawn'!$A$1:$H$100,7,FALSE)</f>
        <v>834-6151</v>
      </c>
      <c r="J223" s="9" t="str">
        <f>VLOOKUP(E223,'Contact Info-Woodlawn'!$A$1:$H$52,8,FALSE)</f>
        <v>mcalvesbertsharp@uchicago.edu</v>
      </c>
    </row>
    <row r="224" spans="1:10">
      <c r="A224" s="80"/>
      <c r="B224" s="62"/>
      <c r="C224" s="7">
        <v>45770</v>
      </c>
      <c r="D224" s="8"/>
      <c r="E224" s="17" t="s">
        <v>715</v>
      </c>
      <c r="F224" s="9" t="str">
        <f>VLOOKUP(E224,'Contact Info-Woodlawn'!$A$1:$H$52,4,FALSE)</f>
        <v>Baker</v>
      </c>
      <c r="G224" s="9" t="str">
        <f>VLOOKUP(E224,'Contact Info-Woodlawn'!$A$1:$H$52,3,FALSE)</f>
        <v>Resident Assistant</v>
      </c>
      <c r="H224" s="9" t="str">
        <f>VLOOKUP(E224,'Contact Info-Woodlawn'!$A$1:$H$52,6,FALSE)</f>
        <v>507-210-1490</v>
      </c>
      <c r="I224" s="9" t="str">
        <f>VLOOKUP(E224,'Contact Info-Woodlawn'!$A$1:$H$100,7,FALSE)</f>
        <v>834-6227</v>
      </c>
      <c r="J224" s="9" t="str">
        <f>VLOOKUP(E224,'Contact Info-Woodlawn'!$A$1:$H$52,8,FALSE)</f>
        <v>zuricofer@uchicago.edu</v>
      </c>
    </row>
    <row r="225" spans="1:10">
      <c r="A225" s="80"/>
      <c r="B225" s="62"/>
      <c r="C225" s="7">
        <v>45771</v>
      </c>
      <c r="D225" s="8" t="s">
        <v>52</v>
      </c>
      <c r="E225" s="17" t="s">
        <v>716</v>
      </c>
      <c r="F225" s="9" t="str">
        <f>VLOOKUP(E225,'Contact Info-Woodlawn'!$A$1:$H289,4,FALSE)</f>
        <v>Fama</v>
      </c>
      <c r="G225" s="9" t="str">
        <f>VLOOKUP(E225,'Contact Info-Woodlawn'!$A$1:$H$52,3,FALSE)</f>
        <v>Resident Assistant</v>
      </c>
      <c r="H225" s="9" t="str">
        <f>VLOOKUP(E225,'Contact Info-Woodlawn'!$A$1:$H$52,6,FALSE)</f>
        <v>865-210-3526</v>
      </c>
      <c r="I225" s="9" t="str">
        <f>VLOOKUP(E225,'Contact Info-Woodlawn'!$A$1:$H$100,7,FALSE)</f>
        <v>834-6213</v>
      </c>
      <c r="J225" s="9" t="str">
        <f>VLOOKUP(E225,'Contact Info-Woodlawn'!$A$1:$H$52,8,FALSE)</f>
        <v>ephraimcraddock@uchicago.edu</v>
      </c>
    </row>
    <row r="226" spans="1:10">
      <c r="A226" s="80"/>
      <c r="B226" s="63"/>
      <c r="C226" s="7">
        <v>45772</v>
      </c>
      <c r="D226" s="8" t="s">
        <v>52</v>
      </c>
      <c r="E226" s="18" t="s">
        <v>709</v>
      </c>
      <c r="F226" s="9" t="str">
        <f>VLOOKUP(E226,'Contact Info-Woodlawn'!$A$1:$H$52,4,FALSE)</f>
        <v>Rustandy</v>
      </c>
      <c r="G226" s="9" t="str">
        <f>VLOOKUP(E226,'Contact Info-Woodlawn'!$A$1:$H$52,3,FALSE)</f>
        <v>Resident Assistant</v>
      </c>
      <c r="H226" s="9" t="str">
        <f>VLOOKUP(E226,'Contact Info-Woodlawn'!$A$1:$H$52,6,FALSE)</f>
        <v>305-741-2775</v>
      </c>
      <c r="I226" s="9" t="str">
        <f>VLOOKUP(E226,'Contact Info-Woodlawn'!$A$1:$H$100,7,FALSE)</f>
        <v>834-6218</v>
      </c>
      <c r="J226" s="9" t="str">
        <f>VLOOKUP(E226,'Contact Info-Woodlawn'!$A$1:$H$52,8,FALSE)</f>
        <v>bbell1@uchicago.edu</v>
      </c>
    </row>
    <row r="227" spans="1:10">
      <c r="A227" s="80"/>
      <c r="B227" s="64" t="s">
        <v>53</v>
      </c>
      <c r="C227" s="7">
        <v>45773</v>
      </c>
      <c r="D227" s="8" t="s">
        <v>67</v>
      </c>
      <c r="E227" s="18" t="s">
        <v>717</v>
      </c>
      <c r="F227" s="9" t="str">
        <f>VLOOKUP(E227,'Contact Info-Woodlawn'!$A$1:$H$52,4,FALSE)</f>
        <v>Casner</v>
      </c>
      <c r="G227" s="9" t="str">
        <f>VLOOKUP(E227,'Contact Info-Woodlawn'!$A$1:$H$52,3,FALSE)</f>
        <v>Resident Assistant</v>
      </c>
      <c r="H227" s="9" t="str">
        <f>VLOOKUP(E227,'Contact Info-Woodlawn'!$A$1:$H$52,6,FALSE)</f>
        <v>571-289-1257</v>
      </c>
      <c r="I227" s="9" t="str">
        <f>VLOOKUP(E227,'Contact Info-Woodlawn'!$A$1:$H$100,7,FALSE)</f>
        <v>834-6224</v>
      </c>
      <c r="J227" s="9" t="str">
        <f>VLOOKUP(E227,'Contact Info-Woodlawn'!$A$1:$H$52,8,FALSE)</f>
        <v>andrewhessed@uchicago.edu</v>
      </c>
    </row>
    <row r="228" spans="1:10">
      <c r="A228" s="80"/>
      <c r="B228" s="62"/>
      <c r="C228" s="7">
        <v>45774</v>
      </c>
      <c r="D228" s="8"/>
      <c r="E228" s="18" t="s">
        <v>718</v>
      </c>
      <c r="F228" s="9" t="str">
        <f>VLOOKUP(E228,'Contact Info-Woodlawn'!$A$1:$H292,4,FALSE)</f>
        <v>Chenn</v>
      </c>
      <c r="G228" s="9" t="str">
        <f>VLOOKUP(E228,'Contact Info-Woodlawn'!$A$1:$H$52,3,FALSE)</f>
        <v>Resident Assistant</v>
      </c>
      <c r="H228" s="9" t="str">
        <f>VLOOKUP(E228,'Contact Info-Woodlawn'!$A$1:$H$52,6,FALSE)</f>
        <v>323-919-4682</v>
      </c>
      <c r="I228" s="9" t="str">
        <f>VLOOKUP(E228,'Contact Info-Woodlawn'!$A$1:$H$100,7,FALSE)</f>
        <v>834-6180</v>
      </c>
      <c r="J228" s="9" t="str">
        <f>VLOOKUP(E228,'Contact Info-Woodlawn'!$A$1:$H$52,8,FALSE)</f>
        <v>danielae@uchicago.edu</v>
      </c>
    </row>
    <row r="229" spans="1:10">
      <c r="A229" s="80"/>
      <c r="B229" s="62"/>
      <c r="C229" s="7">
        <v>45775</v>
      </c>
      <c r="D229" s="8"/>
      <c r="E229" s="17" t="s">
        <v>719</v>
      </c>
      <c r="F229" s="9" t="str">
        <f>VLOOKUP(E229,'Contact Info-Woodlawn'!$A$1:$H$52,4,FALSE)</f>
        <v>Eka</v>
      </c>
      <c r="G229" s="9" t="str">
        <f>VLOOKUP(E229,'Contact Info-Woodlawn'!$A$1:$H$52,3,FALSE)</f>
        <v>Resident Assistant</v>
      </c>
      <c r="H229" s="9" t="str">
        <f>VLOOKUP(E229,'Contact Info-Woodlawn'!$A$1:$H$52,6,FALSE)</f>
        <v>(262) 875-1947</v>
      </c>
      <c r="I229" s="9" t="str">
        <f>VLOOKUP(E229,'Contact Info-Woodlawn'!$A$1:$H$100,7,FALSE)</f>
        <v>834-6189</v>
      </c>
      <c r="J229" s="9" t="str">
        <f>VLOOKUP(E229,'Contact Info-Woodlawn'!$A$1:$H$52,8,FALSE)</f>
        <v>aguru@uchicago.edu</v>
      </c>
    </row>
    <row r="230" spans="1:10">
      <c r="A230" s="80"/>
      <c r="B230" s="62"/>
      <c r="C230" s="7">
        <v>45776</v>
      </c>
      <c r="D230" s="8"/>
      <c r="E230" s="17" t="s">
        <v>720</v>
      </c>
      <c r="F230" s="9" t="str">
        <f>VLOOKUP(E230,'Contact Info-Woodlawn'!$A$1:$H$52,4,FALSE)</f>
        <v>Liew</v>
      </c>
      <c r="G230" s="9" t="str">
        <f>VLOOKUP(E230,'Contact Info-Woodlawn'!$A$1:$H$52,3,FALSE)</f>
        <v>Resident Assistant</v>
      </c>
      <c r="H230" s="9" t="str">
        <f>VLOOKUP(E230,'Contact Info-Woodlawn'!$A$1:$H$52,6,FALSE)</f>
        <v>(779) 707-4301</v>
      </c>
      <c r="I230" s="9" t="str">
        <f>VLOOKUP(E230,'Contact Info-Woodlawn'!$A$1:$H$100,7,FALSE)</f>
        <v>834-6183</v>
      </c>
      <c r="J230" s="9" t="str">
        <f>VLOOKUP(E230,'Contact Info-Woodlawn'!$A$1:$H$52,8,FALSE)</f>
        <v>rgutierrez27@uchicago.edu</v>
      </c>
    </row>
    <row r="231" spans="1:10">
      <c r="A231" s="80"/>
      <c r="B231" s="62"/>
      <c r="C231" s="7">
        <v>45777</v>
      </c>
      <c r="D231" s="8"/>
      <c r="E231" s="18" t="s">
        <v>25</v>
      </c>
      <c r="F231" s="9" t="str">
        <f>VLOOKUP(E231,'Contact Info-Woodlawn'!$A$1:$H295,4,FALSE)</f>
        <v>Markovitz</v>
      </c>
      <c r="G231" s="9" t="str">
        <f>VLOOKUP(E231,'Contact Info-Woodlawn'!$A$1:$H$52,3,FALSE)</f>
        <v>Resident Head</v>
      </c>
      <c r="H231" s="9" t="str">
        <f>VLOOKUP(E231,'Contact Info-Woodlawn'!$A$1:$H$52,6,FALSE)</f>
        <v>(773) 318-3329</v>
      </c>
      <c r="I231" s="9" t="str">
        <f>VLOOKUP(E231,'Contact Info-Woodlawn'!$A$1:$H$100,7,FALSE)</f>
        <v>834-6185</v>
      </c>
      <c r="J231" s="9" t="str">
        <f>VLOOKUP(E231,'Contact Info-Woodlawn'!$A$1:$H$52,8,FALSE)</f>
        <v>hauadv@uchicago.edu</v>
      </c>
    </row>
    <row r="232" spans="1:10">
      <c r="A232" s="80"/>
      <c r="B232" s="62"/>
      <c r="C232" s="7">
        <v>45778</v>
      </c>
      <c r="D232" s="8"/>
      <c r="E232" s="18" t="s">
        <v>721</v>
      </c>
      <c r="F232" s="9" t="str">
        <f>VLOOKUP(E232,'Contact Info-Woodlawn'!$A$1:$H$52,4,FALSE)</f>
        <v>Liew</v>
      </c>
      <c r="G232" s="9" t="str">
        <f>VLOOKUP(E232,'Contact Info-Woodlawn'!$A$1:$H$52,3,FALSE)</f>
        <v>Resident Head</v>
      </c>
      <c r="H232" s="9" t="str">
        <f>VLOOKUP(E232,'Contact Info-Woodlawn'!$A$1:$H$52,6,FALSE)</f>
        <v>(773) 954-0167</v>
      </c>
      <c r="I232" s="9" t="str">
        <f>VLOOKUP(E232,'Contact Info-Woodlawn'!$A$1:$H$100,7,FALSE)</f>
        <v>834-6182</v>
      </c>
      <c r="J232" s="9" t="str">
        <f>VLOOKUP(E232,'Contact Info-Woodlawn'!$A$1:$H$52,8,FALSE)</f>
        <v>ghempstead@uchicago.edu</v>
      </c>
    </row>
    <row r="233" spans="1:10">
      <c r="A233" s="80"/>
      <c r="B233" s="63"/>
      <c r="C233" s="7">
        <v>45779</v>
      </c>
      <c r="D233" s="8"/>
      <c r="E233" s="18" t="s">
        <v>722</v>
      </c>
      <c r="F233" s="9" t="str">
        <f>VLOOKUP(E233,'Contact Info-Woodlawn'!$A$1:$H$52,4,FALSE)</f>
        <v>Liew</v>
      </c>
      <c r="G233" s="9" t="str">
        <f>VLOOKUP(E233,'Contact Info-Woodlawn'!$A$1:$H$52,3,FALSE)</f>
        <v>Resident Head</v>
      </c>
      <c r="H233" s="9" t="str">
        <f>VLOOKUP(E233,'Contact Info-Woodlawn'!$A$1:$H$52,6,FALSE)</f>
        <v>(708) 417-7534</v>
      </c>
      <c r="I233" s="9" t="str">
        <f>VLOOKUP(E233,'Contact Info-Woodlawn'!$A$1:$H$100,7,FALSE)</f>
        <v>834-6182</v>
      </c>
      <c r="J233" s="9" t="str">
        <f>VLOOKUP(E233,'Contact Info-Woodlawn'!$A$1:$H$52,8,FALSE)</f>
        <v>hempsteadc@uchicago.edu</v>
      </c>
    </row>
    <row r="234" spans="1:10">
      <c r="A234" s="80"/>
      <c r="B234" s="65" t="s">
        <v>68</v>
      </c>
      <c r="C234" s="7">
        <v>45780</v>
      </c>
      <c r="D234" s="8"/>
      <c r="E234" s="18" t="s">
        <v>369</v>
      </c>
      <c r="F234" s="9" t="str">
        <f>VLOOKUP(E234,'Contact Info-Woodlawn'!$A$1:$H298,4,FALSE)</f>
        <v>Casner</v>
      </c>
      <c r="G234" s="9" t="str">
        <f>VLOOKUP(E234,'Contact Info-Woodlawn'!$A$1:$H$52,3,FALSE)</f>
        <v>Resident Head</v>
      </c>
      <c r="H234" s="9" t="str">
        <f>VLOOKUP(E234,'Contact Info-Woodlawn'!$A$1:$H$52,6,FALSE)</f>
        <v>608-770-7029</v>
      </c>
      <c r="I234" s="9" t="str">
        <f>VLOOKUP(E234,'Contact Info-Woodlawn'!$A$1:$H$100,7,FALSE)</f>
        <v>834-6225</v>
      </c>
      <c r="J234" s="9" t="str">
        <f>VLOOKUP(E234,'Contact Info-Woodlawn'!$A$1:$H$52,8,FALSE)</f>
        <v>adamh99@uchicago.edu</v>
      </c>
    </row>
    <row r="235" spans="1:10">
      <c r="A235" s="80"/>
      <c r="B235" s="62"/>
      <c r="C235" s="7">
        <v>45781</v>
      </c>
      <c r="D235" s="8"/>
      <c r="E235" s="18" t="s">
        <v>723</v>
      </c>
      <c r="F235" s="9" t="str">
        <f>VLOOKUP(E235,'Contact Info-Woodlawn'!$A$1:$H$52,4,FALSE)</f>
        <v>Casner</v>
      </c>
      <c r="G235" s="9" t="str">
        <f>VLOOKUP(E235,'Contact Info-Woodlawn'!$A$1:$H$52,3,FALSE)</f>
        <v>Resident Head</v>
      </c>
      <c r="H235" s="9" t="str">
        <f>VLOOKUP(E235,'Contact Info-Woodlawn'!$A$1:$H$52,6,FALSE)</f>
        <v>309-846-7987</v>
      </c>
      <c r="I235" s="9" t="str">
        <f>VLOOKUP(E235,'Contact Info-Woodlawn'!$A$1:$H$100,7,FALSE)</f>
        <v>834-6225</v>
      </c>
      <c r="J235" s="9" t="str">
        <f>VLOOKUP(E235,'Contact Info-Woodlawn'!$A$1:$H$52,8,FALSE)</f>
        <v>courtneyh@uchicago.edu</v>
      </c>
    </row>
    <row r="236" spans="1:10">
      <c r="A236" s="80"/>
      <c r="B236" s="62"/>
      <c r="C236" s="7">
        <v>45782</v>
      </c>
      <c r="D236" s="8"/>
      <c r="E236" s="18" t="s">
        <v>724</v>
      </c>
      <c r="F236" s="9" t="str">
        <f>VLOOKUP(E236,'Contact Info-Woodlawn'!$A$1:$H$52,4,FALSE)</f>
        <v>Baker</v>
      </c>
      <c r="G236" s="9" t="str">
        <f>VLOOKUP(E236,'Contact Info-Woodlawn'!$A$1:$H$52,3,FALSE)</f>
        <v>Resident Head</v>
      </c>
      <c r="H236" s="9" t="str">
        <f>VLOOKUP(E236,'Contact Info-Woodlawn'!$A$1:$H$52,6,FALSE)</f>
        <v>(224) 221-5950</v>
      </c>
      <c r="I236" s="9" t="str">
        <f>VLOOKUP(E236,'Contact Info-Woodlawn'!$A$1:$H$100,7,FALSE)</f>
        <v>834-6228</v>
      </c>
      <c r="J236" s="9" t="str">
        <f>VLOOKUP(E236,'Contact Info-Woodlawn'!$A$1:$H$52,8,FALSE)</f>
        <v>pdrjuarez@uchicago.edu</v>
      </c>
    </row>
    <row r="237" spans="1:10">
      <c r="A237" s="80"/>
      <c r="B237" s="62"/>
      <c r="C237" s="7">
        <v>45783</v>
      </c>
      <c r="D237" s="8"/>
      <c r="E237" s="18" t="s">
        <v>725</v>
      </c>
      <c r="F237" s="9" t="str">
        <f>VLOOKUP(E237,'Contact Info-Woodlawn'!$A$1:$H301,4,FALSE)</f>
        <v>Baker</v>
      </c>
      <c r="G237" s="9" t="str">
        <f>VLOOKUP(E237,'Contact Info-Woodlawn'!$A$1:$H$52,3,FALSE)</f>
        <v>Resident Head</v>
      </c>
      <c r="H237" s="9" t="str">
        <f>VLOOKUP(E237,'Contact Info-Woodlawn'!$A$1:$H$52,6,FALSE)</f>
        <v>(314) 249-5382</v>
      </c>
      <c r="I237" s="9" t="str">
        <f>VLOOKUP(E237,'Contact Info-Woodlawn'!$A$1:$H$100,7,FALSE)</f>
        <v>834-6228</v>
      </c>
      <c r="J237" s="9" t="str">
        <f>VLOOKUP(E237,'Contact Info-Woodlawn'!$A$1:$H$52,8,FALSE)</f>
        <v>cnwren@uchicago.edu</v>
      </c>
    </row>
    <row r="238" spans="1:10">
      <c r="A238" s="80"/>
      <c r="B238" s="62"/>
      <c r="C238" s="7">
        <v>45784</v>
      </c>
      <c r="D238" s="8"/>
      <c r="E238" s="18" t="s">
        <v>726</v>
      </c>
      <c r="F238" s="9" t="str">
        <f>VLOOKUP(E238,'Contact Info-Woodlawn'!$A$1:$H$52,4,FALSE)</f>
        <v>Han</v>
      </c>
      <c r="G238" s="9" t="str">
        <f>VLOOKUP(E238,'Contact Info-Woodlawn'!$A$1:$H$52,3,FALSE)</f>
        <v>Resident Assistant</v>
      </c>
      <c r="H238" s="9" t="str">
        <f>VLOOKUP(E238,'Contact Info-Woodlawn'!$A$1:$H$52,6,FALSE)</f>
        <v>(925) 309-9827</v>
      </c>
      <c r="I238" s="9" t="str">
        <f>VLOOKUP(E238,'Contact Info-Woodlawn'!$A$1:$H$100,7,FALSE)</f>
        <v>834-6168</v>
      </c>
      <c r="J238" s="9" t="str">
        <f>VLOOKUP(E238,'Contact Info-Woodlawn'!$A$1:$H$52,8,FALSE)</f>
        <v>rkan1000@uchicago.edu</v>
      </c>
    </row>
    <row r="239" spans="1:10">
      <c r="A239" s="80"/>
      <c r="B239" s="63"/>
      <c r="C239" s="7">
        <v>45785</v>
      </c>
      <c r="D239" s="8" t="s">
        <v>69</v>
      </c>
      <c r="E239" s="17" t="s">
        <v>727</v>
      </c>
      <c r="F239" s="9" t="str">
        <f>VLOOKUP(E239,'Contact Info-Woodlawn'!$A$1:$H$52,4,FALSE)</f>
        <v>Fama</v>
      </c>
      <c r="G239" s="9" t="str">
        <f>VLOOKUP(E239,'Contact Info-Woodlawn'!$A$1:$H$52,3,FALSE)</f>
        <v>Resident Assistant</v>
      </c>
      <c r="H239" s="9" t="str">
        <f>VLOOKUP(E239,'Contact Info-Woodlawn'!$A$1:$H$52,6,FALSE)</f>
        <v>703-870-8004</v>
      </c>
      <c r="I239" s="9" t="str">
        <f>VLOOKUP(E239,'Contact Info-Woodlawn'!$A$1:$H$100,7,FALSE)</f>
        <v>834-6216</v>
      </c>
      <c r="J239" s="9" t="str">
        <f>VLOOKUP(E239,'Contact Info-Woodlawn'!$A$1:$H$52,8,FALSE)</f>
        <v>audreykim@uchicago.edu</v>
      </c>
    </row>
    <row r="240" spans="1:10" ht="106.9">
      <c r="A240" s="20"/>
      <c r="B240" s="21"/>
      <c r="F240" s="9"/>
      <c r="G240" s="9"/>
      <c r="H240" s="9"/>
      <c r="I240" s="9"/>
      <c r="J240" s="9"/>
    </row>
    <row r="241" spans="1:10" ht="106.9">
      <c r="A241" s="20"/>
      <c r="B241" s="22"/>
      <c r="F241" s="9"/>
      <c r="G241" s="9"/>
      <c r="H241" s="9"/>
      <c r="I241" s="9"/>
      <c r="J241" s="9"/>
    </row>
    <row r="242" spans="1:10" ht="106.9">
      <c r="A242" s="20"/>
      <c r="B242" s="22"/>
      <c r="F242" s="9"/>
      <c r="G242" s="9"/>
      <c r="H242" s="9"/>
      <c r="I242" s="9"/>
      <c r="J242" s="9"/>
    </row>
    <row r="243" spans="1:10" ht="106.9">
      <c r="A243" s="20"/>
      <c r="B243" s="22"/>
      <c r="F243" s="9"/>
      <c r="G243" s="9"/>
      <c r="H243" s="9"/>
      <c r="I243" s="9"/>
      <c r="J243" s="9"/>
    </row>
    <row r="244" spans="1:10" ht="106.9">
      <c r="A244" s="20"/>
      <c r="B244" s="22"/>
      <c r="F244" s="9"/>
      <c r="G244" s="9"/>
      <c r="H244" s="9"/>
      <c r="I244" s="9"/>
      <c r="J244" s="9"/>
    </row>
    <row r="245" spans="1:10" ht="106.9">
      <c r="A245" s="20"/>
      <c r="B245" s="22"/>
      <c r="F245" s="9"/>
      <c r="G245" s="9"/>
      <c r="H245" s="9"/>
      <c r="I245" s="9"/>
      <c r="J245" s="9"/>
    </row>
    <row r="246" spans="1:10" ht="106.9">
      <c r="A246" s="20"/>
      <c r="B246" s="22"/>
      <c r="F246" s="9"/>
      <c r="G246" s="9"/>
      <c r="H246" s="9"/>
      <c r="I246" s="9"/>
      <c r="J246" s="9"/>
    </row>
    <row r="247" spans="1:10" ht="106.9">
      <c r="A247" s="20"/>
      <c r="B247" s="22"/>
      <c r="F247" s="9"/>
      <c r="G247" s="9"/>
      <c r="H247" s="9"/>
      <c r="I247" s="9"/>
      <c r="J247" s="9"/>
    </row>
    <row r="248" spans="1:10" ht="106.9">
      <c r="A248" s="20"/>
      <c r="B248" s="22"/>
      <c r="F248" s="9"/>
      <c r="G248" s="9"/>
      <c r="H248" s="9"/>
      <c r="I248" s="9"/>
      <c r="J248" s="9"/>
    </row>
    <row r="249" spans="1:10" ht="106.9">
      <c r="A249" s="20"/>
      <c r="B249" s="22"/>
      <c r="F249" s="9"/>
      <c r="G249" s="9"/>
      <c r="H249" s="9"/>
      <c r="I249" s="9"/>
      <c r="J249" s="9"/>
    </row>
    <row r="250" spans="1:10" ht="106.9">
      <c r="A250" s="20"/>
      <c r="B250" s="22"/>
      <c r="F250" s="9"/>
      <c r="G250" s="9"/>
      <c r="H250" s="9"/>
      <c r="I250" s="9"/>
      <c r="J250" s="9"/>
    </row>
    <row r="251" spans="1:10" ht="106.9">
      <c r="A251" s="20"/>
      <c r="B251" s="22"/>
      <c r="F251" s="9"/>
      <c r="G251" s="9"/>
      <c r="H251" s="9"/>
      <c r="I251" s="9"/>
      <c r="J251" s="9"/>
    </row>
    <row r="252" spans="1:10" ht="106.9">
      <c r="A252" s="20"/>
      <c r="B252" s="22"/>
      <c r="F252" s="9"/>
      <c r="G252" s="9"/>
      <c r="H252" s="9"/>
      <c r="I252" s="9"/>
      <c r="J252" s="9"/>
    </row>
    <row r="253" spans="1:10" ht="106.9">
      <c r="A253" s="20"/>
      <c r="B253" s="22"/>
      <c r="F253" s="9"/>
      <c r="G253" s="9"/>
      <c r="H253" s="9"/>
      <c r="I253" s="9"/>
      <c r="J253" s="9"/>
    </row>
    <row r="254" spans="1:10" ht="106.9">
      <c r="A254" s="20"/>
      <c r="B254" s="22"/>
      <c r="F254" s="9"/>
      <c r="G254" s="9"/>
      <c r="H254" s="9"/>
      <c r="I254" s="9"/>
      <c r="J254" s="9"/>
    </row>
    <row r="255" spans="1:10" ht="106.9">
      <c r="A255" s="20"/>
      <c r="B255" s="22"/>
      <c r="F255" s="9"/>
      <c r="G255" s="9"/>
      <c r="H255" s="9"/>
      <c r="I255" s="9"/>
      <c r="J255" s="9"/>
    </row>
    <row r="256" spans="1:10" ht="106.9">
      <c r="A256" s="20"/>
      <c r="B256" s="22"/>
      <c r="F256" s="9"/>
      <c r="G256" s="9"/>
      <c r="H256" s="9"/>
      <c r="I256" s="9"/>
      <c r="J256" s="9"/>
    </row>
    <row r="257" spans="1:10" ht="106.9">
      <c r="A257" s="20"/>
      <c r="B257" s="22"/>
      <c r="F257" s="9"/>
      <c r="G257" s="9"/>
      <c r="H257" s="9"/>
      <c r="I257" s="9"/>
      <c r="J257" s="9"/>
    </row>
    <row r="258" spans="1:10" ht="106.9">
      <c r="A258" s="20"/>
      <c r="B258" s="22"/>
      <c r="F258" s="9"/>
      <c r="G258" s="9"/>
      <c r="H258" s="9"/>
      <c r="I258" s="9"/>
      <c r="J258" s="9"/>
    </row>
    <row r="259" spans="1:10" ht="106.9">
      <c r="A259" s="20"/>
      <c r="B259" s="22"/>
      <c r="F259" s="9"/>
      <c r="G259" s="9"/>
      <c r="H259" s="9"/>
      <c r="I259" s="9"/>
      <c r="J259" s="9"/>
    </row>
    <row r="260" spans="1:10" ht="106.9">
      <c r="A260" s="20"/>
      <c r="B260" s="22"/>
      <c r="F260" s="9"/>
      <c r="G260" s="9"/>
      <c r="H260" s="9"/>
      <c r="I260" s="9"/>
      <c r="J260" s="9"/>
    </row>
    <row r="261" spans="1:10" ht="106.9">
      <c r="A261" s="20"/>
      <c r="B261" s="22"/>
      <c r="F261" s="9"/>
      <c r="G261" s="9"/>
      <c r="H261" s="9"/>
      <c r="I261" s="9"/>
      <c r="J261" s="9"/>
    </row>
    <row r="262" spans="1:10" ht="106.9">
      <c r="A262" s="20"/>
      <c r="B262" s="22"/>
      <c r="F262" s="9"/>
      <c r="G262" s="9"/>
      <c r="H262" s="9"/>
      <c r="I262" s="9"/>
      <c r="J262" s="9"/>
    </row>
    <row r="263" spans="1:10" ht="106.9">
      <c r="A263" s="20"/>
      <c r="B263" s="22"/>
      <c r="F263" s="9"/>
      <c r="G263" s="9"/>
      <c r="H263" s="9"/>
      <c r="I263" s="9"/>
      <c r="J263" s="9"/>
    </row>
    <row r="264" spans="1:10" ht="106.9">
      <c r="A264" s="20"/>
      <c r="B264" s="22"/>
      <c r="F264" s="9"/>
      <c r="G264" s="9"/>
      <c r="H264" s="9"/>
      <c r="I264" s="9"/>
      <c r="J264" s="9"/>
    </row>
    <row r="265" spans="1:10" ht="106.9">
      <c r="A265" s="20"/>
      <c r="B265" s="22"/>
      <c r="F265" s="9"/>
      <c r="G265" s="9"/>
      <c r="H265" s="9"/>
      <c r="I265" s="9"/>
      <c r="J265" s="9"/>
    </row>
    <row r="266" spans="1:10" ht="106.9">
      <c r="A266" s="20"/>
      <c r="B266" s="22"/>
      <c r="F266" s="9"/>
      <c r="G266" s="9"/>
      <c r="H266" s="9"/>
      <c r="I266" s="9"/>
      <c r="J266" s="9"/>
    </row>
    <row r="267" spans="1:10" ht="106.9">
      <c r="A267" s="20"/>
      <c r="B267" s="22"/>
      <c r="F267" s="9"/>
      <c r="G267" s="9"/>
      <c r="H267" s="9"/>
      <c r="I267" s="9"/>
      <c r="J267" s="9"/>
    </row>
    <row r="268" spans="1:10" ht="106.9">
      <c r="A268" s="20"/>
      <c r="B268" s="22"/>
      <c r="F268" s="9"/>
      <c r="G268" s="9"/>
      <c r="H268" s="9"/>
      <c r="I268" s="9"/>
      <c r="J268" s="9"/>
    </row>
    <row r="269" spans="1:10" ht="106.9">
      <c r="A269" s="20"/>
      <c r="B269" s="22"/>
      <c r="F269" s="9"/>
      <c r="G269" s="9"/>
      <c r="H269" s="9"/>
      <c r="I269" s="9"/>
      <c r="J269" s="9"/>
    </row>
    <row r="270" spans="1:10" ht="106.9">
      <c r="A270" s="20"/>
      <c r="B270" s="22"/>
      <c r="F270" s="9"/>
      <c r="G270" s="9"/>
      <c r="H270" s="9"/>
      <c r="I270" s="9"/>
      <c r="J270" s="9"/>
    </row>
    <row r="271" spans="1:10" ht="106.9">
      <c r="A271" s="20"/>
      <c r="B271" s="22"/>
      <c r="F271" s="9"/>
      <c r="G271" s="9"/>
      <c r="H271" s="9"/>
      <c r="I271" s="9"/>
      <c r="J271" s="9"/>
    </row>
    <row r="272" spans="1:10" ht="106.9">
      <c r="A272" s="20"/>
      <c r="B272" s="22"/>
      <c r="F272" s="9"/>
      <c r="G272" s="9"/>
      <c r="H272" s="9"/>
      <c r="I272" s="9"/>
      <c r="J272" s="9"/>
    </row>
    <row r="273" spans="1:10" ht="106.9">
      <c r="A273" s="20"/>
      <c r="B273" s="22"/>
      <c r="F273" s="9"/>
      <c r="G273" s="9"/>
      <c r="H273" s="9"/>
      <c r="I273" s="9"/>
      <c r="J273" s="9"/>
    </row>
    <row r="274" spans="1:10" ht="106.9">
      <c r="A274" s="20"/>
      <c r="B274" s="22"/>
      <c r="F274" s="9"/>
      <c r="G274" s="9"/>
      <c r="H274" s="9"/>
      <c r="I274" s="9"/>
      <c r="J274" s="9"/>
    </row>
    <row r="275" spans="1:10" ht="106.9">
      <c r="A275" s="20"/>
      <c r="B275" s="22"/>
      <c r="F275" s="9"/>
      <c r="G275" s="9"/>
      <c r="H275" s="9"/>
      <c r="I275" s="9"/>
      <c r="J275" s="9"/>
    </row>
    <row r="276" spans="1:10" ht="106.9">
      <c r="A276" s="20"/>
      <c r="B276" s="22"/>
      <c r="F276" s="9"/>
      <c r="G276" s="9"/>
      <c r="H276" s="9"/>
      <c r="I276" s="9"/>
      <c r="J276" s="9"/>
    </row>
    <row r="277" spans="1:10" ht="106.9">
      <c r="A277" s="20"/>
      <c r="B277" s="22"/>
      <c r="F277" s="9"/>
      <c r="G277" s="9"/>
      <c r="H277" s="9"/>
      <c r="I277" s="9"/>
      <c r="J277" s="9"/>
    </row>
    <row r="278" spans="1:10" ht="106.9">
      <c r="A278" s="20"/>
      <c r="B278" s="22"/>
      <c r="F278" s="9"/>
      <c r="G278" s="9"/>
      <c r="H278" s="9"/>
      <c r="I278" s="9"/>
      <c r="J278" s="9"/>
    </row>
    <row r="279" spans="1:10" ht="106.9">
      <c r="A279" s="20"/>
      <c r="B279" s="22"/>
      <c r="F279" s="9"/>
      <c r="G279" s="9"/>
      <c r="H279" s="9"/>
      <c r="I279" s="9"/>
      <c r="J279" s="9"/>
    </row>
    <row r="280" spans="1:10" ht="106.9">
      <c r="A280" s="20"/>
      <c r="B280" s="22"/>
      <c r="F280" s="9"/>
      <c r="G280" s="9"/>
      <c r="H280" s="9"/>
      <c r="I280" s="9"/>
      <c r="J280" s="9"/>
    </row>
    <row r="281" spans="1:10" ht="106.9">
      <c r="A281" s="20"/>
      <c r="B281" s="22"/>
      <c r="F281" s="9"/>
      <c r="G281" s="9"/>
      <c r="H281" s="9"/>
      <c r="I281" s="9"/>
      <c r="J281" s="9"/>
    </row>
    <row r="282" spans="1:10" ht="106.9">
      <c r="A282" s="20"/>
      <c r="B282" s="22"/>
      <c r="F282" s="9"/>
      <c r="G282" s="9"/>
      <c r="H282" s="9"/>
      <c r="I282" s="9"/>
      <c r="J282" s="9"/>
    </row>
    <row r="283" spans="1:10" ht="106.9">
      <c r="A283" s="20"/>
      <c r="B283" s="22"/>
      <c r="F283" s="9"/>
      <c r="G283" s="9"/>
      <c r="H283" s="9"/>
      <c r="I283" s="9"/>
      <c r="J283" s="9"/>
    </row>
    <row r="284" spans="1:10" ht="106.9">
      <c r="A284" s="20"/>
      <c r="B284" s="22"/>
      <c r="F284" s="9"/>
      <c r="G284" s="9"/>
      <c r="H284" s="9"/>
      <c r="I284" s="9"/>
      <c r="J284" s="9"/>
    </row>
    <row r="285" spans="1:10" ht="106.9">
      <c r="A285" s="20"/>
      <c r="B285" s="22"/>
      <c r="F285" s="9"/>
      <c r="G285" s="9"/>
      <c r="H285" s="9"/>
      <c r="I285" s="9"/>
      <c r="J285" s="9"/>
    </row>
    <row r="286" spans="1:10" ht="106.9">
      <c r="A286" s="20"/>
      <c r="B286" s="22"/>
      <c r="F286" s="9"/>
      <c r="G286" s="9"/>
      <c r="H286" s="9"/>
      <c r="I286" s="9"/>
      <c r="J286" s="9"/>
    </row>
    <row r="287" spans="1:10" ht="106.9">
      <c r="A287" s="20"/>
      <c r="B287" s="22"/>
      <c r="F287" s="9"/>
      <c r="G287" s="9"/>
      <c r="H287" s="9"/>
      <c r="I287" s="9"/>
      <c r="J287" s="9"/>
    </row>
    <row r="288" spans="1:10" ht="106.9">
      <c r="A288" s="20"/>
      <c r="B288" s="22"/>
      <c r="F288" s="9"/>
      <c r="G288" s="9"/>
      <c r="H288" s="9"/>
      <c r="I288" s="9"/>
      <c r="J288" s="9"/>
    </row>
    <row r="289" spans="1:10" ht="106.9">
      <c r="A289" s="20"/>
      <c r="B289" s="22"/>
      <c r="F289" s="9"/>
      <c r="G289" s="9"/>
      <c r="H289" s="9"/>
      <c r="I289" s="9"/>
      <c r="J289" s="9"/>
    </row>
    <row r="290" spans="1:10" ht="106.9">
      <c r="A290" s="20"/>
      <c r="B290" s="22"/>
      <c r="F290" s="9"/>
      <c r="G290" s="9"/>
      <c r="H290" s="9"/>
      <c r="I290" s="9"/>
      <c r="J290" s="9"/>
    </row>
    <row r="291" spans="1:10" ht="106.9">
      <c r="A291" s="20"/>
      <c r="B291" s="22"/>
      <c r="F291" s="9"/>
      <c r="G291" s="9"/>
      <c r="H291" s="9"/>
      <c r="I291" s="9"/>
      <c r="J291" s="9"/>
    </row>
    <row r="292" spans="1:10" ht="106.9">
      <c r="A292" s="20"/>
      <c r="B292" s="22"/>
      <c r="F292" s="9"/>
      <c r="G292" s="9"/>
      <c r="H292" s="9"/>
      <c r="I292" s="9"/>
      <c r="J292" s="9"/>
    </row>
    <row r="293" spans="1:10" ht="106.9">
      <c r="A293" s="20"/>
      <c r="B293" s="22"/>
      <c r="F293" s="9"/>
      <c r="G293" s="9"/>
      <c r="H293" s="9"/>
      <c r="I293" s="9"/>
      <c r="J293" s="9"/>
    </row>
    <row r="294" spans="1:10" ht="106.9">
      <c r="A294" s="20"/>
      <c r="B294" s="22"/>
      <c r="F294" s="9"/>
      <c r="G294" s="9"/>
      <c r="H294" s="9"/>
      <c r="I294" s="9"/>
      <c r="J294" s="9"/>
    </row>
    <row r="295" spans="1:10" ht="106.9">
      <c r="A295" s="20"/>
      <c r="B295" s="22"/>
      <c r="F295" s="9"/>
      <c r="G295" s="9"/>
      <c r="H295" s="9"/>
      <c r="I295" s="9"/>
      <c r="J295" s="9"/>
    </row>
    <row r="296" spans="1:10" ht="106.9">
      <c r="A296" s="20"/>
      <c r="B296" s="22"/>
      <c r="F296" s="9"/>
      <c r="G296" s="9"/>
      <c r="H296" s="9"/>
      <c r="I296" s="9"/>
      <c r="J296" s="9"/>
    </row>
    <row r="297" spans="1:10" ht="106.9">
      <c r="A297" s="20"/>
      <c r="B297" s="22"/>
      <c r="F297" s="9"/>
      <c r="G297" s="9"/>
      <c r="H297" s="9"/>
      <c r="I297" s="9"/>
      <c r="J297" s="9"/>
    </row>
    <row r="298" spans="1:10" ht="106.9">
      <c r="A298" s="20"/>
      <c r="B298" s="22"/>
      <c r="F298" s="9"/>
      <c r="G298" s="9"/>
      <c r="H298" s="9"/>
      <c r="I298" s="9"/>
      <c r="J298" s="9"/>
    </row>
    <row r="299" spans="1:10" ht="106.9">
      <c r="A299" s="20"/>
      <c r="B299" s="22"/>
      <c r="F299" s="9"/>
      <c r="G299" s="9"/>
      <c r="H299" s="9"/>
      <c r="I299" s="9"/>
      <c r="J299" s="9"/>
    </row>
    <row r="300" spans="1:10" ht="106.9">
      <c r="A300" s="20"/>
      <c r="B300" s="22"/>
      <c r="F300" s="9"/>
      <c r="G300" s="9"/>
      <c r="H300" s="9"/>
      <c r="I300" s="9"/>
      <c r="J300" s="9"/>
    </row>
    <row r="301" spans="1:10" ht="106.9">
      <c r="A301" s="20"/>
      <c r="B301" s="22"/>
      <c r="F301" s="9"/>
      <c r="G301" s="9"/>
      <c r="H301" s="9"/>
      <c r="I301" s="9"/>
      <c r="J301" s="9"/>
    </row>
    <row r="302" spans="1:10" ht="106.9">
      <c r="A302" s="20"/>
      <c r="B302" s="22"/>
      <c r="F302" s="9"/>
      <c r="G302" s="9"/>
      <c r="H302" s="9"/>
      <c r="I302" s="9"/>
      <c r="J302" s="9"/>
    </row>
    <row r="303" spans="1:10" ht="106.9">
      <c r="A303" s="20"/>
      <c r="B303" s="22"/>
      <c r="F303" s="9"/>
      <c r="G303" s="9"/>
      <c r="H303" s="9"/>
      <c r="I303" s="9"/>
      <c r="J303" s="9"/>
    </row>
    <row r="304" spans="1:10" ht="106.9">
      <c r="A304" s="20"/>
      <c r="B304" s="22"/>
      <c r="F304" s="9"/>
      <c r="G304" s="9"/>
      <c r="H304" s="9"/>
      <c r="I304" s="9"/>
      <c r="J304" s="9"/>
    </row>
    <row r="305" spans="1:10" ht="106.9">
      <c r="A305" s="20"/>
      <c r="B305" s="22"/>
      <c r="F305" s="9"/>
      <c r="G305" s="9"/>
      <c r="H305" s="9"/>
      <c r="I305" s="9"/>
      <c r="J305" s="9"/>
    </row>
    <row r="306" spans="1:10" ht="106.9">
      <c r="A306" s="20"/>
      <c r="B306" s="22"/>
      <c r="F306" s="9"/>
      <c r="G306" s="9"/>
      <c r="H306" s="9"/>
      <c r="I306" s="9"/>
      <c r="J306" s="9"/>
    </row>
    <row r="307" spans="1:10" ht="106.9">
      <c r="A307" s="20"/>
      <c r="B307" s="22"/>
      <c r="F307" s="9"/>
      <c r="G307" s="9"/>
      <c r="H307" s="9"/>
      <c r="I307" s="9"/>
      <c r="J307" s="9"/>
    </row>
    <row r="308" spans="1:10" ht="106.9">
      <c r="A308" s="20"/>
      <c r="B308" s="22"/>
      <c r="F308" s="9"/>
      <c r="G308" s="9"/>
      <c r="H308" s="9"/>
      <c r="I308" s="9"/>
      <c r="J308" s="9"/>
    </row>
    <row r="309" spans="1:10" ht="106.9">
      <c r="A309" s="20"/>
      <c r="B309" s="22"/>
      <c r="F309" s="9"/>
      <c r="G309" s="9"/>
      <c r="H309" s="9"/>
      <c r="I309" s="9"/>
      <c r="J309" s="9"/>
    </row>
    <row r="310" spans="1:10" ht="106.9">
      <c r="A310" s="20"/>
      <c r="B310" s="22"/>
      <c r="F310" s="9"/>
      <c r="G310" s="9"/>
      <c r="H310" s="9"/>
      <c r="I310" s="9"/>
      <c r="J310" s="9"/>
    </row>
    <row r="311" spans="1:10" ht="106.9">
      <c r="A311" s="20"/>
      <c r="B311" s="22"/>
      <c r="F311" s="9"/>
      <c r="G311" s="9"/>
      <c r="H311" s="9"/>
      <c r="I311" s="9"/>
      <c r="J311" s="9"/>
    </row>
    <row r="312" spans="1:10" ht="106.9">
      <c r="A312" s="20"/>
      <c r="B312" s="22"/>
      <c r="F312" s="9"/>
      <c r="G312" s="9"/>
      <c r="H312" s="9"/>
      <c r="I312" s="9"/>
      <c r="J312" s="9"/>
    </row>
    <row r="313" spans="1:10" ht="106.9">
      <c r="A313" s="20"/>
      <c r="B313" s="22"/>
      <c r="F313" s="9"/>
      <c r="G313" s="9"/>
      <c r="H313" s="9"/>
      <c r="I313" s="9"/>
      <c r="J313" s="9"/>
    </row>
    <row r="314" spans="1:10" ht="106.9">
      <c r="A314" s="20"/>
      <c r="B314" s="22"/>
      <c r="F314" s="9"/>
      <c r="G314" s="9"/>
      <c r="H314" s="9"/>
      <c r="I314" s="9"/>
      <c r="J314" s="9"/>
    </row>
    <row r="315" spans="1:10" ht="106.9">
      <c r="A315" s="20"/>
      <c r="B315" s="22"/>
      <c r="F315" s="9"/>
      <c r="G315" s="9"/>
      <c r="H315" s="9"/>
      <c r="I315" s="9"/>
      <c r="J315" s="9"/>
    </row>
    <row r="316" spans="1:10" ht="106.9">
      <c r="A316" s="20"/>
      <c r="B316" s="22"/>
      <c r="F316" s="9"/>
      <c r="G316" s="9"/>
      <c r="H316" s="9"/>
      <c r="I316" s="9"/>
      <c r="J316" s="9"/>
    </row>
    <row r="317" spans="1:10" ht="106.9">
      <c r="A317" s="20"/>
      <c r="B317" s="22"/>
      <c r="F317" s="9"/>
      <c r="G317" s="9"/>
      <c r="H317" s="9"/>
      <c r="I317" s="9"/>
      <c r="J317" s="9"/>
    </row>
    <row r="318" spans="1:10" ht="106.9">
      <c r="A318" s="20"/>
      <c r="B318" s="22"/>
      <c r="F318" s="9"/>
      <c r="G318" s="9"/>
      <c r="H318" s="9"/>
      <c r="I318" s="9"/>
      <c r="J318" s="9"/>
    </row>
    <row r="319" spans="1:10" ht="106.9">
      <c r="A319" s="20"/>
      <c r="B319" s="22"/>
      <c r="F319" s="9"/>
      <c r="G319" s="9"/>
      <c r="H319" s="9"/>
      <c r="I319" s="9"/>
      <c r="J319" s="9"/>
    </row>
    <row r="320" spans="1:10" ht="106.9">
      <c r="A320" s="20"/>
      <c r="B320" s="22"/>
      <c r="F320" s="9"/>
      <c r="G320" s="9"/>
      <c r="H320" s="9"/>
      <c r="I320" s="9"/>
      <c r="J320" s="9"/>
    </row>
    <row r="321" spans="1:10" ht="106.9">
      <c r="A321" s="20"/>
      <c r="B321" s="22"/>
      <c r="F321" s="9"/>
      <c r="G321" s="9"/>
      <c r="H321" s="9"/>
      <c r="I321" s="9"/>
      <c r="J321" s="9"/>
    </row>
    <row r="322" spans="1:10" ht="106.9">
      <c r="A322" s="20"/>
      <c r="B322" s="22"/>
      <c r="F322" s="9"/>
      <c r="G322" s="9"/>
      <c r="H322" s="9"/>
      <c r="I322" s="9"/>
      <c r="J322" s="9"/>
    </row>
    <row r="323" spans="1:10" ht="106.9">
      <c r="A323" s="20"/>
      <c r="B323" s="22"/>
      <c r="F323" s="9"/>
      <c r="G323" s="9"/>
      <c r="H323" s="9"/>
      <c r="I323" s="9"/>
      <c r="J323" s="9"/>
    </row>
    <row r="324" spans="1:10" ht="106.9">
      <c r="A324" s="20"/>
      <c r="B324" s="22"/>
      <c r="F324" s="9"/>
      <c r="G324" s="9"/>
      <c r="H324" s="9"/>
      <c r="I324" s="9"/>
      <c r="J324" s="9"/>
    </row>
    <row r="325" spans="1:10" ht="106.9">
      <c r="A325" s="20"/>
      <c r="B325" s="22"/>
      <c r="F325" s="9"/>
      <c r="G325" s="9"/>
      <c r="H325" s="9"/>
      <c r="I325" s="9"/>
      <c r="J325" s="9"/>
    </row>
    <row r="326" spans="1:10" ht="106.9">
      <c r="A326" s="20"/>
      <c r="B326" s="22"/>
      <c r="F326" s="9"/>
      <c r="G326" s="9"/>
      <c r="H326" s="9"/>
      <c r="I326" s="9"/>
      <c r="J326" s="9"/>
    </row>
    <row r="327" spans="1:10" ht="106.9">
      <c r="A327" s="20"/>
      <c r="B327" s="22"/>
      <c r="F327" s="9"/>
      <c r="G327" s="9"/>
      <c r="H327" s="9"/>
      <c r="I327" s="9"/>
      <c r="J327" s="9"/>
    </row>
    <row r="328" spans="1:10" ht="106.9">
      <c r="A328" s="20"/>
      <c r="B328" s="22"/>
      <c r="F328" s="9"/>
      <c r="G328" s="9"/>
      <c r="H328" s="9"/>
      <c r="I328" s="9"/>
      <c r="J328" s="9"/>
    </row>
    <row r="329" spans="1:10" ht="106.9">
      <c r="A329" s="20"/>
      <c r="B329" s="22"/>
      <c r="F329" s="9"/>
      <c r="G329" s="9"/>
      <c r="H329" s="9"/>
      <c r="I329" s="9"/>
      <c r="J329" s="9"/>
    </row>
    <row r="330" spans="1:10" ht="106.9">
      <c r="A330" s="20"/>
      <c r="B330" s="22"/>
      <c r="F330" s="9"/>
      <c r="G330" s="9"/>
      <c r="H330" s="9"/>
      <c r="I330" s="9"/>
      <c r="J330" s="9"/>
    </row>
    <row r="331" spans="1:10" ht="106.9">
      <c r="A331" s="20"/>
      <c r="B331" s="22"/>
      <c r="F331" s="9"/>
      <c r="G331" s="9"/>
      <c r="H331" s="9"/>
      <c r="I331" s="9"/>
      <c r="J331" s="9"/>
    </row>
    <row r="332" spans="1:10" ht="106.9">
      <c r="A332" s="20"/>
      <c r="B332" s="22"/>
      <c r="F332" s="9"/>
      <c r="G332" s="9"/>
      <c r="H332" s="9"/>
      <c r="I332" s="9"/>
      <c r="J332" s="9"/>
    </row>
    <row r="333" spans="1:10" ht="106.9">
      <c r="A333" s="20"/>
      <c r="B333" s="22"/>
      <c r="F333" s="9"/>
      <c r="G333" s="9"/>
      <c r="H333" s="9"/>
      <c r="I333" s="9"/>
      <c r="J333" s="9"/>
    </row>
    <row r="334" spans="1:10" ht="106.9">
      <c r="A334" s="20"/>
      <c r="B334" s="22"/>
      <c r="F334" s="9"/>
      <c r="G334" s="9"/>
      <c r="H334" s="9"/>
      <c r="I334" s="9"/>
      <c r="J334" s="9"/>
    </row>
    <row r="335" spans="1:10" ht="106.9">
      <c r="A335" s="20"/>
      <c r="B335" s="22"/>
      <c r="F335" s="9"/>
      <c r="G335" s="9"/>
      <c r="H335" s="9"/>
      <c r="I335" s="9"/>
      <c r="J335" s="9"/>
    </row>
    <row r="336" spans="1:10" ht="106.9">
      <c r="A336" s="20"/>
      <c r="B336" s="22"/>
      <c r="F336" s="9"/>
      <c r="G336" s="9"/>
      <c r="H336" s="9"/>
      <c r="I336" s="9"/>
      <c r="J336" s="9"/>
    </row>
    <row r="337" spans="1:10" ht="106.9">
      <c r="A337" s="20"/>
      <c r="B337" s="22"/>
      <c r="F337" s="9"/>
      <c r="G337" s="9"/>
      <c r="H337" s="9"/>
      <c r="I337" s="9"/>
      <c r="J337" s="9"/>
    </row>
    <row r="338" spans="1:10" ht="106.9">
      <c r="A338" s="20"/>
      <c r="B338" s="22"/>
      <c r="F338" s="9"/>
      <c r="G338" s="9"/>
      <c r="H338" s="9"/>
      <c r="I338" s="9"/>
      <c r="J338" s="9"/>
    </row>
    <row r="339" spans="1:10" ht="106.9">
      <c r="A339" s="20"/>
      <c r="B339" s="22"/>
      <c r="F339" s="9"/>
      <c r="G339" s="9"/>
      <c r="H339" s="9"/>
      <c r="I339" s="9"/>
      <c r="J339" s="9"/>
    </row>
    <row r="340" spans="1:10" ht="106.9">
      <c r="A340" s="20"/>
      <c r="B340" s="22"/>
      <c r="F340" s="9"/>
      <c r="G340" s="9"/>
      <c r="H340" s="9"/>
      <c r="I340" s="9"/>
      <c r="J340" s="9"/>
    </row>
    <row r="341" spans="1:10" ht="106.9">
      <c r="A341" s="20"/>
      <c r="B341" s="22"/>
      <c r="F341" s="9"/>
      <c r="G341" s="9"/>
      <c r="H341" s="9"/>
      <c r="I341" s="9"/>
      <c r="J341" s="9"/>
    </row>
    <row r="342" spans="1:10" ht="106.9">
      <c r="A342" s="20"/>
      <c r="B342" s="22"/>
      <c r="F342" s="9"/>
      <c r="G342" s="9"/>
      <c r="H342" s="9"/>
      <c r="I342" s="9"/>
      <c r="J342" s="9"/>
    </row>
    <row r="343" spans="1:10" ht="106.9">
      <c r="A343" s="20"/>
      <c r="B343" s="22"/>
      <c r="F343" s="9"/>
      <c r="G343" s="9"/>
      <c r="H343" s="9"/>
      <c r="I343" s="9"/>
      <c r="J343" s="9"/>
    </row>
    <row r="344" spans="1:10" ht="106.9">
      <c r="A344" s="20"/>
      <c r="B344" s="22"/>
      <c r="F344" s="9"/>
      <c r="G344" s="9"/>
      <c r="H344" s="9"/>
      <c r="I344" s="9"/>
      <c r="J344" s="9"/>
    </row>
    <row r="345" spans="1:10" ht="106.9">
      <c r="A345" s="20"/>
      <c r="B345" s="22"/>
      <c r="F345" s="9"/>
      <c r="G345" s="9"/>
      <c r="H345" s="9"/>
      <c r="I345" s="9"/>
      <c r="J345" s="9"/>
    </row>
    <row r="346" spans="1:10" ht="106.9">
      <c r="A346" s="20"/>
      <c r="B346" s="22"/>
      <c r="F346" s="9"/>
      <c r="G346" s="9"/>
      <c r="H346" s="9"/>
      <c r="I346" s="9"/>
      <c r="J346" s="9"/>
    </row>
    <row r="347" spans="1:10" ht="106.9">
      <c r="A347" s="20"/>
      <c r="B347" s="22"/>
      <c r="F347" s="9"/>
      <c r="G347" s="9"/>
      <c r="H347" s="9"/>
      <c r="I347" s="9"/>
      <c r="J347" s="9"/>
    </row>
    <row r="348" spans="1:10" ht="106.9">
      <c r="A348" s="20"/>
      <c r="B348" s="22"/>
      <c r="F348" s="9"/>
      <c r="G348" s="9"/>
      <c r="H348" s="9"/>
      <c r="I348" s="9"/>
      <c r="J348" s="9"/>
    </row>
    <row r="349" spans="1:10" ht="106.9">
      <c r="A349" s="20"/>
      <c r="B349" s="22"/>
      <c r="F349" s="9"/>
      <c r="G349" s="9"/>
      <c r="H349" s="9"/>
      <c r="I349" s="9"/>
      <c r="J349" s="9"/>
    </row>
    <row r="350" spans="1:10" ht="106.9">
      <c r="A350" s="20"/>
      <c r="B350" s="22"/>
      <c r="F350" s="9"/>
      <c r="G350" s="9"/>
      <c r="H350" s="9"/>
      <c r="I350" s="9"/>
      <c r="J350" s="9"/>
    </row>
    <row r="351" spans="1:10" ht="106.9">
      <c r="A351" s="20"/>
      <c r="B351" s="22"/>
      <c r="F351" s="9"/>
      <c r="G351" s="9"/>
      <c r="H351" s="9"/>
      <c r="I351" s="9"/>
      <c r="J351" s="9"/>
    </row>
    <row r="352" spans="1:10" ht="106.9">
      <c r="A352" s="20"/>
      <c r="B352" s="22"/>
      <c r="F352" s="9"/>
      <c r="G352" s="9"/>
      <c r="H352" s="9"/>
      <c r="I352" s="9"/>
      <c r="J352" s="9"/>
    </row>
    <row r="353" spans="1:10" ht="106.9">
      <c r="A353" s="20"/>
      <c r="B353" s="22"/>
      <c r="F353" s="9"/>
      <c r="G353" s="9"/>
      <c r="H353" s="9"/>
      <c r="I353" s="9"/>
      <c r="J353" s="9"/>
    </row>
    <row r="354" spans="1:10" ht="106.9">
      <c r="A354" s="20"/>
      <c r="B354" s="22"/>
      <c r="F354" s="9"/>
      <c r="G354" s="9"/>
      <c r="H354" s="9"/>
      <c r="I354" s="9"/>
      <c r="J354" s="9"/>
    </row>
    <row r="355" spans="1:10" ht="106.9">
      <c r="A355" s="20"/>
      <c r="B355" s="22"/>
      <c r="F355" s="9"/>
      <c r="G355" s="9"/>
      <c r="H355" s="9"/>
      <c r="I355" s="9"/>
      <c r="J355" s="9"/>
    </row>
    <row r="356" spans="1:10" ht="106.9">
      <c r="A356" s="20"/>
      <c r="B356" s="22"/>
      <c r="F356" s="9"/>
      <c r="G356" s="9"/>
      <c r="H356" s="9"/>
      <c r="I356" s="9"/>
      <c r="J356" s="9"/>
    </row>
    <row r="357" spans="1:10" ht="106.9">
      <c r="A357" s="20"/>
      <c r="B357" s="22"/>
      <c r="F357" s="9"/>
      <c r="G357" s="9"/>
      <c r="H357" s="9"/>
      <c r="I357" s="9"/>
      <c r="J357" s="9"/>
    </row>
    <row r="358" spans="1:10" ht="106.9">
      <c r="A358" s="20"/>
      <c r="B358" s="22"/>
      <c r="F358" s="9"/>
      <c r="G358" s="9"/>
      <c r="H358" s="9"/>
      <c r="I358" s="9"/>
      <c r="J358" s="9"/>
    </row>
    <row r="359" spans="1:10" ht="106.9">
      <c r="A359" s="20"/>
      <c r="B359" s="22"/>
      <c r="F359" s="9"/>
      <c r="G359" s="9"/>
      <c r="H359" s="9"/>
      <c r="I359" s="9"/>
      <c r="J359" s="9"/>
    </row>
    <row r="360" spans="1:10" ht="106.9">
      <c r="A360" s="20"/>
      <c r="B360" s="22"/>
      <c r="F360" s="9"/>
      <c r="G360" s="9"/>
      <c r="H360" s="9"/>
      <c r="I360" s="9"/>
      <c r="J360" s="9"/>
    </row>
    <row r="361" spans="1:10" ht="106.9">
      <c r="A361" s="20"/>
      <c r="B361" s="22"/>
      <c r="F361" s="9"/>
      <c r="G361" s="9"/>
      <c r="H361" s="9"/>
      <c r="I361" s="9"/>
      <c r="J361" s="9"/>
    </row>
    <row r="362" spans="1:10" ht="106.9">
      <c r="A362" s="20"/>
      <c r="B362" s="22"/>
      <c r="F362" s="9"/>
      <c r="G362" s="9"/>
      <c r="H362" s="9"/>
      <c r="I362" s="9"/>
      <c r="J362" s="9"/>
    </row>
    <row r="363" spans="1:10" ht="106.9">
      <c r="A363" s="20"/>
      <c r="B363" s="22"/>
      <c r="F363" s="9"/>
      <c r="G363" s="9"/>
      <c r="H363" s="9"/>
      <c r="I363" s="9"/>
      <c r="J363" s="9"/>
    </row>
    <row r="364" spans="1:10" ht="106.9">
      <c r="A364" s="20"/>
      <c r="B364" s="22"/>
      <c r="F364" s="9"/>
      <c r="G364" s="9"/>
      <c r="H364" s="9"/>
      <c r="I364" s="9"/>
      <c r="J364" s="9"/>
    </row>
    <row r="365" spans="1:10" ht="106.9">
      <c r="A365" s="20"/>
      <c r="B365" s="22"/>
      <c r="F365" s="9"/>
      <c r="G365" s="9"/>
      <c r="H365" s="9"/>
      <c r="I365" s="9"/>
      <c r="J365" s="9"/>
    </row>
    <row r="366" spans="1:10" ht="106.9">
      <c r="A366" s="20"/>
      <c r="B366" s="22"/>
      <c r="F366" s="9"/>
      <c r="G366" s="9"/>
      <c r="H366" s="9"/>
      <c r="I366" s="9"/>
      <c r="J366" s="9"/>
    </row>
    <row r="367" spans="1:10" ht="106.9">
      <c r="A367" s="20"/>
      <c r="B367" s="22"/>
      <c r="F367" s="9"/>
      <c r="G367" s="9"/>
      <c r="H367" s="9"/>
      <c r="I367" s="9"/>
      <c r="J367" s="9"/>
    </row>
    <row r="368" spans="1:10" ht="106.9">
      <c r="A368" s="20"/>
      <c r="B368" s="22"/>
      <c r="F368" s="9"/>
      <c r="G368" s="9"/>
      <c r="H368" s="9"/>
      <c r="I368" s="9"/>
      <c r="J368" s="9"/>
    </row>
    <row r="369" spans="1:10" ht="106.9">
      <c r="A369" s="20"/>
      <c r="B369" s="22"/>
      <c r="F369" s="9"/>
      <c r="G369" s="9"/>
      <c r="H369" s="9"/>
      <c r="I369" s="9"/>
      <c r="J369" s="9"/>
    </row>
    <row r="370" spans="1:10" ht="106.9">
      <c r="A370" s="20"/>
      <c r="B370" s="22"/>
      <c r="F370" s="9"/>
      <c r="G370" s="9"/>
      <c r="H370" s="9"/>
      <c r="I370" s="9"/>
      <c r="J370" s="9"/>
    </row>
    <row r="371" spans="1:10" ht="106.9">
      <c r="A371" s="20"/>
      <c r="B371" s="22"/>
      <c r="F371" s="9"/>
      <c r="G371" s="9"/>
      <c r="H371" s="9"/>
      <c r="I371" s="9"/>
      <c r="J371" s="9"/>
    </row>
    <row r="372" spans="1:10" ht="106.9">
      <c r="A372" s="20"/>
      <c r="B372" s="22"/>
      <c r="F372" s="9"/>
      <c r="G372" s="9"/>
      <c r="H372" s="9"/>
      <c r="I372" s="9"/>
      <c r="J372" s="9"/>
    </row>
    <row r="373" spans="1:10" ht="106.9">
      <c r="A373" s="20"/>
      <c r="B373" s="22"/>
      <c r="F373" s="9"/>
      <c r="G373" s="9"/>
      <c r="H373" s="9"/>
      <c r="I373" s="9"/>
      <c r="J373" s="9"/>
    </row>
    <row r="374" spans="1:10" ht="106.9">
      <c r="A374" s="20"/>
      <c r="B374" s="22"/>
      <c r="F374" s="9"/>
      <c r="G374" s="9"/>
      <c r="H374" s="9"/>
      <c r="I374" s="9"/>
      <c r="J374" s="9"/>
    </row>
    <row r="375" spans="1:10" ht="106.9">
      <c r="A375" s="20"/>
      <c r="B375" s="22"/>
      <c r="F375" s="9"/>
      <c r="G375" s="9"/>
      <c r="H375" s="9"/>
      <c r="I375" s="9"/>
      <c r="J375" s="9"/>
    </row>
    <row r="376" spans="1:10" ht="106.9">
      <c r="A376" s="20"/>
      <c r="B376" s="22"/>
      <c r="F376" s="9"/>
      <c r="G376" s="9"/>
      <c r="H376" s="9"/>
      <c r="I376" s="9"/>
      <c r="J376" s="9"/>
    </row>
    <row r="377" spans="1:10" ht="106.9">
      <c r="A377" s="20"/>
      <c r="B377" s="22"/>
      <c r="F377" s="9"/>
      <c r="G377" s="9"/>
      <c r="H377" s="9"/>
      <c r="I377" s="9"/>
      <c r="J377" s="9"/>
    </row>
    <row r="378" spans="1:10" ht="106.9">
      <c r="A378" s="20"/>
      <c r="B378" s="22"/>
      <c r="F378" s="9"/>
      <c r="G378" s="9"/>
      <c r="H378" s="9"/>
      <c r="I378" s="9"/>
      <c r="J378" s="9"/>
    </row>
    <row r="379" spans="1:10" ht="106.9">
      <c r="A379" s="20"/>
      <c r="B379" s="22"/>
      <c r="F379" s="9"/>
      <c r="G379" s="9"/>
      <c r="H379" s="9"/>
      <c r="I379" s="9"/>
      <c r="J379" s="9"/>
    </row>
    <row r="380" spans="1:10" ht="106.9">
      <c r="A380" s="20"/>
      <c r="B380" s="22"/>
      <c r="F380" s="9"/>
      <c r="G380" s="9"/>
      <c r="H380" s="9"/>
      <c r="I380" s="9"/>
      <c r="J380" s="9"/>
    </row>
    <row r="381" spans="1:10" ht="106.9">
      <c r="A381" s="20"/>
      <c r="B381" s="22"/>
      <c r="F381" s="9"/>
      <c r="G381" s="9"/>
      <c r="H381" s="9"/>
      <c r="I381" s="9"/>
      <c r="J381" s="9"/>
    </row>
    <row r="382" spans="1:10" ht="106.9">
      <c r="A382" s="20"/>
      <c r="B382" s="22"/>
      <c r="F382" s="9"/>
      <c r="G382" s="9"/>
      <c r="H382" s="9"/>
      <c r="I382" s="9"/>
      <c r="J382" s="9"/>
    </row>
    <row r="383" spans="1:10" ht="106.9">
      <c r="A383" s="20"/>
      <c r="B383" s="22"/>
      <c r="F383" s="9"/>
      <c r="G383" s="9"/>
      <c r="H383" s="9"/>
      <c r="I383" s="9"/>
      <c r="J383" s="9"/>
    </row>
    <row r="384" spans="1:10" ht="106.9">
      <c r="A384" s="20"/>
      <c r="B384" s="22"/>
      <c r="F384" s="9"/>
      <c r="G384" s="9"/>
      <c r="H384" s="9"/>
      <c r="I384" s="9"/>
      <c r="J384" s="9"/>
    </row>
    <row r="385" spans="1:10" ht="106.9">
      <c r="A385" s="20"/>
      <c r="B385" s="22"/>
      <c r="F385" s="9"/>
      <c r="G385" s="9"/>
      <c r="H385" s="9"/>
      <c r="I385" s="9"/>
      <c r="J385" s="9"/>
    </row>
    <row r="386" spans="1:10" ht="106.9">
      <c r="A386" s="20"/>
      <c r="B386" s="22"/>
      <c r="F386" s="9"/>
      <c r="G386" s="9"/>
      <c r="H386" s="9"/>
      <c r="I386" s="9"/>
      <c r="J386" s="9"/>
    </row>
    <row r="387" spans="1:10" ht="106.9">
      <c r="A387" s="20"/>
      <c r="B387" s="22"/>
      <c r="F387" s="9"/>
      <c r="G387" s="9"/>
      <c r="H387" s="9"/>
      <c r="I387" s="9"/>
      <c r="J387" s="9"/>
    </row>
    <row r="388" spans="1:10" ht="106.9">
      <c r="A388" s="20"/>
      <c r="B388" s="22"/>
      <c r="F388" s="9"/>
      <c r="G388" s="9"/>
      <c r="H388" s="9"/>
      <c r="I388" s="9"/>
      <c r="J388" s="9"/>
    </row>
    <row r="389" spans="1:10" ht="106.9">
      <c r="A389" s="20"/>
      <c r="B389" s="22"/>
      <c r="F389" s="9"/>
      <c r="G389" s="9"/>
      <c r="H389" s="9"/>
      <c r="I389" s="9"/>
      <c r="J389" s="9"/>
    </row>
    <row r="390" spans="1:10" ht="106.9">
      <c r="A390" s="20"/>
      <c r="B390" s="22"/>
      <c r="F390" s="9"/>
      <c r="G390" s="9"/>
      <c r="H390" s="9"/>
      <c r="I390" s="9"/>
      <c r="J390" s="9"/>
    </row>
    <row r="391" spans="1:10" ht="106.9">
      <c r="A391" s="20"/>
      <c r="B391" s="22"/>
      <c r="F391" s="9"/>
      <c r="G391" s="9"/>
      <c r="H391" s="9"/>
      <c r="I391" s="9"/>
      <c r="J391" s="9"/>
    </row>
    <row r="392" spans="1:10" ht="106.9">
      <c r="A392" s="20"/>
      <c r="B392" s="22"/>
      <c r="F392" s="9"/>
      <c r="G392" s="9"/>
      <c r="H392" s="9"/>
      <c r="I392" s="9"/>
      <c r="J392" s="9"/>
    </row>
    <row r="393" spans="1:10" ht="106.9">
      <c r="A393" s="20"/>
      <c r="B393" s="22"/>
      <c r="F393" s="9"/>
      <c r="G393" s="9"/>
      <c r="H393" s="9"/>
      <c r="I393" s="9"/>
      <c r="J393" s="9"/>
    </row>
    <row r="394" spans="1:10" ht="106.9">
      <c r="A394" s="20"/>
      <c r="B394" s="22"/>
      <c r="F394" s="9"/>
      <c r="G394" s="9"/>
      <c r="H394" s="9"/>
      <c r="I394" s="9"/>
      <c r="J394" s="9"/>
    </row>
    <row r="395" spans="1:10" ht="106.9">
      <c r="A395" s="20"/>
      <c r="B395" s="22"/>
      <c r="F395" s="9"/>
      <c r="G395" s="9"/>
      <c r="H395" s="9"/>
      <c r="I395" s="9"/>
      <c r="J395" s="9"/>
    </row>
    <row r="396" spans="1:10" ht="106.9">
      <c r="A396" s="20"/>
      <c r="B396" s="22"/>
      <c r="F396" s="9"/>
      <c r="G396" s="9"/>
      <c r="H396" s="9"/>
      <c r="I396" s="9"/>
      <c r="J396" s="9"/>
    </row>
    <row r="397" spans="1:10" ht="106.9">
      <c r="A397" s="20"/>
      <c r="B397" s="22"/>
      <c r="F397" s="9"/>
      <c r="G397" s="9"/>
      <c r="H397" s="9"/>
      <c r="I397" s="9"/>
      <c r="J397" s="9"/>
    </row>
    <row r="398" spans="1:10" ht="106.9">
      <c r="A398" s="20"/>
      <c r="B398" s="22"/>
      <c r="F398" s="9"/>
      <c r="G398" s="9"/>
      <c r="H398" s="9"/>
      <c r="I398" s="9"/>
      <c r="J398" s="9"/>
    </row>
    <row r="399" spans="1:10" ht="106.9">
      <c r="A399" s="20"/>
      <c r="B399" s="22"/>
      <c r="F399" s="9"/>
      <c r="G399" s="9"/>
      <c r="H399" s="9"/>
      <c r="I399" s="9"/>
      <c r="J399" s="9"/>
    </row>
    <row r="400" spans="1:10" ht="106.9">
      <c r="A400" s="20"/>
      <c r="B400" s="22"/>
      <c r="F400" s="9"/>
      <c r="G400" s="9"/>
      <c r="H400" s="9"/>
      <c r="I400" s="9"/>
      <c r="J400" s="9"/>
    </row>
    <row r="401" spans="1:10" ht="106.9">
      <c r="A401" s="20"/>
      <c r="B401" s="22"/>
      <c r="F401" s="9"/>
      <c r="G401" s="9"/>
      <c r="H401" s="9"/>
      <c r="I401" s="9"/>
      <c r="J401" s="9"/>
    </row>
    <row r="402" spans="1:10" ht="106.9">
      <c r="A402" s="20"/>
      <c r="B402" s="22"/>
      <c r="F402" s="9"/>
      <c r="G402" s="9"/>
      <c r="H402" s="9"/>
      <c r="I402" s="9"/>
      <c r="J402" s="9"/>
    </row>
    <row r="403" spans="1:10" ht="106.9">
      <c r="A403" s="20"/>
      <c r="B403" s="22"/>
      <c r="F403" s="9"/>
      <c r="G403" s="9"/>
      <c r="H403" s="9"/>
      <c r="I403" s="9"/>
      <c r="J403" s="9"/>
    </row>
    <row r="404" spans="1:10" ht="106.9">
      <c r="A404" s="20"/>
      <c r="B404" s="22"/>
      <c r="F404" s="9"/>
      <c r="G404" s="9"/>
      <c r="H404" s="9"/>
      <c r="I404" s="9"/>
      <c r="J404" s="9"/>
    </row>
    <row r="405" spans="1:10" ht="106.9">
      <c r="A405" s="20"/>
      <c r="B405" s="22"/>
      <c r="F405" s="9"/>
      <c r="G405" s="9"/>
      <c r="H405" s="9"/>
      <c r="I405" s="9"/>
      <c r="J405" s="9"/>
    </row>
    <row r="406" spans="1:10" ht="106.9">
      <c r="A406" s="20"/>
      <c r="B406" s="22"/>
      <c r="F406" s="9"/>
      <c r="G406" s="9"/>
      <c r="H406" s="9"/>
      <c r="I406" s="9"/>
      <c r="J406" s="9"/>
    </row>
    <row r="407" spans="1:10" ht="106.9">
      <c r="A407" s="20"/>
      <c r="B407" s="22"/>
      <c r="F407" s="9"/>
      <c r="G407" s="9"/>
      <c r="H407" s="9"/>
      <c r="I407" s="9"/>
      <c r="J407" s="9"/>
    </row>
    <row r="408" spans="1:10" ht="106.9">
      <c r="A408" s="20"/>
      <c r="B408" s="22"/>
      <c r="F408" s="9"/>
      <c r="G408" s="9"/>
      <c r="H408" s="9"/>
      <c r="I408" s="9"/>
      <c r="J408" s="9"/>
    </row>
    <row r="409" spans="1:10" ht="106.9">
      <c r="A409" s="20"/>
      <c r="B409" s="22"/>
      <c r="F409" s="9"/>
      <c r="G409" s="9"/>
      <c r="H409" s="9"/>
      <c r="I409" s="9"/>
      <c r="J409" s="9"/>
    </row>
    <row r="410" spans="1:10" ht="106.9">
      <c r="A410" s="20"/>
      <c r="B410" s="22"/>
      <c r="F410" s="9"/>
      <c r="G410" s="9"/>
      <c r="H410" s="9"/>
      <c r="I410" s="9"/>
      <c r="J410" s="9"/>
    </row>
    <row r="411" spans="1:10" ht="106.9">
      <c r="A411" s="20"/>
      <c r="B411" s="22"/>
      <c r="F411" s="9"/>
      <c r="G411" s="9"/>
      <c r="H411" s="9"/>
      <c r="I411" s="9"/>
      <c r="J411" s="9"/>
    </row>
    <row r="412" spans="1:10" ht="106.9">
      <c r="A412" s="20"/>
      <c r="B412" s="22"/>
      <c r="F412" s="9"/>
      <c r="G412" s="9"/>
      <c r="H412" s="9"/>
      <c r="I412" s="9"/>
      <c r="J412" s="9"/>
    </row>
    <row r="413" spans="1:10" ht="106.9">
      <c r="A413" s="20"/>
      <c r="B413" s="22"/>
      <c r="F413" s="9"/>
      <c r="G413" s="9"/>
      <c r="H413" s="9"/>
      <c r="I413" s="9"/>
      <c r="J413" s="9"/>
    </row>
    <row r="414" spans="1:10" ht="106.9">
      <c r="A414" s="20"/>
      <c r="B414" s="22"/>
      <c r="F414" s="9"/>
      <c r="G414" s="9"/>
      <c r="H414" s="9"/>
      <c r="I414" s="9"/>
      <c r="J414" s="9"/>
    </row>
    <row r="415" spans="1:10" ht="106.9">
      <c r="A415" s="20"/>
      <c r="B415" s="22"/>
      <c r="F415" s="9"/>
      <c r="G415" s="9"/>
      <c r="H415" s="9"/>
      <c r="I415" s="9"/>
      <c r="J415" s="9"/>
    </row>
    <row r="416" spans="1:10" ht="106.9">
      <c r="A416" s="20"/>
      <c r="B416" s="22"/>
      <c r="F416" s="9"/>
      <c r="G416" s="9"/>
      <c r="H416" s="9"/>
      <c r="I416" s="9"/>
      <c r="J416" s="9"/>
    </row>
    <row r="417" spans="1:10" ht="106.9">
      <c r="A417" s="20"/>
      <c r="B417" s="22"/>
      <c r="F417" s="9"/>
      <c r="G417" s="9"/>
      <c r="H417" s="9"/>
      <c r="I417" s="9"/>
      <c r="J417" s="9"/>
    </row>
    <row r="418" spans="1:10" ht="106.9">
      <c r="A418" s="20"/>
      <c r="B418" s="22"/>
      <c r="F418" s="9"/>
      <c r="G418" s="9"/>
      <c r="H418" s="9"/>
      <c r="I418" s="9"/>
      <c r="J418" s="9"/>
    </row>
    <row r="419" spans="1:10" ht="106.9">
      <c r="A419" s="20"/>
      <c r="B419" s="22"/>
      <c r="F419" s="9"/>
      <c r="G419" s="9"/>
      <c r="H419" s="9"/>
      <c r="I419" s="9"/>
      <c r="J419" s="9"/>
    </row>
    <row r="420" spans="1:10" ht="106.9">
      <c r="A420" s="20"/>
      <c r="B420" s="22"/>
      <c r="F420" s="9"/>
      <c r="G420" s="9"/>
      <c r="H420" s="9"/>
      <c r="I420" s="9"/>
      <c r="J420" s="9"/>
    </row>
    <row r="421" spans="1:10" ht="106.9">
      <c r="A421" s="20"/>
      <c r="B421" s="22"/>
      <c r="F421" s="9"/>
      <c r="G421" s="9"/>
      <c r="H421" s="9"/>
      <c r="I421" s="9"/>
      <c r="J421" s="9"/>
    </row>
    <row r="422" spans="1:10" ht="106.9">
      <c r="A422" s="20"/>
      <c r="B422" s="22"/>
      <c r="F422" s="9"/>
      <c r="G422" s="9"/>
      <c r="H422" s="9"/>
      <c r="I422" s="9"/>
      <c r="J422" s="9"/>
    </row>
    <row r="423" spans="1:10" ht="106.9">
      <c r="A423" s="20"/>
      <c r="B423" s="22"/>
      <c r="F423" s="9"/>
      <c r="G423" s="9"/>
      <c r="H423" s="9"/>
      <c r="I423" s="9"/>
      <c r="J423" s="9"/>
    </row>
    <row r="424" spans="1:10" ht="106.9">
      <c r="A424" s="20"/>
      <c r="B424" s="22"/>
      <c r="F424" s="9"/>
      <c r="G424" s="9"/>
      <c r="H424" s="9"/>
      <c r="I424" s="9"/>
      <c r="J424" s="9"/>
    </row>
    <row r="425" spans="1:10" ht="106.9">
      <c r="A425" s="20"/>
      <c r="B425" s="22"/>
      <c r="F425" s="9"/>
      <c r="G425" s="9"/>
      <c r="H425" s="9"/>
      <c r="I425" s="9"/>
      <c r="J425" s="9"/>
    </row>
    <row r="426" spans="1:10" ht="106.9">
      <c r="A426" s="20"/>
      <c r="B426" s="22"/>
      <c r="F426" s="9"/>
      <c r="G426" s="9"/>
      <c r="H426" s="9"/>
      <c r="I426" s="9"/>
      <c r="J426" s="9"/>
    </row>
    <row r="427" spans="1:10" ht="106.9">
      <c r="A427" s="20"/>
      <c r="B427" s="22"/>
      <c r="F427" s="9"/>
      <c r="G427" s="9"/>
      <c r="H427" s="9"/>
      <c r="I427" s="9"/>
      <c r="J427" s="9"/>
    </row>
    <row r="428" spans="1:10" ht="106.9">
      <c r="A428" s="20"/>
      <c r="B428" s="22"/>
      <c r="F428" s="9"/>
      <c r="G428" s="9"/>
      <c r="H428" s="9"/>
      <c r="I428" s="9"/>
      <c r="J428" s="9"/>
    </row>
    <row r="429" spans="1:10" ht="106.9">
      <c r="A429" s="20"/>
      <c r="B429" s="22"/>
      <c r="F429" s="9"/>
      <c r="G429" s="9"/>
      <c r="H429" s="9"/>
      <c r="I429" s="9"/>
      <c r="J429" s="9"/>
    </row>
    <row r="430" spans="1:10" ht="106.9">
      <c r="A430" s="20"/>
      <c r="B430" s="22"/>
      <c r="F430" s="9"/>
      <c r="G430" s="9"/>
      <c r="H430" s="9"/>
      <c r="I430" s="9"/>
      <c r="J430" s="9"/>
    </row>
    <row r="431" spans="1:10" ht="106.9">
      <c r="A431" s="20"/>
      <c r="B431" s="22"/>
      <c r="F431" s="9"/>
      <c r="G431" s="9"/>
      <c r="H431" s="9"/>
      <c r="I431" s="9"/>
      <c r="J431" s="9"/>
    </row>
    <row r="432" spans="1:10" ht="106.9">
      <c r="A432" s="20"/>
      <c r="B432" s="22"/>
      <c r="F432" s="9"/>
      <c r="G432" s="9"/>
      <c r="H432" s="9"/>
      <c r="I432" s="9"/>
      <c r="J432" s="9"/>
    </row>
    <row r="433" spans="1:10" ht="106.9">
      <c r="A433" s="20"/>
      <c r="B433" s="22"/>
      <c r="F433" s="9"/>
      <c r="G433" s="9"/>
      <c r="H433" s="9"/>
      <c r="I433" s="9"/>
      <c r="J433" s="9"/>
    </row>
    <row r="434" spans="1:10" ht="106.9">
      <c r="A434" s="20"/>
      <c r="B434" s="22"/>
      <c r="F434" s="9"/>
      <c r="G434" s="9"/>
      <c r="H434" s="9"/>
      <c r="I434" s="9"/>
      <c r="J434" s="9"/>
    </row>
    <row r="435" spans="1:10" ht="106.9">
      <c r="A435" s="20"/>
      <c r="B435" s="22"/>
      <c r="F435" s="9"/>
      <c r="G435" s="9"/>
      <c r="H435" s="9"/>
      <c r="I435" s="9"/>
      <c r="J435" s="9"/>
    </row>
    <row r="436" spans="1:10" ht="106.9">
      <c r="A436" s="20"/>
      <c r="B436" s="22"/>
      <c r="F436" s="9"/>
      <c r="G436" s="9"/>
      <c r="H436" s="9"/>
      <c r="I436" s="9"/>
      <c r="J436" s="9"/>
    </row>
    <row r="437" spans="1:10" ht="106.9">
      <c r="A437" s="20"/>
      <c r="B437" s="22"/>
      <c r="F437" s="9"/>
      <c r="G437" s="9"/>
      <c r="H437" s="9"/>
      <c r="I437" s="9"/>
      <c r="J437" s="9"/>
    </row>
    <row r="438" spans="1:10" ht="106.9">
      <c r="A438" s="20"/>
      <c r="B438" s="22"/>
      <c r="F438" s="9"/>
      <c r="G438" s="9"/>
      <c r="H438" s="9"/>
      <c r="I438" s="9"/>
      <c r="J438" s="9"/>
    </row>
    <row r="439" spans="1:10" ht="106.9">
      <c r="A439" s="20"/>
      <c r="B439" s="22"/>
      <c r="F439" s="9"/>
      <c r="G439" s="9"/>
      <c r="H439" s="9"/>
      <c r="I439" s="9"/>
      <c r="J439" s="9"/>
    </row>
    <row r="440" spans="1:10" ht="106.9">
      <c r="A440" s="20"/>
      <c r="B440" s="22"/>
      <c r="F440" s="9"/>
      <c r="G440" s="9"/>
      <c r="H440" s="9"/>
      <c r="I440" s="9"/>
      <c r="J440" s="9"/>
    </row>
    <row r="441" spans="1:10" ht="106.9">
      <c r="A441" s="20"/>
      <c r="B441" s="22"/>
      <c r="F441" s="9"/>
      <c r="G441" s="9"/>
      <c r="H441" s="9"/>
      <c r="I441" s="9"/>
      <c r="J441" s="9"/>
    </row>
    <row r="442" spans="1:10" ht="106.9">
      <c r="A442" s="20"/>
      <c r="B442" s="22"/>
      <c r="F442" s="9"/>
      <c r="G442" s="9"/>
      <c r="H442" s="9"/>
      <c r="I442" s="9"/>
      <c r="J442" s="9"/>
    </row>
    <row r="443" spans="1:10" ht="106.9">
      <c r="A443" s="20"/>
      <c r="B443" s="22"/>
      <c r="F443" s="9"/>
      <c r="G443" s="9"/>
      <c r="H443" s="9"/>
      <c r="I443" s="9"/>
      <c r="J443" s="9"/>
    </row>
    <row r="444" spans="1:10" ht="106.9">
      <c r="A444" s="20"/>
      <c r="B444" s="22"/>
      <c r="F444" s="9"/>
      <c r="G444" s="9"/>
      <c r="H444" s="9"/>
      <c r="I444" s="9"/>
      <c r="J444" s="9"/>
    </row>
    <row r="445" spans="1:10" ht="106.9">
      <c r="A445" s="20"/>
      <c r="B445" s="22"/>
      <c r="F445" s="9"/>
      <c r="G445" s="9"/>
      <c r="H445" s="9"/>
      <c r="I445" s="9"/>
      <c r="J445" s="9"/>
    </row>
    <row r="446" spans="1:10" ht="106.9">
      <c r="A446" s="20"/>
      <c r="B446" s="22"/>
      <c r="F446" s="9"/>
      <c r="G446" s="9"/>
      <c r="H446" s="9"/>
      <c r="I446" s="9"/>
      <c r="J446" s="9"/>
    </row>
    <row r="447" spans="1:10" ht="106.9">
      <c r="A447" s="20"/>
      <c r="B447" s="22"/>
      <c r="F447" s="9"/>
      <c r="G447" s="9"/>
      <c r="H447" s="9"/>
      <c r="I447" s="9"/>
      <c r="J447" s="9"/>
    </row>
    <row r="448" spans="1:10" ht="106.9">
      <c r="A448" s="20"/>
      <c r="B448" s="22"/>
      <c r="F448" s="9"/>
      <c r="G448" s="9"/>
      <c r="H448" s="9"/>
      <c r="I448" s="9"/>
      <c r="J448" s="9"/>
    </row>
    <row r="449" spans="1:10" ht="106.9">
      <c r="A449" s="20"/>
      <c r="B449" s="22"/>
      <c r="F449" s="9"/>
      <c r="G449" s="9"/>
      <c r="H449" s="9"/>
      <c r="I449" s="9"/>
      <c r="J449" s="9"/>
    </row>
    <row r="450" spans="1:10" ht="106.9">
      <c r="A450" s="20"/>
      <c r="B450" s="22"/>
      <c r="F450" s="9"/>
      <c r="G450" s="9"/>
      <c r="H450" s="9"/>
      <c r="I450" s="9"/>
      <c r="J450" s="9"/>
    </row>
    <row r="451" spans="1:10" ht="106.9">
      <c r="A451" s="20"/>
      <c r="B451" s="22"/>
      <c r="F451" s="9"/>
      <c r="G451" s="9"/>
      <c r="H451" s="9"/>
      <c r="I451" s="9"/>
      <c r="J451" s="9"/>
    </row>
    <row r="452" spans="1:10" ht="106.9">
      <c r="A452" s="20"/>
      <c r="B452" s="22"/>
      <c r="F452" s="9"/>
      <c r="G452" s="9"/>
      <c r="H452" s="9"/>
      <c r="I452" s="9"/>
      <c r="J452" s="9"/>
    </row>
    <row r="453" spans="1:10" ht="106.9">
      <c r="A453" s="20"/>
      <c r="B453" s="22"/>
      <c r="F453" s="9"/>
      <c r="G453" s="9"/>
      <c r="H453" s="9"/>
      <c r="I453" s="9"/>
      <c r="J453" s="9"/>
    </row>
    <row r="454" spans="1:10" ht="106.9">
      <c r="A454" s="20"/>
      <c r="B454" s="22"/>
      <c r="F454" s="9"/>
      <c r="G454" s="9"/>
      <c r="H454" s="9"/>
      <c r="I454" s="9"/>
      <c r="J454" s="9"/>
    </row>
    <row r="455" spans="1:10" ht="106.9">
      <c r="A455" s="20"/>
      <c r="B455" s="22"/>
      <c r="F455" s="9"/>
      <c r="G455" s="9"/>
      <c r="H455" s="9"/>
      <c r="I455" s="9"/>
      <c r="J455" s="9"/>
    </row>
    <row r="456" spans="1:10" ht="106.9">
      <c r="A456" s="20"/>
      <c r="B456" s="22"/>
      <c r="F456" s="9"/>
      <c r="G456" s="9"/>
      <c r="H456" s="9"/>
      <c r="I456" s="9"/>
      <c r="J456" s="9"/>
    </row>
    <row r="457" spans="1:10" ht="106.9">
      <c r="A457" s="20"/>
      <c r="B457" s="22"/>
      <c r="F457" s="9"/>
      <c r="G457" s="9"/>
      <c r="H457" s="9"/>
      <c r="I457" s="9"/>
      <c r="J457" s="9"/>
    </row>
    <row r="458" spans="1:10" ht="106.9">
      <c r="A458" s="20"/>
      <c r="B458" s="22"/>
      <c r="F458" s="9"/>
      <c r="G458" s="9"/>
      <c r="H458" s="9"/>
      <c r="I458" s="9"/>
      <c r="J458" s="9"/>
    </row>
    <row r="459" spans="1:10" ht="106.9">
      <c r="A459" s="20"/>
      <c r="B459" s="22"/>
      <c r="F459" s="9"/>
      <c r="G459" s="9"/>
      <c r="H459" s="9"/>
      <c r="I459" s="9"/>
      <c r="J459" s="9"/>
    </row>
    <row r="460" spans="1:10" ht="106.9">
      <c r="A460" s="20"/>
      <c r="B460" s="22"/>
      <c r="F460" s="9"/>
      <c r="G460" s="9"/>
      <c r="H460" s="9"/>
      <c r="I460" s="9"/>
      <c r="J460" s="9"/>
    </row>
    <row r="461" spans="1:10" ht="106.9">
      <c r="A461" s="20"/>
      <c r="B461" s="22"/>
      <c r="F461" s="9"/>
      <c r="G461" s="9"/>
      <c r="H461" s="9"/>
      <c r="I461" s="9"/>
      <c r="J461" s="9"/>
    </row>
    <row r="462" spans="1:10" ht="106.9">
      <c r="A462" s="20"/>
      <c r="B462" s="22"/>
      <c r="F462" s="9"/>
      <c r="G462" s="9"/>
      <c r="H462" s="9"/>
      <c r="I462" s="9"/>
      <c r="J462" s="9"/>
    </row>
    <row r="463" spans="1:10" ht="106.9">
      <c r="A463" s="20"/>
      <c r="B463" s="22"/>
      <c r="F463" s="9"/>
      <c r="G463" s="9"/>
      <c r="H463" s="9"/>
      <c r="I463" s="9"/>
      <c r="J463" s="9"/>
    </row>
    <row r="464" spans="1:10" ht="106.9">
      <c r="A464" s="20"/>
      <c r="B464" s="22"/>
      <c r="F464" s="9"/>
      <c r="G464" s="9"/>
      <c r="H464" s="9"/>
      <c r="I464" s="9"/>
      <c r="J464" s="9"/>
    </row>
    <row r="465" spans="1:10" ht="106.9">
      <c r="A465" s="20"/>
      <c r="B465" s="22"/>
      <c r="F465" s="9"/>
      <c r="G465" s="9"/>
      <c r="H465" s="9"/>
      <c r="I465" s="9"/>
      <c r="J465" s="9"/>
    </row>
    <row r="466" spans="1:10" ht="106.9">
      <c r="A466" s="20"/>
      <c r="B466" s="22"/>
      <c r="F466" s="9"/>
      <c r="G466" s="9"/>
      <c r="H466" s="9"/>
      <c r="I466" s="9"/>
      <c r="J466" s="9"/>
    </row>
    <row r="467" spans="1:10" ht="106.9">
      <c r="A467" s="20"/>
      <c r="B467" s="22"/>
      <c r="F467" s="9"/>
      <c r="G467" s="9"/>
      <c r="H467" s="9"/>
      <c r="I467" s="9"/>
      <c r="J467" s="9"/>
    </row>
    <row r="468" spans="1:10" ht="106.9">
      <c r="A468" s="20"/>
      <c r="B468" s="22"/>
      <c r="F468" s="9"/>
      <c r="G468" s="9"/>
      <c r="H468" s="9"/>
      <c r="I468" s="9"/>
      <c r="J468" s="9"/>
    </row>
    <row r="469" spans="1:10" ht="106.9">
      <c r="A469" s="20"/>
      <c r="B469" s="22"/>
      <c r="F469" s="9"/>
      <c r="G469" s="9"/>
      <c r="H469" s="9"/>
      <c r="I469" s="9"/>
      <c r="J469" s="9"/>
    </row>
    <row r="470" spans="1:10" ht="106.9">
      <c r="A470" s="20"/>
      <c r="B470" s="22"/>
      <c r="F470" s="9"/>
      <c r="G470" s="9"/>
      <c r="H470" s="9"/>
      <c r="I470" s="9"/>
      <c r="J470" s="9"/>
    </row>
    <row r="471" spans="1:10" ht="106.9">
      <c r="A471" s="20"/>
      <c r="B471" s="22"/>
      <c r="F471" s="9"/>
      <c r="G471" s="9"/>
      <c r="H471" s="9"/>
      <c r="I471" s="9"/>
      <c r="J471" s="9"/>
    </row>
    <row r="472" spans="1:10" ht="106.9">
      <c r="A472" s="20"/>
      <c r="B472" s="22"/>
      <c r="F472" s="9"/>
      <c r="G472" s="9"/>
      <c r="H472" s="9"/>
      <c r="I472" s="9"/>
      <c r="J472" s="9"/>
    </row>
    <row r="473" spans="1:10" ht="106.9">
      <c r="A473" s="20"/>
      <c r="B473" s="22"/>
      <c r="F473" s="9"/>
      <c r="G473" s="9"/>
      <c r="H473" s="9"/>
      <c r="I473" s="9"/>
      <c r="J473" s="9"/>
    </row>
    <row r="474" spans="1:10" ht="106.9">
      <c r="A474" s="20"/>
      <c r="B474" s="22"/>
      <c r="F474" s="9"/>
      <c r="G474" s="9"/>
      <c r="H474" s="9"/>
      <c r="I474" s="9"/>
      <c r="J474" s="9"/>
    </row>
    <row r="475" spans="1:10" ht="106.9">
      <c r="A475" s="20"/>
      <c r="B475" s="22"/>
      <c r="F475" s="9"/>
      <c r="G475" s="9"/>
      <c r="H475" s="9"/>
      <c r="I475" s="9"/>
      <c r="J475" s="9"/>
    </row>
    <row r="476" spans="1:10" ht="106.9">
      <c r="A476" s="20"/>
      <c r="B476" s="22"/>
      <c r="F476" s="9"/>
      <c r="G476" s="9"/>
      <c r="H476" s="9"/>
      <c r="I476" s="9"/>
      <c r="J476" s="9"/>
    </row>
    <row r="477" spans="1:10" ht="106.9">
      <c r="A477" s="20"/>
      <c r="B477" s="22"/>
      <c r="F477" s="9"/>
      <c r="G477" s="9"/>
      <c r="H477" s="9"/>
      <c r="I477" s="9"/>
      <c r="J477" s="9"/>
    </row>
    <row r="478" spans="1:10" ht="106.9">
      <c r="A478" s="20"/>
      <c r="B478" s="22"/>
      <c r="F478" s="9"/>
      <c r="G478" s="9"/>
      <c r="H478" s="9"/>
      <c r="I478" s="9"/>
      <c r="J478" s="9"/>
    </row>
    <row r="479" spans="1:10" ht="106.9">
      <c r="A479" s="20"/>
      <c r="B479" s="22"/>
      <c r="F479" s="9"/>
      <c r="G479" s="9"/>
      <c r="H479" s="9"/>
      <c r="I479" s="9"/>
      <c r="J479" s="9"/>
    </row>
    <row r="480" spans="1:10" ht="106.9">
      <c r="A480" s="20"/>
      <c r="B480" s="22"/>
      <c r="F480" s="9"/>
      <c r="G480" s="9"/>
      <c r="H480" s="9"/>
      <c r="I480" s="9"/>
      <c r="J480" s="9"/>
    </row>
    <row r="481" spans="1:10" ht="106.9">
      <c r="A481" s="20"/>
      <c r="B481" s="22"/>
      <c r="F481" s="9"/>
      <c r="G481" s="9"/>
      <c r="H481" s="9"/>
      <c r="I481" s="9"/>
      <c r="J481" s="9"/>
    </row>
    <row r="482" spans="1:10" ht="106.9">
      <c r="A482" s="20"/>
      <c r="B482" s="22"/>
      <c r="F482" s="9"/>
      <c r="G482" s="9"/>
      <c r="H482" s="9"/>
      <c r="I482" s="9"/>
      <c r="J482" s="9"/>
    </row>
    <row r="483" spans="1:10" ht="106.9">
      <c r="A483" s="20"/>
      <c r="B483" s="22"/>
      <c r="F483" s="9"/>
      <c r="G483" s="9"/>
      <c r="H483" s="9"/>
      <c r="I483" s="9"/>
      <c r="J483" s="9"/>
    </row>
    <row r="484" spans="1:10" ht="106.9">
      <c r="A484" s="20"/>
      <c r="B484" s="22"/>
      <c r="F484" s="9"/>
      <c r="G484" s="9"/>
      <c r="H484" s="9"/>
      <c r="I484" s="9"/>
      <c r="J484" s="9"/>
    </row>
    <row r="485" spans="1:10" ht="106.9">
      <c r="A485" s="20"/>
      <c r="B485" s="22"/>
      <c r="F485" s="9"/>
      <c r="G485" s="9"/>
      <c r="H485" s="9"/>
      <c r="I485" s="9"/>
      <c r="J485" s="9"/>
    </row>
    <row r="486" spans="1:10" ht="106.9">
      <c r="A486" s="20"/>
      <c r="B486" s="22"/>
      <c r="F486" s="9"/>
      <c r="G486" s="9"/>
      <c r="H486" s="9"/>
      <c r="I486" s="9"/>
      <c r="J486" s="9"/>
    </row>
    <row r="487" spans="1:10" ht="106.9">
      <c r="A487" s="20"/>
      <c r="B487" s="22"/>
      <c r="F487" s="9"/>
      <c r="G487" s="9"/>
      <c r="H487" s="9"/>
      <c r="I487" s="9"/>
      <c r="J487" s="9"/>
    </row>
    <row r="488" spans="1:10" ht="106.9">
      <c r="A488" s="20"/>
      <c r="B488" s="22"/>
      <c r="F488" s="9"/>
      <c r="G488" s="9"/>
      <c r="H488" s="9"/>
      <c r="I488" s="9"/>
      <c r="J488" s="9"/>
    </row>
    <row r="489" spans="1:10" ht="106.9">
      <c r="A489" s="20"/>
      <c r="B489" s="22"/>
      <c r="F489" s="9"/>
      <c r="G489" s="9"/>
      <c r="H489" s="9"/>
      <c r="I489" s="9"/>
      <c r="J489" s="9"/>
    </row>
    <row r="490" spans="1:10" ht="106.9">
      <c r="A490" s="20"/>
      <c r="B490" s="22"/>
      <c r="F490" s="9"/>
      <c r="G490" s="9"/>
      <c r="H490" s="9"/>
      <c r="I490" s="9"/>
      <c r="J490" s="9"/>
    </row>
    <row r="491" spans="1:10" ht="106.9">
      <c r="A491" s="20"/>
      <c r="B491" s="22"/>
      <c r="F491" s="9"/>
      <c r="G491" s="9"/>
      <c r="H491" s="9"/>
      <c r="I491" s="9"/>
      <c r="J491" s="9"/>
    </row>
    <row r="492" spans="1:10" ht="106.9">
      <c r="A492" s="20"/>
      <c r="B492" s="22"/>
      <c r="F492" s="9"/>
      <c r="G492" s="9"/>
      <c r="H492" s="9"/>
      <c r="I492" s="9"/>
      <c r="J492" s="9"/>
    </row>
    <row r="493" spans="1:10" ht="106.9">
      <c r="A493" s="20"/>
      <c r="B493" s="22"/>
      <c r="F493" s="9"/>
      <c r="G493" s="9"/>
      <c r="H493" s="9"/>
      <c r="I493" s="9"/>
      <c r="J493" s="9"/>
    </row>
    <row r="494" spans="1:10" ht="106.9">
      <c r="A494" s="20"/>
      <c r="B494" s="22"/>
      <c r="F494" s="9"/>
      <c r="G494" s="9"/>
      <c r="H494" s="9"/>
      <c r="I494" s="9"/>
      <c r="J494" s="9"/>
    </row>
    <row r="495" spans="1:10" ht="106.9">
      <c r="A495" s="20"/>
      <c r="B495" s="22"/>
      <c r="F495" s="9"/>
      <c r="G495" s="9"/>
      <c r="H495" s="9"/>
      <c r="I495" s="9"/>
      <c r="J495" s="9"/>
    </row>
    <row r="496" spans="1:10" ht="106.9">
      <c r="A496" s="20"/>
      <c r="B496" s="22"/>
      <c r="F496" s="9"/>
      <c r="G496" s="9"/>
      <c r="H496" s="9"/>
      <c r="I496" s="9"/>
      <c r="J496" s="9"/>
    </row>
    <row r="497" spans="1:10" ht="106.9">
      <c r="A497" s="20"/>
      <c r="B497" s="22"/>
      <c r="F497" s="9"/>
      <c r="G497" s="9"/>
      <c r="H497" s="9"/>
      <c r="I497" s="9"/>
      <c r="J497" s="9"/>
    </row>
    <row r="498" spans="1:10" ht="106.9">
      <c r="A498" s="20"/>
      <c r="B498" s="22"/>
      <c r="F498" s="9"/>
      <c r="G498" s="9"/>
      <c r="H498" s="9"/>
      <c r="I498" s="9"/>
      <c r="J498" s="9"/>
    </row>
    <row r="499" spans="1:10" ht="106.9">
      <c r="A499" s="20"/>
      <c r="B499" s="22"/>
      <c r="F499" s="9"/>
      <c r="G499" s="9"/>
      <c r="H499" s="9"/>
      <c r="I499" s="9"/>
      <c r="J499" s="9"/>
    </row>
    <row r="500" spans="1:10" ht="106.9">
      <c r="A500" s="20"/>
      <c r="B500" s="22"/>
      <c r="F500" s="9"/>
      <c r="G500" s="9"/>
      <c r="H500" s="9"/>
      <c r="I500" s="9"/>
      <c r="J500" s="9"/>
    </row>
    <row r="501" spans="1:10" ht="106.9">
      <c r="A501" s="20"/>
      <c r="B501" s="22"/>
      <c r="F501" s="9"/>
      <c r="G501" s="9"/>
      <c r="H501" s="9"/>
      <c r="I501" s="9"/>
      <c r="J501" s="9"/>
    </row>
    <row r="502" spans="1:10" ht="106.9">
      <c r="A502" s="20"/>
      <c r="B502" s="22"/>
      <c r="F502" s="9"/>
      <c r="G502" s="9"/>
      <c r="H502" s="9"/>
      <c r="I502" s="9"/>
      <c r="J502" s="9"/>
    </row>
    <row r="503" spans="1:10" ht="106.9">
      <c r="A503" s="20"/>
      <c r="B503" s="22"/>
      <c r="F503" s="9"/>
      <c r="G503" s="9"/>
      <c r="H503" s="9"/>
      <c r="I503" s="9"/>
      <c r="J503" s="9"/>
    </row>
    <row r="504" spans="1:10" ht="106.9">
      <c r="A504" s="20"/>
      <c r="B504" s="22"/>
      <c r="F504" s="9"/>
      <c r="G504" s="9"/>
      <c r="H504" s="9"/>
      <c r="I504" s="9"/>
      <c r="J504" s="9"/>
    </row>
    <row r="505" spans="1:10" ht="106.9">
      <c r="A505" s="20"/>
      <c r="B505" s="22"/>
      <c r="F505" s="9"/>
      <c r="G505" s="9"/>
      <c r="H505" s="9"/>
      <c r="I505" s="9"/>
      <c r="J505" s="9"/>
    </row>
    <row r="506" spans="1:10" ht="106.9">
      <c r="A506" s="20"/>
      <c r="B506" s="22"/>
      <c r="F506" s="9"/>
      <c r="G506" s="9"/>
      <c r="H506" s="9"/>
      <c r="I506" s="9"/>
      <c r="J506" s="9"/>
    </row>
    <row r="507" spans="1:10" ht="106.9">
      <c r="A507" s="20"/>
      <c r="B507" s="22"/>
      <c r="F507" s="9"/>
      <c r="G507" s="9"/>
      <c r="H507" s="9"/>
      <c r="I507" s="9"/>
      <c r="J507" s="9"/>
    </row>
    <row r="508" spans="1:10" ht="106.9">
      <c r="A508" s="20"/>
      <c r="B508" s="22"/>
      <c r="F508" s="9"/>
      <c r="G508" s="9"/>
      <c r="H508" s="9"/>
      <c r="I508" s="9"/>
      <c r="J508" s="9"/>
    </row>
    <row r="509" spans="1:10" ht="106.9">
      <c r="A509" s="20"/>
      <c r="B509" s="22"/>
      <c r="F509" s="9"/>
      <c r="G509" s="9"/>
      <c r="H509" s="9"/>
      <c r="I509" s="9"/>
      <c r="J509" s="9"/>
    </row>
    <row r="510" spans="1:10" ht="106.9">
      <c r="A510" s="20"/>
      <c r="B510" s="22"/>
      <c r="F510" s="9"/>
      <c r="G510" s="9"/>
      <c r="H510" s="9"/>
      <c r="I510" s="9"/>
      <c r="J510" s="9"/>
    </row>
    <row r="511" spans="1:10" ht="106.9">
      <c r="A511" s="20"/>
      <c r="B511" s="22"/>
      <c r="F511" s="9"/>
      <c r="G511" s="9"/>
      <c r="H511" s="9"/>
      <c r="I511" s="9"/>
      <c r="J511" s="9"/>
    </row>
    <row r="512" spans="1:10" ht="106.9">
      <c r="A512" s="20"/>
      <c r="B512" s="22"/>
      <c r="F512" s="9"/>
      <c r="G512" s="9"/>
      <c r="H512" s="9"/>
      <c r="I512" s="9"/>
      <c r="J512" s="9"/>
    </row>
    <row r="513" spans="1:10" ht="106.9">
      <c r="A513" s="20"/>
      <c r="B513" s="22"/>
      <c r="F513" s="9"/>
      <c r="G513" s="9"/>
      <c r="H513" s="9"/>
      <c r="I513" s="9"/>
      <c r="J513" s="9"/>
    </row>
    <row r="514" spans="1:10" ht="106.9">
      <c r="A514" s="20"/>
      <c r="B514" s="22"/>
      <c r="F514" s="9"/>
      <c r="G514" s="9"/>
      <c r="H514" s="9"/>
      <c r="I514" s="9"/>
      <c r="J514" s="9"/>
    </row>
    <row r="515" spans="1:10" ht="106.9">
      <c r="A515" s="20"/>
      <c r="B515" s="22"/>
      <c r="F515" s="9"/>
      <c r="G515" s="9"/>
      <c r="H515" s="9"/>
      <c r="I515" s="9"/>
      <c r="J515" s="9"/>
    </row>
    <row r="516" spans="1:10" ht="106.9">
      <c r="A516" s="20"/>
      <c r="B516" s="22"/>
      <c r="F516" s="9"/>
      <c r="G516" s="9"/>
      <c r="H516" s="9"/>
      <c r="I516" s="9"/>
      <c r="J516" s="9"/>
    </row>
    <row r="517" spans="1:10" ht="106.9">
      <c r="A517" s="20"/>
      <c r="B517" s="22"/>
      <c r="F517" s="9"/>
      <c r="G517" s="9"/>
      <c r="H517" s="9"/>
      <c r="I517" s="9"/>
      <c r="J517" s="9"/>
    </row>
    <row r="518" spans="1:10" ht="106.9">
      <c r="A518" s="20"/>
      <c r="B518" s="22"/>
      <c r="F518" s="9"/>
      <c r="G518" s="9"/>
      <c r="H518" s="9"/>
      <c r="I518" s="9"/>
      <c r="J518" s="9"/>
    </row>
    <row r="519" spans="1:10" ht="106.9">
      <c r="A519" s="20"/>
      <c r="B519" s="22"/>
      <c r="F519" s="9"/>
      <c r="G519" s="9"/>
      <c r="H519" s="9"/>
      <c r="I519" s="9"/>
      <c r="J519" s="9"/>
    </row>
    <row r="520" spans="1:10" ht="106.9">
      <c r="A520" s="20"/>
      <c r="B520" s="22"/>
      <c r="F520" s="9"/>
      <c r="G520" s="9"/>
      <c r="H520" s="9"/>
      <c r="I520" s="9"/>
      <c r="J520" s="9"/>
    </row>
    <row r="521" spans="1:10" ht="106.9">
      <c r="A521" s="20"/>
      <c r="B521" s="22"/>
      <c r="F521" s="9"/>
      <c r="G521" s="9"/>
      <c r="H521" s="9"/>
      <c r="I521" s="9"/>
      <c r="J521" s="9"/>
    </row>
    <row r="522" spans="1:10" ht="106.9">
      <c r="A522" s="20"/>
      <c r="B522" s="22"/>
      <c r="F522" s="9"/>
      <c r="G522" s="9"/>
      <c r="H522" s="9"/>
      <c r="I522" s="9"/>
      <c r="J522" s="9"/>
    </row>
    <row r="523" spans="1:10" ht="106.9">
      <c r="A523" s="20"/>
      <c r="B523" s="22"/>
      <c r="F523" s="9"/>
      <c r="G523" s="9"/>
      <c r="H523" s="9"/>
      <c r="I523" s="9"/>
      <c r="J523" s="9"/>
    </row>
    <row r="524" spans="1:10" ht="106.9">
      <c r="A524" s="20"/>
      <c r="B524" s="22"/>
      <c r="F524" s="9"/>
      <c r="G524" s="9"/>
      <c r="H524" s="9"/>
      <c r="I524" s="9"/>
      <c r="J524" s="9"/>
    </row>
    <row r="525" spans="1:10" ht="106.9">
      <c r="A525" s="20"/>
      <c r="B525" s="22"/>
      <c r="F525" s="9"/>
      <c r="G525" s="9"/>
      <c r="H525" s="9"/>
      <c r="I525" s="9"/>
      <c r="J525" s="9"/>
    </row>
    <row r="526" spans="1:10" ht="106.9">
      <c r="A526" s="20"/>
      <c r="B526" s="22"/>
      <c r="F526" s="9"/>
      <c r="G526" s="9"/>
      <c r="H526" s="9"/>
      <c r="I526" s="9"/>
      <c r="J526" s="9"/>
    </row>
    <row r="527" spans="1:10" ht="106.9">
      <c r="A527" s="20"/>
      <c r="B527" s="22"/>
      <c r="F527" s="9"/>
      <c r="G527" s="9"/>
      <c r="H527" s="9"/>
      <c r="I527" s="9"/>
      <c r="J527" s="9"/>
    </row>
    <row r="528" spans="1:10" ht="106.9">
      <c r="A528" s="20"/>
      <c r="B528" s="22"/>
      <c r="F528" s="9"/>
      <c r="G528" s="9"/>
      <c r="H528" s="9"/>
      <c r="I528" s="9"/>
      <c r="J528" s="9"/>
    </row>
    <row r="529" spans="1:10" ht="106.9">
      <c r="A529" s="20"/>
      <c r="B529" s="22"/>
      <c r="F529" s="9"/>
      <c r="G529" s="9"/>
      <c r="H529" s="9"/>
      <c r="I529" s="9"/>
      <c r="J529" s="9"/>
    </row>
    <row r="530" spans="1:10" ht="106.9">
      <c r="A530" s="20"/>
      <c r="B530" s="22"/>
      <c r="F530" s="9"/>
      <c r="G530" s="9"/>
      <c r="H530" s="9"/>
      <c r="I530" s="9"/>
      <c r="J530" s="9"/>
    </row>
    <row r="531" spans="1:10" ht="106.9">
      <c r="A531" s="20"/>
      <c r="B531" s="22"/>
      <c r="F531" s="9"/>
      <c r="G531" s="9"/>
      <c r="H531" s="9"/>
      <c r="I531" s="9"/>
      <c r="J531" s="9"/>
    </row>
    <row r="532" spans="1:10" ht="106.9">
      <c r="A532" s="20"/>
      <c r="B532" s="22"/>
      <c r="F532" s="9"/>
      <c r="G532" s="9"/>
      <c r="H532" s="9"/>
      <c r="I532" s="9"/>
      <c r="J532" s="9"/>
    </row>
    <row r="533" spans="1:10" ht="106.9">
      <c r="A533" s="20"/>
      <c r="B533" s="22"/>
      <c r="F533" s="9"/>
      <c r="G533" s="9"/>
      <c r="H533" s="9"/>
      <c r="I533" s="9"/>
      <c r="J533" s="9"/>
    </row>
    <row r="534" spans="1:10" ht="106.9">
      <c r="A534" s="20"/>
      <c r="B534" s="22"/>
      <c r="F534" s="9"/>
      <c r="G534" s="9"/>
      <c r="H534" s="9"/>
      <c r="I534" s="9"/>
      <c r="J534" s="9"/>
    </row>
    <row r="535" spans="1:10" ht="106.9">
      <c r="A535" s="20"/>
      <c r="B535" s="22"/>
      <c r="F535" s="9"/>
      <c r="G535" s="9"/>
      <c r="H535" s="9"/>
      <c r="I535" s="9"/>
      <c r="J535" s="9"/>
    </row>
    <row r="536" spans="1:10" ht="106.9">
      <c r="A536" s="20"/>
      <c r="B536" s="22"/>
      <c r="F536" s="9"/>
      <c r="G536" s="9"/>
      <c r="H536" s="9"/>
      <c r="I536" s="9"/>
      <c r="J536" s="9"/>
    </row>
    <row r="537" spans="1:10" ht="106.9">
      <c r="A537" s="20"/>
      <c r="B537" s="22"/>
      <c r="F537" s="9"/>
      <c r="G537" s="9"/>
      <c r="H537" s="9"/>
      <c r="I537" s="9"/>
      <c r="J537" s="9"/>
    </row>
    <row r="538" spans="1:10" ht="106.9">
      <c r="A538" s="20"/>
      <c r="B538" s="22"/>
      <c r="F538" s="9"/>
      <c r="G538" s="9"/>
      <c r="H538" s="9"/>
      <c r="I538" s="9"/>
      <c r="J538" s="9"/>
    </row>
    <row r="539" spans="1:10" ht="106.9">
      <c r="A539" s="20"/>
      <c r="B539" s="22"/>
      <c r="F539" s="9"/>
      <c r="G539" s="9"/>
      <c r="H539" s="9"/>
      <c r="I539" s="9"/>
      <c r="J539" s="9"/>
    </row>
    <row r="540" spans="1:10" ht="106.9">
      <c r="A540" s="20"/>
      <c r="B540" s="22"/>
      <c r="F540" s="9"/>
      <c r="G540" s="9"/>
      <c r="H540" s="9"/>
      <c r="I540" s="9"/>
      <c r="J540" s="9"/>
    </row>
    <row r="541" spans="1:10" ht="106.9">
      <c r="A541" s="20"/>
      <c r="B541" s="22"/>
      <c r="F541" s="9"/>
      <c r="G541" s="9"/>
      <c r="H541" s="9"/>
      <c r="I541" s="9"/>
      <c r="J541" s="9"/>
    </row>
    <row r="542" spans="1:10" ht="106.9">
      <c r="A542" s="20"/>
      <c r="B542" s="22"/>
      <c r="F542" s="9"/>
      <c r="G542" s="9"/>
      <c r="H542" s="9"/>
      <c r="I542" s="9"/>
      <c r="J542" s="9"/>
    </row>
    <row r="543" spans="1:10" ht="106.9">
      <c r="A543" s="20"/>
      <c r="B543" s="22"/>
      <c r="F543" s="9"/>
      <c r="G543" s="9"/>
      <c r="H543" s="9"/>
      <c r="I543" s="9"/>
      <c r="J543" s="9"/>
    </row>
    <row r="544" spans="1:10" ht="106.9">
      <c r="A544" s="20"/>
      <c r="B544" s="22"/>
      <c r="F544" s="9"/>
      <c r="G544" s="9"/>
      <c r="H544" s="9"/>
      <c r="I544" s="9"/>
      <c r="J544" s="9"/>
    </row>
    <row r="545" spans="1:10" ht="106.9">
      <c r="A545" s="20"/>
      <c r="B545" s="22"/>
      <c r="F545" s="9"/>
      <c r="G545" s="9"/>
      <c r="H545" s="9"/>
      <c r="I545" s="9"/>
      <c r="J545" s="9"/>
    </row>
    <row r="546" spans="1:10" ht="106.9">
      <c r="A546" s="20"/>
      <c r="B546" s="22"/>
      <c r="F546" s="9"/>
      <c r="G546" s="9"/>
      <c r="H546" s="9"/>
      <c r="I546" s="9"/>
      <c r="J546" s="9"/>
    </row>
    <row r="547" spans="1:10" ht="106.9">
      <c r="A547" s="20"/>
      <c r="B547" s="22"/>
      <c r="F547" s="9"/>
      <c r="G547" s="9"/>
      <c r="H547" s="9"/>
      <c r="I547" s="9"/>
      <c r="J547" s="9"/>
    </row>
    <row r="548" spans="1:10" ht="106.9">
      <c r="A548" s="20"/>
      <c r="B548" s="22"/>
      <c r="F548" s="9"/>
      <c r="G548" s="9"/>
      <c r="H548" s="9"/>
      <c r="I548" s="9"/>
      <c r="J548" s="9"/>
    </row>
    <row r="549" spans="1:10" ht="106.9">
      <c r="A549" s="20"/>
      <c r="B549" s="22"/>
      <c r="F549" s="9"/>
      <c r="G549" s="9"/>
      <c r="H549" s="9"/>
      <c r="I549" s="9"/>
      <c r="J549" s="9"/>
    </row>
    <row r="550" spans="1:10" ht="106.9">
      <c r="A550" s="20"/>
      <c r="B550" s="22"/>
      <c r="F550" s="9"/>
      <c r="G550" s="9"/>
      <c r="H550" s="9"/>
      <c r="I550" s="9"/>
      <c r="J550" s="9"/>
    </row>
    <row r="551" spans="1:10" ht="106.9">
      <c r="A551" s="20"/>
      <c r="B551" s="22"/>
      <c r="F551" s="9"/>
      <c r="G551" s="9"/>
      <c r="H551" s="9"/>
      <c r="I551" s="9"/>
      <c r="J551" s="9"/>
    </row>
    <row r="552" spans="1:10" ht="106.9">
      <c r="A552" s="20"/>
      <c r="B552" s="22"/>
      <c r="F552" s="9"/>
      <c r="G552" s="9"/>
      <c r="H552" s="9"/>
      <c r="I552" s="9"/>
      <c r="J552" s="9"/>
    </row>
    <row r="553" spans="1:10" ht="106.9">
      <c r="A553" s="20"/>
      <c r="B553" s="22"/>
      <c r="F553" s="9"/>
      <c r="G553" s="9"/>
      <c r="H553" s="9"/>
      <c r="I553" s="9"/>
      <c r="J553" s="9"/>
    </row>
    <row r="554" spans="1:10" ht="106.9">
      <c r="A554" s="20"/>
      <c r="B554" s="22"/>
      <c r="F554" s="9"/>
      <c r="G554" s="9"/>
      <c r="H554" s="9"/>
      <c r="I554" s="9"/>
      <c r="J554" s="9"/>
    </row>
    <row r="555" spans="1:10" ht="106.9">
      <c r="A555" s="20"/>
      <c r="B555" s="22"/>
      <c r="F555" s="9"/>
      <c r="G555" s="9"/>
      <c r="H555" s="9"/>
      <c r="I555" s="9"/>
      <c r="J555" s="9"/>
    </row>
    <row r="556" spans="1:10" ht="106.9">
      <c r="A556" s="20"/>
      <c r="B556" s="22"/>
      <c r="F556" s="9"/>
      <c r="G556" s="9"/>
      <c r="H556" s="9"/>
      <c r="I556" s="9"/>
      <c r="J556" s="9"/>
    </row>
    <row r="557" spans="1:10" ht="106.9">
      <c r="A557" s="20"/>
      <c r="B557" s="22"/>
      <c r="F557" s="9"/>
      <c r="G557" s="9"/>
      <c r="H557" s="9"/>
      <c r="I557" s="9"/>
      <c r="J557" s="9"/>
    </row>
    <row r="558" spans="1:10" ht="106.9">
      <c r="A558" s="20"/>
      <c r="B558" s="22"/>
      <c r="F558" s="9"/>
      <c r="G558" s="9"/>
      <c r="H558" s="9"/>
      <c r="I558" s="9"/>
      <c r="J558" s="9"/>
    </row>
    <row r="559" spans="1:10" ht="106.9">
      <c r="A559" s="20"/>
      <c r="B559" s="22"/>
      <c r="F559" s="9"/>
      <c r="G559" s="9"/>
      <c r="H559" s="9"/>
      <c r="I559" s="9"/>
      <c r="J559" s="9"/>
    </row>
    <row r="560" spans="1:10" ht="106.9">
      <c r="A560" s="20"/>
      <c r="B560" s="22"/>
      <c r="F560" s="9"/>
      <c r="G560" s="9"/>
      <c r="H560" s="9"/>
      <c r="I560" s="9"/>
      <c r="J560" s="9"/>
    </row>
    <row r="561" spans="1:10" ht="106.9">
      <c r="A561" s="20"/>
      <c r="B561" s="22"/>
      <c r="F561" s="9"/>
      <c r="G561" s="9"/>
      <c r="H561" s="9"/>
      <c r="I561" s="9"/>
      <c r="J561" s="9"/>
    </row>
    <row r="562" spans="1:10" ht="106.9">
      <c r="A562" s="20"/>
      <c r="B562" s="22"/>
      <c r="F562" s="9"/>
      <c r="G562" s="9"/>
      <c r="H562" s="9"/>
      <c r="I562" s="9"/>
      <c r="J562" s="9"/>
    </row>
    <row r="563" spans="1:10" ht="106.9">
      <c r="A563" s="20"/>
      <c r="B563" s="22"/>
      <c r="F563" s="9"/>
      <c r="G563" s="9"/>
      <c r="H563" s="9"/>
      <c r="I563" s="9"/>
      <c r="J563" s="9"/>
    </row>
    <row r="564" spans="1:10" ht="106.9">
      <c r="A564" s="20"/>
      <c r="B564" s="22"/>
      <c r="F564" s="9"/>
      <c r="G564" s="9"/>
      <c r="H564" s="9"/>
      <c r="I564" s="9"/>
      <c r="J564" s="9"/>
    </row>
    <row r="565" spans="1:10" ht="106.9">
      <c r="A565" s="20"/>
      <c r="B565" s="22"/>
      <c r="F565" s="9"/>
      <c r="G565" s="9"/>
      <c r="H565" s="9"/>
      <c r="I565" s="9"/>
      <c r="J565" s="9"/>
    </row>
    <row r="566" spans="1:10" ht="106.9">
      <c r="A566" s="20"/>
      <c r="B566" s="22"/>
      <c r="F566" s="9"/>
      <c r="G566" s="9"/>
      <c r="H566" s="9"/>
      <c r="I566" s="9"/>
      <c r="J566" s="9"/>
    </row>
    <row r="567" spans="1:10" ht="106.9">
      <c r="A567" s="20"/>
      <c r="B567" s="22"/>
      <c r="F567" s="9"/>
      <c r="G567" s="9"/>
      <c r="H567" s="9"/>
      <c r="I567" s="9"/>
      <c r="J567" s="9"/>
    </row>
    <row r="568" spans="1:10" ht="106.9">
      <c r="A568" s="20"/>
      <c r="B568" s="22"/>
      <c r="F568" s="9"/>
      <c r="G568" s="9"/>
      <c r="H568" s="9"/>
      <c r="I568" s="9"/>
      <c r="J568" s="9"/>
    </row>
    <row r="569" spans="1:10" ht="106.9">
      <c r="A569" s="20"/>
      <c r="B569" s="22"/>
      <c r="F569" s="9"/>
      <c r="G569" s="9"/>
      <c r="H569" s="9"/>
      <c r="I569" s="9"/>
      <c r="J569" s="9"/>
    </row>
    <row r="570" spans="1:10" ht="106.9">
      <c r="A570" s="20"/>
      <c r="B570" s="22"/>
      <c r="F570" s="9"/>
      <c r="G570" s="9"/>
      <c r="H570" s="9"/>
      <c r="I570" s="9"/>
      <c r="J570" s="9"/>
    </row>
    <row r="571" spans="1:10" ht="106.9">
      <c r="A571" s="20"/>
      <c r="B571" s="22"/>
      <c r="F571" s="9"/>
      <c r="G571" s="9"/>
      <c r="H571" s="9"/>
      <c r="I571" s="9"/>
      <c r="J571" s="9"/>
    </row>
    <row r="572" spans="1:10" ht="106.9">
      <c r="A572" s="20"/>
      <c r="B572" s="22"/>
      <c r="F572" s="9"/>
      <c r="G572" s="9"/>
      <c r="H572" s="9"/>
      <c r="I572" s="9"/>
      <c r="J572" s="9"/>
    </row>
    <row r="573" spans="1:10" ht="106.9">
      <c r="A573" s="20"/>
      <c r="B573" s="22"/>
      <c r="F573" s="9"/>
      <c r="G573" s="9"/>
      <c r="H573" s="9"/>
      <c r="I573" s="9"/>
      <c r="J573" s="9"/>
    </row>
    <row r="574" spans="1:10" ht="106.9">
      <c r="A574" s="20"/>
      <c r="B574" s="22"/>
      <c r="F574" s="9"/>
      <c r="G574" s="9"/>
      <c r="H574" s="9"/>
      <c r="I574" s="9"/>
      <c r="J574" s="9"/>
    </row>
    <row r="575" spans="1:10" ht="106.9">
      <c r="A575" s="20"/>
      <c r="B575" s="22"/>
      <c r="F575" s="9"/>
      <c r="G575" s="9"/>
      <c r="H575" s="9"/>
      <c r="I575" s="9"/>
      <c r="J575" s="9"/>
    </row>
    <row r="576" spans="1:10" ht="106.9">
      <c r="A576" s="20"/>
      <c r="B576" s="22"/>
      <c r="F576" s="9"/>
      <c r="G576" s="9"/>
      <c r="H576" s="9"/>
      <c r="I576" s="9"/>
      <c r="J576" s="9"/>
    </row>
    <row r="577" spans="1:10" ht="106.9">
      <c r="A577" s="20"/>
      <c r="B577" s="22"/>
      <c r="F577" s="9"/>
      <c r="G577" s="9"/>
      <c r="H577" s="9"/>
      <c r="I577" s="9"/>
      <c r="J577" s="9"/>
    </row>
    <row r="578" spans="1:10" ht="106.9">
      <c r="A578" s="20"/>
      <c r="B578" s="22"/>
      <c r="F578" s="9"/>
      <c r="G578" s="9"/>
      <c r="H578" s="9"/>
      <c r="I578" s="9"/>
      <c r="J578" s="9"/>
    </row>
    <row r="579" spans="1:10" ht="106.9">
      <c r="A579" s="20"/>
      <c r="B579" s="22"/>
      <c r="F579" s="9"/>
      <c r="G579" s="9"/>
      <c r="H579" s="9"/>
      <c r="I579" s="9"/>
      <c r="J579" s="9"/>
    </row>
    <row r="580" spans="1:10" ht="106.9">
      <c r="A580" s="20"/>
      <c r="B580" s="22"/>
      <c r="F580" s="9"/>
      <c r="G580" s="9"/>
      <c r="H580" s="9"/>
      <c r="I580" s="9"/>
      <c r="J580" s="9"/>
    </row>
    <row r="581" spans="1:10" ht="106.9">
      <c r="A581" s="20"/>
      <c r="B581" s="22"/>
      <c r="F581" s="9"/>
      <c r="G581" s="9"/>
      <c r="H581" s="9"/>
      <c r="I581" s="9"/>
      <c r="J581" s="9"/>
    </row>
    <row r="582" spans="1:10" ht="106.9">
      <c r="A582" s="20"/>
      <c r="B582" s="22"/>
      <c r="F582" s="9"/>
      <c r="G582" s="9"/>
      <c r="H582" s="9"/>
      <c r="I582" s="9"/>
      <c r="J582" s="9"/>
    </row>
    <row r="583" spans="1:10" ht="106.9">
      <c r="A583" s="20"/>
      <c r="B583" s="22"/>
      <c r="F583" s="9"/>
      <c r="G583" s="9"/>
      <c r="H583" s="9"/>
      <c r="I583" s="9"/>
      <c r="J583" s="9"/>
    </row>
    <row r="584" spans="1:10" ht="106.9">
      <c r="A584" s="20"/>
      <c r="B584" s="22"/>
      <c r="F584" s="9"/>
      <c r="G584" s="9"/>
      <c r="H584" s="9"/>
      <c r="I584" s="9"/>
      <c r="J584" s="9"/>
    </row>
    <row r="585" spans="1:10" ht="106.9">
      <c r="A585" s="20"/>
      <c r="B585" s="22"/>
      <c r="F585" s="9"/>
      <c r="G585" s="9"/>
      <c r="H585" s="9"/>
      <c r="I585" s="9"/>
      <c r="J585" s="9"/>
    </row>
    <row r="586" spans="1:10" ht="106.9">
      <c r="A586" s="20"/>
      <c r="B586" s="22"/>
      <c r="F586" s="9"/>
      <c r="G586" s="9"/>
      <c r="H586" s="9"/>
      <c r="I586" s="9"/>
      <c r="J586" s="9"/>
    </row>
    <row r="587" spans="1:10" ht="106.9">
      <c r="A587" s="20"/>
      <c r="B587" s="22"/>
      <c r="F587" s="9"/>
      <c r="G587" s="9"/>
      <c r="H587" s="9"/>
      <c r="I587" s="9"/>
      <c r="J587" s="9"/>
    </row>
    <row r="588" spans="1:10" ht="106.9">
      <c r="A588" s="20"/>
      <c r="B588" s="22"/>
      <c r="F588" s="9"/>
      <c r="G588" s="9"/>
      <c r="H588" s="9"/>
      <c r="I588" s="9"/>
      <c r="J588" s="9"/>
    </row>
    <row r="589" spans="1:10" ht="106.9">
      <c r="A589" s="20"/>
      <c r="B589" s="22"/>
      <c r="F589" s="9"/>
      <c r="G589" s="9"/>
      <c r="H589" s="9"/>
      <c r="I589" s="9"/>
      <c r="J589" s="9"/>
    </row>
    <row r="590" spans="1:10" ht="106.9">
      <c r="A590" s="20"/>
      <c r="B590" s="22"/>
      <c r="F590" s="9"/>
      <c r="G590" s="9"/>
      <c r="H590" s="9"/>
      <c r="I590" s="9"/>
      <c r="J590" s="9"/>
    </row>
    <row r="591" spans="1:10" ht="106.9">
      <c r="A591" s="20"/>
      <c r="B591" s="22"/>
      <c r="F591" s="9"/>
      <c r="G591" s="9"/>
      <c r="H591" s="9"/>
      <c r="I591" s="9"/>
      <c r="J591" s="9"/>
    </row>
    <row r="592" spans="1:10" ht="106.9">
      <c r="A592" s="20"/>
      <c r="B592" s="22"/>
      <c r="F592" s="9"/>
      <c r="G592" s="9"/>
      <c r="H592" s="9"/>
      <c r="I592" s="9"/>
      <c r="J592" s="9"/>
    </row>
    <row r="593" spans="1:10" ht="106.9">
      <c r="A593" s="20"/>
      <c r="B593" s="22"/>
      <c r="F593" s="9"/>
      <c r="G593" s="9"/>
      <c r="H593" s="9"/>
      <c r="I593" s="9"/>
      <c r="J593" s="9"/>
    </row>
    <row r="594" spans="1:10" ht="106.9">
      <c r="A594" s="20"/>
      <c r="B594" s="22"/>
      <c r="F594" s="9"/>
      <c r="G594" s="9"/>
      <c r="H594" s="9"/>
      <c r="I594" s="9"/>
      <c r="J594" s="9"/>
    </row>
    <row r="595" spans="1:10" ht="106.9">
      <c r="A595" s="20"/>
      <c r="B595" s="22"/>
      <c r="F595" s="9"/>
      <c r="G595" s="9"/>
      <c r="H595" s="9"/>
      <c r="I595" s="9"/>
      <c r="J595" s="9"/>
    </row>
    <row r="596" spans="1:10" ht="106.9">
      <c r="A596" s="20"/>
      <c r="B596" s="22"/>
      <c r="F596" s="9"/>
      <c r="G596" s="9"/>
      <c r="H596" s="9"/>
      <c r="I596" s="9"/>
      <c r="J596" s="9"/>
    </row>
    <row r="597" spans="1:10" ht="106.9">
      <c r="A597" s="20"/>
      <c r="B597" s="22"/>
      <c r="F597" s="9"/>
      <c r="G597" s="9"/>
      <c r="H597" s="9"/>
      <c r="I597" s="9"/>
      <c r="J597" s="9"/>
    </row>
    <row r="598" spans="1:10" ht="106.9">
      <c r="A598" s="20"/>
      <c r="B598" s="22"/>
      <c r="F598" s="9"/>
      <c r="G598" s="9"/>
      <c r="H598" s="9"/>
      <c r="I598" s="9"/>
      <c r="J598" s="9"/>
    </row>
    <row r="599" spans="1:10" ht="106.9">
      <c r="A599" s="20"/>
      <c r="B599" s="22"/>
      <c r="F599" s="9"/>
      <c r="G599" s="9"/>
      <c r="H599" s="9"/>
      <c r="I599" s="9"/>
      <c r="J599" s="9"/>
    </row>
    <row r="600" spans="1:10" ht="106.9">
      <c r="A600" s="20"/>
      <c r="B600" s="22"/>
      <c r="F600" s="9"/>
      <c r="G600" s="9"/>
      <c r="H600" s="9"/>
      <c r="I600" s="9"/>
      <c r="J600" s="9"/>
    </row>
    <row r="601" spans="1:10" ht="106.9">
      <c r="A601" s="20"/>
      <c r="B601" s="22"/>
      <c r="F601" s="9"/>
      <c r="G601" s="9"/>
      <c r="H601" s="9"/>
      <c r="I601" s="9"/>
      <c r="J601" s="9"/>
    </row>
    <row r="602" spans="1:10" ht="106.9">
      <c r="A602" s="20"/>
      <c r="B602" s="22"/>
      <c r="F602" s="9"/>
      <c r="G602" s="9"/>
      <c r="H602" s="9"/>
      <c r="I602" s="9"/>
      <c r="J602" s="9"/>
    </row>
    <row r="603" spans="1:10" ht="106.9">
      <c r="A603" s="20"/>
      <c r="B603" s="22"/>
      <c r="F603" s="9"/>
      <c r="G603" s="9"/>
      <c r="H603" s="9"/>
      <c r="I603" s="9"/>
      <c r="J603" s="9"/>
    </row>
    <row r="604" spans="1:10" ht="106.9">
      <c r="A604" s="20"/>
      <c r="B604" s="22"/>
      <c r="F604" s="9"/>
      <c r="G604" s="9"/>
      <c r="H604" s="9"/>
      <c r="I604" s="9"/>
      <c r="J604" s="9"/>
    </row>
    <row r="605" spans="1:10" ht="106.9">
      <c r="A605" s="20"/>
      <c r="B605" s="22"/>
      <c r="F605" s="9"/>
      <c r="G605" s="9"/>
      <c r="H605" s="9"/>
      <c r="I605" s="9"/>
      <c r="J605" s="9"/>
    </row>
    <row r="606" spans="1:10" ht="106.9">
      <c r="A606" s="20"/>
      <c r="B606" s="22"/>
      <c r="F606" s="9"/>
      <c r="G606" s="9"/>
      <c r="H606" s="9"/>
      <c r="I606" s="9"/>
      <c r="J606" s="9"/>
    </row>
    <row r="607" spans="1:10" ht="106.9">
      <c r="A607" s="20"/>
      <c r="B607" s="22"/>
      <c r="F607" s="9"/>
      <c r="G607" s="9"/>
      <c r="H607" s="9"/>
      <c r="I607" s="9"/>
      <c r="J607" s="9"/>
    </row>
    <row r="608" spans="1:10" ht="106.9">
      <c r="A608" s="20"/>
      <c r="B608" s="22"/>
      <c r="F608" s="9"/>
      <c r="G608" s="9"/>
      <c r="H608" s="9"/>
      <c r="I608" s="9"/>
      <c r="J608" s="9"/>
    </row>
    <row r="609" spans="1:10" ht="106.9">
      <c r="A609" s="20"/>
      <c r="B609" s="22"/>
      <c r="F609" s="9"/>
      <c r="G609" s="9"/>
      <c r="H609" s="9"/>
      <c r="I609" s="9"/>
      <c r="J609" s="9"/>
    </row>
    <row r="610" spans="1:10" ht="106.9">
      <c r="A610" s="20"/>
      <c r="B610" s="22"/>
      <c r="F610" s="9"/>
      <c r="G610" s="9"/>
      <c r="H610" s="9"/>
      <c r="I610" s="9"/>
      <c r="J610" s="9"/>
    </row>
    <row r="611" spans="1:10" ht="106.9">
      <c r="A611" s="20"/>
      <c r="B611" s="22"/>
      <c r="F611" s="9"/>
      <c r="G611" s="9"/>
      <c r="H611" s="9"/>
      <c r="I611" s="9"/>
      <c r="J611" s="9"/>
    </row>
    <row r="612" spans="1:10" ht="106.9">
      <c r="A612" s="20"/>
      <c r="B612" s="22"/>
      <c r="F612" s="9"/>
      <c r="G612" s="9"/>
      <c r="H612" s="9"/>
      <c r="I612" s="9"/>
      <c r="J612" s="9"/>
    </row>
    <row r="613" spans="1:10" ht="106.9">
      <c r="A613" s="20"/>
      <c r="B613" s="22"/>
      <c r="F613" s="9"/>
      <c r="G613" s="9"/>
      <c r="H613" s="9"/>
      <c r="I613" s="9"/>
      <c r="J613" s="9"/>
    </row>
    <row r="614" spans="1:10" ht="106.9">
      <c r="A614" s="20"/>
      <c r="B614" s="22"/>
      <c r="F614" s="9"/>
      <c r="G614" s="9"/>
      <c r="H614" s="9"/>
      <c r="I614" s="9"/>
      <c r="J614" s="9"/>
    </row>
    <row r="615" spans="1:10" ht="106.9">
      <c r="A615" s="20"/>
      <c r="B615" s="22"/>
      <c r="F615" s="9"/>
      <c r="G615" s="9"/>
      <c r="H615" s="9"/>
      <c r="I615" s="9"/>
      <c r="J615" s="9"/>
    </row>
    <row r="616" spans="1:10" ht="106.9">
      <c r="A616" s="20"/>
      <c r="B616" s="22"/>
      <c r="F616" s="9"/>
      <c r="G616" s="9"/>
      <c r="H616" s="9"/>
      <c r="I616" s="9"/>
      <c r="J616" s="9"/>
    </row>
    <row r="617" spans="1:10" ht="106.9">
      <c r="A617" s="20"/>
      <c r="B617" s="22"/>
      <c r="F617" s="9"/>
      <c r="G617" s="9"/>
      <c r="H617" s="9"/>
      <c r="I617" s="9"/>
      <c r="J617" s="9"/>
    </row>
    <row r="618" spans="1:10" ht="106.9">
      <c r="A618" s="20"/>
      <c r="B618" s="22"/>
      <c r="F618" s="9"/>
      <c r="G618" s="9"/>
      <c r="H618" s="9"/>
      <c r="I618" s="9"/>
      <c r="J618" s="9"/>
    </row>
    <row r="619" spans="1:10" ht="106.9">
      <c r="A619" s="20"/>
      <c r="B619" s="22"/>
      <c r="F619" s="9"/>
      <c r="G619" s="9"/>
      <c r="H619" s="9"/>
      <c r="I619" s="9"/>
      <c r="J619" s="9"/>
    </row>
    <row r="620" spans="1:10" ht="106.9">
      <c r="A620" s="20"/>
      <c r="B620" s="22"/>
      <c r="F620" s="9"/>
      <c r="G620" s="9"/>
      <c r="H620" s="9"/>
      <c r="I620" s="9"/>
      <c r="J620" s="9"/>
    </row>
    <row r="621" spans="1:10" ht="106.9">
      <c r="A621" s="20"/>
      <c r="B621" s="22"/>
      <c r="F621" s="9"/>
      <c r="G621" s="9"/>
      <c r="H621" s="9"/>
      <c r="I621" s="9"/>
      <c r="J621" s="9"/>
    </row>
    <row r="622" spans="1:10" ht="106.9">
      <c r="A622" s="20"/>
      <c r="B622" s="22"/>
      <c r="F622" s="9"/>
      <c r="G622" s="9"/>
      <c r="H622" s="9"/>
      <c r="I622" s="9"/>
      <c r="J622" s="9"/>
    </row>
    <row r="623" spans="1:10" ht="106.9">
      <c r="A623" s="20"/>
      <c r="B623" s="22"/>
      <c r="F623" s="9"/>
      <c r="G623" s="9"/>
      <c r="H623" s="9"/>
      <c r="I623" s="9"/>
      <c r="J623" s="9"/>
    </row>
    <row r="624" spans="1:10" ht="106.9">
      <c r="A624" s="20"/>
      <c r="B624" s="22"/>
      <c r="F624" s="9"/>
      <c r="G624" s="9"/>
      <c r="H624" s="9"/>
      <c r="I624" s="9"/>
      <c r="J624" s="9"/>
    </row>
    <row r="625" spans="1:10" ht="106.9">
      <c r="A625" s="20"/>
      <c r="B625" s="22"/>
      <c r="F625" s="9"/>
      <c r="G625" s="9"/>
      <c r="H625" s="9"/>
      <c r="I625" s="9"/>
      <c r="J625" s="9"/>
    </row>
    <row r="626" spans="1:10" ht="106.9">
      <c r="A626" s="20"/>
      <c r="B626" s="22"/>
      <c r="F626" s="9"/>
      <c r="G626" s="9"/>
      <c r="H626" s="9"/>
      <c r="I626" s="9"/>
      <c r="J626" s="9"/>
    </row>
    <row r="627" spans="1:10" ht="106.9">
      <c r="A627" s="20"/>
      <c r="B627" s="22"/>
      <c r="F627" s="9"/>
      <c r="G627" s="9"/>
      <c r="H627" s="9"/>
      <c r="I627" s="9"/>
      <c r="J627" s="9"/>
    </row>
    <row r="628" spans="1:10" ht="106.9">
      <c r="A628" s="20"/>
      <c r="B628" s="22"/>
      <c r="F628" s="9"/>
      <c r="G628" s="9"/>
      <c r="H628" s="9"/>
      <c r="I628" s="9"/>
      <c r="J628" s="9"/>
    </row>
    <row r="629" spans="1:10" ht="106.9">
      <c r="A629" s="20"/>
      <c r="B629" s="22"/>
      <c r="F629" s="9"/>
      <c r="G629" s="9"/>
      <c r="H629" s="9"/>
      <c r="I629" s="9"/>
      <c r="J629" s="9"/>
    </row>
    <row r="630" spans="1:10" ht="106.9">
      <c r="A630" s="20"/>
      <c r="B630" s="22"/>
      <c r="F630" s="9"/>
      <c r="G630" s="9"/>
      <c r="H630" s="9"/>
      <c r="I630" s="9"/>
      <c r="J630" s="9"/>
    </row>
    <row r="631" spans="1:10" ht="106.9">
      <c r="A631" s="20"/>
      <c r="B631" s="22"/>
      <c r="F631" s="9"/>
      <c r="G631" s="9"/>
      <c r="H631" s="9"/>
      <c r="I631" s="9"/>
      <c r="J631" s="9"/>
    </row>
    <row r="632" spans="1:10" ht="106.9">
      <c r="A632" s="20"/>
      <c r="B632" s="22"/>
      <c r="F632" s="9"/>
      <c r="G632" s="9"/>
      <c r="H632" s="9"/>
      <c r="I632" s="9"/>
      <c r="J632" s="9"/>
    </row>
    <row r="633" spans="1:10" ht="106.9">
      <c r="A633" s="20"/>
      <c r="B633" s="22"/>
      <c r="F633" s="9"/>
      <c r="G633" s="9"/>
      <c r="H633" s="9"/>
      <c r="I633" s="9"/>
      <c r="J633" s="9"/>
    </row>
    <row r="634" spans="1:10" ht="106.9">
      <c r="A634" s="20"/>
      <c r="B634" s="22"/>
      <c r="F634" s="9"/>
      <c r="G634" s="9"/>
      <c r="H634" s="9"/>
      <c r="I634" s="9"/>
      <c r="J634" s="9"/>
    </row>
    <row r="635" spans="1:10" ht="106.9">
      <c r="A635" s="20"/>
      <c r="B635" s="22"/>
      <c r="F635" s="9"/>
      <c r="G635" s="9"/>
      <c r="H635" s="9"/>
      <c r="I635" s="9"/>
      <c r="J635" s="9"/>
    </row>
    <row r="636" spans="1:10" ht="106.9">
      <c r="A636" s="20"/>
      <c r="B636" s="22"/>
      <c r="F636" s="9"/>
      <c r="G636" s="9"/>
      <c r="H636" s="9"/>
      <c r="I636" s="9"/>
      <c r="J636" s="9"/>
    </row>
    <row r="637" spans="1:10" ht="106.9">
      <c r="A637" s="20"/>
      <c r="B637" s="22"/>
      <c r="F637" s="9"/>
      <c r="G637" s="9"/>
      <c r="H637" s="9"/>
      <c r="I637" s="9"/>
      <c r="J637" s="9"/>
    </row>
    <row r="638" spans="1:10" ht="106.9">
      <c r="A638" s="20"/>
      <c r="B638" s="22"/>
      <c r="F638" s="9"/>
      <c r="G638" s="9"/>
      <c r="H638" s="9"/>
      <c r="I638" s="9"/>
      <c r="J638" s="9"/>
    </row>
    <row r="639" spans="1:10" ht="106.9">
      <c r="A639" s="20"/>
      <c r="B639" s="22"/>
      <c r="F639" s="9"/>
      <c r="G639" s="9"/>
      <c r="H639" s="9"/>
      <c r="I639" s="9"/>
      <c r="J639" s="9"/>
    </row>
    <row r="640" spans="1:10" ht="106.9">
      <c r="A640" s="20"/>
      <c r="B640" s="22"/>
      <c r="F640" s="9"/>
      <c r="G640" s="9"/>
      <c r="H640" s="9"/>
      <c r="I640" s="9"/>
      <c r="J640" s="9"/>
    </row>
    <row r="641" spans="1:10" ht="106.9">
      <c r="A641" s="20"/>
      <c r="B641" s="22"/>
      <c r="F641" s="9"/>
      <c r="G641" s="9"/>
      <c r="H641" s="9"/>
      <c r="I641" s="9"/>
      <c r="J641" s="9"/>
    </row>
    <row r="642" spans="1:10" ht="106.9">
      <c r="A642" s="20"/>
      <c r="B642" s="22"/>
      <c r="F642" s="9"/>
      <c r="G642" s="9"/>
      <c r="H642" s="9"/>
      <c r="I642" s="9"/>
      <c r="J642" s="9"/>
    </row>
    <row r="643" spans="1:10" ht="106.9">
      <c r="A643" s="20"/>
      <c r="B643" s="22"/>
      <c r="F643" s="9"/>
      <c r="G643" s="9"/>
      <c r="H643" s="9"/>
      <c r="I643" s="9"/>
      <c r="J643" s="9"/>
    </row>
    <row r="644" spans="1:10" ht="106.9">
      <c r="A644" s="20"/>
      <c r="B644" s="22"/>
      <c r="F644" s="9"/>
      <c r="G644" s="9"/>
      <c r="H644" s="9"/>
      <c r="I644" s="9"/>
      <c r="J644" s="9"/>
    </row>
    <row r="645" spans="1:10" ht="106.9">
      <c r="A645" s="20"/>
      <c r="B645" s="22"/>
      <c r="F645" s="9"/>
      <c r="G645" s="9"/>
      <c r="H645" s="9"/>
      <c r="I645" s="9"/>
      <c r="J645" s="9"/>
    </row>
    <row r="646" spans="1:10" ht="106.9">
      <c r="A646" s="20"/>
      <c r="B646" s="22"/>
      <c r="F646" s="9"/>
      <c r="G646" s="9"/>
      <c r="H646" s="9"/>
      <c r="I646" s="9"/>
      <c r="J646" s="9"/>
    </row>
    <row r="647" spans="1:10" ht="106.9">
      <c r="A647" s="20"/>
      <c r="B647" s="22"/>
      <c r="F647" s="9"/>
      <c r="G647" s="9"/>
      <c r="H647" s="9"/>
      <c r="I647" s="9"/>
      <c r="J647" s="9"/>
    </row>
    <row r="648" spans="1:10" ht="106.9">
      <c r="A648" s="20"/>
      <c r="B648" s="22"/>
      <c r="F648" s="9"/>
      <c r="G648" s="9"/>
      <c r="H648" s="9"/>
      <c r="I648" s="9"/>
      <c r="J648" s="9"/>
    </row>
    <row r="649" spans="1:10" ht="106.9">
      <c r="A649" s="20"/>
      <c r="B649" s="22"/>
      <c r="F649" s="9"/>
      <c r="G649" s="9"/>
      <c r="H649" s="9"/>
      <c r="I649" s="9"/>
      <c r="J649" s="9"/>
    </row>
    <row r="650" spans="1:10" ht="106.9">
      <c r="A650" s="20"/>
      <c r="B650" s="22"/>
      <c r="F650" s="9"/>
      <c r="G650" s="9"/>
      <c r="H650" s="9"/>
      <c r="I650" s="9"/>
      <c r="J650" s="9"/>
    </row>
    <row r="651" spans="1:10" ht="106.9">
      <c r="A651" s="20"/>
      <c r="B651" s="22"/>
      <c r="F651" s="9"/>
      <c r="G651" s="9"/>
      <c r="H651" s="9"/>
      <c r="I651" s="9"/>
      <c r="J651" s="9"/>
    </row>
    <row r="652" spans="1:10" ht="106.9">
      <c r="A652" s="20"/>
      <c r="B652" s="22"/>
      <c r="F652" s="9"/>
      <c r="G652" s="9"/>
      <c r="H652" s="9"/>
      <c r="I652" s="9"/>
      <c r="J652" s="9"/>
    </row>
    <row r="653" spans="1:10" ht="106.9">
      <c r="A653" s="20"/>
      <c r="B653" s="22"/>
      <c r="F653" s="9"/>
      <c r="G653" s="9"/>
      <c r="H653" s="9"/>
      <c r="I653" s="9"/>
      <c r="J653" s="9"/>
    </row>
    <row r="654" spans="1:10" ht="106.9">
      <c r="A654" s="20"/>
      <c r="B654" s="22"/>
      <c r="F654" s="9"/>
      <c r="G654" s="9"/>
      <c r="H654" s="9"/>
      <c r="I654" s="9"/>
      <c r="J654" s="9"/>
    </row>
    <row r="655" spans="1:10" ht="106.9">
      <c r="A655" s="20"/>
      <c r="B655" s="22"/>
      <c r="F655" s="9"/>
      <c r="G655" s="9"/>
      <c r="H655" s="9"/>
      <c r="I655" s="9"/>
      <c r="J655" s="9"/>
    </row>
    <row r="656" spans="1:10" ht="106.9">
      <c r="A656" s="20"/>
      <c r="B656" s="22"/>
      <c r="F656" s="9"/>
      <c r="G656" s="9"/>
      <c r="H656" s="9"/>
      <c r="I656" s="9"/>
      <c r="J656" s="9"/>
    </row>
    <row r="657" spans="1:10" ht="106.9">
      <c r="A657" s="20"/>
      <c r="B657" s="22"/>
      <c r="F657" s="9"/>
      <c r="G657" s="9"/>
      <c r="H657" s="9"/>
      <c r="I657" s="9"/>
      <c r="J657" s="9"/>
    </row>
    <row r="658" spans="1:10" ht="106.9">
      <c r="A658" s="20"/>
      <c r="B658" s="22"/>
      <c r="F658" s="9"/>
      <c r="G658" s="9"/>
      <c r="H658" s="9"/>
      <c r="I658" s="9"/>
      <c r="J658" s="9"/>
    </row>
    <row r="659" spans="1:10" ht="106.9">
      <c r="A659" s="20"/>
      <c r="B659" s="22"/>
      <c r="F659" s="9"/>
      <c r="G659" s="9"/>
      <c r="H659" s="9"/>
      <c r="I659" s="9"/>
      <c r="J659" s="9"/>
    </row>
    <row r="660" spans="1:10" ht="106.9">
      <c r="A660" s="20"/>
      <c r="B660" s="22"/>
      <c r="F660" s="9"/>
      <c r="G660" s="9"/>
      <c r="H660" s="9"/>
      <c r="I660" s="9"/>
      <c r="J660" s="9"/>
    </row>
    <row r="661" spans="1:10" ht="106.9">
      <c r="A661" s="20"/>
      <c r="B661" s="22"/>
      <c r="F661" s="9"/>
      <c r="G661" s="9"/>
      <c r="H661" s="9"/>
      <c r="I661" s="9"/>
      <c r="J661" s="9"/>
    </row>
    <row r="662" spans="1:10" ht="106.9">
      <c r="A662" s="20"/>
      <c r="B662" s="22"/>
      <c r="F662" s="9"/>
      <c r="G662" s="9"/>
      <c r="H662" s="9"/>
      <c r="I662" s="9"/>
      <c r="J662" s="9"/>
    </row>
    <row r="663" spans="1:10" ht="106.9">
      <c r="A663" s="20"/>
      <c r="B663" s="22"/>
      <c r="F663" s="9"/>
      <c r="G663" s="9"/>
      <c r="H663" s="9"/>
      <c r="I663" s="9"/>
      <c r="J663" s="9"/>
    </row>
    <row r="664" spans="1:10" ht="106.9">
      <c r="A664" s="20"/>
      <c r="B664" s="22"/>
      <c r="F664" s="9"/>
      <c r="G664" s="9"/>
      <c r="H664" s="9"/>
      <c r="I664" s="9"/>
      <c r="J664" s="9"/>
    </row>
    <row r="665" spans="1:10" ht="106.9">
      <c r="A665" s="20"/>
      <c r="B665" s="22"/>
      <c r="F665" s="9"/>
      <c r="G665" s="9"/>
      <c r="H665" s="9"/>
      <c r="I665" s="9"/>
      <c r="J665" s="9"/>
    </row>
    <row r="666" spans="1:10" ht="106.9">
      <c r="A666" s="20"/>
      <c r="B666" s="22"/>
      <c r="F666" s="9"/>
      <c r="G666" s="9"/>
      <c r="H666" s="9"/>
      <c r="I666" s="9"/>
      <c r="J666" s="9"/>
    </row>
    <row r="667" spans="1:10" ht="106.9">
      <c r="A667" s="20"/>
      <c r="B667" s="22"/>
      <c r="F667" s="9"/>
      <c r="G667" s="9"/>
      <c r="H667" s="9"/>
      <c r="I667" s="9"/>
      <c r="J667" s="9"/>
    </row>
    <row r="668" spans="1:10" ht="106.9">
      <c r="A668" s="20"/>
      <c r="B668" s="22"/>
      <c r="F668" s="9"/>
      <c r="G668" s="9"/>
      <c r="H668" s="9"/>
      <c r="I668" s="9"/>
      <c r="J668" s="9"/>
    </row>
    <row r="669" spans="1:10" ht="106.9">
      <c r="A669" s="20"/>
      <c r="B669" s="22"/>
      <c r="F669" s="9"/>
      <c r="G669" s="9"/>
      <c r="H669" s="9"/>
      <c r="I669" s="9"/>
      <c r="J669" s="9"/>
    </row>
    <row r="670" spans="1:10" ht="106.9">
      <c r="A670" s="20"/>
      <c r="B670" s="22"/>
      <c r="F670" s="9"/>
      <c r="G670" s="9"/>
      <c r="H670" s="9"/>
      <c r="I670" s="9"/>
      <c r="J670" s="9"/>
    </row>
    <row r="671" spans="1:10" ht="106.9">
      <c r="A671" s="20"/>
      <c r="B671" s="22"/>
      <c r="F671" s="9"/>
      <c r="G671" s="9"/>
      <c r="H671" s="9"/>
      <c r="I671" s="9"/>
      <c r="J671" s="9"/>
    </row>
    <row r="672" spans="1:10" ht="106.9">
      <c r="A672" s="20"/>
      <c r="B672" s="22"/>
      <c r="F672" s="9"/>
      <c r="G672" s="9"/>
      <c r="H672" s="9"/>
      <c r="I672" s="9"/>
      <c r="J672" s="9"/>
    </row>
    <row r="673" spans="1:10" ht="106.9">
      <c r="A673" s="20"/>
      <c r="B673" s="22"/>
      <c r="F673" s="9"/>
      <c r="G673" s="9"/>
      <c r="H673" s="9"/>
      <c r="I673" s="9"/>
      <c r="J673" s="9"/>
    </row>
    <row r="674" spans="1:10" ht="106.9">
      <c r="A674" s="20"/>
      <c r="B674" s="22"/>
      <c r="F674" s="9"/>
      <c r="G674" s="9"/>
      <c r="H674" s="9"/>
      <c r="I674" s="9"/>
      <c r="J674" s="9"/>
    </row>
    <row r="675" spans="1:10" ht="106.9">
      <c r="A675" s="20"/>
      <c r="B675" s="22"/>
      <c r="F675" s="9"/>
      <c r="G675" s="9"/>
      <c r="H675" s="9"/>
      <c r="I675" s="9"/>
      <c r="J675" s="9"/>
    </row>
    <row r="676" spans="1:10" ht="106.9">
      <c r="A676" s="20"/>
      <c r="B676" s="22"/>
      <c r="F676" s="9"/>
      <c r="G676" s="9"/>
      <c r="H676" s="9"/>
      <c r="I676" s="9"/>
      <c r="J676" s="9"/>
    </row>
    <row r="677" spans="1:10" ht="106.9">
      <c r="A677" s="20"/>
      <c r="B677" s="22"/>
      <c r="F677" s="9"/>
      <c r="G677" s="9"/>
      <c r="H677" s="9"/>
      <c r="I677" s="9"/>
      <c r="J677" s="9"/>
    </row>
    <row r="678" spans="1:10" ht="106.9">
      <c r="A678" s="20"/>
      <c r="B678" s="22"/>
      <c r="F678" s="9"/>
      <c r="G678" s="9"/>
      <c r="H678" s="9"/>
      <c r="I678" s="9"/>
      <c r="J678" s="9"/>
    </row>
    <row r="679" spans="1:10" ht="106.9">
      <c r="A679" s="20"/>
      <c r="B679" s="22"/>
      <c r="F679" s="9"/>
      <c r="G679" s="9"/>
      <c r="H679" s="9"/>
      <c r="I679" s="9"/>
      <c r="J679" s="9"/>
    </row>
    <row r="680" spans="1:10" ht="106.9">
      <c r="A680" s="20"/>
      <c r="B680" s="22"/>
      <c r="F680" s="9"/>
      <c r="G680" s="9"/>
      <c r="H680" s="9"/>
      <c r="I680" s="9"/>
      <c r="J680" s="9"/>
    </row>
    <row r="681" spans="1:10" ht="106.9">
      <c r="A681" s="20"/>
      <c r="B681" s="22"/>
      <c r="F681" s="9"/>
      <c r="G681" s="9"/>
      <c r="H681" s="9"/>
      <c r="I681" s="9"/>
      <c r="J681" s="9"/>
    </row>
    <row r="682" spans="1:10" ht="106.9">
      <c r="A682" s="20"/>
      <c r="B682" s="22"/>
      <c r="F682" s="9"/>
      <c r="G682" s="9"/>
      <c r="H682" s="9"/>
      <c r="I682" s="9"/>
      <c r="J682" s="9"/>
    </row>
    <row r="683" spans="1:10" ht="106.9">
      <c r="A683" s="20"/>
      <c r="B683" s="22"/>
      <c r="F683" s="9"/>
      <c r="G683" s="9"/>
      <c r="H683" s="9"/>
      <c r="I683" s="9"/>
      <c r="J683" s="9"/>
    </row>
    <row r="684" spans="1:10" ht="106.9">
      <c r="A684" s="20"/>
      <c r="B684" s="22"/>
      <c r="F684" s="9"/>
      <c r="G684" s="9"/>
      <c r="H684" s="9"/>
      <c r="I684" s="9"/>
      <c r="J684" s="9"/>
    </row>
    <row r="685" spans="1:10" ht="106.9">
      <c r="A685" s="20"/>
      <c r="B685" s="22"/>
      <c r="F685" s="9"/>
      <c r="G685" s="9"/>
      <c r="H685" s="9"/>
      <c r="I685" s="9"/>
      <c r="J685" s="9"/>
    </row>
    <row r="686" spans="1:10" ht="106.9">
      <c r="A686" s="20"/>
      <c r="B686" s="22"/>
      <c r="F686" s="9"/>
      <c r="G686" s="9"/>
      <c r="H686" s="9"/>
      <c r="I686" s="9"/>
      <c r="J686" s="9"/>
    </row>
    <row r="687" spans="1:10" ht="106.9">
      <c r="A687" s="20"/>
      <c r="B687" s="22"/>
      <c r="F687" s="9"/>
      <c r="G687" s="9"/>
      <c r="H687" s="9"/>
      <c r="I687" s="9"/>
      <c r="J687" s="9"/>
    </row>
    <row r="688" spans="1:10" ht="106.9">
      <c r="A688" s="20"/>
      <c r="B688" s="22"/>
      <c r="F688" s="9"/>
      <c r="G688" s="9"/>
      <c r="H688" s="9"/>
      <c r="I688" s="9"/>
      <c r="J688" s="9"/>
    </row>
    <row r="689" spans="1:10" ht="106.9">
      <c r="A689" s="20"/>
      <c r="B689" s="22"/>
      <c r="F689" s="9"/>
      <c r="G689" s="9"/>
      <c r="H689" s="9"/>
      <c r="I689" s="9"/>
      <c r="J689" s="9"/>
    </row>
    <row r="690" spans="1:10" ht="106.9">
      <c r="A690" s="20"/>
      <c r="B690" s="22"/>
      <c r="F690" s="9"/>
      <c r="G690" s="9"/>
      <c r="H690" s="9"/>
      <c r="I690" s="9"/>
      <c r="J690" s="9"/>
    </row>
    <row r="691" spans="1:10" ht="106.9">
      <c r="A691" s="20"/>
      <c r="B691" s="22"/>
      <c r="F691" s="9"/>
      <c r="G691" s="9"/>
      <c r="H691" s="9"/>
      <c r="I691" s="9"/>
      <c r="J691" s="9"/>
    </row>
    <row r="692" spans="1:10" ht="106.9">
      <c r="A692" s="20"/>
      <c r="B692" s="22"/>
      <c r="F692" s="9"/>
      <c r="G692" s="9"/>
      <c r="H692" s="9"/>
      <c r="I692" s="9"/>
      <c r="J692" s="9"/>
    </row>
    <row r="693" spans="1:10" ht="106.9">
      <c r="A693" s="20"/>
      <c r="B693" s="22"/>
      <c r="F693" s="9"/>
      <c r="G693" s="9"/>
      <c r="H693" s="9"/>
      <c r="I693" s="9"/>
      <c r="J693" s="9"/>
    </row>
    <row r="694" spans="1:10" ht="106.9">
      <c r="A694" s="20"/>
      <c r="B694" s="22"/>
      <c r="F694" s="9"/>
      <c r="G694" s="9"/>
      <c r="H694" s="9"/>
      <c r="I694" s="9"/>
      <c r="J694" s="9"/>
    </row>
    <row r="695" spans="1:10" ht="106.9">
      <c r="A695" s="20"/>
      <c r="B695" s="22"/>
      <c r="F695" s="9"/>
      <c r="G695" s="9"/>
      <c r="H695" s="9"/>
      <c r="I695" s="9"/>
      <c r="J695" s="9"/>
    </row>
    <row r="696" spans="1:10" ht="106.9">
      <c r="A696" s="20"/>
      <c r="B696" s="22"/>
      <c r="F696" s="9"/>
      <c r="G696" s="9"/>
      <c r="H696" s="9"/>
      <c r="I696" s="9"/>
      <c r="J696" s="9"/>
    </row>
    <row r="697" spans="1:10" ht="106.9">
      <c r="A697" s="20"/>
      <c r="B697" s="22"/>
      <c r="F697" s="9"/>
      <c r="G697" s="9"/>
      <c r="H697" s="9"/>
      <c r="I697" s="9"/>
      <c r="J697" s="9"/>
    </row>
    <row r="698" spans="1:10" ht="106.9">
      <c r="A698" s="20"/>
      <c r="B698" s="22"/>
      <c r="F698" s="9"/>
      <c r="G698" s="9"/>
      <c r="H698" s="9"/>
      <c r="I698" s="9"/>
      <c r="J698" s="9"/>
    </row>
    <row r="699" spans="1:10" ht="106.9">
      <c r="A699" s="20"/>
      <c r="B699" s="22"/>
      <c r="F699" s="9"/>
      <c r="G699" s="9"/>
      <c r="H699" s="9"/>
      <c r="I699" s="9"/>
      <c r="J699" s="9"/>
    </row>
    <row r="700" spans="1:10" ht="106.9">
      <c r="A700" s="20"/>
      <c r="B700" s="22"/>
      <c r="F700" s="9"/>
      <c r="G700" s="9"/>
      <c r="H700" s="9"/>
      <c r="I700" s="9"/>
      <c r="J700" s="9"/>
    </row>
    <row r="701" spans="1:10" ht="106.9">
      <c r="A701" s="20"/>
      <c r="B701" s="22"/>
      <c r="F701" s="9"/>
      <c r="G701" s="9"/>
      <c r="H701" s="9"/>
      <c r="I701" s="9"/>
      <c r="J701" s="9"/>
    </row>
    <row r="702" spans="1:10" ht="106.9">
      <c r="A702" s="20"/>
      <c r="B702" s="22"/>
      <c r="F702" s="9"/>
      <c r="G702" s="9"/>
      <c r="H702" s="9"/>
      <c r="I702" s="9"/>
      <c r="J702" s="9"/>
    </row>
    <row r="703" spans="1:10" ht="106.9">
      <c r="A703" s="20"/>
      <c r="B703" s="22"/>
      <c r="F703" s="9"/>
      <c r="G703" s="9"/>
      <c r="H703" s="9"/>
      <c r="I703" s="9"/>
      <c r="J703" s="9"/>
    </row>
    <row r="704" spans="1:10" ht="106.9">
      <c r="A704" s="20"/>
      <c r="B704" s="22"/>
      <c r="F704" s="9"/>
      <c r="G704" s="9"/>
      <c r="H704" s="9"/>
      <c r="I704" s="9"/>
      <c r="J704" s="9"/>
    </row>
    <row r="705" spans="1:10" ht="106.9">
      <c r="A705" s="20"/>
      <c r="B705" s="22"/>
      <c r="F705" s="9"/>
      <c r="G705" s="9"/>
      <c r="H705" s="9"/>
      <c r="I705" s="9"/>
      <c r="J705" s="9"/>
    </row>
    <row r="706" spans="1:10" ht="106.9">
      <c r="A706" s="20"/>
      <c r="B706" s="22"/>
      <c r="F706" s="9"/>
      <c r="G706" s="9"/>
      <c r="H706" s="9"/>
      <c r="I706" s="9"/>
      <c r="J706" s="9"/>
    </row>
    <row r="707" spans="1:10" ht="106.9">
      <c r="A707" s="20"/>
      <c r="B707" s="22"/>
      <c r="F707" s="9"/>
      <c r="G707" s="9"/>
      <c r="H707" s="9"/>
      <c r="I707" s="9"/>
      <c r="J707" s="9"/>
    </row>
    <row r="708" spans="1:10" ht="106.9">
      <c r="A708" s="20"/>
      <c r="B708" s="22"/>
      <c r="F708" s="9"/>
      <c r="G708" s="9"/>
      <c r="H708" s="9"/>
      <c r="I708" s="9"/>
      <c r="J708" s="9"/>
    </row>
    <row r="709" spans="1:10" ht="106.9">
      <c r="A709" s="20"/>
      <c r="B709" s="22"/>
      <c r="F709" s="9"/>
      <c r="G709" s="9"/>
      <c r="H709" s="9"/>
      <c r="I709" s="9"/>
      <c r="J709" s="9"/>
    </row>
    <row r="710" spans="1:10" ht="106.9">
      <c r="A710" s="20"/>
      <c r="B710" s="22"/>
      <c r="F710" s="9"/>
      <c r="G710" s="9"/>
      <c r="H710" s="9"/>
      <c r="I710" s="9"/>
      <c r="J710" s="9"/>
    </row>
    <row r="711" spans="1:10" ht="106.9">
      <c r="A711" s="20"/>
      <c r="B711" s="22"/>
      <c r="F711" s="9"/>
      <c r="G711" s="9"/>
      <c r="H711" s="9"/>
      <c r="I711" s="9"/>
      <c r="J711" s="9"/>
    </row>
    <row r="712" spans="1:10" ht="106.9">
      <c r="A712" s="20"/>
      <c r="B712" s="22"/>
      <c r="F712" s="9"/>
      <c r="G712" s="9"/>
      <c r="H712" s="9"/>
      <c r="I712" s="9"/>
      <c r="J712" s="9"/>
    </row>
    <row r="713" spans="1:10" ht="106.9">
      <c r="A713" s="20"/>
      <c r="B713" s="22"/>
      <c r="F713" s="9"/>
      <c r="G713" s="9"/>
      <c r="H713" s="9"/>
      <c r="I713" s="9"/>
      <c r="J713" s="9"/>
    </row>
    <row r="714" spans="1:10" ht="106.9">
      <c r="A714" s="20"/>
      <c r="B714" s="22"/>
      <c r="F714" s="9"/>
      <c r="G714" s="9"/>
      <c r="H714" s="9"/>
      <c r="I714" s="9"/>
      <c r="J714" s="9"/>
    </row>
    <row r="715" spans="1:10" ht="106.9">
      <c r="A715" s="20"/>
      <c r="B715" s="22"/>
      <c r="F715" s="9"/>
      <c r="G715" s="9"/>
      <c r="H715" s="9"/>
      <c r="I715" s="9"/>
      <c r="J715" s="9"/>
    </row>
    <row r="716" spans="1:10" ht="106.9">
      <c r="A716" s="20"/>
      <c r="B716" s="22"/>
      <c r="F716" s="9"/>
      <c r="G716" s="9"/>
      <c r="H716" s="9"/>
      <c r="I716" s="9"/>
      <c r="J716" s="9"/>
    </row>
    <row r="717" spans="1:10" ht="106.9">
      <c r="A717" s="20"/>
      <c r="B717" s="22"/>
      <c r="F717" s="9"/>
      <c r="G717" s="9"/>
      <c r="H717" s="9"/>
      <c r="I717" s="9"/>
      <c r="J717" s="9"/>
    </row>
    <row r="718" spans="1:10" ht="106.9">
      <c r="A718" s="20"/>
      <c r="B718" s="22"/>
      <c r="F718" s="9"/>
      <c r="G718" s="9"/>
      <c r="H718" s="9"/>
      <c r="I718" s="9"/>
      <c r="J718" s="9"/>
    </row>
    <row r="719" spans="1:10" ht="106.9">
      <c r="A719" s="20"/>
      <c r="B719" s="22"/>
      <c r="F719" s="9"/>
      <c r="G719" s="9"/>
      <c r="H719" s="9"/>
      <c r="I719" s="9"/>
      <c r="J719" s="9"/>
    </row>
    <row r="720" spans="1:10" ht="106.9">
      <c r="A720" s="20"/>
      <c r="B720" s="22"/>
      <c r="F720" s="9"/>
      <c r="G720" s="9"/>
      <c r="H720" s="9"/>
      <c r="I720" s="9"/>
      <c r="J720" s="9"/>
    </row>
    <row r="721" spans="1:10" ht="106.9">
      <c r="A721" s="20"/>
      <c r="B721" s="22"/>
      <c r="F721" s="9"/>
      <c r="G721" s="9"/>
      <c r="H721" s="9"/>
      <c r="I721" s="9"/>
      <c r="J721" s="9"/>
    </row>
    <row r="722" spans="1:10" ht="106.9">
      <c r="A722" s="20"/>
      <c r="B722" s="22"/>
      <c r="F722" s="9"/>
      <c r="G722" s="9"/>
      <c r="H722" s="9"/>
      <c r="I722" s="9"/>
      <c r="J722" s="9"/>
    </row>
    <row r="723" spans="1:10" ht="106.9">
      <c r="A723" s="20"/>
      <c r="B723" s="22"/>
      <c r="F723" s="9"/>
      <c r="G723" s="9"/>
      <c r="H723" s="9"/>
      <c r="I723" s="9"/>
      <c r="J723" s="9"/>
    </row>
    <row r="724" spans="1:10" ht="106.9">
      <c r="A724" s="20"/>
      <c r="B724" s="22"/>
      <c r="F724" s="9"/>
      <c r="G724" s="9"/>
      <c r="H724" s="9"/>
      <c r="I724" s="9"/>
      <c r="J724" s="9"/>
    </row>
    <row r="725" spans="1:10" ht="106.9">
      <c r="A725" s="20"/>
      <c r="B725" s="22"/>
      <c r="F725" s="9"/>
      <c r="G725" s="9"/>
      <c r="H725" s="9"/>
      <c r="I725" s="9"/>
      <c r="J725" s="9"/>
    </row>
    <row r="726" spans="1:10" ht="106.9">
      <c r="A726" s="20"/>
      <c r="B726" s="22"/>
      <c r="F726" s="9"/>
      <c r="G726" s="9"/>
      <c r="H726" s="9"/>
      <c r="I726" s="9"/>
      <c r="J726" s="9"/>
    </row>
    <row r="727" spans="1:10" ht="106.9">
      <c r="A727" s="20"/>
      <c r="B727" s="22"/>
      <c r="F727" s="9"/>
      <c r="G727" s="9"/>
      <c r="H727" s="9"/>
      <c r="I727" s="9"/>
      <c r="J727" s="9"/>
    </row>
    <row r="728" spans="1:10" ht="106.9">
      <c r="A728" s="20"/>
      <c r="B728" s="22"/>
      <c r="F728" s="9"/>
      <c r="G728" s="9"/>
      <c r="H728" s="9"/>
      <c r="I728" s="9"/>
      <c r="J728" s="9"/>
    </row>
    <row r="729" spans="1:10" ht="106.9">
      <c r="A729" s="20"/>
      <c r="B729" s="22"/>
      <c r="F729" s="9"/>
      <c r="G729" s="9"/>
      <c r="H729" s="9"/>
      <c r="I729" s="9"/>
      <c r="J729" s="9"/>
    </row>
    <row r="730" spans="1:10" ht="106.9">
      <c r="A730" s="20"/>
      <c r="B730" s="22"/>
      <c r="F730" s="9"/>
      <c r="G730" s="9"/>
      <c r="H730" s="9"/>
      <c r="I730" s="9"/>
      <c r="J730" s="9"/>
    </row>
    <row r="731" spans="1:10" ht="106.9">
      <c r="A731" s="20"/>
      <c r="B731" s="22"/>
      <c r="F731" s="9"/>
      <c r="G731" s="9"/>
      <c r="H731" s="9"/>
      <c r="I731" s="9"/>
      <c r="J731" s="9"/>
    </row>
    <row r="732" spans="1:10" ht="106.9">
      <c r="A732" s="20"/>
      <c r="B732" s="22"/>
      <c r="F732" s="9"/>
      <c r="G732" s="9"/>
      <c r="H732" s="9"/>
      <c r="I732" s="9"/>
      <c r="J732" s="9"/>
    </row>
    <row r="733" spans="1:10" ht="106.9">
      <c r="A733" s="20"/>
      <c r="B733" s="22"/>
      <c r="F733" s="9"/>
      <c r="G733" s="9"/>
      <c r="H733" s="9"/>
      <c r="I733" s="9"/>
      <c r="J733" s="9"/>
    </row>
    <row r="734" spans="1:10" ht="106.9">
      <c r="A734" s="20"/>
      <c r="B734" s="22"/>
      <c r="F734" s="9"/>
      <c r="G734" s="9"/>
      <c r="H734" s="9"/>
      <c r="I734" s="9"/>
      <c r="J734" s="9"/>
    </row>
    <row r="735" spans="1:10" ht="106.9">
      <c r="A735" s="20"/>
      <c r="B735" s="22"/>
      <c r="F735" s="9"/>
      <c r="G735" s="9"/>
      <c r="H735" s="9"/>
      <c r="I735" s="9"/>
      <c r="J735" s="9"/>
    </row>
    <row r="736" spans="1:10" ht="106.9">
      <c r="A736" s="20"/>
      <c r="B736" s="22"/>
      <c r="F736" s="9"/>
      <c r="G736" s="9"/>
      <c r="H736" s="9"/>
      <c r="I736" s="9"/>
      <c r="J736" s="9"/>
    </row>
    <row r="737" spans="1:10" ht="106.9">
      <c r="A737" s="20"/>
      <c r="B737" s="22"/>
      <c r="F737" s="9"/>
      <c r="G737" s="9"/>
      <c r="H737" s="9"/>
      <c r="I737" s="9"/>
      <c r="J737" s="9"/>
    </row>
    <row r="738" spans="1:10" ht="106.9">
      <c r="A738" s="20"/>
      <c r="B738" s="22"/>
      <c r="F738" s="9"/>
      <c r="G738" s="9"/>
      <c r="H738" s="9"/>
      <c r="I738" s="9"/>
      <c r="J738" s="9"/>
    </row>
    <row r="739" spans="1:10" ht="106.9">
      <c r="A739" s="20"/>
      <c r="B739" s="22"/>
      <c r="F739" s="9"/>
      <c r="G739" s="9"/>
      <c r="H739" s="9"/>
      <c r="I739" s="9"/>
      <c r="J739" s="9"/>
    </row>
    <row r="740" spans="1:10" ht="106.9">
      <c r="A740" s="20"/>
      <c r="B740" s="22"/>
      <c r="F740" s="9"/>
      <c r="G740" s="9"/>
      <c r="H740" s="9"/>
      <c r="I740" s="9"/>
      <c r="J740" s="9"/>
    </row>
    <row r="741" spans="1:10" ht="106.9">
      <c r="A741" s="20"/>
      <c r="B741" s="22"/>
      <c r="F741" s="9"/>
      <c r="G741" s="9"/>
      <c r="H741" s="9"/>
      <c r="I741" s="9"/>
      <c r="J741" s="9"/>
    </row>
    <row r="742" spans="1:10" ht="106.9">
      <c r="A742" s="20"/>
      <c r="B742" s="22"/>
      <c r="F742" s="9"/>
      <c r="G742" s="9"/>
      <c r="H742" s="9"/>
      <c r="I742" s="9"/>
      <c r="J742" s="9"/>
    </row>
    <row r="743" spans="1:10" ht="106.9">
      <c r="A743" s="20"/>
      <c r="B743" s="22"/>
      <c r="F743" s="9"/>
      <c r="G743" s="9"/>
      <c r="H743" s="9"/>
      <c r="I743" s="9"/>
      <c r="J743" s="9"/>
    </row>
    <row r="744" spans="1:10" ht="106.9">
      <c r="A744" s="20"/>
      <c r="B744" s="22"/>
      <c r="F744" s="9"/>
      <c r="G744" s="9"/>
      <c r="H744" s="9"/>
      <c r="I744" s="9"/>
      <c r="J744" s="9"/>
    </row>
    <row r="745" spans="1:10" ht="106.9">
      <c r="A745" s="20"/>
      <c r="B745" s="22"/>
      <c r="F745" s="9"/>
      <c r="G745" s="9"/>
      <c r="H745" s="9"/>
      <c r="I745" s="9"/>
      <c r="J745" s="9"/>
    </row>
    <row r="746" spans="1:10" ht="106.9">
      <c r="A746" s="20"/>
      <c r="B746" s="22"/>
      <c r="F746" s="9"/>
      <c r="G746" s="9"/>
      <c r="H746" s="9"/>
      <c r="I746" s="9"/>
      <c r="J746" s="9"/>
    </row>
  </sheetData>
  <mergeCells count="36">
    <mergeCell ref="A87:A156"/>
    <mergeCell ref="B87:B93"/>
    <mergeCell ref="B94:B100"/>
    <mergeCell ref="B101:B107"/>
    <mergeCell ref="B108:B114"/>
    <mergeCell ref="B115:B121"/>
    <mergeCell ref="B122:B128"/>
    <mergeCell ref="B136:B142"/>
    <mergeCell ref="B143:B149"/>
    <mergeCell ref="B150:B156"/>
    <mergeCell ref="B157:B163"/>
    <mergeCell ref="B164:B170"/>
    <mergeCell ref="B171:B177"/>
    <mergeCell ref="B178:B184"/>
    <mergeCell ref="B33:B39"/>
    <mergeCell ref="B40:B46"/>
    <mergeCell ref="B47:B54"/>
    <mergeCell ref="B55:B61"/>
    <mergeCell ref="B62:B68"/>
    <mergeCell ref="B129:B135"/>
    <mergeCell ref="B26:B32"/>
    <mergeCell ref="A69:B86"/>
    <mergeCell ref="B2:B6"/>
    <mergeCell ref="B7:B13"/>
    <mergeCell ref="B14:B18"/>
    <mergeCell ref="B20:B25"/>
    <mergeCell ref="A1:A68"/>
    <mergeCell ref="A164:A239"/>
    <mergeCell ref="B227:B233"/>
    <mergeCell ref="B234:B239"/>
    <mergeCell ref="B185:B191"/>
    <mergeCell ref="B192:B198"/>
    <mergeCell ref="B199:B205"/>
    <mergeCell ref="B206:B212"/>
    <mergeCell ref="B213:B219"/>
    <mergeCell ref="B220:B22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A297"/>
  <sheetViews>
    <sheetView topLeftCell="A14" workbookViewId="0">
      <selection activeCell="A2" sqref="A2:A44"/>
    </sheetView>
  </sheetViews>
  <sheetFormatPr defaultColWidth="12.59765625" defaultRowHeight="15.75" customHeight="1"/>
  <cols>
    <col min="1" max="1" width="16.265625" customWidth="1"/>
    <col min="2" max="2" width="28.265625" customWidth="1"/>
    <col min="3" max="3" width="15.59765625" customWidth="1"/>
    <col min="4" max="4" width="18.1328125" customWidth="1"/>
    <col min="5" max="5" width="5.59765625" customWidth="1"/>
    <col min="6" max="6" width="25.3984375" customWidth="1"/>
    <col min="7" max="7" width="12.59765625" customWidth="1"/>
    <col min="8" max="8" width="42.265625" customWidth="1"/>
  </cols>
  <sheetData>
    <row r="1" spans="1:27" ht="15.75" customHeight="1">
      <c r="A1" s="24" t="s">
        <v>70</v>
      </c>
      <c r="B1" s="23" t="s">
        <v>71</v>
      </c>
      <c r="C1" s="24" t="s">
        <v>5</v>
      </c>
      <c r="D1" s="24" t="s">
        <v>4</v>
      </c>
      <c r="E1" s="24" t="s">
        <v>72</v>
      </c>
      <c r="F1" s="24" t="s">
        <v>6</v>
      </c>
      <c r="G1" s="24" t="s">
        <v>7</v>
      </c>
      <c r="H1" s="24" t="s">
        <v>8</v>
      </c>
      <c r="I1" s="25"/>
      <c r="J1" s="104" t="s">
        <v>73</v>
      </c>
      <c r="K1" s="80"/>
      <c r="L1" s="26"/>
      <c r="M1" s="25"/>
      <c r="N1" s="25"/>
      <c r="O1" s="25"/>
      <c r="P1" s="25"/>
      <c r="Q1" s="25"/>
      <c r="R1" s="25"/>
      <c r="S1" s="27"/>
      <c r="T1" s="28"/>
      <c r="U1" s="28"/>
      <c r="V1" s="28"/>
      <c r="W1" s="28"/>
      <c r="X1" s="28"/>
      <c r="Y1" s="28"/>
      <c r="Z1" s="28"/>
      <c r="AA1" s="28"/>
    </row>
    <row r="2" spans="1:27" ht="15.75" customHeight="1">
      <c r="A2" s="18" t="s">
        <v>708</v>
      </c>
      <c r="B2" s="18" t="s">
        <v>369</v>
      </c>
      <c r="C2" s="17" t="s">
        <v>210</v>
      </c>
      <c r="D2" s="17" t="s">
        <v>744</v>
      </c>
      <c r="E2" s="17">
        <v>515</v>
      </c>
      <c r="F2" s="17" t="s">
        <v>745</v>
      </c>
      <c r="G2" s="44" t="s">
        <v>746</v>
      </c>
      <c r="H2" s="46" t="s">
        <v>747</v>
      </c>
      <c r="I2" s="33"/>
      <c r="J2" s="80"/>
      <c r="K2" s="80"/>
      <c r="L2" s="26"/>
      <c r="M2" s="34"/>
      <c r="N2" s="33"/>
      <c r="O2" s="33"/>
      <c r="P2" s="35"/>
      <c r="Q2" s="33"/>
      <c r="R2" s="35"/>
      <c r="S2" s="27"/>
      <c r="T2" s="28"/>
      <c r="U2" s="28"/>
      <c r="V2" s="28"/>
      <c r="W2" s="28"/>
      <c r="X2" s="28"/>
      <c r="Y2" s="28"/>
      <c r="Z2" s="28"/>
      <c r="AA2" s="28"/>
    </row>
    <row r="3" spans="1:27" ht="15.75" customHeight="1">
      <c r="A3" s="17" t="s">
        <v>709</v>
      </c>
      <c r="B3" s="17" t="s">
        <v>748</v>
      </c>
      <c r="C3" s="17" t="s">
        <v>210</v>
      </c>
      <c r="D3" s="17" t="s">
        <v>749</v>
      </c>
      <c r="E3" s="17">
        <v>215</v>
      </c>
      <c r="F3" s="17" t="s">
        <v>750</v>
      </c>
      <c r="G3" s="44" t="s">
        <v>751</v>
      </c>
      <c r="H3" s="43" t="s">
        <v>752</v>
      </c>
      <c r="I3" s="33"/>
      <c r="J3" s="80"/>
      <c r="K3" s="80"/>
      <c r="L3" s="26"/>
      <c r="M3" s="34"/>
      <c r="N3" s="33"/>
      <c r="O3" s="33"/>
      <c r="P3" s="35"/>
      <c r="Q3" s="33"/>
      <c r="R3" s="35"/>
      <c r="S3" s="27"/>
      <c r="T3" s="28"/>
      <c r="U3" s="28"/>
      <c r="V3" s="28"/>
      <c r="W3" s="28"/>
      <c r="X3" s="28"/>
      <c r="Y3" s="28"/>
      <c r="Z3" s="28"/>
      <c r="AA3" s="28"/>
    </row>
    <row r="4" spans="1:27" ht="15.75" customHeight="1">
      <c r="A4" s="18" t="s">
        <v>710</v>
      </c>
      <c r="B4" s="18" t="s">
        <v>753</v>
      </c>
      <c r="C4" s="17" t="s">
        <v>210</v>
      </c>
      <c r="D4" s="17" t="s">
        <v>754</v>
      </c>
      <c r="E4" s="17">
        <v>1413</v>
      </c>
      <c r="F4" s="17" t="s">
        <v>755</v>
      </c>
      <c r="G4" s="44" t="s">
        <v>756</v>
      </c>
      <c r="H4" s="46" t="s">
        <v>757</v>
      </c>
      <c r="I4" s="33"/>
      <c r="J4" s="80"/>
      <c r="K4" s="80"/>
      <c r="L4" s="26"/>
      <c r="M4" s="34"/>
      <c r="N4" s="33"/>
      <c r="O4" s="33"/>
      <c r="P4" s="35"/>
      <c r="Q4" s="33"/>
      <c r="R4" s="35"/>
      <c r="S4" s="27"/>
      <c r="T4" s="28"/>
      <c r="U4" s="28"/>
      <c r="V4" s="28"/>
      <c r="W4" s="28"/>
      <c r="X4" s="28"/>
      <c r="Y4" s="28"/>
      <c r="Z4" s="28"/>
      <c r="AA4" s="28"/>
    </row>
    <row r="5" spans="1:27" ht="15.75" customHeight="1">
      <c r="A5" s="18" t="s">
        <v>711</v>
      </c>
      <c r="B5" s="18" t="s">
        <v>758</v>
      </c>
      <c r="C5" s="18" t="s">
        <v>216</v>
      </c>
      <c r="D5" s="18" t="s">
        <v>744</v>
      </c>
      <c r="E5" s="18">
        <v>624</v>
      </c>
      <c r="F5" s="18" t="s">
        <v>759</v>
      </c>
      <c r="G5" s="44" t="s">
        <v>760</v>
      </c>
      <c r="H5" s="45" t="s">
        <v>761</v>
      </c>
      <c r="I5" s="33"/>
      <c r="J5" s="80"/>
      <c r="K5" s="80"/>
      <c r="L5" s="26"/>
      <c r="M5" s="34"/>
      <c r="N5" s="33"/>
      <c r="O5" s="33"/>
      <c r="P5" s="35"/>
      <c r="Q5" s="33"/>
      <c r="R5" s="35"/>
      <c r="S5" s="27"/>
      <c r="T5" s="28"/>
      <c r="U5" s="28"/>
      <c r="V5" s="28"/>
      <c r="W5" s="28"/>
      <c r="X5" s="28"/>
      <c r="Y5" s="28"/>
      <c r="Z5" s="28"/>
      <c r="AA5" s="28"/>
    </row>
    <row r="6" spans="1:27" ht="15.75" customHeight="1">
      <c r="A6" s="18" t="s">
        <v>712</v>
      </c>
      <c r="B6" s="18" t="s">
        <v>762</v>
      </c>
      <c r="C6" s="17" t="s">
        <v>210</v>
      </c>
      <c r="D6" s="17" t="s">
        <v>744</v>
      </c>
      <c r="E6" s="17">
        <v>715</v>
      </c>
      <c r="F6" s="17" t="s">
        <v>763</v>
      </c>
      <c r="G6" s="44" t="s">
        <v>764</v>
      </c>
      <c r="H6" s="46" t="s">
        <v>765</v>
      </c>
      <c r="I6" s="33"/>
      <c r="J6" s="34"/>
      <c r="K6" s="33"/>
      <c r="L6" s="33"/>
      <c r="M6" s="34"/>
      <c r="N6" s="33"/>
      <c r="O6" s="33"/>
      <c r="P6" s="35"/>
      <c r="Q6" s="33"/>
      <c r="R6" s="35"/>
      <c r="S6" s="27"/>
      <c r="T6" s="28"/>
      <c r="U6" s="28"/>
      <c r="V6" s="28"/>
      <c r="W6" s="28"/>
      <c r="X6" s="28"/>
      <c r="Y6" s="28"/>
      <c r="Z6" s="28"/>
      <c r="AA6" s="28"/>
    </row>
    <row r="7" spans="1:27" ht="15.75" customHeight="1">
      <c r="A7" s="18" t="s">
        <v>713</v>
      </c>
      <c r="B7" s="18" t="s">
        <v>766</v>
      </c>
      <c r="C7" s="17" t="s">
        <v>210</v>
      </c>
      <c r="D7" s="17" t="s">
        <v>767</v>
      </c>
      <c r="E7" s="17">
        <v>1113</v>
      </c>
      <c r="F7" s="17" t="s">
        <v>768</v>
      </c>
      <c r="G7" s="44" t="s">
        <v>769</v>
      </c>
      <c r="H7" s="46" t="s">
        <v>770</v>
      </c>
      <c r="I7" s="33"/>
      <c r="J7" s="34"/>
      <c r="K7" s="33"/>
      <c r="L7" s="33"/>
      <c r="M7" s="34"/>
      <c r="N7" s="33"/>
      <c r="O7" s="33"/>
      <c r="P7" s="35"/>
      <c r="Q7" s="33"/>
      <c r="R7" s="35"/>
      <c r="S7" s="27"/>
      <c r="T7" s="28"/>
      <c r="U7" s="28"/>
      <c r="V7" s="28"/>
      <c r="W7" s="28"/>
      <c r="X7" s="28"/>
      <c r="Y7" s="28"/>
      <c r="Z7" s="28"/>
      <c r="AA7" s="28"/>
    </row>
    <row r="8" spans="1:27" ht="15.75" customHeight="1">
      <c r="A8" s="17" t="s">
        <v>714</v>
      </c>
      <c r="B8" s="17" t="s">
        <v>771</v>
      </c>
      <c r="C8" s="17" t="s">
        <v>210</v>
      </c>
      <c r="D8" s="17" t="s">
        <v>772</v>
      </c>
      <c r="E8" s="17">
        <v>424</v>
      </c>
      <c r="F8" s="17" t="s">
        <v>773</v>
      </c>
      <c r="G8" s="44" t="s">
        <v>774</v>
      </c>
      <c r="H8" s="43" t="s">
        <v>775</v>
      </c>
      <c r="I8" s="33"/>
      <c r="J8" s="34"/>
      <c r="K8" s="33"/>
      <c r="L8" s="33"/>
      <c r="M8" s="34"/>
      <c r="N8" s="33"/>
      <c r="O8" s="33"/>
      <c r="P8" s="35"/>
      <c r="Q8" s="33"/>
      <c r="R8" s="35"/>
      <c r="S8" s="27"/>
      <c r="T8" s="28"/>
      <c r="U8" s="28"/>
      <c r="V8" s="28"/>
      <c r="W8" s="28"/>
      <c r="X8" s="28"/>
      <c r="Y8" s="28"/>
      <c r="Z8" s="28"/>
      <c r="AA8" s="28"/>
    </row>
    <row r="9" spans="1:27" ht="15.75" customHeight="1">
      <c r="A9" s="17" t="s">
        <v>715</v>
      </c>
      <c r="B9" s="17" t="s">
        <v>776</v>
      </c>
      <c r="C9" s="17" t="s">
        <v>210</v>
      </c>
      <c r="D9" s="17" t="s">
        <v>777</v>
      </c>
      <c r="E9" s="17">
        <v>537</v>
      </c>
      <c r="F9" s="17" t="s">
        <v>778</v>
      </c>
      <c r="G9" s="44" t="s">
        <v>779</v>
      </c>
      <c r="H9" s="43" t="s">
        <v>780</v>
      </c>
      <c r="I9" s="33"/>
      <c r="J9" s="34"/>
      <c r="K9" s="33"/>
      <c r="L9" s="33"/>
      <c r="M9" s="34"/>
      <c r="N9" s="33"/>
      <c r="O9" s="33"/>
      <c r="P9" s="35"/>
      <c r="Q9" s="33"/>
      <c r="R9" s="35"/>
      <c r="S9" s="27"/>
      <c r="T9" s="28"/>
      <c r="U9" s="28"/>
      <c r="V9" s="28"/>
      <c r="W9" s="28"/>
      <c r="X9" s="28"/>
      <c r="Y9" s="28"/>
      <c r="Z9" s="28"/>
      <c r="AA9" s="28"/>
    </row>
    <row r="10" spans="1:27" ht="15.75" customHeight="1">
      <c r="A10" s="17" t="s">
        <v>716</v>
      </c>
      <c r="B10" s="17" t="s">
        <v>781</v>
      </c>
      <c r="C10" s="17" t="s">
        <v>210</v>
      </c>
      <c r="D10" s="17" t="s">
        <v>782</v>
      </c>
      <c r="E10" s="17">
        <v>524</v>
      </c>
      <c r="F10" s="17" t="s">
        <v>783</v>
      </c>
      <c r="G10" s="39" t="s">
        <v>784</v>
      </c>
      <c r="H10" s="43" t="s">
        <v>785</v>
      </c>
      <c r="I10" s="33"/>
      <c r="J10" s="34"/>
      <c r="K10" s="33"/>
      <c r="L10" s="33"/>
      <c r="M10" s="34"/>
      <c r="N10" s="33"/>
      <c r="O10" s="33"/>
      <c r="P10" s="35"/>
      <c r="Q10" s="33"/>
      <c r="R10" s="35"/>
      <c r="S10" s="27"/>
      <c r="T10" s="28"/>
      <c r="U10" s="28"/>
      <c r="V10" s="28"/>
      <c r="W10" s="28"/>
      <c r="X10" s="28"/>
      <c r="Y10" s="28"/>
      <c r="Z10" s="28"/>
      <c r="AA10" s="28"/>
    </row>
    <row r="11" spans="1:27" ht="15.75" customHeight="1">
      <c r="A11" s="18" t="s">
        <v>709</v>
      </c>
      <c r="B11" s="18" t="s">
        <v>786</v>
      </c>
      <c r="C11" s="18" t="s">
        <v>216</v>
      </c>
      <c r="D11" s="18" t="s">
        <v>744</v>
      </c>
      <c r="E11" s="18">
        <v>624</v>
      </c>
      <c r="F11" s="18" t="s">
        <v>787</v>
      </c>
      <c r="G11" s="44" t="s">
        <v>760</v>
      </c>
      <c r="H11" s="45" t="s">
        <v>788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15.75" customHeight="1">
      <c r="A12" s="18" t="s">
        <v>717</v>
      </c>
      <c r="B12" s="18" t="s">
        <v>789</v>
      </c>
      <c r="C12" s="17" t="s">
        <v>210</v>
      </c>
      <c r="D12" s="17" t="s">
        <v>790</v>
      </c>
      <c r="E12" s="17">
        <v>237</v>
      </c>
      <c r="F12" s="17" t="s">
        <v>791</v>
      </c>
      <c r="G12" s="39" t="s">
        <v>792</v>
      </c>
      <c r="H12" s="46" t="s">
        <v>793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5.75" customHeight="1">
      <c r="A13" s="18" t="s">
        <v>718</v>
      </c>
      <c r="B13" s="18" t="s">
        <v>794</v>
      </c>
      <c r="C13" s="17" t="s">
        <v>210</v>
      </c>
      <c r="D13" s="17" t="s">
        <v>795</v>
      </c>
      <c r="E13" s="17">
        <v>713</v>
      </c>
      <c r="F13" s="17" t="s">
        <v>796</v>
      </c>
      <c r="G13" s="44" t="s">
        <v>797</v>
      </c>
      <c r="H13" s="46" t="s">
        <v>798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5.75" customHeight="1">
      <c r="A14" s="17" t="s">
        <v>719</v>
      </c>
      <c r="B14" s="17" t="s">
        <v>799</v>
      </c>
      <c r="C14" s="17" t="s">
        <v>210</v>
      </c>
      <c r="D14" s="17" t="s">
        <v>754</v>
      </c>
      <c r="E14" s="17">
        <v>1613</v>
      </c>
      <c r="F14" s="17" t="s">
        <v>800</v>
      </c>
      <c r="G14" s="44" t="s">
        <v>801</v>
      </c>
      <c r="H14" s="43" t="s">
        <v>802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5.75" customHeight="1">
      <c r="A15" s="17" t="s">
        <v>720</v>
      </c>
      <c r="B15" s="17" t="s">
        <v>803</v>
      </c>
      <c r="C15" s="17" t="s">
        <v>210</v>
      </c>
      <c r="D15" s="17" t="s">
        <v>804</v>
      </c>
      <c r="E15" s="17">
        <v>1013</v>
      </c>
      <c r="F15" s="17" t="s">
        <v>805</v>
      </c>
      <c r="G15" s="44" t="s">
        <v>806</v>
      </c>
      <c r="H15" s="43" t="s">
        <v>807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5.75" customHeight="1">
      <c r="A16" s="18" t="s">
        <v>25</v>
      </c>
      <c r="B16" s="18" t="s">
        <v>808</v>
      </c>
      <c r="C16" s="18" t="s">
        <v>216</v>
      </c>
      <c r="D16" s="18" t="s">
        <v>767</v>
      </c>
      <c r="E16" s="18">
        <v>1211</v>
      </c>
      <c r="F16" s="18" t="s">
        <v>809</v>
      </c>
      <c r="G16" s="42" t="s">
        <v>810</v>
      </c>
      <c r="H16" s="46" t="s">
        <v>811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15.75" customHeight="1">
      <c r="A17" s="18" t="s">
        <v>721</v>
      </c>
      <c r="B17" s="18" t="s">
        <v>812</v>
      </c>
      <c r="C17" s="18" t="s">
        <v>216</v>
      </c>
      <c r="D17" s="18" t="s">
        <v>804</v>
      </c>
      <c r="E17" s="18">
        <v>911</v>
      </c>
      <c r="F17" s="18" t="s">
        <v>813</v>
      </c>
      <c r="G17" s="44" t="s">
        <v>814</v>
      </c>
      <c r="H17" s="46" t="s">
        <v>815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.75" customHeight="1">
      <c r="A18" s="18" t="s">
        <v>722</v>
      </c>
      <c r="B18" s="18" t="s">
        <v>812</v>
      </c>
      <c r="C18" s="18" t="s">
        <v>216</v>
      </c>
      <c r="D18" s="18" t="s">
        <v>804</v>
      </c>
      <c r="E18" s="18">
        <v>911</v>
      </c>
      <c r="F18" s="18" t="s">
        <v>816</v>
      </c>
      <c r="G18" s="44" t="s">
        <v>814</v>
      </c>
      <c r="H18" s="46" t="s">
        <v>817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5.75" customHeight="1">
      <c r="A19" s="18" t="s">
        <v>369</v>
      </c>
      <c r="B19" s="18" t="s">
        <v>818</v>
      </c>
      <c r="C19" s="18" t="s">
        <v>216</v>
      </c>
      <c r="D19" s="18" t="s">
        <v>790</v>
      </c>
      <c r="E19" s="18">
        <v>325</v>
      </c>
      <c r="F19" s="18" t="s">
        <v>819</v>
      </c>
      <c r="G19" s="44" t="s">
        <v>820</v>
      </c>
      <c r="H19" s="48" t="s">
        <v>821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5.75" customHeight="1">
      <c r="A20" s="18" t="s">
        <v>723</v>
      </c>
      <c r="B20" s="18" t="s">
        <v>818</v>
      </c>
      <c r="C20" s="18" t="s">
        <v>216</v>
      </c>
      <c r="D20" s="18" t="s">
        <v>790</v>
      </c>
      <c r="E20" s="18">
        <v>325</v>
      </c>
      <c r="F20" s="18" t="s">
        <v>822</v>
      </c>
      <c r="G20" s="44" t="s">
        <v>820</v>
      </c>
      <c r="H20" s="48" t="s">
        <v>823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5.75" customHeight="1">
      <c r="A21" s="18" t="s">
        <v>724</v>
      </c>
      <c r="B21" s="18" t="s">
        <v>824</v>
      </c>
      <c r="C21" s="18" t="s">
        <v>216</v>
      </c>
      <c r="D21" s="18" t="s">
        <v>777</v>
      </c>
      <c r="E21" s="18">
        <v>625</v>
      </c>
      <c r="F21" s="18" t="s">
        <v>825</v>
      </c>
      <c r="G21" s="44" t="s">
        <v>826</v>
      </c>
      <c r="H21" s="46" t="s">
        <v>827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15.75" customHeight="1">
      <c r="A22" s="18" t="s">
        <v>725</v>
      </c>
      <c r="B22" s="18" t="s">
        <v>824</v>
      </c>
      <c r="C22" s="18" t="s">
        <v>216</v>
      </c>
      <c r="D22" s="18" t="s">
        <v>777</v>
      </c>
      <c r="E22" s="18">
        <v>625</v>
      </c>
      <c r="F22" s="18" t="s">
        <v>828</v>
      </c>
      <c r="G22" s="44" t="s">
        <v>826</v>
      </c>
      <c r="H22" s="46" t="s">
        <v>829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5.75" customHeight="1">
      <c r="A23" s="18" t="s">
        <v>726</v>
      </c>
      <c r="B23" s="18" t="s">
        <v>830</v>
      </c>
      <c r="C23" s="17" t="s">
        <v>210</v>
      </c>
      <c r="D23" s="17" t="s">
        <v>831</v>
      </c>
      <c r="E23" s="17">
        <v>413</v>
      </c>
      <c r="F23" s="17" t="s">
        <v>832</v>
      </c>
      <c r="G23" s="44" t="s">
        <v>833</v>
      </c>
      <c r="H23" s="46" t="s">
        <v>834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>
      <c r="A24" s="17" t="s">
        <v>727</v>
      </c>
      <c r="B24" s="17" t="s">
        <v>532</v>
      </c>
      <c r="C24" s="17" t="s">
        <v>210</v>
      </c>
      <c r="D24" s="17" t="s">
        <v>782</v>
      </c>
      <c r="E24" s="17">
        <v>724</v>
      </c>
      <c r="F24" s="17" t="s">
        <v>835</v>
      </c>
      <c r="G24" s="39" t="s">
        <v>836</v>
      </c>
      <c r="H24" s="43" t="s">
        <v>837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>
      <c r="A25" s="59" t="s">
        <v>728</v>
      </c>
      <c r="B25" s="17" t="s">
        <v>532</v>
      </c>
      <c r="C25" s="17" t="s">
        <v>210</v>
      </c>
      <c r="D25" s="17" t="s">
        <v>831</v>
      </c>
      <c r="E25" s="17">
        <v>213</v>
      </c>
      <c r="F25" s="17" t="s">
        <v>838</v>
      </c>
      <c r="G25" s="44" t="s">
        <v>839</v>
      </c>
      <c r="H25" s="43" t="s">
        <v>840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>
      <c r="A26" s="18" t="s">
        <v>14</v>
      </c>
      <c r="B26" s="18" t="s">
        <v>841</v>
      </c>
      <c r="C26" s="18" t="s">
        <v>216</v>
      </c>
      <c r="D26" s="18" t="s">
        <v>782</v>
      </c>
      <c r="E26" s="18">
        <v>613</v>
      </c>
      <c r="F26" s="18" t="s">
        <v>842</v>
      </c>
      <c r="G26" s="44" t="s">
        <v>843</v>
      </c>
      <c r="H26" s="46" t="s">
        <v>844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>
      <c r="A27" s="18" t="s">
        <v>729</v>
      </c>
      <c r="B27" s="18" t="s">
        <v>845</v>
      </c>
      <c r="C27" s="18" t="s">
        <v>216</v>
      </c>
      <c r="D27" s="18" t="s">
        <v>795</v>
      </c>
      <c r="E27" s="18">
        <v>611</v>
      </c>
      <c r="F27" s="18" t="s">
        <v>846</v>
      </c>
      <c r="G27" s="44" t="s">
        <v>847</v>
      </c>
      <c r="H27" s="55" t="s">
        <v>848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>
      <c r="A28" s="18" t="s">
        <v>29</v>
      </c>
      <c r="B28" s="18" t="s">
        <v>845</v>
      </c>
      <c r="C28" s="18" t="s">
        <v>216</v>
      </c>
      <c r="D28" s="18" t="s">
        <v>795</v>
      </c>
      <c r="E28" s="18">
        <v>611</v>
      </c>
      <c r="F28" s="18" t="s">
        <v>849</v>
      </c>
      <c r="G28" s="44" t="s">
        <v>847</v>
      </c>
      <c r="H28" s="46" t="s">
        <v>850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>
      <c r="A29" s="18" t="s">
        <v>730</v>
      </c>
      <c r="B29" s="18" t="s">
        <v>851</v>
      </c>
      <c r="C29" s="18" t="s">
        <v>216</v>
      </c>
      <c r="D29" s="18" t="s">
        <v>772</v>
      </c>
      <c r="E29" s="18">
        <v>313</v>
      </c>
      <c r="F29" s="18" t="s">
        <v>852</v>
      </c>
      <c r="G29" s="44" t="s">
        <v>853</v>
      </c>
      <c r="H29" s="46" t="s">
        <v>854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>
      <c r="A30" s="18" t="s">
        <v>717</v>
      </c>
      <c r="B30" s="18" t="s">
        <v>855</v>
      </c>
      <c r="C30" s="17" t="s">
        <v>210</v>
      </c>
      <c r="D30" s="17" t="s">
        <v>767</v>
      </c>
      <c r="E30" s="17">
        <v>1313</v>
      </c>
      <c r="F30" s="17" t="s">
        <v>856</v>
      </c>
      <c r="G30" s="44" t="s">
        <v>853</v>
      </c>
      <c r="H30" s="46" t="s">
        <v>857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>
      <c r="A31" s="18" t="s">
        <v>731</v>
      </c>
      <c r="B31" s="18" t="s">
        <v>858</v>
      </c>
      <c r="C31" s="18" t="s">
        <v>216</v>
      </c>
      <c r="D31" s="18" t="s">
        <v>831</v>
      </c>
      <c r="E31" s="18">
        <v>311</v>
      </c>
      <c r="F31" s="18" t="s">
        <v>859</v>
      </c>
      <c r="G31" s="44" t="s">
        <v>860</v>
      </c>
      <c r="H31" s="46" t="s">
        <v>861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>
      <c r="A32" s="18" t="s">
        <v>732</v>
      </c>
      <c r="B32" s="18" t="s">
        <v>862</v>
      </c>
      <c r="C32" s="18" t="s">
        <v>216</v>
      </c>
      <c r="D32" s="18" t="s">
        <v>831</v>
      </c>
      <c r="E32" s="18">
        <v>311</v>
      </c>
      <c r="F32" s="18" t="s">
        <v>863</v>
      </c>
      <c r="G32" s="44" t="s">
        <v>860</v>
      </c>
      <c r="H32" s="46" t="s">
        <v>864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>
      <c r="A33" s="18" t="s">
        <v>733</v>
      </c>
      <c r="B33" s="18" t="s">
        <v>865</v>
      </c>
      <c r="C33" s="17" t="s">
        <v>210</v>
      </c>
      <c r="D33" s="17" t="s">
        <v>772</v>
      </c>
      <c r="E33" s="17">
        <v>224</v>
      </c>
      <c r="F33" s="17"/>
      <c r="G33" s="44" t="s">
        <v>866</v>
      </c>
      <c r="H33" s="60" t="s">
        <v>867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>
      <c r="A34" s="18" t="s">
        <v>360</v>
      </c>
      <c r="B34" s="18" t="s">
        <v>868</v>
      </c>
      <c r="C34" s="17" t="s">
        <v>210</v>
      </c>
      <c r="D34" s="17" t="s">
        <v>749</v>
      </c>
      <c r="E34" s="17">
        <v>415</v>
      </c>
      <c r="F34" s="17" t="s">
        <v>869</v>
      </c>
      <c r="G34" s="44" t="s">
        <v>870</v>
      </c>
      <c r="H34" s="46" t="s">
        <v>871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18" t="s">
        <v>734</v>
      </c>
      <c r="B35" s="18" t="s">
        <v>872</v>
      </c>
      <c r="C35" s="18" t="s">
        <v>216</v>
      </c>
      <c r="D35" s="18" t="s">
        <v>772</v>
      </c>
      <c r="E35" s="18">
        <v>313</v>
      </c>
      <c r="F35" s="18" t="s">
        <v>873</v>
      </c>
      <c r="G35" s="39" t="s">
        <v>874</v>
      </c>
      <c r="H35" s="46" t="s">
        <v>875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17" t="s">
        <v>735</v>
      </c>
      <c r="B36" s="17" t="s">
        <v>876</v>
      </c>
      <c r="C36" s="17" t="s">
        <v>210</v>
      </c>
      <c r="D36" s="17" t="s">
        <v>790</v>
      </c>
      <c r="E36" s="17">
        <v>437</v>
      </c>
      <c r="F36" s="17" t="s">
        <v>877</v>
      </c>
      <c r="G36" s="39" t="s">
        <v>878</v>
      </c>
      <c r="H36" s="43" t="s">
        <v>879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17" t="s">
        <v>736</v>
      </c>
      <c r="B37" s="17" t="s">
        <v>880</v>
      </c>
      <c r="C37" s="17" t="s">
        <v>210</v>
      </c>
      <c r="D37" s="17" t="s">
        <v>795</v>
      </c>
      <c r="E37" s="17">
        <v>513</v>
      </c>
      <c r="F37" s="17" t="s">
        <v>881</v>
      </c>
      <c r="G37" s="44" t="s">
        <v>882</v>
      </c>
      <c r="H37" s="43" t="s">
        <v>883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18" t="s">
        <v>737</v>
      </c>
      <c r="B38" s="18" t="s">
        <v>884</v>
      </c>
      <c r="C38" s="18" t="s">
        <v>216</v>
      </c>
      <c r="D38" s="18" t="s">
        <v>749</v>
      </c>
      <c r="E38" s="18">
        <v>324</v>
      </c>
      <c r="F38" s="18" t="s">
        <v>885</v>
      </c>
      <c r="G38" s="39" t="s">
        <v>886</v>
      </c>
      <c r="H38" s="46" t="s">
        <v>887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>
      <c r="A39" s="18" t="s">
        <v>738</v>
      </c>
      <c r="B39" s="18" t="s">
        <v>884</v>
      </c>
      <c r="C39" s="18" t="s">
        <v>216</v>
      </c>
      <c r="D39" s="18" t="s">
        <v>749</v>
      </c>
      <c r="E39" s="18">
        <v>324</v>
      </c>
      <c r="F39" s="18" t="s">
        <v>888</v>
      </c>
      <c r="G39" s="39" t="s">
        <v>886</v>
      </c>
      <c r="H39" s="46" t="s">
        <v>889</v>
      </c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>
      <c r="A40" s="18" t="s">
        <v>739</v>
      </c>
      <c r="B40" s="18" t="s">
        <v>890</v>
      </c>
      <c r="C40" s="17" t="s">
        <v>210</v>
      </c>
      <c r="D40" s="17" t="s">
        <v>777</v>
      </c>
      <c r="E40" s="17">
        <v>737</v>
      </c>
      <c r="F40" s="17" t="s">
        <v>891</v>
      </c>
      <c r="G40" s="44" t="s">
        <v>892</v>
      </c>
      <c r="H40" s="46" t="s">
        <v>893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>
      <c r="A41" s="18" t="s">
        <v>740</v>
      </c>
      <c r="B41" s="18" t="s">
        <v>894</v>
      </c>
      <c r="C41" s="18" t="s">
        <v>216</v>
      </c>
      <c r="D41" s="18" t="s">
        <v>754</v>
      </c>
      <c r="E41" s="18">
        <v>1511</v>
      </c>
      <c r="F41" s="18" t="s">
        <v>895</v>
      </c>
      <c r="G41" s="44" t="s">
        <v>896</v>
      </c>
      <c r="H41" s="46" t="s">
        <v>897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>
      <c r="A42" s="18" t="s">
        <v>741</v>
      </c>
      <c r="B42" s="18" t="s">
        <v>894</v>
      </c>
      <c r="C42" s="18" t="s">
        <v>216</v>
      </c>
      <c r="D42" s="18" t="s">
        <v>754</v>
      </c>
      <c r="E42" s="18">
        <v>1511</v>
      </c>
      <c r="F42" s="18" t="s">
        <v>898</v>
      </c>
      <c r="G42" s="44" t="s">
        <v>896</v>
      </c>
      <c r="H42" s="46" t="s">
        <v>899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>
      <c r="A43" s="18" t="s">
        <v>742</v>
      </c>
      <c r="B43" s="18" t="s">
        <v>513</v>
      </c>
      <c r="C43" s="18" t="s">
        <v>216</v>
      </c>
      <c r="D43" s="18" t="s">
        <v>767</v>
      </c>
      <c r="E43" s="18">
        <v>1211</v>
      </c>
      <c r="F43" s="18" t="s">
        <v>900</v>
      </c>
      <c r="G43" s="42" t="s">
        <v>810</v>
      </c>
      <c r="H43" s="46" t="s">
        <v>901</v>
      </c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>
      <c r="A44" s="17" t="s">
        <v>743</v>
      </c>
      <c r="B44" s="17" t="s">
        <v>902</v>
      </c>
      <c r="C44" s="17" t="s">
        <v>210</v>
      </c>
      <c r="D44" s="17" t="s">
        <v>804</v>
      </c>
      <c r="E44" s="17">
        <v>813</v>
      </c>
      <c r="F44" s="17" t="s">
        <v>903</v>
      </c>
      <c r="G44" s="44" t="s">
        <v>904</v>
      </c>
      <c r="H44" s="43" t="s">
        <v>905</v>
      </c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12.75"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12.75"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12.75"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12.75"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9:27" ht="12.75"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9:27" ht="12.75"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9:27" ht="12.75"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9:27" ht="12.75"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9:27" ht="12.75"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9:27" ht="12.75"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9:27" ht="12.75"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9:27" ht="12.75"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9:27" ht="12.75"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9:27" ht="12.75"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9:27" ht="12.75"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9:27" ht="12.75"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9:27" ht="12.75"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9:27" ht="12.75"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9:27" ht="12.75"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9:27" ht="12.75"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9:27" ht="12.75"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9:27" ht="12.75"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9:27" ht="12.75"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9:27" ht="12.75"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9:27" ht="12.75"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9:27" ht="12.75"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9:27" ht="12.75"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9:27" ht="12.75"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9:27" ht="12.75"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9:27" ht="12.75"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9:27" ht="12.75"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9:27" ht="12.75"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9:27" ht="12.75"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9:27" ht="12.75"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9:27" ht="12.75"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9:27" ht="12.75"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9:27" ht="12.75"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9:27" ht="12.75"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9:27" ht="12.75"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9:27" ht="12.75"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9:27" ht="12.75"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9:27" ht="12.75"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9:27" ht="12.75"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9:27" ht="12.75"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9:27" ht="12.75"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9:27" ht="12.75"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9:27" ht="12.75"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9:27" ht="12.75"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9:27" ht="12.75"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9:27" ht="12.75"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9:27" ht="12.75"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9:27" ht="12.75"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9:27" ht="12.75"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9:27" ht="12.75"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9:27" ht="12.75"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9:27" ht="12.75"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9:27" ht="12.75"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9:27" ht="12.75"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9:27" ht="12.75"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9:27" ht="12.75"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9:27" ht="12.75"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9:27" ht="12.75"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9:27" ht="12.75"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9:27" ht="12.75"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9:27" ht="12.75"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9:27" ht="12.75"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9:27" ht="12.75"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9:27" ht="12.75"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9:27" ht="12.75"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9:27" ht="12.75"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9:27" ht="12.75"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9:27" ht="12.75"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9:27" ht="12.75"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9:27" ht="12.75"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9:27" ht="12.75"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9:27" ht="12.75"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9:27" ht="12.75"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9:27" ht="12.75"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9:27" ht="12.75"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9:27" ht="12.75"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9:27" ht="12.75"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9:27" ht="12.75"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9:27" ht="12.75"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9:27" ht="12.75"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9:27" ht="12.75"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9:27" ht="12.75"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9:27" ht="12.75"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9:27" ht="12.75"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9:27" ht="12.75"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9:27" ht="12.75"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9:27" ht="12.75"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9:27" ht="12.75"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9:27" ht="12.75"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9:27" ht="12.75"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9:27" ht="12.75"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9:27" ht="12.75"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9:27" ht="12.75"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9:27" ht="12.75"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9:27" ht="12.75"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9:27" ht="12.75"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9:27" ht="12.75"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9:27" ht="12.75"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9:27" ht="12.75"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9:27" ht="12.75"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9:27" ht="12.75"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9:27" ht="12.75"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9:27" ht="12.75"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9:27" ht="12.75"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9:27" ht="12.75"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9:27" ht="12.75"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9:27" ht="12.75"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9:27" ht="12.75"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9:27" ht="12.75"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9:27" ht="12.75"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9:27" ht="12.75"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9:27" ht="12.75"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9:27" ht="12.75"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9:27" ht="12.75"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9:27" ht="12.75"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9:27" ht="12.75"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9:27" ht="12.75"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9:27" ht="12.75"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9:27" ht="12.75"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9:27" ht="12.75"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9:27" ht="12.75"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9:27" ht="12.75"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9:27" ht="12.75"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9:27" ht="12.75"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9:27" ht="12.75"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9:27" ht="12.75"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9:27" ht="12.75"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9:27" ht="12.75"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9:27" ht="12.75"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9:27" ht="12.75"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9:27" ht="12.75"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9:27" ht="12.75"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9:27" ht="12.75"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9:27" ht="12.75"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9:27" ht="12.75"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9:27" ht="12.75"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9:27" ht="12.75"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9:27" ht="12.75"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9:27" ht="12.75"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9:27" ht="12.75"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9:27" ht="12.75"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9:27" ht="12.75"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9:27" ht="12.75"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9:27" ht="12.75"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9:27" ht="12.75"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9:27" ht="12.75"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9:27" ht="12.75"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9:27" ht="12.75"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9:27" ht="12.75"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9:27" ht="12.75"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9:27" ht="12.75"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9:27" ht="12.75"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9:27" ht="12.75"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9:27" ht="12.75"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9:27" ht="12.75"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9:27" ht="12.75"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9:27" ht="12.75"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9:27" ht="12.75"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9:27" ht="12.75"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9:27" ht="12.75"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9:27" ht="12.75"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9:27" ht="12.75"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9:27" ht="12.75"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9:27" ht="12.75"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9:27" ht="12.75"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9:27" ht="12.75"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9:27" ht="12.75"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9:27" ht="12.75"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9:27" ht="12.75"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9:27" ht="12.75"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9:27" ht="12.75"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9:27" ht="12.75"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9:27" ht="12.75"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9:27" ht="12.75"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9:27" ht="12.75"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9:27" ht="12.75"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9:27" ht="12.75"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9:27" ht="12.75"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9:27" ht="12.75"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9:27" ht="12.75"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9:27" ht="12.75"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9:27" ht="12.75"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9:27" ht="12.75"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9:27" ht="12.75"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9:27" ht="12.75"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9:27" ht="12.75"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9:27" ht="12.75"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9:27" ht="12.75"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9:27" ht="12.75"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9:27" ht="12.75"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9:27" ht="12.75"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9:27" ht="12.75"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9:27" ht="12.75"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9:27" ht="12.75"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9:27" ht="12.75"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9:27" ht="12.75"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9:27" ht="12.75"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9:27" ht="12.75"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9:27" ht="12.75"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9:27" ht="12.75"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9:27" ht="12.75"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9:27" ht="12.75"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9:27" ht="12.75"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9:27" ht="12.75"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9:27" ht="12.75"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9:27" ht="12.75"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9:27" ht="12.75"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9:27" ht="12.75"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9:27" ht="12.75"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9:27" ht="12.75"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9:27" ht="12.75"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9:27" ht="12.75"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9:27" ht="12.75"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9:27" ht="12.75"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9:27" ht="12.75"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9:27" ht="12.75"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9:27" ht="12.75"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9:27" ht="12.75"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9:27" ht="12.75"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9:27" ht="12.75"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9:27" ht="12.75"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9:27" ht="12.75"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9:27" ht="12.75"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9:27" ht="12.75"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9:27" ht="12.75"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9:27" ht="12.75"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9:27" ht="12.75"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9:27" ht="12.75"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9:27" ht="12.75"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9:27" ht="12.75"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9:27" ht="12.75"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9:27" ht="12.75"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9:27" ht="12.75"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9:27" ht="12.75"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9:27" ht="12.75"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9:27" ht="12.75"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9:27" ht="12.75"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9:27" ht="12.75"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9:27" ht="12.75"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9:27" ht="12.75"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9:27" ht="12.75"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9:27" ht="12.75"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9:27" ht="12.75"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9:27" ht="12.75"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9:27" ht="12.75"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9:27" ht="12.75"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9:27" ht="12.75"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9:27" ht="12.75"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9:27" ht="12.75"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</sheetData>
  <mergeCells count="1">
    <mergeCell ref="J1:K5"/>
  </mergeCells>
  <hyperlinks>
    <hyperlink ref="H2" r:id="rId1" xr:uid="{00000000-0004-0000-0D00-000000000000}"/>
    <hyperlink ref="H3" r:id="rId2" xr:uid="{00000000-0004-0000-0D00-000001000000}"/>
    <hyperlink ref="H4" r:id="rId3" xr:uid="{00000000-0004-0000-0D00-000002000000}"/>
    <hyperlink ref="H5" r:id="rId4" xr:uid="{00000000-0004-0000-0D00-000003000000}"/>
    <hyperlink ref="H6" r:id="rId5" xr:uid="{00000000-0004-0000-0D00-000004000000}"/>
    <hyperlink ref="H7" r:id="rId6" xr:uid="{00000000-0004-0000-0D00-000005000000}"/>
    <hyperlink ref="H8" r:id="rId7" xr:uid="{00000000-0004-0000-0D00-000006000000}"/>
    <hyperlink ref="H9" r:id="rId8" xr:uid="{00000000-0004-0000-0D00-000007000000}"/>
    <hyperlink ref="H10" r:id="rId9" xr:uid="{00000000-0004-0000-0D00-000008000000}"/>
    <hyperlink ref="H11" r:id="rId10" xr:uid="{00000000-0004-0000-0D00-000009000000}"/>
    <hyperlink ref="H12" r:id="rId11" xr:uid="{00000000-0004-0000-0D00-00000A000000}"/>
    <hyperlink ref="H13" r:id="rId12" xr:uid="{00000000-0004-0000-0D00-00000B000000}"/>
    <hyperlink ref="H14" r:id="rId13" xr:uid="{00000000-0004-0000-0D00-00000C000000}"/>
    <hyperlink ref="H15" r:id="rId14" xr:uid="{00000000-0004-0000-0D00-00000D000000}"/>
    <hyperlink ref="H17" r:id="rId15" xr:uid="{00000000-0004-0000-0D00-00000E000000}"/>
    <hyperlink ref="H18" r:id="rId16" xr:uid="{00000000-0004-0000-0D00-00000F000000}"/>
    <hyperlink ref="H19" r:id="rId17" xr:uid="{00000000-0004-0000-0D00-000010000000}"/>
    <hyperlink ref="H20" r:id="rId18" xr:uid="{00000000-0004-0000-0D00-000011000000}"/>
    <hyperlink ref="H21" r:id="rId19" xr:uid="{00000000-0004-0000-0D00-000012000000}"/>
    <hyperlink ref="H23" r:id="rId20" xr:uid="{00000000-0004-0000-0D00-000013000000}"/>
    <hyperlink ref="H24" r:id="rId21" xr:uid="{00000000-0004-0000-0D00-000014000000}"/>
    <hyperlink ref="H25" r:id="rId22" xr:uid="{00000000-0004-0000-0D00-000015000000}"/>
    <hyperlink ref="H26" r:id="rId23" xr:uid="{00000000-0004-0000-0D00-000016000000}"/>
    <hyperlink ref="H27" r:id="rId24" xr:uid="{00000000-0004-0000-0D00-000017000000}"/>
    <hyperlink ref="H28" r:id="rId25" xr:uid="{00000000-0004-0000-0D00-000018000000}"/>
    <hyperlink ref="H29" r:id="rId26" xr:uid="{00000000-0004-0000-0D00-000019000000}"/>
    <hyperlink ref="H30" r:id="rId27" xr:uid="{00000000-0004-0000-0D00-00001A000000}"/>
    <hyperlink ref="H31" r:id="rId28" xr:uid="{00000000-0004-0000-0D00-00001B000000}"/>
    <hyperlink ref="H32" r:id="rId29" xr:uid="{00000000-0004-0000-0D00-00001C000000}"/>
    <hyperlink ref="H34" r:id="rId30" xr:uid="{00000000-0004-0000-0D00-00001D000000}"/>
    <hyperlink ref="H35" r:id="rId31" xr:uid="{00000000-0004-0000-0D00-00001E000000}"/>
    <hyperlink ref="H36" r:id="rId32" xr:uid="{00000000-0004-0000-0D00-00001F000000}"/>
    <hyperlink ref="H37" r:id="rId33" xr:uid="{00000000-0004-0000-0D00-000020000000}"/>
    <hyperlink ref="H38" r:id="rId34" xr:uid="{00000000-0004-0000-0D00-000021000000}"/>
    <hyperlink ref="H39" r:id="rId35" xr:uid="{00000000-0004-0000-0D00-000022000000}"/>
    <hyperlink ref="H40" r:id="rId36" xr:uid="{00000000-0004-0000-0D00-000023000000}"/>
    <hyperlink ref="H41" r:id="rId37" xr:uid="{00000000-0004-0000-0D00-000024000000}"/>
    <hyperlink ref="H43" r:id="rId38" xr:uid="{00000000-0004-0000-0D00-000025000000}"/>
    <hyperlink ref="H44" r:id="rId39" xr:uid="{00000000-0004-0000-0D00-000026000000}"/>
  </hyperlinks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52"/>
  <sheetViews>
    <sheetView workbookViewId="0">
      <selection activeCell="A2" sqref="A2:A32"/>
    </sheetView>
  </sheetViews>
  <sheetFormatPr defaultColWidth="12.59765625" defaultRowHeight="15.75" customHeight="1"/>
  <cols>
    <col min="1" max="1" width="16.265625" customWidth="1"/>
    <col min="2" max="2" width="28.265625" customWidth="1"/>
    <col min="3" max="3" width="4.3984375" customWidth="1"/>
    <col min="4" max="4" width="18.1328125" customWidth="1"/>
    <col min="5" max="5" width="5.59765625" customWidth="1"/>
    <col min="6" max="6" width="25.3984375" customWidth="1"/>
    <col min="7" max="7" width="12.59765625" customWidth="1"/>
    <col min="8" max="8" width="42.265625" customWidth="1"/>
  </cols>
  <sheetData>
    <row r="1" spans="1:27" ht="15.75" customHeight="1">
      <c r="A1" s="23" t="s">
        <v>70</v>
      </c>
      <c r="B1" s="23" t="s">
        <v>71</v>
      </c>
      <c r="C1" s="24" t="s">
        <v>5</v>
      </c>
      <c r="D1" s="24" t="s">
        <v>4</v>
      </c>
      <c r="E1" s="24" t="s">
        <v>72</v>
      </c>
      <c r="F1" s="24" t="s">
        <v>6</v>
      </c>
      <c r="G1" s="24" t="s">
        <v>7</v>
      </c>
      <c r="H1" s="24" t="s">
        <v>8</v>
      </c>
      <c r="I1" s="25"/>
      <c r="J1" s="104" t="s">
        <v>73</v>
      </c>
      <c r="K1" s="80"/>
      <c r="L1" s="26"/>
      <c r="M1" s="25"/>
      <c r="N1" s="25"/>
      <c r="O1" s="25"/>
      <c r="P1" s="25"/>
      <c r="Q1" s="25"/>
      <c r="R1" s="25"/>
      <c r="S1" s="27"/>
      <c r="T1" s="28"/>
      <c r="U1" s="28"/>
      <c r="V1" s="28"/>
      <c r="W1" s="28"/>
      <c r="X1" s="28"/>
      <c r="Y1" s="28"/>
      <c r="Z1" s="28"/>
      <c r="AA1" s="28"/>
    </row>
    <row r="2" spans="1:27" ht="15.75" customHeight="1">
      <c r="A2" s="11" t="s">
        <v>12</v>
      </c>
      <c r="B2" s="11" t="s">
        <v>74</v>
      </c>
      <c r="C2" s="29" t="s">
        <v>75</v>
      </c>
      <c r="D2" s="11" t="s">
        <v>76</v>
      </c>
      <c r="E2" s="30"/>
      <c r="F2" s="11" t="s">
        <v>77</v>
      </c>
      <c r="G2" s="31" t="s">
        <v>78</v>
      </c>
      <c r="H2" s="32" t="s">
        <v>79</v>
      </c>
      <c r="I2" s="33"/>
      <c r="J2" s="80"/>
      <c r="K2" s="80"/>
      <c r="L2" s="26"/>
      <c r="M2" s="34"/>
      <c r="N2" s="33"/>
      <c r="O2" s="33"/>
      <c r="P2" s="35"/>
      <c r="Q2" s="33"/>
      <c r="R2" s="35"/>
      <c r="S2" s="27"/>
      <c r="T2" s="28"/>
      <c r="U2" s="28"/>
      <c r="V2" s="28"/>
      <c r="W2" s="28"/>
      <c r="X2" s="28"/>
      <c r="Y2" s="28"/>
      <c r="Z2" s="28"/>
      <c r="AA2" s="28"/>
    </row>
    <row r="3" spans="1:27" ht="15.75" customHeight="1">
      <c r="A3" s="11" t="s">
        <v>13</v>
      </c>
      <c r="B3" s="11" t="s">
        <v>80</v>
      </c>
      <c r="C3" s="29" t="s">
        <v>75</v>
      </c>
      <c r="D3" s="11" t="s">
        <v>81</v>
      </c>
      <c r="E3" s="30"/>
      <c r="F3" s="18" t="s">
        <v>82</v>
      </c>
      <c r="G3" s="31" t="s">
        <v>83</v>
      </c>
      <c r="H3" s="36" t="s">
        <v>84</v>
      </c>
      <c r="I3" s="33"/>
      <c r="J3" s="80"/>
      <c r="K3" s="80"/>
      <c r="L3" s="26"/>
      <c r="M3" s="34"/>
      <c r="N3" s="33"/>
      <c r="O3" s="33"/>
      <c r="P3" s="35"/>
      <c r="Q3" s="33"/>
      <c r="R3" s="35"/>
      <c r="S3" s="27"/>
      <c r="T3" s="28"/>
      <c r="U3" s="28"/>
      <c r="V3" s="28"/>
      <c r="W3" s="28"/>
      <c r="X3" s="28"/>
      <c r="Y3" s="28"/>
      <c r="Z3" s="28"/>
      <c r="AA3" s="28"/>
    </row>
    <row r="4" spans="1:27" ht="15.75" customHeight="1">
      <c r="A4" s="11" t="s">
        <v>14</v>
      </c>
      <c r="B4" s="11" t="s">
        <v>80</v>
      </c>
      <c r="C4" s="29" t="s">
        <v>75</v>
      </c>
      <c r="D4" s="11" t="s">
        <v>81</v>
      </c>
      <c r="E4" s="30"/>
      <c r="F4" s="18" t="s">
        <v>85</v>
      </c>
      <c r="G4" s="31" t="s">
        <v>86</v>
      </c>
      <c r="H4" s="37" t="s">
        <v>87</v>
      </c>
      <c r="I4" s="33"/>
      <c r="J4" s="80"/>
      <c r="K4" s="80"/>
      <c r="L4" s="26"/>
      <c r="M4" s="34"/>
      <c r="N4" s="33"/>
      <c r="O4" s="33"/>
      <c r="P4" s="35"/>
      <c r="Q4" s="33"/>
      <c r="R4" s="35"/>
      <c r="S4" s="27"/>
      <c r="T4" s="28"/>
      <c r="U4" s="28"/>
      <c r="V4" s="28"/>
      <c r="W4" s="28"/>
      <c r="X4" s="28"/>
      <c r="Y4" s="28"/>
      <c r="Z4" s="28"/>
      <c r="AA4" s="28"/>
    </row>
    <row r="5" spans="1:27" ht="15.75" customHeight="1">
      <c r="A5" s="11" t="s">
        <v>16</v>
      </c>
      <c r="B5" s="11" t="s">
        <v>88</v>
      </c>
      <c r="C5" s="29" t="s">
        <v>75</v>
      </c>
      <c r="D5" s="11" t="s">
        <v>89</v>
      </c>
      <c r="E5" s="30"/>
      <c r="F5" s="38" t="s">
        <v>90</v>
      </c>
      <c r="G5" s="31" t="s">
        <v>91</v>
      </c>
      <c r="H5" s="37" t="s">
        <v>92</v>
      </c>
      <c r="I5" s="33"/>
      <c r="J5" s="80"/>
      <c r="K5" s="80"/>
      <c r="L5" s="26"/>
      <c r="M5" s="34"/>
      <c r="N5" s="33"/>
      <c r="O5" s="33"/>
      <c r="P5" s="35"/>
      <c r="Q5" s="33"/>
      <c r="R5" s="35"/>
      <c r="S5" s="27"/>
      <c r="T5" s="28"/>
      <c r="U5" s="28"/>
      <c r="V5" s="28"/>
      <c r="W5" s="28"/>
      <c r="X5" s="28"/>
      <c r="Y5" s="28"/>
      <c r="Z5" s="28"/>
      <c r="AA5" s="28"/>
    </row>
    <row r="6" spans="1:27" ht="15.75" customHeight="1">
      <c r="A6" s="11" t="s">
        <v>17</v>
      </c>
      <c r="B6" s="11" t="s">
        <v>93</v>
      </c>
      <c r="C6" s="29" t="s">
        <v>75</v>
      </c>
      <c r="D6" s="11" t="s">
        <v>89</v>
      </c>
      <c r="E6" s="30"/>
      <c r="F6" s="11" t="s">
        <v>94</v>
      </c>
      <c r="G6" s="31" t="s">
        <v>95</v>
      </c>
      <c r="H6" s="37" t="s">
        <v>96</v>
      </c>
      <c r="I6" s="33"/>
      <c r="J6" s="34"/>
      <c r="K6" s="33"/>
      <c r="L6" s="33"/>
      <c r="M6" s="34"/>
      <c r="N6" s="33"/>
      <c r="O6" s="33"/>
      <c r="P6" s="35"/>
      <c r="Q6" s="33"/>
      <c r="R6" s="35"/>
      <c r="S6" s="27"/>
      <c r="T6" s="28"/>
      <c r="U6" s="28"/>
      <c r="V6" s="28"/>
      <c r="W6" s="28"/>
      <c r="X6" s="28"/>
      <c r="Y6" s="28"/>
      <c r="Z6" s="28"/>
      <c r="AA6" s="28"/>
    </row>
    <row r="7" spans="1:27" ht="15.75" customHeight="1">
      <c r="A7" s="11" t="s">
        <v>18</v>
      </c>
      <c r="B7" s="11" t="s">
        <v>97</v>
      </c>
      <c r="C7" s="29" t="s">
        <v>75</v>
      </c>
      <c r="D7" s="11" t="s">
        <v>98</v>
      </c>
      <c r="E7" s="30"/>
      <c r="F7" s="11" t="s">
        <v>99</v>
      </c>
      <c r="G7" s="39" t="s">
        <v>100</v>
      </c>
      <c r="H7" s="37" t="s">
        <v>101</v>
      </c>
      <c r="I7" s="33"/>
      <c r="J7" s="34"/>
      <c r="K7" s="33"/>
      <c r="L7" s="33"/>
      <c r="M7" s="34"/>
      <c r="N7" s="33"/>
      <c r="O7" s="33"/>
      <c r="P7" s="35"/>
      <c r="Q7" s="33"/>
      <c r="R7" s="35"/>
      <c r="S7" s="27"/>
      <c r="T7" s="28"/>
      <c r="U7" s="28"/>
      <c r="V7" s="28"/>
      <c r="W7" s="28"/>
      <c r="X7" s="28"/>
      <c r="Y7" s="28"/>
      <c r="Z7" s="28"/>
      <c r="AA7" s="28"/>
    </row>
    <row r="8" spans="1:27" ht="15.75" customHeight="1">
      <c r="A8" s="11" t="s">
        <v>19</v>
      </c>
      <c r="B8" s="11" t="s">
        <v>102</v>
      </c>
      <c r="C8" s="29" t="s">
        <v>75</v>
      </c>
      <c r="D8" s="11" t="s">
        <v>98</v>
      </c>
      <c r="E8" s="30"/>
      <c r="F8" s="11" t="s">
        <v>103</v>
      </c>
      <c r="G8" s="39" t="s">
        <v>100</v>
      </c>
      <c r="H8" s="37" t="s">
        <v>104</v>
      </c>
      <c r="I8" s="33"/>
      <c r="J8" s="34"/>
      <c r="K8" s="33"/>
      <c r="L8" s="33"/>
      <c r="M8" s="34"/>
      <c r="N8" s="33"/>
      <c r="O8" s="33"/>
      <c r="P8" s="35"/>
      <c r="Q8" s="33"/>
      <c r="R8" s="35"/>
      <c r="S8" s="27"/>
      <c r="T8" s="28"/>
      <c r="U8" s="28"/>
      <c r="V8" s="28"/>
      <c r="W8" s="28"/>
      <c r="X8" s="28"/>
      <c r="Y8" s="28"/>
      <c r="Z8" s="28"/>
      <c r="AA8" s="28"/>
    </row>
    <row r="9" spans="1:27" ht="15.75" customHeight="1">
      <c r="A9" s="11" t="s">
        <v>20</v>
      </c>
      <c r="B9" s="11" t="s">
        <v>105</v>
      </c>
      <c r="C9" s="29" t="s">
        <v>75</v>
      </c>
      <c r="D9" s="11" t="s">
        <v>106</v>
      </c>
      <c r="E9" s="30"/>
      <c r="F9" s="11" t="s">
        <v>107</v>
      </c>
      <c r="G9" s="39" t="s">
        <v>108</v>
      </c>
      <c r="H9" s="40" t="s">
        <v>109</v>
      </c>
      <c r="I9" s="33"/>
      <c r="J9" s="34"/>
      <c r="K9" s="33"/>
      <c r="L9" s="33"/>
      <c r="M9" s="34"/>
      <c r="N9" s="33"/>
      <c r="O9" s="33"/>
      <c r="P9" s="35"/>
      <c r="Q9" s="33"/>
      <c r="R9" s="35"/>
      <c r="S9" s="27"/>
      <c r="T9" s="28"/>
      <c r="U9" s="28"/>
      <c r="V9" s="28"/>
      <c r="W9" s="28"/>
      <c r="X9" s="28"/>
      <c r="Y9" s="28"/>
      <c r="Z9" s="28"/>
      <c r="AA9" s="28"/>
    </row>
    <row r="10" spans="1:27" ht="15.75" customHeight="1">
      <c r="A10" s="11" t="s">
        <v>21</v>
      </c>
      <c r="B10" s="11" t="s">
        <v>110</v>
      </c>
      <c r="C10" s="29" t="s">
        <v>75</v>
      </c>
      <c r="D10" s="11" t="s">
        <v>106</v>
      </c>
      <c r="E10" s="30"/>
      <c r="F10" s="11" t="s">
        <v>111</v>
      </c>
      <c r="G10" s="39" t="s">
        <v>108</v>
      </c>
      <c r="H10" s="32" t="s">
        <v>112</v>
      </c>
      <c r="I10" s="33"/>
      <c r="J10" s="34"/>
      <c r="K10" s="33"/>
      <c r="L10" s="33"/>
      <c r="M10" s="34"/>
      <c r="N10" s="33"/>
      <c r="O10" s="33"/>
      <c r="P10" s="35"/>
      <c r="Q10" s="33"/>
      <c r="R10" s="35"/>
      <c r="S10" s="27"/>
      <c r="T10" s="28"/>
      <c r="U10" s="28"/>
      <c r="V10" s="28"/>
      <c r="W10" s="28"/>
      <c r="X10" s="28"/>
      <c r="Y10" s="28"/>
      <c r="Z10" s="28"/>
      <c r="AA10" s="28"/>
    </row>
    <row r="11" spans="1:27" ht="15.75" customHeight="1">
      <c r="A11" s="11" t="s">
        <v>22</v>
      </c>
      <c r="B11" s="11" t="s">
        <v>113</v>
      </c>
      <c r="C11" s="29" t="s">
        <v>75</v>
      </c>
      <c r="D11" s="11" t="s">
        <v>114</v>
      </c>
      <c r="E11" s="30"/>
      <c r="F11" s="11" t="s">
        <v>115</v>
      </c>
      <c r="G11" s="41" t="s">
        <v>116</v>
      </c>
      <c r="H11" s="37" t="s">
        <v>117</v>
      </c>
      <c r="I11" s="33"/>
      <c r="J11" s="34"/>
      <c r="K11" s="33"/>
      <c r="L11" s="33"/>
      <c r="M11" s="34"/>
      <c r="N11" s="33"/>
      <c r="O11" s="33"/>
      <c r="P11" s="35"/>
      <c r="Q11" s="33"/>
      <c r="R11" s="35"/>
      <c r="S11" s="27"/>
      <c r="T11" s="28"/>
      <c r="U11" s="28"/>
      <c r="V11" s="28"/>
      <c r="W11" s="28"/>
      <c r="X11" s="28"/>
      <c r="Y11" s="28"/>
      <c r="Z11" s="28"/>
      <c r="AA11" s="28"/>
    </row>
    <row r="12" spans="1:27" ht="15.75" customHeight="1">
      <c r="A12" s="11" t="s">
        <v>25</v>
      </c>
      <c r="B12" s="11" t="s">
        <v>113</v>
      </c>
      <c r="C12" s="29" t="s">
        <v>75</v>
      </c>
      <c r="D12" s="11" t="s">
        <v>114</v>
      </c>
      <c r="E12" s="30"/>
      <c r="F12" s="11" t="s">
        <v>118</v>
      </c>
      <c r="G12" s="41" t="s">
        <v>116</v>
      </c>
      <c r="H12" s="36" t="s">
        <v>119</v>
      </c>
      <c r="I12" s="33"/>
      <c r="J12" s="34"/>
      <c r="K12" s="33"/>
      <c r="L12" s="33"/>
      <c r="M12" s="34"/>
      <c r="N12" s="33"/>
      <c r="O12" s="33"/>
      <c r="P12" s="35"/>
      <c r="Q12" s="33"/>
      <c r="R12" s="35"/>
      <c r="S12" s="27"/>
      <c r="T12" s="28"/>
      <c r="U12" s="28"/>
      <c r="V12" s="28"/>
      <c r="W12" s="28"/>
      <c r="X12" s="28"/>
      <c r="Y12" s="28"/>
      <c r="Z12" s="28"/>
      <c r="AA12" s="28"/>
    </row>
    <row r="13" spans="1:27" ht="15.75" customHeight="1">
      <c r="A13" s="11" t="s">
        <v>26</v>
      </c>
      <c r="B13" s="11" t="s">
        <v>120</v>
      </c>
      <c r="C13" s="29" t="s">
        <v>75</v>
      </c>
      <c r="D13" s="11" t="s">
        <v>121</v>
      </c>
      <c r="E13" s="30"/>
      <c r="F13" s="11" t="s">
        <v>122</v>
      </c>
      <c r="G13" s="42" t="s">
        <v>123</v>
      </c>
      <c r="H13" s="37" t="s">
        <v>124</v>
      </c>
      <c r="I13" s="33"/>
      <c r="J13" s="34"/>
      <c r="K13" s="33"/>
      <c r="L13" s="33"/>
      <c r="M13" s="34"/>
      <c r="N13" s="33"/>
      <c r="O13" s="33"/>
      <c r="P13" s="35"/>
      <c r="Q13" s="33"/>
      <c r="R13" s="35"/>
      <c r="S13" s="27"/>
      <c r="T13" s="28"/>
      <c r="U13" s="28"/>
      <c r="V13" s="28"/>
      <c r="W13" s="28"/>
      <c r="X13" s="28"/>
      <c r="Y13" s="28"/>
      <c r="Z13" s="28"/>
      <c r="AA13" s="28"/>
    </row>
    <row r="14" spans="1:27" ht="15.75" customHeight="1">
      <c r="A14" s="11" t="s">
        <v>27</v>
      </c>
      <c r="B14" s="11" t="s">
        <v>125</v>
      </c>
      <c r="C14" s="29" t="s">
        <v>75</v>
      </c>
      <c r="D14" s="11" t="s">
        <v>121</v>
      </c>
      <c r="E14" s="30"/>
      <c r="F14" s="11" t="s">
        <v>126</v>
      </c>
      <c r="G14" s="42" t="s">
        <v>123</v>
      </c>
      <c r="H14" s="37" t="s">
        <v>127</v>
      </c>
      <c r="I14" s="33"/>
      <c r="J14" s="34"/>
      <c r="K14" s="33"/>
      <c r="L14" s="33"/>
      <c r="M14" s="34"/>
      <c r="N14" s="33"/>
      <c r="O14" s="33"/>
      <c r="P14" s="35"/>
      <c r="Q14" s="33"/>
      <c r="R14" s="35"/>
      <c r="S14" s="27"/>
      <c r="T14" s="28"/>
      <c r="U14" s="28"/>
      <c r="V14" s="28"/>
      <c r="W14" s="28"/>
      <c r="X14" s="28"/>
      <c r="Y14" s="28"/>
      <c r="Z14" s="28"/>
      <c r="AA14" s="28"/>
    </row>
    <row r="15" spans="1:27" ht="15.75" customHeight="1">
      <c r="A15" s="11" t="s">
        <v>28</v>
      </c>
      <c r="B15" s="11" t="s">
        <v>128</v>
      </c>
      <c r="C15" s="29" t="s">
        <v>75</v>
      </c>
      <c r="D15" s="11" t="s">
        <v>129</v>
      </c>
      <c r="E15" s="30"/>
      <c r="F15" s="18" t="s">
        <v>130</v>
      </c>
      <c r="G15" s="42" t="s">
        <v>131</v>
      </c>
      <c r="H15" s="37" t="s">
        <v>132</v>
      </c>
      <c r="I15" s="33"/>
      <c r="J15" s="34"/>
      <c r="K15" s="33"/>
      <c r="L15" s="33"/>
      <c r="M15" s="34"/>
      <c r="N15" s="33"/>
      <c r="O15" s="33"/>
      <c r="P15" s="35"/>
      <c r="Q15" s="33"/>
      <c r="R15" s="35"/>
      <c r="S15" s="27"/>
      <c r="T15" s="28"/>
      <c r="U15" s="28"/>
      <c r="V15" s="28"/>
      <c r="W15" s="28"/>
      <c r="X15" s="28"/>
      <c r="Y15" s="28"/>
      <c r="Z15" s="28"/>
      <c r="AA15" s="28"/>
    </row>
    <row r="16" spans="1:27" ht="15.75" customHeight="1">
      <c r="A16" s="11" t="s">
        <v>29</v>
      </c>
      <c r="B16" s="11" t="s">
        <v>128</v>
      </c>
      <c r="C16" s="29" t="s">
        <v>75</v>
      </c>
      <c r="D16" s="11" t="s">
        <v>129</v>
      </c>
      <c r="E16" s="30"/>
      <c r="F16" s="18" t="s">
        <v>133</v>
      </c>
      <c r="G16" s="42" t="s">
        <v>131</v>
      </c>
      <c r="H16" s="36" t="s">
        <v>134</v>
      </c>
      <c r="I16" s="33"/>
      <c r="J16" s="34"/>
      <c r="K16" s="33"/>
      <c r="L16" s="33"/>
      <c r="M16" s="34"/>
      <c r="N16" s="33"/>
      <c r="O16" s="33"/>
      <c r="P16" s="35"/>
      <c r="Q16" s="33"/>
      <c r="R16" s="35"/>
      <c r="S16" s="27"/>
      <c r="T16" s="28"/>
      <c r="U16" s="28"/>
      <c r="V16" s="28"/>
      <c r="W16" s="28"/>
      <c r="X16" s="28"/>
      <c r="Y16" s="28"/>
      <c r="Z16" s="28"/>
      <c r="AA16" s="28"/>
    </row>
    <row r="17" spans="1:27" ht="15.75" customHeight="1">
      <c r="A17" s="17" t="s">
        <v>30</v>
      </c>
      <c r="B17" s="17" t="s">
        <v>135</v>
      </c>
      <c r="C17" s="9" t="s">
        <v>136</v>
      </c>
      <c r="D17" s="17" t="s">
        <v>106</v>
      </c>
      <c r="E17" s="17">
        <v>1497</v>
      </c>
      <c r="F17" s="17" t="s">
        <v>137</v>
      </c>
      <c r="G17" s="39" t="s">
        <v>108</v>
      </c>
      <c r="H17" s="17" t="s">
        <v>138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.75" customHeight="1">
      <c r="A18" s="17" t="s">
        <v>31</v>
      </c>
      <c r="B18" s="17" t="s">
        <v>139</v>
      </c>
      <c r="C18" s="9" t="s">
        <v>136</v>
      </c>
      <c r="D18" s="17" t="s">
        <v>121</v>
      </c>
      <c r="E18" s="17">
        <v>1185</v>
      </c>
      <c r="F18" s="17" t="s">
        <v>140</v>
      </c>
      <c r="G18" s="42" t="s">
        <v>123</v>
      </c>
      <c r="H18" s="17" t="s">
        <v>141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5.75" customHeight="1">
      <c r="A19" s="18" t="s">
        <v>32</v>
      </c>
      <c r="B19" s="18" t="s">
        <v>142</v>
      </c>
      <c r="C19" s="9" t="s">
        <v>136</v>
      </c>
      <c r="D19" s="17" t="s">
        <v>98</v>
      </c>
      <c r="E19" s="17">
        <v>798</v>
      </c>
      <c r="F19" s="17" t="s">
        <v>143</v>
      </c>
      <c r="G19" s="39" t="s">
        <v>100</v>
      </c>
      <c r="H19" s="18" t="s">
        <v>144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5.75" customHeight="1">
      <c r="A20" s="17" t="s">
        <v>33</v>
      </c>
      <c r="B20" s="17" t="s">
        <v>145</v>
      </c>
      <c r="C20" s="9" t="s">
        <v>136</v>
      </c>
      <c r="D20" s="17" t="s">
        <v>89</v>
      </c>
      <c r="E20" s="17">
        <v>1054</v>
      </c>
      <c r="F20" s="17" t="s">
        <v>146</v>
      </c>
      <c r="G20" s="31" t="s">
        <v>147</v>
      </c>
      <c r="H20" s="17" t="s">
        <v>148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5.75" customHeight="1">
      <c r="A21" s="18" t="s">
        <v>34</v>
      </c>
      <c r="B21" s="18" t="s">
        <v>149</v>
      </c>
      <c r="C21" s="9" t="s">
        <v>136</v>
      </c>
      <c r="D21" s="17" t="s">
        <v>98</v>
      </c>
      <c r="E21" s="17">
        <v>897</v>
      </c>
      <c r="F21" s="17" t="s">
        <v>150</v>
      </c>
      <c r="G21" s="39" t="s">
        <v>100</v>
      </c>
      <c r="H21" s="18" t="s">
        <v>151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15.75" customHeight="1">
      <c r="A22" s="17" t="s">
        <v>35</v>
      </c>
      <c r="B22" s="17" t="s">
        <v>152</v>
      </c>
      <c r="C22" s="9" t="s">
        <v>136</v>
      </c>
      <c r="D22" s="17" t="s">
        <v>114</v>
      </c>
      <c r="E22" s="17">
        <v>498</v>
      </c>
      <c r="F22" s="17" t="s">
        <v>153</v>
      </c>
      <c r="G22" s="41" t="s">
        <v>116</v>
      </c>
      <c r="H22" s="17" t="s">
        <v>154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5.75" customHeight="1">
      <c r="A23" s="17" t="s">
        <v>36</v>
      </c>
      <c r="B23" s="17" t="s">
        <v>155</v>
      </c>
      <c r="C23" s="9" t="s">
        <v>136</v>
      </c>
      <c r="D23" s="17" t="s">
        <v>81</v>
      </c>
      <c r="E23" s="17">
        <v>866</v>
      </c>
      <c r="F23" s="17" t="s">
        <v>156</v>
      </c>
      <c r="G23" s="31" t="s">
        <v>157</v>
      </c>
      <c r="H23" s="43" t="s">
        <v>158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>
      <c r="A24" s="17" t="s">
        <v>38</v>
      </c>
      <c r="B24" s="17" t="s">
        <v>159</v>
      </c>
      <c r="C24" s="9" t="s">
        <v>136</v>
      </c>
      <c r="D24" s="17" t="s">
        <v>89</v>
      </c>
      <c r="E24" s="17">
        <v>1167</v>
      </c>
      <c r="F24" s="17" t="s">
        <v>160</v>
      </c>
      <c r="G24" s="31" t="s">
        <v>161</v>
      </c>
      <c r="H24" s="17" t="s">
        <v>162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>
      <c r="A25" s="17" t="s">
        <v>39</v>
      </c>
      <c r="B25" s="17" t="s">
        <v>163</v>
      </c>
      <c r="C25" s="9" t="s">
        <v>136</v>
      </c>
      <c r="D25" s="17" t="s">
        <v>81</v>
      </c>
      <c r="E25" s="17">
        <v>742</v>
      </c>
      <c r="F25" s="17" t="s">
        <v>164</v>
      </c>
      <c r="G25" s="31" t="s">
        <v>165</v>
      </c>
      <c r="H25" s="17" t="s">
        <v>166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>
      <c r="A26" s="17" t="s">
        <v>40</v>
      </c>
      <c r="B26" s="17" t="s">
        <v>167</v>
      </c>
      <c r="C26" s="9" t="s">
        <v>136</v>
      </c>
      <c r="D26" s="17" t="s">
        <v>76</v>
      </c>
      <c r="E26" s="17">
        <v>530</v>
      </c>
      <c r="F26" s="17" t="s">
        <v>168</v>
      </c>
      <c r="G26" s="31" t="s">
        <v>169</v>
      </c>
      <c r="H26" s="17" t="s">
        <v>170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>
      <c r="A27" s="18" t="s">
        <v>41</v>
      </c>
      <c r="B27" s="18" t="s">
        <v>171</v>
      </c>
      <c r="C27" s="9" t="s">
        <v>136</v>
      </c>
      <c r="D27" s="17" t="s">
        <v>106</v>
      </c>
      <c r="E27" s="17">
        <v>1382</v>
      </c>
      <c r="F27" s="17" t="s">
        <v>172</v>
      </c>
      <c r="G27" s="39" t="s">
        <v>108</v>
      </c>
      <c r="H27" s="18" t="s">
        <v>173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>
      <c r="A28" s="17" t="s">
        <v>42</v>
      </c>
      <c r="B28" s="17" t="s">
        <v>174</v>
      </c>
      <c r="C28" s="9" t="s">
        <v>136</v>
      </c>
      <c r="D28" s="17" t="s">
        <v>76</v>
      </c>
      <c r="E28" s="17">
        <v>428</v>
      </c>
      <c r="F28" s="17" t="s">
        <v>175</v>
      </c>
      <c r="G28" s="31" t="s">
        <v>176</v>
      </c>
      <c r="H28" s="17" t="s">
        <v>177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>
      <c r="A29" s="17" t="s">
        <v>43</v>
      </c>
      <c r="B29" s="17" t="s">
        <v>178</v>
      </c>
      <c r="C29" s="9" t="s">
        <v>136</v>
      </c>
      <c r="D29" s="17" t="s">
        <v>129</v>
      </c>
      <c r="E29" s="18">
        <v>436</v>
      </c>
      <c r="F29" s="18" t="s">
        <v>179</v>
      </c>
      <c r="G29" s="44" t="s">
        <v>180</v>
      </c>
      <c r="H29" s="18" t="s">
        <v>181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>
      <c r="A30" s="17" t="s">
        <v>44</v>
      </c>
      <c r="B30" s="17" t="s">
        <v>182</v>
      </c>
      <c r="C30" s="9" t="s">
        <v>136</v>
      </c>
      <c r="D30" s="17" t="s">
        <v>129</v>
      </c>
      <c r="E30" s="17">
        <v>542</v>
      </c>
      <c r="F30" s="17" t="s">
        <v>183</v>
      </c>
      <c r="G30" s="44" t="s">
        <v>184</v>
      </c>
      <c r="H30" s="17" t="s">
        <v>185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>
      <c r="A31" s="17" t="s">
        <v>46</v>
      </c>
      <c r="B31" s="17" t="s">
        <v>186</v>
      </c>
      <c r="C31" s="9" t="s">
        <v>136</v>
      </c>
      <c r="D31" s="17" t="s">
        <v>121</v>
      </c>
      <c r="E31" s="17">
        <v>1097</v>
      </c>
      <c r="F31" s="17" t="s">
        <v>187</v>
      </c>
      <c r="G31" s="39" t="s">
        <v>188</v>
      </c>
      <c r="H31" s="17" t="s">
        <v>189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>
      <c r="A32" s="17" t="s">
        <v>47</v>
      </c>
      <c r="B32" s="17" t="s">
        <v>190</v>
      </c>
      <c r="C32" s="9" t="s">
        <v>136</v>
      </c>
      <c r="D32" s="17" t="s">
        <v>114</v>
      </c>
      <c r="E32" s="17">
        <v>585</v>
      </c>
      <c r="F32" s="17" t="s">
        <v>191</v>
      </c>
      <c r="G32" s="39" t="s">
        <v>192</v>
      </c>
      <c r="H32" s="17" t="s">
        <v>193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9:27" ht="12.75"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9:27" ht="12.75"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9:27" ht="12.75"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9:27" ht="12.75"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9:27" ht="12.75"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9:27" ht="12.75"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9:27" ht="12.75"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9:27" ht="12.75"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9:27" ht="12.75"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9:27" ht="12.75"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9:27" ht="12.75"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9:27" ht="12.75"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9:27" ht="12.75"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9:27" ht="12.75"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9:27" ht="12.75"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9:27" ht="12.75"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9:27" ht="12.75"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9:27" ht="12.75"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9:27" ht="12.75"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9:27" ht="12.75"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9:27" ht="12.75"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9:27" ht="12.75"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9:27" ht="12.75"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9:27" ht="12.75"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9:27" ht="12.75"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9:27" ht="12.75"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9:27" ht="12.75"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9:27" ht="12.75"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9:27" ht="12.75"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9:27" ht="12.75"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9:27" ht="12.75"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9:27" ht="12.75"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9:27" ht="12.75"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9:27" ht="12.75"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9:27" ht="12.75"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9:27" ht="12.75"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9:27" ht="12.75"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9:27" ht="12.75"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9:27" ht="12.75"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9:27" ht="12.75"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9:27" ht="12.75"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9:27" ht="12.75"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9:27" ht="12.75"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9:27" ht="12.75"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9:27" ht="12.75"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9:27" ht="12.75"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9:27" ht="12.75"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9:27" ht="12.75"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9:27" ht="12.75"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9:27" ht="12.75"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9:27" ht="12.75"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9:27" ht="12.75"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9:27" ht="12.75"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9:27" ht="12.75"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9:27" ht="12.75"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9:27" ht="12.75"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9:27" ht="12.75"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9:27" ht="12.75"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9:27" ht="12.75"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9:27" ht="12.75"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9:27" ht="12.75"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9:27" ht="12.75"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9:27" ht="12.75"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9:27" ht="12.75"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9:27" ht="12.75"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9:27" ht="12.75"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9:27" ht="12.75"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9:27" ht="12.75"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9:27" ht="12.75"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9:27" ht="12.75"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9:27" ht="12.75"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9:27" ht="12.75"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9:27" ht="12.75"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9:27" ht="12.75"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9:27" ht="12.75"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9:27" ht="12.75"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9:27" ht="12.75"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9:27" ht="12.75"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9:27" ht="12.75"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9:27" ht="12.75"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9:27" ht="12.75"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9:27" ht="12.75"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9:27" ht="12.75"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9:27" ht="12.75"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9:27" ht="12.75"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9:27" ht="12.75"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9:27" ht="12.75"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9:27" ht="12.75"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9:27" ht="12.75"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9:27" ht="12.75"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9:27" ht="12.75"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9:27" ht="12.75"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9:27" ht="12.75"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9:27" ht="12.75"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9:27" ht="12.75"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9:27" ht="12.75"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9:27" ht="12.75"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9:27" ht="12.75"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9:27" ht="12.75"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9:27" ht="12.75"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9:27" ht="12.75"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9:27" ht="12.75"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9:27" ht="12.75"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9:27" ht="12.75"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9:27" ht="12.75"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9:27" ht="12.75"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9:27" ht="12.75"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9:27" ht="12.75"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9:27" ht="12.75"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9:27" ht="12.75"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9:27" ht="12.75"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9:27" ht="12.75"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9:27" ht="12.75"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9:27" ht="12.75"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9:27" ht="12.75"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9:27" ht="12.75"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9:27" ht="12.75"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9:27" ht="12.75"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9:27" ht="12.75"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9:27" ht="12.75"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9:27" ht="12.75"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9:27" ht="12.75"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9:27" ht="12.75"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9:27" ht="12.75"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9:27" ht="12.75"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9:27" ht="12.75"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9:27" ht="12.75"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9:27" ht="12.75"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9:27" ht="12.75"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9:27" ht="12.75"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9:27" ht="12.75"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9:27" ht="12.75"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9:27" ht="12.75"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9:27" ht="12.75"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9:27" ht="12.75"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9:27" ht="12.75"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9:27" ht="12.75"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9:27" ht="12.75"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9:27" ht="12.75"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9:27" ht="12.75"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9:27" ht="12.75"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9:27" ht="12.75"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9:27" ht="12.75"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9:27" ht="12.75"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9:27" ht="12.75"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9:27" ht="12.75"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9:27" ht="12.75"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9:27" ht="12.75"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9:27" ht="12.75"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9:27" ht="12.75"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9:27" ht="12.75"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9:27" ht="12.75"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9:27" ht="12.75"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9:27" ht="12.75"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9:27" ht="12.75"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9:27" ht="12.75"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9:27" ht="12.75"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9:27" ht="12.75"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9:27" ht="12.75"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9:27" ht="12.75"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9:27" ht="12.75"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9:27" ht="12.75"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9:27" ht="12.75"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9:27" ht="12.75"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9:27" ht="12.75"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9:27" ht="12.75"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9:27" ht="12.75"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9:27" ht="12.75"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9:27" ht="12.75"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9:27" ht="12.75"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9:27" ht="12.75"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9:27" ht="12.75"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9:27" ht="12.75"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9:27" ht="12.75"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9:27" ht="12.75"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9:27" ht="12.75"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9:27" ht="12.75"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9:27" ht="12.75"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9:27" ht="12.75"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9:27" ht="12.75"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9:27" ht="12.75"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9:27" ht="12.75"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9:27" ht="12.75"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9:27" ht="12.75"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9:27" ht="12.75"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9:27" ht="12.75"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9:27" ht="12.75"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9:27" ht="12.75"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9:27" ht="12.75"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9:27" ht="12.75"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9:27" ht="12.75"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9:27" ht="12.75"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9:27" ht="12.75"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9:27" ht="12.75"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9:27" ht="12.75"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9:27" ht="12.75"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9:27" ht="12.75"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9:27" ht="12.75"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9:27" ht="12.75"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9:27" ht="12.75"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9:27" ht="12.75"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9:27" ht="12.75"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9:27" ht="12.75"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9:27" ht="12.75"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9:27" ht="12.75"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9:27" ht="12.75"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9:27" ht="12.75"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9:27" ht="12.75"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9:27" ht="12.75"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9:27" ht="12.75"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9:27" ht="12.75"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9:27" ht="12.75"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9:27" ht="12.75"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9:27" ht="12.75"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9:27" ht="12.75"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9:27" ht="12.75"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9:27" ht="12.75"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9:27" ht="12.75"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9:27" ht="12.75"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9:27" ht="12.75"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9:27" ht="12.75"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9:27" ht="12.75"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9:27" ht="12.75"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9:27" ht="12.75"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9:27" ht="12.75"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9:27" ht="12.75"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9:27" ht="12.75"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9:27" ht="12.75"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9:27" ht="12.75"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9:27" ht="12.75"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9:27" ht="12.75"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9:27" ht="12.75"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9:27" ht="12.75"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9:27" ht="12.75"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9:27" ht="12.75"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9:27" ht="12.75"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9:27" ht="12.75"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9:27" ht="12.75"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9:27" ht="12.75"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9:27" ht="12.75"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9:27" ht="12.75"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9:27" ht="12.75"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9:27" ht="12.75"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9:27" ht="12.75"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9:27" ht="12.75"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9:27" ht="12.75"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9:27" ht="12.75"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9:27" ht="12.75"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9:27" ht="12.75"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9:27" ht="12.75"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9:27" ht="12.75"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9:27" ht="12.75"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9:27" ht="12.75"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9:27" ht="12.75"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9:27" ht="12.75"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9:27" ht="12.75"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9:27" ht="12.75"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9:27" ht="12.75"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9:27" ht="12.75"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9:27" ht="12.75"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9:27" ht="12.75"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9:27" ht="12.75"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9:27" ht="12.75"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9:27" ht="12.75"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9:27" ht="12.75"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9:27" ht="12.75"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9:27" ht="12.75"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9:27" ht="12.75"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9:27" ht="12.75"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9:27" ht="12.75"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9:27" ht="12.75"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9:27" ht="12.75"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9:27" ht="12.75"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9:27" ht="12.75"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9:27" ht="12.75"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9:27" ht="12.75"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9:27" ht="12.75"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9:27" ht="12.75"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9:27" ht="12.75"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9:27" ht="12.75"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9:27" ht="12.75"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9:27" ht="12.75"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9:27" ht="12.75"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9:27" ht="12.75"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9:27" ht="12.75"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9:27" ht="12.75"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9:27" ht="12.75"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9:27" ht="12.75"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9:27" ht="12.75"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9:27" ht="12.75"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9:27" ht="12.75"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9:27" ht="12.75"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9:27" ht="12.75"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9:27" ht="12.75"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9:27" ht="12.75"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9:27" ht="12.75"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9:27" ht="12.75"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9:27" ht="12.75"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9:27" ht="12.75"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9:27" ht="12.75"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9:27" ht="12.75"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9:27" ht="12.75"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9:27" ht="12.75"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9:27" ht="12.75"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9:27" ht="12.75"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9:27" ht="12.75"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9:27" ht="12.75"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9:27" ht="12.75"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9:27" ht="12.75"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9:27" ht="12.75"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9:27" ht="12.75"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9:27" ht="12.75"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9:27" ht="12.75"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9:27" ht="12.75"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9:27" ht="12.75"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9:27" ht="12.75"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9:27" ht="12.75"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9:27" ht="12.75"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9:27" ht="12.75"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9:27" ht="12.75"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9:27" ht="12.75"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9:27" ht="12.75"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9:27" ht="12.75"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9:27" ht="12.75"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9:27" ht="12.75"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9:27" ht="12.75"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9:27" ht="12.75"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9:27" ht="12.75"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9:27" ht="12.75"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9:27" ht="12.75"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9:27" ht="12.75"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9:27" ht="12.75"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9:27" ht="12.75"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9:27" ht="12.75"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9:27" ht="12.75"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9:27" ht="12.75"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9:27" ht="12.75"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9:27" ht="12.75"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9:27" ht="12.75"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9:27" ht="12.75"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9:27" ht="12.75"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9:27" ht="12.75"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9:27" ht="12.75"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9:27" ht="12.75"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9:27" ht="12.75"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9:27" ht="12.75"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9:27" ht="12.75"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9:27" ht="12.75"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9:27" ht="12.75"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9:27" ht="12.75"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9:27" ht="12.75"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9:27" ht="12.75"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9:27" ht="12.75"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9:27" ht="12.75"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9:27" ht="12.75"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9:27" ht="12.75"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9:27" ht="12.75"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9:27" ht="12.75"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9:27" ht="12.75"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9:27" ht="12.75"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9:27" ht="12.75"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9:27" ht="12.75"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9:27" ht="12.75"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9:27" ht="12.75"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9:27" ht="12.75"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9:27" ht="12.75"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9:27" ht="12.75"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9:27" ht="12.75"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9:27" ht="12.75"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9:27" ht="12.75"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9:27" ht="12.75"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9:27" ht="12.75"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9:27" ht="12.75"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9:27" ht="12.75"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9:27" ht="12.75"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9:27" ht="12.75"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9:27" ht="12.75"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9:27" ht="12.75"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9:27" ht="12.75"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9:27" ht="12.75"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9:27" ht="12.75"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9:27" ht="12.75"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9:27" ht="12.75"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9:27" ht="12.75"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9:27" ht="12.75"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9:27" ht="12.75"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9:27" ht="12.75"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9:27" ht="12.75"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9:27" ht="12.75"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9:27" ht="12.75"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9:27" ht="12.75"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9:27" ht="12.75"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9:27" ht="12.75"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9:27" ht="12.75"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9:27" ht="12.75"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9:27" ht="12.75"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9:27" ht="12.75"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9:27" ht="12.75"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9:27" ht="12.75"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9:27" ht="12.75"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9:27" ht="12.75"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9:27" ht="12.75"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9:27" ht="12.75"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9:27" ht="12.75"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9:27" ht="12.75"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9:27" ht="12.75"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9:27" ht="12.75"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9:27" ht="12.75"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9:27" ht="12.75"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9:27" ht="12.75"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9:27" ht="12.75"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9:27" ht="12.75"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9:27" ht="12.75"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9:27" ht="12.75"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9:27" ht="12.75"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9:27" ht="12.75"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9:27" ht="12.75"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9:27" ht="12.75"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9:27" ht="12.75"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9:27" ht="12.75"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9:27" ht="12.75"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9:27" ht="12.75"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9:27" ht="12.75"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9:27" ht="12.75"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9:27" ht="12.75"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9:27" ht="12.75"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9:27" ht="12.75"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9:27" ht="12.75"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9:27" ht="12.75"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9:27" ht="12.75"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9:27" ht="12.75"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9:27" ht="12.75"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9:27" ht="12.75"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9:27" ht="12.75"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9:27" ht="12.75"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9:27" ht="12.75"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9:27" ht="12.75"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9:27" ht="12.75"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9:27" ht="12.75"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9:27" ht="12.75"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9:27" ht="12.75"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9:27" ht="12.75"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9:27" ht="12.75"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9:27" ht="12.75"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9:27" ht="12.75"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9:27" ht="12.75"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9:27" ht="12.75"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9:27" ht="12.75"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9:27" ht="12.75"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9:27" ht="12.75"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9:27" ht="12.75"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9:27" ht="12.75"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9:27" ht="12.75"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9:27" ht="12.75"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9:27" ht="12.75"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9:27" ht="12.75"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9:27" ht="12.75"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9:27" ht="12.75"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9:27" ht="12.75"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9:27" ht="12.75"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9:27" ht="12.75"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9:27" ht="12.75"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9:27" ht="12.75"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9:27" ht="12.75"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9:27" ht="12.75"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9:27" ht="12.75"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9:27" ht="12.75"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9:27" ht="12.75"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9:27" ht="12.75"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9:27" ht="12.75"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9:27" ht="12.75"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9:27" ht="12.75"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9:27" ht="12.75"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9:27" ht="12.75"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9:27" ht="12.75"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9:27" ht="12.75"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9:27" ht="12.75"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9:27" ht="12.75"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9:27" ht="12.75"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9:27" ht="12.75"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9:27" ht="12.75"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9:27" ht="12.75"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9:27" ht="12.75"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9:27" ht="12.75"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9:27" ht="12.75"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9:27" ht="12.75"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9:27" ht="12.75"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9:27" ht="12.75"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9:27" ht="12.75"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9:27" ht="12.75"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9:27" ht="12.75"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9:27" ht="12.75"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9:27" ht="12.75"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9:27" ht="12.75"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9:27" ht="12.75"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9:27" ht="12.75"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9:27" ht="12.75"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9:27" ht="12.75"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9:27" ht="12.75"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9:27" ht="12.75"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9:27" ht="12.75"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9:27" ht="12.75"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9:27" ht="12.75"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9:27" ht="12.75"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9:27" ht="12.75"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9:27" ht="12.75"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9:27" ht="12.75"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9:27" ht="12.75"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9:27" ht="12.75"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9:27" ht="12.75"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9:27" ht="12.75"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9:27" ht="12.75"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9:27" ht="12.75"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9:27" ht="12.75"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9:27" ht="12.75"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9:27" ht="12.75"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9:27" ht="12.75"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9:27" ht="12.75"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9:27" ht="12.75"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9:27" ht="12.75"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9:27" ht="12.75"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9:27" ht="12.75"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9:27" ht="12.75"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9:27" ht="12.75"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9:27" ht="12.75"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spans="9:27" ht="12.75"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9:27" ht="12.75"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spans="9:27" ht="12.75"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spans="9:27" ht="12.75"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9:27" ht="12.75"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9:27" ht="12.75"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9:27" ht="12.75"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9:27" ht="12.75"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9:27" ht="12.75"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9:27" ht="12.75"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9:27" ht="12.75"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9:27" ht="12.75"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9:27" ht="12.75"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9:27" ht="12.75"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9:27" ht="12.75"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9:27" ht="12.75"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9:27" ht="12.75"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9:27" ht="12.75"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9:27" ht="12.75"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9:27" ht="12.75"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9:27" ht="12.75"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9:27" ht="12.75"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9:27" ht="12.75"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spans="9:27" ht="12.75"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9:27" ht="12.75"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9:27" ht="12.75"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9:27" ht="12.75"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9:27" ht="12.75"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9:27" ht="12.75"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9:27" ht="12.75"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9:27" ht="12.75"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9:27" ht="12.75"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9:27" ht="12.75"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9:27" ht="12.75"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9:27" ht="12.75"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9:27" ht="12.75"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9:27" ht="12.75"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9:27" ht="12.75"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9:27" ht="12.75"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9:27" ht="12.75"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9:27" ht="12.75"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9:27" ht="12.75"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9:27" ht="12.75"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9:27" ht="12.75"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9:27" ht="12.75"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9:27" ht="12.75"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9:27" ht="12.75"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9:27" ht="12.75"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9:27" ht="12.75"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9:27" ht="12.75"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9:27" ht="12.75"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9:27" ht="12.75"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9:27" ht="12.75"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9:27" ht="12.75"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9:27" ht="12.75"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9:27" ht="12.75"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spans="9:27" ht="12.75"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9:27" ht="12.75"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9:27" ht="12.75"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9:27" ht="12.75"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9:27" ht="12.75"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9:27" ht="12.75"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9:27" ht="12.75"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9:27" ht="12.75"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9:27" ht="12.75"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9:27" ht="12.75"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9:27" ht="12.75"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spans="9:27" ht="12.75"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9:27" ht="12.75"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9:27" ht="12.75"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9:27" ht="12.75"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9:27" ht="12.75"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9:27" ht="12.75"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9:27" ht="12.75"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9:27" ht="12.75"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9:27" ht="12.75"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9:27" ht="12.75"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9:27" ht="12.75"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9:27" ht="12.75"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9:27" ht="12.75"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9:27" ht="12.75"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9:27" ht="12.75"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9:27" ht="12.75"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9:27" ht="12.75"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9:27" ht="12.75"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9:27" ht="12.75"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9:27" ht="12.75"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9:27" ht="12.75"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9:27" ht="12.75"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9:27" ht="12.75"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9:27" ht="12.75"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spans="9:27" ht="12.75"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spans="9:27" ht="12.75"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9:27" ht="12.75"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9:27" ht="12.75"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9:27" ht="12.75"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9:27" ht="12.75"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9:27" ht="12.75"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9:27" ht="12.75"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9:27" ht="12.75"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spans="9:27" ht="12.75"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9:27" ht="12.75"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9:27" ht="12.75"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9:27" ht="12.75"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9:27" ht="12.75"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9:27" ht="12.75"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9:27" ht="12.75"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9:27" ht="12.75"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9:27" ht="12.75"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9:27" ht="12.75"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9:27" ht="12.75"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9:27" ht="12.75"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9:27" ht="12.75"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9:27" ht="12.75"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9:27" ht="12.75"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9:27" ht="12.75"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9:27" ht="12.75"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9:27" ht="12.75"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9:27" ht="12.75"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9:27" ht="12.75"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9:27" ht="12.75"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9:27" ht="12.75"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9:27" ht="12.75"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9:27" ht="12.75"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9:27" ht="12.75"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9:27" ht="12.75"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9:27" ht="12.75"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9:27" ht="12.75"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9:27" ht="12.75"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9:27" ht="12.75"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9:27" ht="12.75"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9:27" ht="12.75"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9:27" ht="12.75"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9:27" ht="12.75"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9:27" ht="12.75"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9:27" ht="12.75"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9:27" ht="12.75"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9:27" ht="12.75"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9:27" ht="12.75"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9:27" ht="12.75"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spans="9:27" ht="12.75"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9:27" ht="12.75"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9:27" ht="12.75"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9:27" ht="12.75"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9:27" ht="12.75"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9:27" ht="12.75"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9:27" ht="12.75"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9:27" ht="12.75"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9:27" ht="12.75"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9:27" ht="12.75"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9:27" ht="12.75"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9:27" ht="12.75"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9:27" ht="12.75"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9:27" ht="12.75"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9:27" ht="12.75"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9:27" ht="12.75"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9:27" ht="12.75"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9:27" ht="12.75"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9:27" ht="12.75"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9:27" ht="12.75"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9:27" ht="12.75"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9:27" ht="12.75"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9:27" ht="12.75"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9:27" ht="12.75"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9:27" ht="12.75"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spans="9:27" ht="12.75"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9:27" ht="12.75"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9:27" ht="12.75"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9:27" ht="12.75"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9:27" ht="12.75"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9:27" ht="12.75"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9:27" ht="12.75"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9:27" ht="12.75"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9:27" ht="12.75"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9:27" ht="12.75"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9:27" ht="12.75"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9:27" ht="12.75"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9:27" ht="12.75"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9:27" ht="12.75"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spans="9:27" ht="12.75"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spans="9:27" ht="12.75"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9:27" ht="12.75"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9:27" ht="12.75"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9:27" ht="12.75"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9:27" ht="12.75"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9:27" ht="12.75"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9:27" ht="12.75"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9:27" ht="12.75"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9:27" ht="12.75"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9:27" ht="12.75"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9:27" ht="12.75"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9:27" ht="12.75"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spans="9:27" ht="12.75"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9:27" ht="12.75"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9:27" ht="12.75"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9:27" ht="12.75"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9:27" ht="12.75"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9:27" ht="12.75"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9:27" ht="12.75"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spans="9:27" ht="12.75"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9:27" ht="12.75"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9:27" ht="12.75"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9:27" ht="12.75"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spans="9:27" ht="12.75"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9:27" ht="12.75"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9:27" ht="12.75"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9:27" ht="12.75"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spans="9:27" ht="12.75"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9:27" ht="12.75"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9:27" ht="12.75"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9:27" ht="12.75"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 spans="9:27" ht="12.75"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9:27" ht="12.75"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 spans="9:27" ht="12.75"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 spans="9:27" ht="12.75"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 spans="9:27" ht="12.75"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 spans="9:27" ht="12.75"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9:27" ht="12.75"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9:27" ht="12.75"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9:27" ht="12.75"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9:27" ht="12.75"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9:27" ht="12.75"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9:27" ht="12.75"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9:27" ht="12.75"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9:27" ht="12.75"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9:27" ht="12.75"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9:27" ht="12.75"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9:27" ht="12.75"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9:27" ht="12.75"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9:27" ht="12.75"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9:27" ht="12.75"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9:27" ht="12.75"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 spans="9:27" ht="12.75"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9:27" ht="12.75"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9:27" ht="12.75"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9:27" ht="12.75"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 spans="9:27" ht="12.75"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 spans="9:27" ht="12.75"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 spans="9:27" ht="12.75"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9:27" ht="12.75"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 spans="9:27" ht="12.75"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 spans="9:27" ht="12.75"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 spans="9:27" ht="12.75"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9:27" ht="12.75"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9:27" ht="12.75"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 spans="9:27" ht="12.75"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9:27" ht="12.75"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9:27" ht="12.75"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 spans="9:27" ht="12.75"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 spans="9:27" ht="12.75"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9:27" ht="12.75"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 spans="9:27" ht="12.75"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 spans="9:27" ht="12.75"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 spans="9:27" ht="12.75"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9:27" ht="12.75"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9:27" ht="12.75"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 spans="9:27" ht="12.75"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9:27" ht="12.75"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9:27" ht="12.75"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9:27" ht="12.75"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9:27" ht="12.75"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9:27" ht="12.75"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9:27" ht="12.75"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 spans="9:27" ht="12.75"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9:27" ht="12.75"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9:27" ht="12.75"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 spans="9:27" ht="12.75"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 spans="9:27" ht="12.75"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9:27" ht="12.75"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 spans="9:27" ht="12.75"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9:27" ht="12.75"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9:27" ht="12.75"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9:27" ht="12.75"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9:27" ht="12.75"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9:27" ht="12.75"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9:27" ht="12.75"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9:27" ht="12.75"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9:27" ht="12.75"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9:27" ht="12.75"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9:27" ht="12.75"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 spans="9:27" ht="12.75"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9:27" ht="12.75"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9:27" ht="12.75"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9:27" ht="12.75"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9:27" ht="12.75"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9:27" ht="12.75"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9:27" ht="12.75"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9:27" ht="12.75"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9:27" ht="12.75"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9:27" ht="12.75"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9:27" ht="12.75"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9:27" ht="12.75"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9:27" ht="12.75"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9:27" ht="12.75"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 spans="9:27" ht="12.75"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 spans="9:27" ht="12.75"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9:27" ht="12.75"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9:27" ht="12.75"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9:27" ht="12.75"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 spans="9:27" ht="12.75"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9:27" ht="12.75"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9:27" ht="12.75"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 spans="9:27" ht="12.75"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 spans="9:27" ht="12.75"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 spans="9:27" ht="12.75"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 spans="9:27" ht="12.75"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 spans="9:27" ht="12.75"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 spans="9:27" ht="12.75"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 spans="9:27" ht="12.75"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9:27" ht="12.75"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9:27" ht="12.75"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 spans="9:27" ht="12.75"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9:27" ht="12.75"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9:27" ht="12.75"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9:27" ht="12.75"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9:27" ht="12.75"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 spans="9:27" ht="12.75"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 spans="9:27" ht="12.75"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9:27" ht="12.75"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 spans="9:27" ht="12.75"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 spans="9:27" ht="12.75"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9:27" ht="12.75"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9:27" ht="12.75"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 spans="9:27" ht="12.75"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9:27" ht="12.75"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9:27" ht="12.75"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9:27" ht="12.75"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 spans="9:27" ht="12.75"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 spans="9:27" ht="12.75"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9:27" ht="12.75"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 spans="9:27" ht="12.75"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9:27" ht="12.75"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9:27" ht="12.75"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9:27" ht="12.75"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 spans="9:27" ht="12.75"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9:27" ht="12.75"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9:27" ht="12.75"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9:27" ht="12.75"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9:27" ht="12.75"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9:27" ht="12.75"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9:27" ht="12.75"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 spans="9:27" ht="12.75"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 spans="9:27" ht="12.75"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 spans="9:27" ht="12.75"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9:27" ht="12.75"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9:27" ht="12.75"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 spans="9:27" ht="12.75"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9:27" ht="12.75"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 spans="9:27" ht="12.75"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9:27" ht="12.75"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9:27" ht="12.75"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 spans="9:27" ht="12.75"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9:27" ht="12.75"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 spans="9:27" ht="12.75"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 spans="9:27" ht="12.75"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 spans="9:27" ht="12.75"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 spans="9:27" ht="12.75"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 spans="9:27" ht="12.75"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9:27" ht="12.75"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9:27" ht="12.75"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9:27" ht="12.75"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 spans="9:27" ht="12.75"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 spans="9:27" ht="12.75"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 spans="9:27" ht="12.75"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9:27" ht="12.75"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9:27" ht="12.75"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 spans="9:27" ht="12.75"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spans="9:27" ht="12.75"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9:27" ht="12.75"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9:27" ht="12.75"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9:27" ht="12.75"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9:27" ht="12.75"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 spans="9:27" ht="12.75"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9:27" ht="12.75"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9:27" ht="12.75"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9:27" ht="12.75"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9:27" ht="12.75"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9:27" ht="12.75"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9:27" ht="12.75"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9:27" ht="12.75"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9:27" ht="12.75"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 spans="9:27" ht="12.75"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 spans="9:27" ht="12.75"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 spans="9:27" ht="12.75"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9:27" ht="12.75"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9:27" ht="12.75"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 spans="9:27" ht="12.75"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 spans="9:27" ht="12.75"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 spans="9:27" ht="12.75"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 spans="9:27" ht="12.75"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 spans="9:27" ht="12.75"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 spans="9:27" ht="12.75"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9:27" ht="12.75"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9:27" ht="12.75"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 spans="9:27" ht="12.75"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</sheetData>
  <mergeCells count="1">
    <mergeCell ref="J1:K5"/>
  </mergeCells>
  <hyperlinks>
    <hyperlink ref="H2" r:id="rId1" xr:uid="{00000000-0004-0000-0100-000000000000}"/>
    <hyperlink ref="H4" r:id="rId2" xr:uid="{00000000-0004-0000-0100-000001000000}"/>
    <hyperlink ref="H5" r:id="rId3" xr:uid="{00000000-0004-0000-0100-000002000000}"/>
    <hyperlink ref="H6" r:id="rId4" xr:uid="{00000000-0004-0000-0100-000003000000}"/>
    <hyperlink ref="H9" r:id="rId5" xr:uid="{00000000-0004-0000-0100-000004000000}"/>
    <hyperlink ref="H10" r:id="rId6" xr:uid="{00000000-0004-0000-0100-000005000000}"/>
    <hyperlink ref="H13" r:id="rId7" xr:uid="{00000000-0004-0000-0100-000006000000}"/>
    <hyperlink ref="H14" r:id="rId8" xr:uid="{00000000-0004-0000-0100-000007000000}"/>
    <hyperlink ref="H15" r:id="rId9" xr:uid="{00000000-0004-0000-0100-000008000000}"/>
    <hyperlink ref="H23" r:id="rId10" xr:uid="{00000000-0004-0000-0100-000009000000}"/>
  </hyperlinks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744"/>
  <sheetViews>
    <sheetView zoomScale="73" workbookViewId="0">
      <selection activeCell="C2" sqref="C2:C237"/>
    </sheetView>
  </sheetViews>
  <sheetFormatPr defaultColWidth="12.59765625" defaultRowHeight="15.75" customHeight="1"/>
  <cols>
    <col min="1" max="2" width="8.3984375" customWidth="1"/>
    <col min="3" max="3" width="36.59765625" customWidth="1"/>
    <col min="4" max="4" width="28.3984375" customWidth="1"/>
    <col min="5" max="6" width="23.265625" customWidth="1"/>
    <col min="7" max="7" width="14.1328125" customWidth="1"/>
    <col min="8" max="10" width="23.265625" customWidth="1"/>
    <col min="11" max="11" width="15.265625" customWidth="1"/>
    <col min="13" max="13" width="14.265625" customWidth="1"/>
  </cols>
  <sheetData>
    <row r="1" spans="1:13" ht="15.75" customHeight="1">
      <c r="A1" s="82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6"/>
    </row>
    <row r="2" spans="1:13" ht="15.75" customHeight="1">
      <c r="A2" s="80"/>
      <c r="B2" s="83" t="s">
        <v>9</v>
      </c>
      <c r="C2" s="7">
        <v>45548</v>
      </c>
      <c r="D2" s="8"/>
      <c r="E2" s="18" t="s">
        <v>194</v>
      </c>
      <c r="F2" s="9" t="str">
        <f>VLOOKUP(E2,'Contact Info-BJ'!$A$1:$H$32,4,FALSE)</f>
        <v>Linn-Mathews</v>
      </c>
      <c r="G2" s="9" t="str">
        <f>VLOOKUP(E2,'Contact Info-BJ'!$A$1:$H$32,3,FALSE)</f>
        <v>Resident Assistant</v>
      </c>
      <c r="H2" s="9" t="str">
        <f>VLOOKUP(E2,'Contact Info-BJ'!$A$1:$H$32,6,FALSE)</f>
        <v>(414) 233-3431</v>
      </c>
      <c r="I2" s="9" t="str">
        <f>VLOOKUP(E2,'Contact Info-BJ'!$A$1:$H$16,7,FALSE)</f>
        <v>834-6239</v>
      </c>
      <c r="J2" s="9" t="str">
        <f>VLOOKUP(E2,'Contact Info-BJ'!$A$1:$H$32,8,FALSE)</f>
        <v>angelaabongwa@uchicago.edu</v>
      </c>
    </row>
    <row r="3" spans="1:13" ht="15.75" customHeight="1">
      <c r="A3" s="80"/>
      <c r="B3" s="62"/>
      <c r="C3" s="7">
        <v>45549</v>
      </c>
      <c r="D3" s="8"/>
      <c r="E3" s="18" t="s">
        <v>195</v>
      </c>
      <c r="F3" s="9" t="str">
        <f>VLOOKUP(E3,'Contact Info-BJ'!$A$1:$H$32,4,FALSE)</f>
        <v>Dodd-Mead</v>
      </c>
      <c r="G3" s="9" t="str">
        <f>VLOOKUP(E3,'Contact Info-BJ'!$A$1:$H$32,3,FALSE)</f>
        <v>Resident Head</v>
      </c>
      <c r="H3" s="9" t="str">
        <f>VLOOKUP(E3,'Contact Info-BJ'!$A$1:$H$32,6,FALSE)</f>
        <v>(845) 532-0082</v>
      </c>
      <c r="I3" s="9" t="str">
        <f>VLOOKUP(E3,'Contact Info-BJ'!$A$1:$H$16,7,FALSE)</f>
        <v>702-5104</v>
      </c>
      <c r="J3" s="9" t="str">
        <f>VLOOKUP(E3,'Contact Info-BJ'!$A$1:$H$32,8,FALSE)</f>
        <v>fakhtar@uchicago.edu</v>
      </c>
      <c r="L3" s="10" t="s">
        <v>10</v>
      </c>
      <c r="M3" s="10" t="s">
        <v>11</v>
      </c>
    </row>
    <row r="4" spans="1:13" ht="15.75" customHeight="1">
      <c r="A4" s="80"/>
      <c r="B4" s="62"/>
      <c r="C4" s="7">
        <v>45550</v>
      </c>
      <c r="D4" s="8"/>
      <c r="E4" s="18" t="s">
        <v>196</v>
      </c>
      <c r="F4" s="9" t="str">
        <f>VLOOKUP(E4,'Contact Info-BJ'!$A$1:$H$32,4,FALSE)</f>
        <v>Linn-Mathews</v>
      </c>
      <c r="G4" s="9" t="str">
        <f>VLOOKUP(E4,'Contact Info-BJ'!$A$1:$H$32,3,FALSE)</f>
        <v>Resident Assistant</v>
      </c>
      <c r="H4" s="9" t="str">
        <f>VLOOKUP(E4,'Contact Info-BJ'!$A$1:$H$32,6,FALSE)</f>
        <v>740-274-6864</v>
      </c>
      <c r="I4" s="9" t="str">
        <f>VLOOKUP(E4,'Contact Info-BJ'!$A$1:$H$16,7,FALSE)</f>
        <v>834-5172</v>
      </c>
      <c r="J4" s="9" t="str">
        <f>VLOOKUP(E4,'Contact Info-BJ'!$A$1:$H$32,8,FALSE)</f>
        <v>lbenencia@uchicago.edu</v>
      </c>
      <c r="L4" s="18" t="s">
        <v>194</v>
      </c>
      <c r="M4" s="12">
        <f t="shared" ref="M4:M19" si="0">COUNTIF($E$2:$E$237, L4)</f>
        <v>15</v>
      </c>
    </row>
    <row r="5" spans="1:13" ht="15.75" customHeight="1">
      <c r="A5" s="80"/>
      <c r="B5" s="62"/>
      <c r="C5" s="7">
        <v>45551</v>
      </c>
      <c r="D5" s="8"/>
      <c r="E5" s="18" t="s">
        <v>197</v>
      </c>
      <c r="F5" s="9" t="str">
        <f>VLOOKUP(E5,'Contact Info-BJ'!$A$1:$H$32,4,FALSE)</f>
        <v>Dodd-Mead</v>
      </c>
      <c r="G5" s="9" t="str">
        <f>VLOOKUP(E5,'Contact Info-BJ'!$A$1:$H$32,3,FALSE)</f>
        <v>Resident Assistant</v>
      </c>
      <c r="H5" s="9" t="str">
        <f>VLOOKUP(E5,'Contact Info-BJ'!$A$1:$H$32,6,FALSE)</f>
        <v>701-715-0051</v>
      </c>
      <c r="I5" s="9" t="str">
        <f>VLOOKUP(E5,'Contact Info-BJ'!$A$1:$H$16,7,FALSE)</f>
        <v>834-5111</v>
      </c>
      <c r="J5" s="9" t="str">
        <f>VLOOKUP(E5,'Contact Info-BJ'!$A$1:$H$32,8,FALSE)</f>
        <v>shinjinic@uchicago.edu</v>
      </c>
      <c r="L5" s="18" t="s">
        <v>195</v>
      </c>
      <c r="M5" s="12">
        <f t="shared" si="0"/>
        <v>15</v>
      </c>
    </row>
    <row r="6" spans="1:13" ht="15.75" customHeight="1">
      <c r="A6" s="80"/>
      <c r="B6" s="63"/>
      <c r="C6" s="7">
        <v>45552</v>
      </c>
      <c r="D6" s="8"/>
      <c r="E6" s="18" t="s">
        <v>198</v>
      </c>
      <c r="F6" s="9" t="str">
        <f>VLOOKUP(E6,'Contact Info-BJ'!$A$1:$H$32,4,FALSE)</f>
        <v>Coulter</v>
      </c>
      <c r="G6" s="9" t="str">
        <f>VLOOKUP(E6,'Contact Info-BJ'!$A$1:$H$32,3,FALSE)</f>
        <v>Resident Assistant</v>
      </c>
      <c r="H6" s="9" t="str">
        <f>VLOOKUP(E6,'Contact Info-BJ'!$A$1:$H$32,6,FALSE)</f>
        <v>954-648-0180</v>
      </c>
      <c r="I6" s="9" t="str">
        <f>VLOOKUP(E6,'Contact Info-BJ'!$A$1:$H$16,7,FALSE)</f>
        <v>834-6171</v>
      </c>
      <c r="J6" s="9" t="str">
        <f>VLOOKUP(E6,'Contact Info-BJ'!$A$1:$H$32,8,FALSE)</f>
        <v>mdamasceno@uchicago.edu</v>
      </c>
      <c r="L6" s="18" t="s">
        <v>196</v>
      </c>
      <c r="M6" s="12">
        <f t="shared" si="0"/>
        <v>15</v>
      </c>
    </row>
    <row r="7" spans="1:13" ht="15.75" customHeight="1">
      <c r="A7" s="80"/>
      <c r="B7" s="84" t="s">
        <v>15</v>
      </c>
      <c r="C7" s="7">
        <v>45553</v>
      </c>
      <c r="D7" s="8"/>
      <c r="E7" s="18" t="s">
        <v>199</v>
      </c>
      <c r="F7" s="9" t="str">
        <f>VLOOKUP(E7,'Contact Info-BJ'!$A$1:$H$32,4,FALSE)</f>
        <v>Coulter</v>
      </c>
      <c r="G7" s="9" t="str">
        <f>VLOOKUP(E7,'Contact Info-BJ'!$A$1:$H$32,3,FALSE)</f>
        <v>Resident Head</v>
      </c>
      <c r="H7" s="9" t="str">
        <f>VLOOKUP(E7,'Contact Info-BJ'!$A$1:$H$32,6,FALSE)</f>
        <v>(708) 606-0772</v>
      </c>
      <c r="I7" s="9" t="str">
        <f>VLOOKUP(E7,'Contact Info-BJ'!$A$1:$H$16,7,FALSE)</f>
        <v>702-5107</v>
      </c>
      <c r="J7" s="9" t="str">
        <f>VLOOKUP(E7,'Contact Info-BJ'!$A$1:$H$32,8,FALSE)</f>
        <v>melissade4@uchicago.edu</v>
      </c>
      <c r="L7" s="18" t="s">
        <v>197</v>
      </c>
      <c r="M7" s="12">
        <f t="shared" si="0"/>
        <v>15</v>
      </c>
    </row>
    <row r="8" spans="1:13" ht="15.75" customHeight="1">
      <c r="A8" s="80"/>
      <c r="B8" s="62"/>
      <c r="C8" s="7">
        <v>45554</v>
      </c>
      <c r="D8" s="13"/>
      <c r="E8" s="18" t="s">
        <v>200</v>
      </c>
      <c r="F8" s="9" t="str">
        <f>VLOOKUP(E8,'Contact Info-BJ'!$A$1:$H$32,4,FALSE)</f>
        <v>Salisbury</v>
      </c>
      <c r="G8" s="9" t="str">
        <f>VLOOKUP(E8,'Contact Info-BJ'!$A$1:$H$32,3,FALSE)</f>
        <v>Resident Head</v>
      </c>
      <c r="H8" s="9" t="str">
        <f>VLOOKUP(E8,'Contact Info-BJ'!$A$1:$H$32,6,FALSE)</f>
        <v>(312) 823-2407</v>
      </c>
      <c r="I8" s="9" t="str">
        <f>VLOOKUP(E8,'Contact Info-BJ'!$A$1:$H$16,7,FALSE)</f>
        <v>702-5110</v>
      </c>
      <c r="J8" s="9" t="str">
        <f>VLOOKUP(E8,'Contact Info-BJ'!$A$1:$H$32,8,FALSE)</f>
        <v>teubanks1@uchicago.edu</v>
      </c>
      <c r="L8" s="18" t="s">
        <v>198</v>
      </c>
      <c r="M8" s="12">
        <f t="shared" si="0"/>
        <v>15</v>
      </c>
    </row>
    <row r="9" spans="1:13" ht="15.75" customHeight="1">
      <c r="A9" s="80"/>
      <c r="B9" s="62"/>
      <c r="C9" s="7">
        <v>45555</v>
      </c>
      <c r="D9" s="13"/>
      <c r="E9" s="18" t="s">
        <v>201</v>
      </c>
      <c r="F9" s="9" t="str">
        <f>VLOOKUP(E9,'Contact Info-BJ'!$A$1:$H$32,4,FALSE)</f>
        <v>Linn-Mathews</v>
      </c>
      <c r="G9" s="9" t="str">
        <f>VLOOKUP(E9,'Contact Info-BJ'!$A$1:$H$32,3,FALSE)</f>
        <v>Resident Head</v>
      </c>
      <c r="H9" s="9" t="str">
        <f>VLOOKUP(E9,'Contact Info-BJ'!$A$1:$H$32,6,FALSE)</f>
        <v>(773) 987-2281</v>
      </c>
      <c r="I9" s="9" t="str">
        <f>VLOOKUP(E9,'Contact Info-BJ'!$A$1:$H$16,7,FALSE)</f>
        <v>702-5108</v>
      </c>
      <c r="J9" s="9" t="str">
        <f>VLOOKUP(E9,'Contact Info-BJ'!$A$1:$H$32,8,FALSE)</f>
        <v>mfourte@uchicago.edu</v>
      </c>
      <c r="L9" s="18" t="s">
        <v>199</v>
      </c>
      <c r="M9" s="12">
        <f t="shared" si="0"/>
        <v>15</v>
      </c>
    </row>
    <row r="10" spans="1:13" ht="15.75" customHeight="1">
      <c r="A10" s="80"/>
      <c r="B10" s="62"/>
      <c r="C10" s="7">
        <v>45556</v>
      </c>
      <c r="D10" s="13"/>
      <c r="E10" s="18" t="s">
        <v>202</v>
      </c>
      <c r="F10" s="9" t="str">
        <f>VLOOKUP(E10,'Contact Info-BJ'!$A$1:$H$32,4,FALSE)</f>
        <v>Linn-Mathews</v>
      </c>
      <c r="G10" s="9" t="str">
        <f>VLOOKUP(E10,'Contact Info-BJ'!$A$1:$H$32,3,FALSE)</f>
        <v>Resident Head</v>
      </c>
      <c r="H10" s="9" t="str">
        <f>VLOOKUP(E10,'Contact Info-BJ'!$A$1:$H$32,6,FALSE)</f>
        <v>(773) 562-9853</v>
      </c>
      <c r="I10" s="9" t="str">
        <f>VLOOKUP(E10,'Contact Info-BJ'!$A$1:$H$16,7,FALSE)</f>
        <v>702-5108</v>
      </c>
      <c r="J10" s="9" t="str">
        <f>VLOOKUP(E10,'Contact Info-BJ'!$A$1:$H$32,8,FALSE)</f>
        <v>bhuerta@uchicago.edu</v>
      </c>
      <c r="L10" s="18" t="s">
        <v>200</v>
      </c>
      <c r="M10" s="12">
        <f t="shared" si="0"/>
        <v>15</v>
      </c>
    </row>
    <row r="11" spans="1:13" ht="15.75" customHeight="1">
      <c r="A11" s="80"/>
      <c r="B11" s="62"/>
      <c r="C11" s="7">
        <v>45557</v>
      </c>
      <c r="D11" s="13"/>
      <c r="E11" s="18" t="s">
        <v>203</v>
      </c>
      <c r="F11" s="9" t="str">
        <f>VLOOKUP(E11,'Contact Info-BJ'!$A$1:$H$32,4,FALSE)</f>
        <v>Salisbury</v>
      </c>
      <c r="G11" s="9" t="str">
        <f>VLOOKUP(E11,'Contact Info-BJ'!$A$1:$H$32,3,FALSE)</f>
        <v>Resident Assistant</v>
      </c>
      <c r="H11" s="9" t="str">
        <f>VLOOKUP(E11,'Contact Info-BJ'!$A$1:$H$32,6,FALSE)</f>
        <v>917-803-4269</v>
      </c>
      <c r="I11" s="9" t="str">
        <f>VLOOKUP(E11,'Contact Info-BJ'!$A$1:$H$16,7,FALSE)</f>
        <v>834-6277</v>
      </c>
      <c r="J11" s="9" t="str">
        <f>VLOOKUP(E11,'Contact Info-BJ'!$A$1:$H$32,8,FALSE)</f>
        <v>madison2@uchicago.edu</v>
      </c>
      <c r="L11" s="18" t="s">
        <v>201</v>
      </c>
      <c r="M11" s="12">
        <f t="shared" si="0"/>
        <v>15</v>
      </c>
    </row>
    <row r="12" spans="1:13" ht="15.75" customHeight="1">
      <c r="A12" s="80"/>
      <c r="B12" s="62"/>
      <c r="C12" s="7">
        <v>45558</v>
      </c>
      <c r="D12" s="13"/>
      <c r="E12" s="18" t="s">
        <v>204</v>
      </c>
      <c r="F12" s="9" t="str">
        <f>VLOOKUP(E12,'Contact Info-BJ'!$A$1:$H$32,4,FALSE)</f>
        <v>Vincent</v>
      </c>
      <c r="G12" s="9" t="str">
        <f>VLOOKUP(E12,'Contact Info-BJ'!$A$1:$H$32,3,FALSE)</f>
        <v>Resident Head</v>
      </c>
      <c r="H12" s="9" t="str">
        <f>VLOOKUP(E12,'Contact Info-BJ'!$A$1:$H$32,6,FALSE)</f>
        <v>(631) 747-5226</v>
      </c>
      <c r="I12" s="9" t="str">
        <f>VLOOKUP(E12,'Contact Info-BJ'!$A$1:$H$16,7,FALSE)</f>
        <v>702-5106</v>
      </c>
      <c r="J12" s="9" t="str">
        <f>VLOOKUP(E12,'Contact Info-BJ'!$A$1:$H$32,8,FALSE)</f>
        <v>kokell@uchicago.edu</v>
      </c>
      <c r="L12" s="18" t="s">
        <v>202</v>
      </c>
      <c r="M12" s="12">
        <f t="shared" si="0"/>
        <v>15</v>
      </c>
    </row>
    <row r="13" spans="1:13" ht="15.75" customHeight="1">
      <c r="A13" s="80"/>
      <c r="B13" s="63"/>
      <c r="C13" s="7">
        <v>45559</v>
      </c>
      <c r="D13" s="13"/>
      <c r="E13" s="18" t="s">
        <v>204</v>
      </c>
      <c r="F13" s="9" t="str">
        <f>VLOOKUP(E13,'Contact Info-BJ'!$A$1:$H$32,4,FALSE)</f>
        <v>Vincent</v>
      </c>
      <c r="G13" s="9" t="str">
        <f>VLOOKUP(E13,'Contact Info-BJ'!$A$1:$H$32,3,FALSE)</f>
        <v>Resident Head</v>
      </c>
      <c r="H13" s="9" t="str">
        <f>VLOOKUP(E13,'Contact Info-BJ'!$A$1:$H$32,6,FALSE)</f>
        <v>(631) 747-5226</v>
      </c>
      <c r="I13" s="9" t="str">
        <f>VLOOKUP(E13,'Contact Info-BJ'!$A$1:$H$16,7,FALSE)</f>
        <v>702-5106</v>
      </c>
      <c r="J13" s="9" t="str">
        <f>VLOOKUP(E13,'Contact Info-BJ'!$A$1:$H$32,8,FALSE)</f>
        <v>kokell@uchicago.edu</v>
      </c>
      <c r="L13" s="18" t="s">
        <v>203</v>
      </c>
      <c r="M13" s="12">
        <f t="shared" si="0"/>
        <v>15</v>
      </c>
    </row>
    <row r="14" spans="1:13" ht="15.75" customHeight="1">
      <c r="A14" s="80"/>
      <c r="B14" s="74" t="s">
        <v>23</v>
      </c>
      <c r="C14" s="7">
        <v>45560</v>
      </c>
      <c r="D14" s="14" t="s">
        <v>24</v>
      </c>
      <c r="E14" s="18" t="s">
        <v>205</v>
      </c>
      <c r="F14" s="9" t="str">
        <f>VLOOKUP(E14,'Contact Info-BJ'!$A$1:$H$32,4,FALSE)</f>
        <v>Chamberlin</v>
      </c>
      <c r="G14" s="9" t="str">
        <f>VLOOKUP(E14,'Contact Info-BJ'!$A$1:$H$32,3,FALSE)</f>
        <v>Resident Assistant</v>
      </c>
      <c r="H14" s="9" t="str">
        <f>VLOOKUP(E14,'Contact Info-BJ'!$A$1:$H$32,6,FALSE)</f>
        <v>(331) 814-6655</v>
      </c>
      <c r="I14" s="9" t="str">
        <f>VLOOKUP(E14,'Contact Info-BJ'!$A$1:$H$16,7,FALSE)</f>
        <v>834-6085</v>
      </c>
      <c r="J14" s="9" t="str">
        <f>VLOOKUP(E14,'Contact Info-BJ'!$A$1:$H$32,8,FALSE)</f>
        <v>ekrylov@uchicago.edu</v>
      </c>
      <c r="L14" s="18" t="s">
        <v>204</v>
      </c>
      <c r="M14" s="12">
        <f t="shared" si="0"/>
        <v>30</v>
      </c>
    </row>
    <row r="15" spans="1:13" ht="15.75" customHeight="1">
      <c r="A15" s="80"/>
      <c r="B15" s="62"/>
      <c r="C15" s="7">
        <v>45561</v>
      </c>
      <c r="D15" s="8"/>
      <c r="E15" s="18" t="s">
        <v>206</v>
      </c>
      <c r="F15" s="9" t="str">
        <f>VLOOKUP(E15,'Contact Info-BJ'!$A$1:$H$32,4,FALSE)</f>
        <v>Vincent</v>
      </c>
      <c r="G15" s="9" t="str">
        <f>VLOOKUP(E15,'Contact Info-BJ'!$A$1:$H$32,3,FALSE)</f>
        <v>Resident Assistant</v>
      </c>
      <c r="H15" s="9" t="str">
        <f>VLOOKUP(E15,'Contact Info-BJ'!$A$1:$H$32,6,FALSE)</f>
        <v>(913) 271-6201</v>
      </c>
      <c r="I15" s="9" t="str">
        <f>VLOOKUP(E15,'Contact Info-BJ'!$A$1:$H$16,7,FALSE)</f>
        <v>834-6133</v>
      </c>
      <c r="J15" s="9" t="str">
        <f>VLOOKUP(E15,'Contact Info-BJ'!$A$1:$H$32,8,FALSE)</f>
        <v>lolaleafa@uchicago.edu</v>
      </c>
      <c r="L15" s="18" t="s">
        <v>204</v>
      </c>
      <c r="M15" s="12">
        <f t="shared" si="0"/>
        <v>30</v>
      </c>
    </row>
    <row r="16" spans="1:13" ht="15.75" customHeight="1">
      <c r="A16" s="80"/>
      <c r="B16" s="62"/>
      <c r="C16" s="7">
        <v>45562</v>
      </c>
      <c r="D16" s="8"/>
      <c r="E16" s="18" t="s">
        <v>207</v>
      </c>
      <c r="F16" s="9" t="str">
        <f>VLOOKUP(E16,'Contact Info-BJ'!$A$1:$H$32,4,FALSE)</f>
        <v>Chamberlin</v>
      </c>
      <c r="G16" s="9" t="str">
        <f>VLOOKUP(E16,'Contact Info-BJ'!$A$1:$H$32,3,FALSE)</f>
        <v>Resident Head</v>
      </c>
      <c r="H16" s="9" t="str">
        <f>VLOOKUP(E16,'Contact Info-BJ'!$A$1:$H$32,6,FALSE)</f>
        <v>(269) 331-9600</v>
      </c>
      <c r="I16" s="9" t="str">
        <f>VLOOKUP(E16,'Contact Info-BJ'!$A$1:$H$16,7,FALSE)</f>
        <v>702-5105</v>
      </c>
      <c r="J16" s="9" t="str">
        <f>VLOOKUP(E16,'Contact Info-BJ'!$A$1:$H$32,8,FALSE)</f>
        <v>jmascorro@uchicago.edu</v>
      </c>
      <c r="L16" s="18" t="s">
        <v>205</v>
      </c>
      <c r="M16" s="12">
        <f t="shared" si="0"/>
        <v>14</v>
      </c>
    </row>
    <row r="17" spans="1:13" ht="15.75" customHeight="1">
      <c r="A17" s="80"/>
      <c r="B17" s="62"/>
      <c r="C17" s="7">
        <v>45563</v>
      </c>
      <c r="D17" s="8"/>
      <c r="E17" s="18" t="s">
        <v>208</v>
      </c>
      <c r="F17" s="9" t="str">
        <f>VLOOKUP(E17,'Contact Info-BJ'!$A$1:$H$32,4,FALSE)</f>
        <v>Chamberlin</v>
      </c>
      <c r="G17" s="9" t="str">
        <f>VLOOKUP(E17,'Contact Info-BJ'!$A$1:$H$32,3,FALSE)</f>
        <v>Resident Head</v>
      </c>
      <c r="H17" s="9" t="str">
        <f>VLOOKUP(E17,'Contact Info-BJ'!$A$1:$H$32,6,FALSE)</f>
        <v>(269) 883-7715</v>
      </c>
      <c r="I17" s="9" t="e">
        <f>VLOOKUP(E17,'Contact Info-BJ'!$A$1:$H$16,7,FALSE)</f>
        <v>#N/A</v>
      </c>
      <c r="J17" s="9" t="str">
        <f>VLOOKUP(E17,'Contact Info-BJ'!$A$1:$H$32,8,FALSE)</f>
        <v>cmunizsanchez@uchicago.edu</v>
      </c>
      <c r="L17" s="18" t="s">
        <v>206</v>
      </c>
      <c r="M17" s="12">
        <f t="shared" si="0"/>
        <v>14</v>
      </c>
    </row>
    <row r="18" spans="1:13" ht="15.75" customHeight="1">
      <c r="A18" s="80"/>
      <c r="B18" s="63"/>
      <c r="C18" s="7">
        <v>45564</v>
      </c>
      <c r="D18" s="8"/>
      <c r="E18" s="18" t="s">
        <v>194</v>
      </c>
      <c r="F18" s="9" t="str">
        <f>VLOOKUP(E18,'Contact Info-BJ'!$A$1:$H$32,4,FALSE)</f>
        <v>Linn-Mathews</v>
      </c>
      <c r="G18" s="9" t="str">
        <f>VLOOKUP(E18,'Contact Info-BJ'!$A$1:$H$32,3,FALSE)</f>
        <v>Resident Assistant</v>
      </c>
      <c r="H18" s="9" t="str">
        <f>VLOOKUP(E18,'Contact Info-BJ'!$A$1:$H$32,6,FALSE)</f>
        <v>(414) 233-3431</v>
      </c>
      <c r="I18" s="9" t="str">
        <f>VLOOKUP(E18,'Contact Info-BJ'!$A$1:$H$16,7,FALSE)</f>
        <v>834-6239</v>
      </c>
      <c r="J18" s="9" t="str">
        <f>VLOOKUP(E18,'Contact Info-BJ'!$A$1:$H$32,8,FALSE)</f>
        <v>angelaabongwa@uchicago.edu</v>
      </c>
      <c r="L18" s="18" t="s">
        <v>207</v>
      </c>
      <c r="M18" s="12">
        <f t="shared" si="0"/>
        <v>14</v>
      </c>
    </row>
    <row r="19" spans="1:13" ht="15.75" customHeight="1">
      <c r="A19" s="80"/>
      <c r="B19" s="15"/>
      <c r="C19" s="7">
        <v>45565</v>
      </c>
      <c r="D19" s="16"/>
      <c r="E19" s="18" t="s">
        <v>195</v>
      </c>
      <c r="F19" s="9" t="str">
        <f>VLOOKUP(E19,'Contact Info-BJ'!$A$1:$H$32,4,FALSE)</f>
        <v>Dodd-Mead</v>
      </c>
      <c r="G19" s="9" t="str">
        <f>VLOOKUP(E19,'Contact Info-BJ'!$A$1:$H$32,3,FALSE)</f>
        <v>Resident Head</v>
      </c>
      <c r="H19" s="9" t="str">
        <f>VLOOKUP(E19,'Contact Info-BJ'!$A$1:$H$32,6,FALSE)</f>
        <v>(845) 532-0082</v>
      </c>
      <c r="I19" s="9" t="str">
        <f>VLOOKUP(E19,'Contact Info-BJ'!$A$1:$H$16,7,FALSE)</f>
        <v>702-5104</v>
      </c>
      <c r="J19" s="9" t="str">
        <f>VLOOKUP(E19,'Contact Info-BJ'!$A$1:$H$32,8,FALSE)</f>
        <v>fakhtar@uchicago.edu</v>
      </c>
      <c r="L19" s="18" t="s">
        <v>208</v>
      </c>
      <c r="M19" s="12">
        <f t="shared" si="0"/>
        <v>14</v>
      </c>
    </row>
    <row r="20" spans="1:13" ht="15.75" customHeight="1">
      <c r="A20" s="80"/>
      <c r="B20" s="91"/>
      <c r="C20" s="7">
        <v>45566</v>
      </c>
      <c r="D20" s="8"/>
      <c r="E20" s="18" t="s">
        <v>196</v>
      </c>
      <c r="F20" s="9" t="str">
        <f>VLOOKUP(E20,'Contact Info-BJ'!$A$1:$H$32,4,FALSE)</f>
        <v>Linn-Mathews</v>
      </c>
      <c r="G20" s="9" t="str">
        <f>VLOOKUP(E20,'Contact Info-BJ'!$A$1:$H$32,3,FALSE)</f>
        <v>Resident Assistant</v>
      </c>
      <c r="H20" s="9" t="str">
        <f>VLOOKUP(E20,'Contact Info-BJ'!$A$1:$H$32,6,FALSE)</f>
        <v>740-274-6864</v>
      </c>
      <c r="I20" s="9" t="str">
        <f>VLOOKUP(E20,'Contact Info-BJ'!$A$1:$H$16,7,FALSE)</f>
        <v>834-5172</v>
      </c>
      <c r="J20" s="9" t="str">
        <f>VLOOKUP(E20,'Contact Info-BJ'!$A$1:$H$32,8,FALSE)</f>
        <v>lbenencia@uchicago.edu</v>
      </c>
    </row>
    <row r="21" spans="1:13" ht="15.75" customHeight="1">
      <c r="A21" s="80"/>
      <c r="B21" s="62"/>
      <c r="C21" s="7">
        <v>45567</v>
      </c>
      <c r="D21" s="8"/>
      <c r="E21" s="18" t="s">
        <v>197</v>
      </c>
      <c r="F21" s="9" t="str">
        <f>VLOOKUP(E21,'Contact Info-BJ'!$A$1:$H$32,4,FALSE)</f>
        <v>Dodd-Mead</v>
      </c>
      <c r="G21" s="9" t="str">
        <f>VLOOKUP(E21,'Contact Info-BJ'!$A$1:$H$32,3,FALSE)</f>
        <v>Resident Assistant</v>
      </c>
      <c r="H21" s="9" t="str">
        <f>VLOOKUP(E21,'Contact Info-BJ'!$A$1:$H$32,6,FALSE)</f>
        <v>701-715-0051</v>
      </c>
      <c r="I21" s="9" t="str">
        <f>VLOOKUP(E21,'Contact Info-BJ'!$A$1:$H$16,7,FALSE)</f>
        <v>834-5111</v>
      </c>
      <c r="J21" s="9" t="str">
        <f>VLOOKUP(E21,'Contact Info-BJ'!$A$1:$H$32,8,FALSE)</f>
        <v>shinjinic@uchicago.edu</v>
      </c>
    </row>
    <row r="22" spans="1:13" ht="15.75" customHeight="1">
      <c r="A22" s="80"/>
      <c r="B22" s="62"/>
      <c r="C22" s="7">
        <v>45568</v>
      </c>
      <c r="D22" s="8"/>
      <c r="E22" s="18" t="s">
        <v>198</v>
      </c>
      <c r="F22" s="9" t="str">
        <f>VLOOKUP(E22,'Contact Info-BJ'!$A$1:$H$32,4,FALSE)</f>
        <v>Coulter</v>
      </c>
      <c r="G22" s="9" t="str">
        <f>VLOOKUP(E22,'Contact Info-BJ'!$A$1:$H$32,3,FALSE)</f>
        <v>Resident Assistant</v>
      </c>
      <c r="H22" s="9" t="str">
        <f>VLOOKUP(E22,'Contact Info-BJ'!$A$1:$H$32,6,FALSE)</f>
        <v>954-648-0180</v>
      </c>
      <c r="I22" s="9" t="str">
        <f>VLOOKUP(E22,'Contact Info-BJ'!$A$1:$H$16,7,FALSE)</f>
        <v>834-6171</v>
      </c>
      <c r="J22" s="9" t="str">
        <f>VLOOKUP(E22,'Contact Info-BJ'!$A$1:$H$32,8,FALSE)</f>
        <v>mdamasceno@uchicago.edu</v>
      </c>
    </row>
    <row r="23" spans="1:13" ht="15.75" customHeight="1">
      <c r="A23" s="80"/>
      <c r="B23" s="63"/>
      <c r="C23" s="7">
        <v>45569</v>
      </c>
      <c r="D23" s="8"/>
      <c r="E23" s="18" t="s">
        <v>199</v>
      </c>
      <c r="F23" s="9" t="str">
        <f>VLOOKUP(E23,'Contact Info-BJ'!$A$1:$H$32,4,FALSE)</f>
        <v>Coulter</v>
      </c>
      <c r="G23" s="9" t="str">
        <f>VLOOKUP(E23,'Contact Info-BJ'!$A$1:$H$32,3,FALSE)</f>
        <v>Resident Head</v>
      </c>
      <c r="H23" s="9" t="str">
        <f>VLOOKUP(E23,'Contact Info-BJ'!$A$1:$H$32,6,FALSE)</f>
        <v>(708) 606-0772</v>
      </c>
      <c r="I23" s="9" t="str">
        <f>VLOOKUP(E23,'Contact Info-BJ'!$A$1:$H$16,7,FALSE)</f>
        <v>702-5107</v>
      </c>
      <c r="J23" s="9" t="str">
        <f>VLOOKUP(E23,'Contact Info-BJ'!$A$1:$H$32,8,FALSE)</f>
        <v>melissade4@uchicago.edu</v>
      </c>
    </row>
    <row r="24" spans="1:13">
      <c r="A24" s="80"/>
      <c r="B24" s="99" t="s">
        <v>37</v>
      </c>
      <c r="C24" s="7">
        <v>45570</v>
      </c>
      <c r="D24" s="8"/>
      <c r="E24" s="18" t="s">
        <v>200</v>
      </c>
      <c r="F24" s="9" t="str">
        <f>VLOOKUP(E24,'Contact Info-BJ'!$A$1:$H$32,4,FALSE)</f>
        <v>Salisbury</v>
      </c>
      <c r="G24" s="9" t="str">
        <f>VLOOKUP(E24,'Contact Info-BJ'!$A$1:$H$32,3,FALSE)</f>
        <v>Resident Head</v>
      </c>
      <c r="H24" s="9" t="str">
        <f>VLOOKUP(E24,'Contact Info-BJ'!$A$1:$H$32,6,FALSE)</f>
        <v>(312) 823-2407</v>
      </c>
      <c r="I24" s="9" t="str">
        <f>VLOOKUP(E24,'Contact Info-BJ'!$A$1:$H$16,7,FALSE)</f>
        <v>702-5110</v>
      </c>
      <c r="J24" s="9" t="str">
        <f>VLOOKUP(E24,'Contact Info-BJ'!$A$1:$H$32,8,FALSE)</f>
        <v>teubanks1@uchicago.edu</v>
      </c>
    </row>
    <row r="25" spans="1:13">
      <c r="A25" s="80"/>
      <c r="B25" s="62"/>
      <c r="C25" s="7">
        <v>45571</v>
      </c>
      <c r="D25" s="8"/>
      <c r="E25" s="18" t="s">
        <v>201</v>
      </c>
      <c r="F25" s="9" t="str">
        <f>VLOOKUP(E25,'Contact Info-BJ'!$A$1:$H$32,4,FALSE)</f>
        <v>Linn-Mathews</v>
      </c>
      <c r="G25" s="9" t="str">
        <f>VLOOKUP(E25,'Contact Info-BJ'!$A$1:$H$32,3,FALSE)</f>
        <v>Resident Head</v>
      </c>
      <c r="H25" s="9" t="str">
        <f>VLOOKUP(E25,'Contact Info-BJ'!$A$1:$H$32,6,FALSE)</f>
        <v>(773) 987-2281</v>
      </c>
      <c r="I25" s="9" t="str">
        <f>VLOOKUP(E25,'Contact Info-BJ'!$A$1:$H$16,7,FALSE)</f>
        <v>702-5108</v>
      </c>
      <c r="J25" s="9" t="str">
        <f>VLOOKUP(E25,'Contact Info-BJ'!$A$1:$H$32,8,FALSE)</f>
        <v>mfourte@uchicago.edu</v>
      </c>
    </row>
    <row r="26" spans="1:13">
      <c r="A26" s="80"/>
      <c r="B26" s="62"/>
      <c r="C26" s="7">
        <v>45572</v>
      </c>
      <c r="D26" s="8"/>
      <c r="E26" s="18" t="s">
        <v>202</v>
      </c>
      <c r="F26" s="9" t="str">
        <f>VLOOKUP(E26,'Contact Info-BJ'!$A$1:$H$32,4,FALSE)</f>
        <v>Linn-Mathews</v>
      </c>
      <c r="G26" s="9" t="str">
        <f>VLOOKUP(E26,'Contact Info-BJ'!$A$1:$H$32,3,FALSE)</f>
        <v>Resident Head</v>
      </c>
      <c r="H26" s="9" t="str">
        <f>VLOOKUP(E26,'Contact Info-BJ'!$A$1:$H$32,6,FALSE)</f>
        <v>(773) 562-9853</v>
      </c>
      <c r="I26" s="9" t="str">
        <f>VLOOKUP(E26,'Contact Info-BJ'!$A$1:$H$16,7,FALSE)</f>
        <v>702-5108</v>
      </c>
      <c r="J26" s="9" t="str">
        <f>VLOOKUP(E26,'Contact Info-BJ'!$A$1:$H$32,8,FALSE)</f>
        <v>bhuerta@uchicago.edu</v>
      </c>
    </row>
    <row r="27" spans="1:13">
      <c r="A27" s="80"/>
      <c r="B27" s="62"/>
      <c r="C27" s="7">
        <v>45573</v>
      </c>
      <c r="D27" s="8"/>
      <c r="E27" s="18" t="s">
        <v>203</v>
      </c>
      <c r="F27" s="9" t="str">
        <f>VLOOKUP(E27,'Contact Info-BJ'!$A$1:$H$32,4,FALSE)</f>
        <v>Salisbury</v>
      </c>
      <c r="G27" s="9" t="str">
        <f>VLOOKUP(E27,'Contact Info-BJ'!$A$1:$H$32,3,FALSE)</f>
        <v>Resident Assistant</v>
      </c>
      <c r="H27" s="9" t="str">
        <f>VLOOKUP(E27,'Contact Info-BJ'!$A$1:$H$32,6,FALSE)</f>
        <v>917-803-4269</v>
      </c>
      <c r="I27" s="9" t="str">
        <f>VLOOKUP(E27,'Contact Info-BJ'!$A$1:$H$16,7,FALSE)</f>
        <v>834-6277</v>
      </c>
      <c r="J27" s="9" t="str">
        <f>VLOOKUP(E27,'Contact Info-BJ'!$A$1:$H$32,8,FALSE)</f>
        <v>madison2@uchicago.edu</v>
      </c>
    </row>
    <row r="28" spans="1:13">
      <c r="A28" s="80"/>
      <c r="B28" s="62"/>
      <c r="C28" s="7">
        <v>45574</v>
      </c>
      <c r="D28" s="8"/>
      <c r="E28" s="18" t="s">
        <v>204</v>
      </c>
      <c r="F28" s="9" t="str">
        <f>VLOOKUP(E28,'Contact Info-BJ'!$A$1:$H$32,4,FALSE)</f>
        <v>Vincent</v>
      </c>
      <c r="G28" s="9" t="str">
        <f>VLOOKUP(E28,'Contact Info-BJ'!$A$1:$H$32,3,FALSE)</f>
        <v>Resident Head</v>
      </c>
      <c r="H28" s="9" t="str">
        <f>VLOOKUP(E28,'Contact Info-BJ'!$A$1:$H$32,6,FALSE)</f>
        <v>(631) 747-5226</v>
      </c>
      <c r="I28" s="9" t="str">
        <f>VLOOKUP(E28,'Contact Info-BJ'!$A$1:$H$16,7,FALSE)</f>
        <v>702-5106</v>
      </c>
      <c r="J28" s="9" t="str">
        <f>VLOOKUP(E28,'Contact Info-BJ'!$A$1:$H$32,8,FALSE)</f>
        <v>kokell@uchicago.edu</v>
      </c>
    </row>
    <row r="29" spans="1:13">
      <c r="A29" s="80"/>
      <c r="B29" s="62"/>
      <c r="C29" s="7">
        <v>45575</v>
      </c>
      <c r="D29" s="8"/>
      <c r="E29" s="18" t="s">
        <v>204</v>
      </c>
      <c r="F29" s="9" t="str">
        <f>VLOOKUP(E29,'Contact Info-BJ'!$A$1:$H$32,4,FALSE)</f>
        <v>Vincent</v>
      </c>
      <c r="G29" s="9" t="str">
        <f>VLOOKUP(E29,'Contact Info-BJ'!$A$1:$H$32,3,FALSE)</f>
        <v>Resident Head</v>
      </c>
      <c r="H29" s="9" t="str">
        <f>VLOOKUP(E29,'Contact Info-BJ'!$A$1:$H$32,6,FALSE)</f>
        <v>(631) 747-5226</v>
      </c>
      <c r="I29" s="9" t="str">
        <f>VLOOKUP(E29,'Contact Info-BJ'!$A$1:$H$16,7,FALSE)</f>
        <v>702-5106</v>
      </c>
      <c r="J29" s="9" t="str">
        <f>VLOOKUP(E29,'Contact Info-BJ'!$A$1:$H$32,8,FALSE)</f>
        <v>kokell@uchicago.edu</v>
      </c>
    </row>
    <row r="30" spans="1:13">
      <c r="A30" s="80"/>
      <c r="B30" s="63"/>
      <c r="C30" s="7">
        <v>45576</v>
      </c>
      <c r="D30" s="8"/>
      <c r="E30" s="18" t="s">
        <v>205</v>
      </c>
      <c r="F30" s="9" t="str">
        <f>VLOOKUP(E30,'Contact Info-BJ'!$A$1:$H$32,4,FALSE)</f>
        <v>Chamberlin</v>
      </c>
      <c r="G30" s="9" t="str">
        <f>VLOOKUP(E30,'Contact Info-BJ'!$A$1:$H$32,3,FALSE)</f>
        <v>Resident Assistant</v>
      </c>
      <c r="H30" s="9" t="str">
        <f>VLOOKUP(E30,'Contact Info-BJ'!$A$1:$H$32,6,FALSE)</f>
        <v>(331) 814-6655</v>
      </c>
      <c r="I30" s="9" t="str">
        <f>VLOOKUP(E30,'Contact Info-BJ'!$A$1:$H$16,7,FALSE)</f>
        <v>834-6085</v>
      </c>
      <c r="J30" s="9" t="str">
        <f>VLOOKUP(E30,'Contact Info-BJ'!$A$1:$H$32,8,FALSE)</f>
        <v>ekrylov@uchicago.edu</v>
      </c>
    </row>
    <row r="31" spans="1:13">
      <c r="A31" s="80"/>
      <c r="B31" s="100" t="s">
        <v>45</v>
      </c>
      <c r="C31" s="7">
        <v>45577</v>
      </c>
      <c r="D31" s="8"/>
      <c r="E31" s="18" t="s">
        <v>206</v>
      </c>
      <c r="F31" s="9" t="str">
        <f>VLOOKUP(E31,'Contact Info-BJ'!$A$1:$H$32,4,FALSE)</f>
        <v>Vincent</v>
      </c>
      <c r="G31" s="9" t="str">
        <f>VLOOKUP(E31,'Contact Info-BJ'!$A$1:$H$32,3,FALSE)</f>
        <v>Resident Assistant</v>
      </c>
      <c r="H31" s="9" t="str">
        <f>VLOOKUP(E31,'Contact Info-BJ'!$A$1:$H$32,6,FALSE)</f>
        <v>(913) 271-6201</v>
      </c>
      <c r="I31" s="9" t="str">
        <f>VLOOKUP(E31,'Contact Info-BJ'!$A$1:$H$16,7,FALSE)</f>
        <v>834-6133</v>
      </c>
      <c r="J31" s="9" t="str">
        <f>VLOOKUP(E31,'Contact Info-BJ'!$A$1:$H$32,8,FALSE)</f>
        <v>lolaleafa@uchicago.edu</v>
      </c>
    </row>
    <row r="32" spans="1:13">
      <c r="A32" s="80"/>
      <c r="B32" s="62"/>
      <c r="C32" s="7">
        <v>45578</v>
      </c>
      <c r="D32" s="8"/>
      <c r="E32" s="18" t="s">
        <v>207</v>
      </c>
      <c r="F32" s="9" t="str">
        <f>VLOOKUP(E32,'Contact Info-BJ'!$A$1:$H$32,4,FALSE)</f>
        <v>Chamberlin</v>
      </c>
      <c r="G32" s="9" t="str">
        <f>VLOOKUP(E32,'Contact Info-BJ'!$A$1:$H$32,3,FALSE)</f>
        <v>Resident Head</v>
      </c>
      <c r="H32" s="9" t="str">
        <f>VLOOKUP(E32,'Contact Info-BJ'!$A$1:$H$32,6,FALSE)</f>
        <v>(269) 331-9600</v>
      </c>
      <c r="I32" s="9" t="str">
        <f>VLOOKUP(E32,'Contact Info-BJ'!$A$1:$H$16,7,FALSE)</f>
        <v>702-5105</v>
      </c>
      <c r="J32" s="9" t="str">
        <f>VLOOKUP(E32,'Contact Info-BJ'!$A$1:$H$32,8,FALSE)</f>
        <v>jmascorro@uchicago.edu</v>
      </c>
    </row>
    <row r="33" spans="1:10">
      <c r="A33" s="80"/>
      <c r="B33" s="62"/>
      <c r="C33" s="7">
        <v>45579</v>
      </c>
      <c r="D33" s="8"/>
      <c r="E33" s="18" t="s">
        <v>208</v>
      </c>
      <c r="F33" s="9" t="str">
        <f>VLOOKUP(E33,'Contact Info-BJ'!$A$1:$H$32,4,FALSE)</f>
        <v>Chamberlin</v>
      </c>
      <c r="G33" s="9" t="str">
        <f>VLOOKUP(E33,'Contact Info-BJ'!$A$1:$H$32,3,FALSE)</f>
        <v>Resident Head</v>
      </c>
      <c r="H33" s="9" t="str">
        <f>VLOOKUP(E33,'Contact Info-BJ'!$A$1:$H$32,6,FALSE)</f>
        <v>(269) 883-7715</v>
      </c>
      <c r="I33" s="9" t="e">
        <f>VLOOKUP(E33,'Contact Info-BJ'!$A$1:$H$16,7,FALSE)</f>
        <v>#N/A</v>
      </c>
      <c r="J33" s="9" t="str">
        <f>VLOOKUP(E33,'Contact Info-BJ'!$A$1:$H$32,8,FALSE)</f>
        <v>cmunizsanchez@uchicago.edu</v>
      </c>
    </row>
    <row r="34" spans="1:10">
      <c r="A34" s="80"/>
      <c r="B34" s="62"/>
      <c r="C34" s="7">
        <v>45580</v>
      </c>
      <c r="D34" s="8"/>
      <c r="E34" s="18" t="s">
        <v>194</v>
      </c>
      <c r="F34" s="9" t="str">
        <f>VLOOKUP(E34,'Contact Info-BJ'!$A$1:$H$32,4,FALSE)</f>
        <v>Linn-Mathews</v>
      </c>
      <c r="G34" s="9" t="str">
        <f>VLOOKUP(E34,'Contact Info-BJ'!$A$1:$H$32,3,FALSE)</f>
        <v>Resident Assistant</v>
      </c>
      <c r="H34" s="9" t="str">
        <f>VLOOKUP(E34,'Contact Info-BJ'!$A$1:$H$32,6,FALSE)</f>
        <v>(414) 233-3431</v>
      </c>
      <c r="I34" s="9" t="str">
        <f>VLOOKUP(E34,'Contact Info-BJ'!$A$1:$H$16,7,FALSE)</f>
        <v>834-6239</v>
      </c>
      <c r="J34" s="9" t="str">
        <f>VLOOKUP(E34,'Contact Info-BJ'!$A$1:$H$32,8,FALSE)</f>
        <v>angelaabongwa@uchicago.edu</v>
      </c>
    </row>
    <row r="35" spans="1:10">
      <c r="A35" s="80"/>
      <c r="B35" s="62"/>
      <c r="C35" s="7">
        <v>45581</v>
      </c>
      <c r="D35" s="8"/>
      <c r="E35" s="18" t="s">
        <v>195</v>
      </c>
      <c r="F35" s="9" t="str">
        <f>VLOOKUP(E35,'Contact Info-BJ'!$A$1:$H$32,4,FALSE)</f>
        <v>Dodd-Mead</v>
      </c>
      <c r="G35" s="9" t="str">
        <f>VLOOKUP(E35,'Contact Info-BJ'!$A$1:$H$32,3,FALSE)</f>
        <v>Resident Head</v>
      </c>
      <c r="H35" s="9" t="str">
        <f>VLOOKUP(E35,'Contact Info-BJ'!$A$1:$H$32,6,FALSE)</f>
        <v>(845) 532-0082</v>
      </c>
      <c r="I35" s="9" t="str">
        <f>VLOOKUP(E35,'Contact Info-BJ'!$A$1:$H$16,7,FALSE)</f>
        <v>702-5104</v>
      </c>
      <c r="J35" s="9" t="str">
        <f>VLOOKUP(E35,'Contact Info-BJ'!$A$1:$H$32,8,FALSE)</f>
        <v>fakhtar@uchicago.edu</v>
      </c>
    </row>
    <row r="36" spans="1:10">
      <c r="A36" s="80"/>
      <c r="B36" s="62"/>
      <c r="C36" s="7">
        <v>45582</v>
      </c>
      <c r="D36" s="8"/>
      <c r="E36" s="18" t="s">
        <v>196</v>
      </c>
      <c r="F36" s="9" t="str">
        <f>VLOOKUP(E36,'Contact Info-BJ'!$A$1:$H$32,4,FALSE)</f>
        <v>Linn-Mathews</v>
      </c>
      <c r="G36" s="9" t="str">
        <f>VLOOKUP(E36,'Contact Info-BJ'!$A$1:$H$32,3,FALSE)</f>
        <v>Resident Assistant</v>
      </c>
      <c r="H36" s="9" t="str">
        <f>VLOOKUP(E36,'Contact Info-BJ'!$A$1:$H$32,6,FALSE)</f>
        <v>740-274-6864</v>
      </c>
      <c r="I36" s="9" t="str">
        <f>VLOOKUP(E36,'Contact Info-BJ'!$A$1:$H$16,7,FALSE)</f>
        <v>834-5172</v>
      </c>
      <c r="J36" s="9" t="str">
        <f>VLOOKUP(E36,'Contact Info-BJ'!$A$1:$H$32,8,FALSE)</f>
        <v>lbenencia@uchicago.edu</v>
      </c>
    </row>
    <row r="37" spans="1:10">
      <c r="A37" s="80"/>
      <c r="B37" s="63"/>
      <c r="C37" s="7">
        <v>45583</v>
      </c>
      <c r="D37" s="8"/>
      <c r="E37" s="18" t="s">
        <v>197</v>
      </c>
      <c r="F37" s="9" t="str">
        <f>VLOOKUP(E37,'Contact Info-BJ'!$A$1:$H$32,4,FALSE)</f>
        <v>Dodd-Mead</v>
      </c>
      <c r="G37" s="9" t="str">
        <f>VLOOKUP(E37,'Contact Info-BJ'!$A$1:$H$32,3,FALSE)</f>
        <v>Resident Assistant</v>
      </c>
      <c r="H37" s="9" t="str">
        <f>VLOOKUP(E37,'Contact Info-BJ'!$A$1:$H$32,6,FALSE)</f>
        <v>701-715-0051</v>
      </c>
      <c r="I37" s="9" t="str">
        <f>VLOOKUP(E37,'Contact Info-BJ'!$A$1:$H$16,7,FALSE)</f>
        <v>834-5111</v>
      </c>
      <c r="J37" s="9" t="str">
        <f>VLOOKUP(E37,'Contact Info-BJ'!$A$1:$H$32,8,FALSE)</f>
        <v>shinjinic@uchicago.edu</v>
      </c>
    </row>
    <row r="38" spans="1:10">
      <c r="A38" s="80"/>
      <c r="B38" s="101" t="s">
        <v>48</v>
      </c>
      <c r="C38" s="7">
        <v>45584</v>
      </c>
      <c r="D38" s="8"/>
      <c r="E38" s="18" t="s">
        <v>198</v>
      </c>
      <c r="F38" s="9" t="str">
        <f>VLOOKUP(E38,'Contact Info-BJ'!$A$1:$H$32,4,FALSE)</f>
        <v>Coulter</v>
      </c>
      <c r="G38" s="9" t="str">
        <f>VLOOKUP(E38,'Contact Info-BJ'!$A$1:$H$32,3,FALSE)</f>
        <v>Resident Assistant</v>
      </c>
      <c r="H38" s="9" t="str">
        <f>VLOOKUP(E38,'Contact Info-BJ'!$A$1:$H$32,6,FALSE)</f>
        <v>954-648-0180</v>
      </c>
      <c r="I38" s="9" t="str">
        <f>VLOOKUP(E38,'Contact Info-BJ'!$A$1:$H$16,7,FALSE)</f>
        <v>834-6171</v>
      </c>
      <c r="J38" s="9" t="str">
        <f>VLOOKUP(E38,'Contact Info-BJ'!$A$1:$H$32,8,FALSE)</f>
        <v>mdamasceno@uchicago.edu</v>
      </c>
    </row>
    <row r="39" spans="1:10">
      <c r="A39" s="80"/>
      <c r="B39" s="62"/>
      <c r="C39" s="7">
        <v>45585</v>
      </c>
      <c r="D39" s="8"/>
      <c r="E39" s="18" t="s">
        <v>199</v>
      </c>
      <c r="F39" s="9" t="str">
        <f>VLOOKUP(E39,'Contact Info-BJ'!$A$1:$H$32,4,FALSE)</f>
        <v>Coulter</v>
      </c>
      <c r="G39" s="9" t="str">
        <f>VLOOKUP(E39,'Contact Info-BJ'!$A$1:$H$32,3,FALSE)</f>
        <v>Resident Head</v>
      </c>
      <c r="H39" s="9" t="str">
        <f>VLOOKUP(E39,'Contact Info-BJ'!$A$1:$H$32,6,FALSE)</f>
        <v>(708) 606-0772</v>
      </c>
      <c r="I39" s="9" t="str">
        <f>VLOOKUP(E39,'Contact Info-BJ'!$A$1:$H$16,7,FALSE)</f>
        <v>702-5107</v>
      </c>
      <c r="J39" s="9" t="str">
        <f>VLOOKUP(E39,'Contact Info-BJ'!$A$1:$H$32,8,FALSE)</f>
        <v>melissade4@uchicago.edu</v>
      </c>
    </row>
    <row r="40" spans="1:10">
      <c r="A40" s="80"/>
      <c r="B40" s="62"/>
      <c r="C40" s="7">
        <v>45586</v>
      </c>
      <c r="D40" s="8"/>
      <c r="E40" s="18" t="s">
        <v>200</v>
      </c>
      <c r="F40" s="9" t="str">
        <f>VLOOKUP(E40,'Contact Info-BJ'!$A$1:$H$32,4,FALSE)</f>
        <v>Salisbury</v>
      </c>
      <c r="G40" s="9" t="str">
        <f>VLOOKUP(E40,'Contact Info-BJ'!$A$1:$H$32,3,FALSE)</f>
        <v>Resident Head</v>
      </c>
      <c r="H40" s="9" t="str">
        <f>VLOOKUP(E40,'Contact Info-BJ'!$A$1:$H$32,6,FALSE)</f>
        <v>(312) 823-2407</v>
      </c>
      <c r="I40" s="9" t="str">
        <f>VLOOKUP(E40,'Contact Info-BJ'!$A$1:$H$16,7,FALSE)</f>
        <v>702-5110</v>
      </c>
      <c r="J40" s="9" t="str">
        <f>VLOOKUP(E40,'Contact Info-BJ'!$A$1:$H$32,8,FALSE)</f>
        <v>teubanks1@uchicago.edu</v>
      </c>
    </row>
    <row r="41" spans="1:10">
      <c r="A41" s="80"/>
      <c r="B41" s="62"/>
      <c r="C41" s="7">
        <v>45587</v>
      </c>
      <c r="D41" s="8"/>
      <c r="E41" s="18" t="s">
        <v>201</v>
      </c>
      <c r="F41" s="9" t="str">
        <f>VLOOKUP(E41,'Contact Info-BJ'!$A$1:$H$32,4,FALSE)</f>
        <v>Linn-Mathews</v>
      </c>
      <c r="G41" s="9" t="str">
        <f>VLOOKUP(E41,'Contact Info-BJ'!$A$1:$H$32,3,FALSE)</f>
        <v>Resident Head</v>
      </c>
      <c r="H41" s="9" t="str">
        <f>VLOOKUP(E41,'Contact Info-BJ'!$A$1:$H$32,6,FALSE)</f>
        <v>(773) 987-2281</v>
      </c>
      <c r="I41" s="9" t="str">
        <f>VLOOKUP(E41,'Contact Info-BJ'!$A$1:$H$16,7,FALSE)</f>
        <v>702-5108</v>
      </c>
      <c r="J41" s="9" t="str">
        <f>VLOOKUP(E41,'Contact Info-BJ'!$A$1:$H$32,8,FALSE)</f>
        <v>mfourte@uchicago.edu</v>
      </c>
    </row>
    <row r="42" spans="1:10">
      <c r="A42" s="80"/>
      <c r="B42" s="62"/>
      <c r="C42" s="7">
        <v>45588</v>
      </c>
      <c r="D42" s="8"/>
      <c r="E42" s="18" t="s">
        <v>202</v>
      </c>
      <c r="F42" s="9" t="str">
        <f>VLOOKUP(E42,'Contact Info-BJ'!$A$1:$H$32,4,FALSE)</f>
        <v>Linn-Mathews</v>
      </c>
      <c r="G42" s="9" t="str">
        <f>VLOOKUP(E42,'Contact Info-BJ'!$A$1:$H$32,3,FALSE)</f>
        <v>Resident Head</v>
      </c>
      <c r="H42" s="9" t="str">
        <f>VLOOKUP(E42,'Contact Info-BJ'!$A$1:$H$32,6,FALSE)</f>
        <v>(773) 562-9853</v>
      </c>
      <c r="I42" s="9" t="str">
        <f>VLOOKUP(E42,'Contact Info-BJ'!$A$1:$H$16,7,FALSE)</f>
        <v>702-5108</v>
      </c>
      <c r="J42" s="9" t="str">
        <f>VLOOKUP(E42,'Contact Info-BJ'!$A$1:$H$32,8,FALSE)</f>
        <v>bhuerta@uchicago.edu</v>
      </c>
    </row>
    <row r="43" spans="1:10">
      <c r="A43" s="80"/>
      <c r="B43" s="62"/>
      <c r="C43" s="7">
        <v>45589</v>
      </c>
      <c r="D43" s="8"/>
      <c r="E43" s="18" t="s">
        <v>203</v>
      </c>
      <c r="F43" s="9" t="str">
        <f>VLOOKUP(E43,'Contact Info-BJ'!$A$1:$H$32,4,FALSE)</f>
        <v>Salisbury</v>
      </c>
      <c r="G43" s="9" t="str">
        <f>VLOOKUP(E43,'Contact Info-BJ'!$A$1:$H$32,3,FALSE)</f>
        <v>Resident Assistant</v>
      </c>
      <c r="H43" s="9" t="str">
        <f>VLOOKUP(E43,'Contact Info-BJ'!$A$1:$H$32,6,FALSE)</f>
        <v>917-803-4269</v>
      </c>
      <c r="I43" s="9" t="str">
        <f>VLOOKUP(E43,'Contact Info-BJ'!$A$1:$H$16,7,FALSE)</f>
        <v>834-6277</v>
      </c>
      <c r="J43" s="9" t="str">
        <f>VLOOKUP(E43,'Contact Info-BJ'!$A$1:$H$32,8,FALSE)</f>
        <v>madison2@uchicago.edu</v>
      </c>
    </row>
    <row r="44" spans="1:10">
      <c r="A44" s="80"/>
      <c r="B44" s="63"/>
      <c r="C44" s="7">
        <v>45590</v>
      </c>
      <c r="D44" s="8" t="s">
        <v>49</v>
      </c>
      <c r="E44" s="18" t="s">
        <v>204</v>
      </c>
      <c r="F44" s="9" t="str">
        <f>VLOOKUP(E44,'Contact Info-BJ'!$A$1:$H$32,4,FALSE)</f>
        <v>Vincent</v>
      </c>
      <c r="G44" s="9" t="str">
        <f>VLOOKUP(E44,'Contact Info-BJ'!$A$1:$H$32,3,FALSE)</f>
        <v>Resident Head</v>
      </c>
      <c r="H44" s="9" t="str">
        <f>VLOOKUP(E44,'Contact Info-BJ'!$A$1:$H$32,6,FALSE)</f>
        <v>(631) 747-5226</v>
      </c>
      <c r="I44" s="9" t="str">
        <f>VLOOKUP(E44,'Contact Info-BJ'!$A$1:$H$16,7,FALSE)</f>
        <v>702-5106</v>
      </c>
      <c r="J44" s="9" t="str">
        <f>VLOOKUP(E44,'Contact Info-BJ'!$A$1:$H$32,8,FALSE)</f>
        <v>kokell@uchicago.edu</v>
      </c>
    </row>
    <row r="45" spans="1:10">
      <c r="A45" s="80"/>
      <c r="B45" s="102" t="s">
        <v>50</v>
      </c>
      <c r="C45" s="7">
        <v>45591</v>
      </c>
      <c r="D45" s="8" t="s">
        <v>49</v>
      </c>
      <c r="E45" s="18" t="s">
        <v>204</v>
      </c>
      <c r="F45" s="9" t="str">
        <f>VLOOKUP(E45,'Contact Info-BJ'!$A$1:$H$32,4,FALSE)</f>
        <v>Vincent</v>
      </c>
      <c r="G45" s="9" t="str">
        <f>VLOOKUP(E45,'Contact Info-BJ'!$A$1:$H$32,3,FALSE)</f>
        <v>Resident Head</v>
      </c>
      <c r="H45" s="9" t="str">
        <f>VLOOKUP(E45,'Contact Info-BJ'!$A$1:$H$32,6,FALSE)</f>
        <v>(631) 747-5226</v>
      </c>
      <c r="I45" s="9" t="str">
        <f>VLOOKUP(E45,'Contact Info-BJ'!$A$1:$H$16,7,FALSE)</f>
        <v>702-5106</v>
      </c>
      <c r="J45" s="9" t="str">
        <f>VLOOKUP(E45,'Contact Info-BJ'!$A$1:$H$32,8,FALSE)</f>
        <v>kokell@uchicago.edu</v>
      </c>
    </row>
    <row r="46" spans="1:10">
      <c r="A46" s="80"/>
      <c r="B46" s="62"/>
      <c r="C46" s="7">
        <v>45592</v>
      </c>
      <c r="D46" s="8" t="s">
        <v>49</v>
      </c>
      <c r="E46" s="18" t="s">
        <v>205</v>
      </c>
      <c r="F46" s="9" t="str">
        <f>VLOOKUP(E46,'Contact Info-BJ'!$A$1:$H$32,4,FALSE)</f>
        <v>Chamberlin</v>
      </c>
      <c r="G46" s="9" t="str">
        <f>VLOOKUP(E46,'Contact Info-BJ'!$A$1:$H$32,3,FALSE)</f>
        <v>Resident Assistant</v>
      </c>
      <c r="H46" s="9" t="str">
        <f>VLOOKUP(E46,'Contact Info-BJ'!$A$1:$H$32,6,FALSE)</f>
        <v>(331) 814-6655</v>
      </c>
      <c r="I46" s="9" t="str">
        <f>VLOOKUP(E46,'Contact Info-BJ'!$A$1:$H$16,7,FALSE)</f>
        <v>834-6085</v>
      </c>
      <c r="J46" s="9" t="str">
        <f>VLOOKUP(E46,'Contact Info-BJ'!$A$1:$H$32,8,FALSE)</f>
        <v>ekrylov@uchicago.edu</v>
      </c>
    </row>
    <row r="47" spans="1:10">
      <c r="A47" s="80"/>
      <c r="B47" s="62"/>
      <c r="C47" s="7">
        <v>45593</v>
      </c>
      <c r="D47" s="8" t="s">
        <v>49</v>
      </c>
      <c r="E47" s="18" t="s">
        <v>206</v>
      </c>
      <c r="F47" s="9" t="str">
        <f>VLOOKUP(E47,'Contact Info-BJ'!$A$1:$H$32,4,FALSE)</f>
        <v>Vincent</v>
      </c>
      <c r="G47" s="9" t="str">
        <f>VLOOKUP(E47,'Contact Info-BJ'!$A$1:$H$32,3,FALSE)</f>
        <v>Resident Assistant</v>
      </c>
      <c r="H47" s="9" t="str">
        <f>VLOOKUP(E47,'Contact Info-BJ'!$A$1:$H$32,6,FALSE)</f>
        <v>(913) 271-6201</v>
      </c>
      <c r="I47" s="9" t="str">
        <f>VLOOKUP(E47,'Contact Info-BJ'!$A$1:$H$16,7,FALSE)</f>
        <v>834-6133</v>
      </c>
      <c r="J47" s="9" t="str">
        <f>VLOOKUP(E47,'Contact Info-BJ'!$A$1:$H$32,8,FALSE)</f>
        <v>lolaleafa@uchicago.edu</v>
      </c>
    </row>
    <row r="48" spans="1:10">
      <c r="A48" s="80"/>
      <c r="B48" s="62"/>
      <c r="C48" s="7">
        <v>45594</v>
      </c>
      <c r="D48" s="8"/>
      <c r="E48" s="18" t="s">
        <v>207</v>
      </c>
      <c r="F48" s="9" t="str">
        <f>VLOOKUP(E48,'Contact Info-BJ'!$A$1:$H$32,4,FALSE)</f>
        <v>Chamberlin</v>
      </c>
      <c r="G48" s="9" t="str">
        <f>VLOOKUP(E48,'Contact Info-BJ'!$A$1:$H$32,3,FALSE)</f>
        <v>Resident Head</v>
      </c>
      <c r="H48" s="9" t="str">
        <f>VLOOKUP(E48,'Contact Info-BJ'!$A$1:$H$32,6,FALSE)</f>
        <v>(269) 331-9600</v>
      </c>
      <c r="I48" s="9" t="str">
        <f>VLOOKUP(E48,'Contact Info-BJ'!$A$1:$H$16,7,FALSE)</f>
        <v>702-5105</v>
      </c>
      <c r="J48" s="9" t="str">
        <f>VLOOKUP(E48,'Contact Info-BJ'!$A$1:$H$32,8,FALSE)</f>
        <v>jmascorro@uchicago.edu</v>
      </c>
    </row>
    <row r="49" spans="1:10">
      <c r="A49" s="80"/>
      <c r="B49" s="62"/>
      <c r="C49" s="7">
        <v>45595</v>
      </c>
      <c r="D49" s="8"/>
      <c r="E49" s="18" t="s">
        <v>208</v>
      </c>
      <c r="F49" s="9" t="str">
        <f>VLOOKUP(E49,'Contact Info-BJ'!$A$1:$H$32,4,FALSE)</f>
        <v>Chamberlin</v>
      </c>
      <c r="G49" s="9" t="str">
        <f>VLOOKUP(E49,'Contact Info-BJ'!$A$1:$H$32,3,FALSE)</f>
        <v>Resident Head</v>
      </c>
      <c r="H49" s="9" t="str">
        <f>VLOOKUP(E49,'Contact Info-BJ'!$A$1:$H$32,6,FALSE)</f>
        <v>(269) 883-7715</v>
      </c>
      <c r="I49" s="9" t="e">
        <f>VLOOKUP(E49,'Contact Info-BJ'!$A$1:$H$16,7,FALSE)</f>
        <v>#N/A</v>
      </c>
      <c r="J49" s="9" t="str">
        <f>VLOOKUP(E49,'Contact Info-BJ'!$A$1:$H$32,8,FALSE)</f>
        <v>cmunizsanchez@uchicago.edu</v>
      </c>
    </row>
    <row r="50" spans="1:10">
      <c r="A50" s="80"/>
      <c r="B50" s="62"/>
      <c r="C50" s="7">
        <v>45596</v>
      </c>
      <c r="D50" s="8"/>
      <c r="E50" s="18" t="s">
        <v>194</v>
      </c>
      <c r="F50" s="9" t="str">
        <f>VLOOKUP(E50,'Contact Info-BJ'!$A$1:$H$32,4,FALSE)</f>
        <v>Linn-Mathews</v>
      </c>
      <c r="G50" s="9" t="str">
        <f>VLOOKUP(E50,'Contact Info-BJ'!$A$1:$H$32,3,FALSE)</f>
        <v>Resident Assistant</v>
      </c>
      <c r="H50" s="9" t="str">
        <f>VLOOKUP(E50,'Contact Info-BJ'!$A$1:$H$32,6,FALSE)</f>
        <v>(414) 233-3431</v>
      </c>
      <c r="I50" s="9" t="str">
        <f>VLOOKUP(E50,'Contact Info-BJ'!$A$1:$H$16,7,FALSE)</f>
        <v>834-6239</v>
      </c>
      <c r="J50" s="9" t="str">
        <f>VLOOKUP(E50,'Contact Info-BJ'!$A$1:$H$32,8,FALSE)</f>
        <v>angelaabongwa@uchicago.edu</v>
      </c>
    </row>
    <row r="51" spans="1:10">
      <c r="A51" s="80"/>
      <c r="B51" s="62"/>
      <c r="C51" s="7">
        <v>45597</v>
      </c>
      <c r="D51" s="8"/>
      <c r="E51" s="18" t="s">
        <v>195</v>
      </c>
      <c r="F51" s="9" t="str">
        <f>VLOOKUP(E51,'Contact Info-BJ'!$A$1:$H$32,4,FALSE)</f>
        <v>Dodd-Mead</v>
      </c>
      <c r="G51" s="9" t="str">
        <f>VLOOKUP(E51,'Contact Info-BJ'!$A$1:$H$32,3,FALSE)</f>
        <v>Resident Head</v>
      </c>
      <c r="H51" s="9" t="str">
        <f>VLOOKUP(E51,'Contact Info-BJ'!$A$1:$H$32,6,FALSE)</f>
        <v>(845) 532-0082</v>
      </c>
      <c r="I51" s="9" t="str">
        <f>VLOOKUP(E51,'Contact Info-BJ'!$A$1:$H$16,7,FALSE)</f>
        <v>702-5104</v>
      </c>
      <c r="J51" s="9" t="str">
        <f>VLOOKUP(E51,'Contact Info-BJ'!$A$1:$H$32,8,FALSE)</f>
        <v>fakhtar@uchicago.edu</v>
      </c>
    </row>
    <row r="52" spans="1:10">
      <c r="A52" s="80"/>
      <c r="B52" s="63"/>
      <c r="C52" s="7">
        <v>45598</v>
      </c>
      <c r="D52" s="8"/>
      <c r="E52" s="18" t="s">
        <v>196</v>
      </c>
      <c r="F52" s="9" t="str">
        <f>VLOOKUP(E52,'Contact Info-BJ'!$A$1:$H$32,4,FALSE)</f>
        <v>Linn-Mathews</v>
      </c>
      <c r="G52" s="9" t="str">
        <f>VLOOKUP(E52,'Contact Info-BJ'!$A$1:$H$32,3,FALSE)</f>
        <v>Resident Assistant</v>
      </c>
      <c r="H52" s="9" t="str">
        <f>VLOOKUP(E52,'Contact Info-BJ'!$A$1:$H$32,6,FALSE)</f>
        <v>740-274-6864</v>
      </c>
      <c r="I52" s="9" t="str">
        <f>VLOOKUP(E52,'Contact Info-BJ'!$A$1:$H$16,7,FALSE)</f>
        <v>834-5172</v>
      </c>
      <c r="J52" s="9" t="str">
        <f>VLOOKUP(E52,'Contact Info-BJ'!$A$1:$H$32,8,FALSE)</f>
        <v>lbenencia@uchicago.edu</v>
      </c>
    </row>
    <row r="53" spans="1:10">
      <c r="A53" s="80"/>
      <c r="B53" s="103" t="s">
        <v>51</v>
      </c>
      <c r="C53" s="7">
        <v>45599</v>
      </c>
      <c r="D53" s="8"/>
      <c r="E53" s="18" t="s">
        <v>197</v>
      </c>
      <c r="F53" s="9" t="str">
        <f>VLOOKUP(E53,'Contact Info-BJ'!$A$1:$H$32,4,FALSE)</f>
        <v>Dodd-Mead</v>
      </c>
      <c r="G53" s="9" t="str">
        <f>VLOOKUP(E53,'Contact Info-BJ'!$A$1:$H$32,3,FALSE)</f>
        <v>Resident Assistant</v>
      </c>
      <c r="H53" s="9" t="str">
        <f>VLOOKUP(E53,'Contact Info-BJ'!$A$1:$H$32,6,FALSE)</f>
        <v>701-715-0051</v>
      </c>
      <c r="I53" s="9" t="str">
        <f>VLOOKUP(E53,'Contact Info-BJ'!$A$1:$H$16,7,FALSE)</f>
        <v>834-5111</v>
      </c>
      <c r="J53" s="9" t="str">
        <f>VLOOKUP(E53,'Contact Info-BJ'!$A$1:$H$32,8,FALSE)</f>
        <v>shinjinic@uchicago.edu</v>
      </c>
    </row>
    <row r="54" spans="1:10">
      <c r="A54" s="80"/>
      <c r="B54" s="62"/>
      <c r="C54" s="7">
        <v>45600</v>
      </c>
      <c r="D54" s="8"/>
      <c r="E54" s="18" t="s">
        <v>198</v>
      </c>
      <c r="F54" s="9" t="str">
        <f>VLOOKUP(E54,'Contact Info-BJ'!$A$1:$H$32,4,FALSE)</f>
        <v>Coulter</v>
      </c>
      <c r="G54" s="9" t="str">
        <f>VLOOKUP(E54,'Contact Info-BJ'!$A$1:$H$32,3,FALSE)</f>
        <v>Resident Assistant</v>
      </c>
      <c r="H54" s="9" t="str">
        <f>VLOOKUP(E54,'Contact Info-BJ'!$A$1:$H$32,6,FALSE)</f>
        <v>954-648-0180</v>
      </c>
      <c r="I54" s="9" t="str">
        <f>VLOOKUP(E54,'Contact Info-BJ'!$A$1:$H$16,7,FALSE)</f>
        <v>834-6171</v>
      </c>
      <c r="J54" s="9" t="str">
        <f>VLOOKUP(E54,'Contact Info-BJ'!$A$1:$H$32,8,FALSE)</f>
        <v>mdamasceno@uchicago.edu</v>
      </c>
    </row>
    <row r="55" spans="1:10">
      <c r="A55" s="80"/>
      <c r="B55" s="62"/>
      <c r="C55" s="7">
        <v>45601</v>
      </c>
      <c r="D55" s="8" t="s">
        <v>52</v>
      </c>
      <c r="E55" s="18" t="s">
        <v>199</v>
      </c>
      <c r="F55" s="9" t="str">
        <f>VLOOKUP(E55,'Contact Info-BJ'!$A$1:$H$32,4,FALSE)</f>
        <v>Coulter</v>
      </c>
      <c r="G55" s="9" t="str">
        <f>VLOOKUP(E55,'Contact Info-BJ'!$A$1:$H$32,3,FALSE)</f>
        <v>Resident Head</v>
      </c>
      <c r="H55" s="9" t="str">
        <f>VLOOKUP(E55,'Contact Info-BJ'!$A$1:$H$32,6,FALSE)</f>
        <v>(708) 606-0772</v>
      </c>
      <c r="I55" s="9" t="str">
        <f>VLOOKUP(E55,'Contact Info-BJ'!$A$1:$H$16,7,FALSE)</f>
        <v>702-5107</v>
      </c>
      <c r="J55" s="9" t="str">
        <f>VLOOKUP(E55,'Contact Info-BJ'!$A$1:$H$32,8,FALSE)</f>
        <v>melissade4@uchicago.edu</v>
      </c>
    </row>
    <row r="56" spans="1:10">
      <c r="A56" s="80"/>
      <c r="B56" s="62"/>
      <c r="C56" s="7">
        <v>45602</v>
      </c>
      <c r="D56" s="13" t="s">
        <v>52</v>
      </c>
      <c r="E56" s="18" t="s">
        <v>200</v>
      </c>
      <c r="F56" s="9" t="str">
        <f>VLOOKUP(E56,'Contact Info-BJ'!$A$1:$H$32,4,FALSE)</f>
        <v>Salisbury</v>
      </c>
      <c r="G56" s="9" t="str">
        <f>VLOOKUP(E56,'Contact Info-BJ'!$A$1:$H$32,3,FALSE)</f>
        <v>Resident Head</v>
      </c>
      <c r="H56" s="9" t="str">
        <f>VLOOKUP(E56,'Contact Info-BJ'!$A$1:$H$32,6,FALSE)</f>
        <v>(312) 823-2407</v>
      </c>
      <c r="I56" s="9" t="str">
        <f>VLOOKUP(E56,'Contact Info-BJ'!$A$1:$H$16,7,FALSE)</f>
        <v>702-5110</v>
      </c>
      <c r="J56" s="9" t="str">
        <f>VLOOKUP(E56,'Contact Info-BJ'!$A$1:$H$32,8,FALSE)</f>
        <v>teubanks1@uchicago.edu</v>
      </c>
    </row>
    <row r="57" spans="1:10">
      <c r="A57" s="80"/>
      <c r="B57" s="62"/>
      <c r="C57" s="7">
        <v>45603</v>
      </c>
      <c r="D57" s="13" t="s">
        <v>52</v>
      </c>
      <c r="E57" s="18" t="s">
        <v>201</v>
      </c>
      <c r="F57" s="9" t="str">
        <f>VLOOKUP(E57,'Contact Info-BJ'!$A$1:$H$32,4,FALSE)</f>
        <v>Linn-Mathews</v>
      </c>
      <c r="G57" s="9" t="str">
        <f>VLOOKUP(E57,'Contact Info-BJ'!$A$1:$H$32,3,FALSE)</f>
        <v>Resident Head</v>
      </c>
      <c r="H57" s="9" t="str">
        <f>VLOOKUP(E57,'Contact Info-BJ'!$A$1:$H$32,6,FALSE)</f>
        <v>(773) 987-2281</v>
      </c>
      <c r="I57" s="9" t="str">
        <f>VLOOKUP(E57,'Contact Info-BJ'!$A$1:$H$16,7,FALSE)</f>
        <v>702-5108</v>
      </c>
      <c r="J57" s="9" t="str">
        <f>VLOOKUP(E57,'Contact Info-BJ'!$A$1:$H$32,8,FALSE)</f>
        <v>mfourte@uchicago.edu</v>
      </c>
    </row>
    <row r="58" spans="1:10">
      <c r="A58" s="80"/>
      <c r="B58" s="62"/>
      <c r="C58" s="7">
        <v>45604</v>
      </c>
      <c r="D58" s="14"/>
      <c r="E58" s="18" t="s">
        <v>202</v>
      </c>
      <c r="F58" s="9" t="str">
        <f>VLOOKUP(E58,'Contact Info-BJ'!$A$1:$H$32,4,FALSE)</f>
        <v>Linn-Mathews</v>
      </c>
      <c r="G58" s="9" t="str">
        <f>VLOOKUP(E58,'Contact Info-BJ'!$A$1:$H$32,3,FALSE)</f>
        <v>Resident Head</v>
      </c>
      <c r="H58" s="9" t="str">
        <f>VLOOKUP(E58,'Contact Info-BJ'!$A$1:$H$32,6,FALSE)</f>
        <v>(773) 562-9853</v>
      </c>
      <c r="I58" s="9" t="str">
        <f>VLOOKUP(E58,'Contact Info-BJ'!$A$1:$H$16,7,FALSE)</f>
        <v>702-5108</v>
      </c>
      <c r="J58" s="9" t="str">
        <f>VLOOKUP(E58,'Contact Info-BJ'!$A$1:$H$32,8,FALSE)</f>
        <v>bhuerta@uchicago.edu</v>
      </c>
    </row>
    <row r="59" spans="1:10">
      <c r="A59" s="80"/>
      <c r="B59" s="63"/>
      <c r="C59" s="7">
        <v>45605</v>
      </c>
      <c r="D59" s="8"/>
      <c r="E59" s="18" t="s">
        <v>203</v>
      </c>
      <c r="F59" s="9" t="str">
        <f>VLOOKUP(E59,'Contact Info-BJ'!$A$1:$H$32,4,FALSE)</f>
        <v>Salisbury</v>
      </c>
      <c r="G59" s="9" t="str">
        <f>VLOOKUP(E59,'Contact Info-BJ'!$A$1:$H$32,3,FALSE)</f>
        <v>Resident Assistant</v>
      </c>
      <c r="H59" s="9" t="str">
        <f>VLOOKUP(E59,'Contact Info-BJ'!$A$1:$H$32,6,FALSE)</f>
        <v>917-803-4269</v>
      </c>
      <c r="I59" s="9" t="str">
        <f>VLOOKUP(E59,'Contact Info-BJ'!$A$1:$H$16,7,FALSE)</f>
        <v>834-6277</v>
      </c>
      <c r="J59" s="9" t="str">
        <f>VLOOKUP(E59,'Contact Info-BJ'!$A$1:$H$32,8,FALSE)</f>
        <v>madison2@uchicago.edu</v>
      </c>
    </row>
    <row r="60" spans="1:10">
      <c r="A60" s="80"/>
      <c r="B60" s="78" t="s">
        <v>53</v>
      </c>
      <c r="C60" s="7">
        <v>45606</v>
      </c>
      <c r="D60" s="8"/>
      <c r="E60" s="18" t="s">
        <v>204</v>
      </c>
      <c r="F60" s="9" t="str">
        <f>VLOOKUP(E60,'Contact Info-BJ'!$A$1:$H$32,4,FALSE)</f>
        <v>Vincent</v>
      </c>
      <c r="G60" s="9" t="str">
        <f>VLOOKUP(E60,'Contact Info-BJ'!$A$1:$H$32,3,FALSE)</f>
        <v>Resident Head</v>
      </c>
      <c r="H60" s="9" t="str">
        <f>VLOOKUP(E60,'Contact Info-BJ'!$A$1:$H$32,6,FALSE)</f>
        <v>(631) 747-5226</v>
      </c>
      <c r="I60" s="9" t="str">
        <f>VLOOKUP(E60,'Contact Info-BJ'!$A$1:$H$16,7,FALSE)</f>
        <v>702-5106</v>
      </c>
      <c r="J60" s="9" t="str">
        <f>VLOOKUP(E60,'Contact Info-BJ'!$A$1:$H$32,8,FALSE)</f>
        <v>kokell@uchicago.edu</v>
      </c>
    </row>
    <row r="61" spans="1:10">
      <c r="A61" s="80"/>
      <c r="B61" s="62"/>
      <c r="C61" s="7">
        <v>45607</v>
      </c>
      <c r="D61" s="8"/>
      <c r="E61" s="18" t="s">
        <v>204</v>
      </c>
      <c r="F61" s="9" t="str">
        <f>VLOOKUP(E61,'Contact Info-BJ'!$A$1:$H$32,4,FALSE)</f>
        <v>Vincent</v>
      </c>
      <c r="G61" s="9" t="str">
        <f>VLOOKUP(E61,'Contact Info-BJ'!$A$1:$H$32,3,FALSE)</f>
        <v>Resident Head</v>
      </c>
      <c r="H61" s="9" t="str">
        <f>VLOOKUP(E61,'Contact Info-BJ'!$A$1:$H$32,6,FALSE)</f>
        <v>(631) 747-5226</v>
      </c>
      <c r="I61" s="9" t="str">
        <f>VLOOKUP(E61,'Contact Info-BJ'!$A$1:$H$16,7,FALSE)</f>
        <v>702-5106</v>
      </c>
      <c r="J61" s="9" t="str">
        <f>VLOOKUP(E61,'Contact Info-BJ'!$A$1:$H$32,8,FALSE)</f>
        <v>kokell@uchicago.edu</v>
      </c>
    </row>
    <row r="62" spans="1:10">
      <c r="A62" s="80"/>
      <c r="B62" s="62"/>
      <c r="C62" s="7">
        <v>45608</v>
      </c>
      <c r="D62" s="8" t="s">
        <v>54</v>
      </c>
      <c r="E62" s="18" t="s">
        <v>205</v>
      </c>
      <c r="F62" s="9" t="str">
        <f>VLOOKUP(E62,'Contact Info-BJ'!$A$1:$H$32,4,FALSE)</f>
        <v>Chamberlin</v>
      </c>
      <c r="G62" s="9" t="str">
        <f>VLOOKUP(E62,'Contact Info-BJ'!$A$1:$H$32,3,FALSE)</f>
        <v>Resident Assistant</v>
      </c>
      <c r="H62" s="9" t="str">
        <f>VLOOKUP(E62,'Contact Info-BJ'!$A$1:$H$32,6,FALSE)</f>
        <v>(331) 814-6655</v>
      </c>
      <c r="I62" s="9" t="str">
        <f>VLOOKUP(E62,'Contact Info-BJ'!$A$1:$H$16,7,FALSE)</f>
        <v>834-6085</v>
      </c>
      <c r="J62" s="9" t="str">
        <f>VLOOKUP(E62,'Contact Info-BJ'!$A$1:$H$32,8,FALSE)</f>
        <v>ekrylov@uchicago.edu</v>
      </c>
    </row>
    <row r="63" spans="1:10">
      <c r="A63" s="80"/>
      <c r="B63" s="62"/>
      <c r="C63" s="7">
        <v>45609</v>
      </c>
      <c r="D63" s="8"/>
      <c r="E63" s="18" t="s">
        <v>206</v>
      </c>
      <c r="F63" s="9" t="str">
        <f>VLOOKUP(E63,'Contact Info-BJ'!$A$1:$H$32,4,FALSE)</f>
        <v>Vincent</v>
      </c>
      <c r="G63" s="9" t="str">
        <f>VLOOKUP(E63,'Contact Info-BJ'!$A$1:$H$32,3,FALSE)</f>
        <v>Resident Assistant</v>
      </c>
      <c r="H63" s="9" t="str">
        <f>VLOOKUP(E63,'Contact Info-BJ'!$A$1:$H$32,6,FALSE)</f>
        <v>(913) 271-6201</v>
      </c>
      <c r="I63" s="9" t="str">
        <f>VLOOKUP(E63,'Contact Info-BJ'!$A$1:$H$16,7,FALSE)</f>
        <v>834-6133</v>
      </c>
      <c r="J63" s="9" t="str">
        <f>VLOOKUP(E63,'Contact Info-BJ'!$A$1:$H$32,8,FALSE)</f>
        <v>lolaleafa@uchicago.edu</v>
      </c>
    </row>
    <row r="64" spans="1:10">
      <c r="A64" s="80"/>
      <c r="B64" s="62"/>
      <c r="C64" s="7">
        <v>45610</v>
      </c>
      <c r="D64" s="8"/>
      <c r="E64" s="18" t="s">
        <v>207</v>
      </c>
      <c r="F64" s="9" t="str">
        <f>VLOOKUP(E64,'Contact Info-BJ'!$A$1:$H$32,4,FALSE)</f>
        <v>Chamberlin</v>
      </c>
      <c r="G64" s="9" t="str">
        <f>VLOOKUP(E64,'Contact Info-BJ'!$A$1:$H$32,3,FALSE)</f>
        <v>Resident Head</v>
      </c>
      <c r="H64" s="9" t="str">
        <f>VLOOKUP(E64,'Contact Info-BJ'!$A$1:$H$32,6,FALSE)</f>
        <v>(269) 331-9600</v>
      </c>
      <c r="I64" s="9" t="str">
        <f>VLOOKUP(E64,'Contact Info-BJ'!$A$1:$H$16,7,FALSE)</f>
        <v>702-5105</v>
      </c>
      <c r="J64" s="9" t="str">
        <f>VLOOKUP(E64,'Contact Info-BJ'!$A$1:$H$32,8,FALSE)</f>
        <v>jmascorro@uchicago.edu</v>
      </c>
    </row>
    <row r="65" spans="1:10">
      <c r="A65" s="80"/>
      <c r="B65" s="62"/>
      <c r="C65" s="7">
        <v>45611</v>
      </c>
      <c r="D65" s="8"/>
      <c r="E65" s="18" t="s">
        <v>208</v>
      </c>
      <c r="F65" s="9" t="str">
        <f>VLOOKUP(E65,'Contact Info-BJ'!$A$1:$H$32,4,FALSE)</f>
        <v>Chamberlin</v>
      </c>
      <c r="G65" s="9" t="str">
        <f>VLOOKUP(E65,'Contact Info-BJ'!$A$1:$H$32,3,FALSE)</f>
        <v>Resident Head</v>
      </c>
      <c r="H65" s="9" t="str">
        <f>VLOOKUP(E65,'Contact Info-BJ'!$A$1:$H$32,6,FALSE)</f>
        <v>(269) 883-7715</v>
      </c>
      <c r="I65" s="9" t="e">
        <f>VLOOKUP(E65,'Contact Info-BJ'!$A$1:$H$16,7,FALSE)</f>
        <v>#N/A</v>
      </c>
      <c r="J65" s="9" t="str">
        <f>VLOOKUP(E65,'Contact Info-BJ'!$A$1:$H$32,8,FALSE)</f>
        <v>cmunizsanchez@uchicago.edu</v>
      </c>
    </row>
    <row r="66" spans="1:10">
      <c r="A66" s="80"/>
      <c r="B66" s="63"/>
      <c r="C66" s="7">
        <v>45612</v>
      </c>
      <c r="D66" s="8"/>
      <c r="E66" s="18" t="s">
        <v>194</v>
      </c>
      <c r="F66" s="9" t="str">
        <f>VLOOKUP(E66,'Contact Info-BJ'!$A$1:$H$32,4,FALSE)</f>
        <v>Linn-Mathews</v>
      </c>
      <c r="G66" s="9" t="str">
        <f>VLOOKUP(E66,'Contact Info-BJ'!$A$1:$H$32,3,FALSE)</f>
        <v>Resident Assistant</v>
      </c>
      <c r="H66" s="9" t="str">
        <f>VLOOKUP(E66,'Contact Info-BJ'!$A$1:$H$32,6,FALSE)</f>
        <v>(414) 233-3431</v>
      </c>
      <c r="I66" s="9" t="str">
        <f>VLOOKUP(E66,'Contact Info-BJ'!$A$1:$H$16,7,FALSE)</f>
        <v>834-6239</v>
      </c>
      <c r="J66" s="9" t="str">
        <f>VLOOKUP(E66,'Contact Info-BJ'!$A$1:$H$32,8,FALSE)</f>
        <v>angelaabongwa@uchicago.edu</v>
      </c>
    </row>
    <row r="67" spans="1:10">
      <c r="A67" s="85" t="s">
        <v>55</v>
      </c>
      <c r="B67" s="86"/>
      <c r="C67" s="7">
        <v>45613</v>
      </c>
      <c r="D67" s="8"/>
      <c r="E67" s="18" t="s">
        <v>195</v>
      </c>
      <c r="F67" s="9" t="str">
        <f>VLOOKUP(E67,'Contact Info-BJ'!$A$1:$H$32,4,FALSE)</f>
        <v>Dodd-Mead</v>
      </c>
      <c r="G67" s="9" t="str">
        <f>VLOOKUP(E67,'Contact Info-BJ'!$A$1:$H$32,3,FALSE)</f>
        <v>Resident Head</v>
      </c>
      <c r="H67" s="9" t="str">
        <f>VLOOKUP(E67,'Contact Info-BJ'!$A$1:$H$32,6,FALSE)</f>
        <v>(845) 532-0082</v>
      </c>
      <c r="I67" s="9" t="str">
        <f>VLOOKUP(E67,'Contact Info-BJ'!$A$1:$H$16,7,FALSE)</f>
        <v>702-5104</v>
      </c>
      <c r="J67" s="9" t="str">
        <f>VLOOKUP(E67,'Contact Info-BJ'!$A$1:$H$32,8,FALSE)</f>
        <v>fakhtar@uchicago.edu</v>
      </c>
    </row>
    <row r="68" spans="1:10">
      <c r="A68" s="87"/>
      <c r="B68" s="88"/>
      <c r="C68" s="7">
        <v>45614</v>
      </c>
      <c r="D68" s="8"/>
      <c r="E68" s="18" t="s">
        <v>196</v>
      </c>
      <c r="F68" s="9" t="str">
        <f>VLOOKUP(E68,'Contact Info-BJ'!$A$1:$H$32,4,FALSE)</f>
        <v>Linn-Mathews</v>
      </c>
      <c r="G68" s="9" t="str">
        <f>VLOOKUP(E68,'Contact Info-BJ'!$A$1:$H$32,3,FALSE)</f>
        <v>Resident Assistant</v>
      </c>
      <c r="H68" s="9" t="str">
        <f>VLOOKUP(E68,'Contact Info-BJ'!$A$1:$H$32,6,FALSE)</f>
        <v>740-274-6864</v>
      </c>
      <c r="I68" s="9" t="str">
        <f>VLOOKUP(E68,'Contact Info-BJ'!$A$1:$H$16,7,FALSE)</f>
        <v>834-5172</v>
      </c>
      <c r="J68" s="9" t="str">
        <f>VLOOKUP(E68,'Contact Info-BJ'!$A$1:$H$32,8,FALSE)</f>
        <v>lbenencia@uchicago.edu</v>
      </c>
    </row>
    <row r="69" spans="1:10">
      <c r="A69" s="87"/>
      <c r="B69" s="88"/>
      <c r="C69" s="7">
        <v>45615</v>
      </c>
      <c r="D69" s="8"/>
      <c r="E69" s="18" t="s">
        <v>197</v>
      </c>
      <c r="F69" s="9" t="str">
        <f>VLOOKUP(E69,'Contact Info-BJ'!$A$1:$H$32,4,FALSE)</f>
        <v>Dodd-Mead</v>
      </c>
      <c r="G69" s="9" t="str">
        <f>VLOOKUP(E69,'Contact Info-BJ'!$A$1:$H$32,3,FALSE)</f>
        <v>Resident Assistant</v>
      </c>
      <c r="H69" s="9" t="str">
        <f>VLOOKUP(E69,'Contact Info-BJ'!$A$1:$H$32,6,FALSE)</f>
        <v>701-715-0051</v>
      </c>
      <c r="I69" s="9" t="str">
        <f>VLOOKUP(E69,'Contact Info-BJ'!$A$1:$H$16,7,FALSE)</f>
        <v>834-5111</v>
      </c>
      <c r="J69" s="9" t="str">
        <f>VLOOKUP(E69,'Contact Info-BJ'!$A$1:$H$32,8,FALSE)</f>
        <v>shinjinic@uchicago.edu</v>
      </c>
    </row>
    <row r="70" spans="1:10">
      <c r="A70" s="87"/>
      <c r="B70" s="88"/>
      <c r="C70" s="7">
        <v>45616</v>
      </c>
      <c r="D70" s="8"/>
      <c r="E70" s="18" t="s">
        <v>198</v>
      </c>
      <c r="F70" s="9" t="str">
        <f>VLOOKUP(E70,'Contact Info-BJ'!$A$1:$H$32,4,FALSE)</f>
        <v>Coulter</v>
      </c>
      <c r="G70" s="9" t="str">
        <f>VLOOKUP(E70,'Contact Info-BJ'!$A$1:$H$32,3,FALSE)</f>
        <v>Resident Assistant</v>
      </c>
      <c r="H70" s="9" t="str">
        <f>VLOOKUP(E70,'Contact Info-BJ'!$A$1:$H$32,6,FALSE)</f>
        <v>954-648-0180</v>
      </c>
      <c r="I70" s="9" t="str">
        <f>VLOOKUP(E70,'Contact Info-BJ'!$A$1:$H$16,7,FALSE)</f>
        <v>834-6171</v>
      </c>
      <c r="J70" s="9" t="str">
        <f>VLOOKUP(E70,'Contact Info-BJ'!$A$1:$H$32,8,FALSE)</f>
        <v>mdamasceno@uchicago.edu</v>
      </c>
    </row>
    <row r="71" spans="1:10">
      <c r="A71" s="87"/>
      <c r="B71" s="88"/>
      <c r="C71" s="7">
        <v>45617</v>
      </c>
      <c r="D71" s="8"/>
      <c r="E71" s="18" t="s">
        <v>199</v>
      </c>
      <c r="F71" s="9" t="str">
        <f>VLOOKUP(E71,'Contact Info-BJ'!$A$1:$H$32,4,FALSE)</f>
        <v>Coulter</v>
      </c>
      <c r="G71" s="9" t="str">
        <f>VLOOKUP(E71,'Contact Info-BJ'!$A$1:$H$32,3,FALSE)</f>
        <v>Resident Head</v>
      </c>
      <c r="H71" s="9" t="str">
        <f>VLOOKUP(E71,'Contact Info-BJ'!$A$1:$H$32,6,FALSE)</f>
        <v>(708) 606-0772</v>
      </c>
      <c r="I71" s="9" t="str">
        <f>VLOOKUP(E71,'Contact Info-BJ'!$A$1:$H$16,7,FALSE)</f>
        <v>702-5107</v>
      </c>
      <c r="J71" s="9" t="str">
        <f>VLOOKUP(E71,'Contact Info-BJ'!$A$1:$H$32,8,FALSE)</f>
        <v>melissade4@uchicago.edu</v>
      </c>
    </row>
    <row r="72" spans="1:10">
      <c r="A72" s="87"/>
      <c r="B72" s="88"/>
      <c r="C72" s="7">
        <v>45618</v>
      </c>
      <c r="D72" s="8"/>
      <c r="E72" s="18" t="s">
        <v>200</v>
      </c>
      <c r="F72" s="9" t="str">
        <f>VLOOKUP(E72,'Contact Info-BJ'!$A$1:$H$32,4,FALSE)</f>
        <v>Salisbury</v>
      </c>
      <c r="G72" s="9" t="str">
        <f>VLOOKUP(E72,'Contact Info-BJ'!$A$1:$H$32,3,FALSE)</f>
        <v>Resident Head</v>
      </c>
      <c r="H72" s="9" t="str">
        <f>VLOOKUP(E72,'Contact Info-BJ'!$A$1:$H$32,6,FALSE)</f>
        <v>(312) 823-2407</v>
      </c>
      <c r="I72" s="9" t="str">
        <f>VLOOKUP(E72,'Contact Info-BJ'!$A$1:$H$16,7,FALSE)</f>
        <v>702-5110</v>
      </c>
      <c r="J72" s="9" t="str">
        <f>VLOOKUP(E72,'Contact Info-BJ'!$A$1:$H$32,8,FALSE)</f>
        <v>teubanks1@uchicago.edu</v>
      </c>
    </row>
    <row r="73" spans="1:10">
      <c r="A73" s="87"/>
      <c r="B73" s="88"/>
      <c r="C73" s="7">
        <v>45619</v>
      </c>
      <c r="D73" s="13"/>
      <c r="E73" s="18" t="s">
        <v>201</v>
      </c>
      <c r="F73" s="9" t="str">
        <f>VLOOKUP(E73,'Contact Info-BJ'!$A$1:$H$32,4,FALSE)</f>
        <v>Linn-Mathews</v>
      </c>
      <c r="G73" s="9" t="str">
        <f>VLOOKUP(E73,'Contact Info-BJ'!$A$1:$H$32,3,FALSE)</f>
        <v>Resident Head</v>
      </c>
      <c r="H73" s="9" t="str">
        <f>VLOOKUP(E73,'Contact Info-BJ'!$A$1:$H$32,6,FALSE)</f>
        <v>(773) 987-2281</v>
      </c>
      <c r="I73" s="9" t="str">
        <f>VLOOKUP(E73,'Contact Info-BJ'!$A$1:$H$16,7,FALSE)</f>
        <v>702-5108</v>
      </c>
      <c r="J73" s="9" t="str">
        <f>VLOOKUP(E73,'Contact Info-BJ'!$A$1:$H$32,8,FALSE)</f>
        <v>mfourte@uchicago.edu</v>
      </c>
    </row>
    <row r="74" spans="1:10">
      <c r="A74" s="87"/>
      <c r="B74" s="88"/>
      <c r="C74" s="7">
        <v>45620</v>
      </c>
      <c r="D74" s="14"/>
      <c r="E74" s="18" t="s">
        <v>202</v>
      </c>
      <c r="F74" s="9" t="str">
        <f>VLOOKUP(E74,'Contact Info-BJ'!$A$1:$H$32,4,FALSE)</f>
        <v>Linn-Mathews</v>
      </c>
      <c r="G74" s="9" t="str">
        <f>VLOOKUP(E74,'Contact Info-BJ'!$A$1:$H$32,3,FALSE)</f>
        <v>Resident Head</v>
      </c>
      <c r="H74" s="9" t="str">
        <f>VLOOKUP(E74,'Contact Info-BJ'!$A$1:$H$32,6,FALSE)</f>
        <v>(773) 562-9853</v>
      </c>
      <c r="I74" s="9" t="str">
        <f>VLOOKUP(E74,'Contact Info-BJ'!$A$1:$H$16,7,FALSE)</f>
        <v>702-5108</v>
      </c>
      <c r="J74" s="9" t="str">
        <f>VLOOKUP(E74,'Contact Info-BJ'!$A$1:$H$32,8,FALSE)</f>
        <v>bhuerta@uchicago.edu</v>
      </c>
    </row>
    <row r="75" spans="1:10">
      <c r="A75" s="87"/>
      <c r="B75" s="88"/>
      <c r="C75" s="7">
        <v>45621</v>
      </c>
      <c r="D75" s="8"/>
      <c r="E75" s="18" t="s">
        <v>203</v>
      </c>
      <c r="F75" s="9" t="str">
        <f>VLOOKUP(E75,'Contact Info-BJ'!$A$1:$H$32,4,FALSE)</f>
        <v>Salisbury</v>
      </c>
      <c r="G75" s="9" t="str">
        <f>VLOOKUP(E75,'Contact Info-BJ'!$A$1:$H$32,3,FALSE)</f>
        <v>Resident Assistant</v>
      </c>
      <c r="H75" s="9" t="str">
        <f>VLOOKUP(E75,'Contact Info-BJ'!$A$1:$H$32,6,FALSE)</f>
        <v>917-803-4269</v>
      </c>
      <c r="I75" s="9" t="str">
        <f>VLOOKUP(E75,'Contact Info-BJ'!$A$1:$H$16,7,FALSE)</f>
        <v>834-6277</v>
      </c>
      <c r="J75" s="9" t="str">
        <f>VLOOKUP(E75,'Contact Info-BJ'!$A$1:$H$32,8,FALSE)</f>
        <v>madison2@uchicago.edu</v>
      </c>
    </row>
    <row r="76" spans="1:10">
      <c r="A76" s="87"/>
      <c r="B76" s="88"/>
      <c r="C76" s="7">
        <v>45622</v>
      </c>
      <c r="D76" s="8"/>
      <c r="E76" s="18" t="s">
        <v>204</v>
      </c>
      <c r="F76" s="9" t="str">
        <f>VLOOKUP(E76,'Contact Info-BJ'!$A$1:$H$32,4,FALSE)</f>
        <v>Vincent</v>
      </c>
      <c r="G76" s="9" t="str">
        <f>VLOOKUP(E76,'Contact Info-BJ'!$A$1:$H$32,3,FALSE)</f>
        <v>Resident Head</v>
      </c>
      <c r="H76" s="9" t="str">
        <f>VLOOKUP(E76,'Contact Info-BJ'!$A$1:$H$32,6,FALSE)</f>
        <v>(631) 747-5226</v>
      </c>
      <c r="I76" s="9" t="str">
        <f>VLOOKUP(E76,'Contact Info-BJ'!$A$1:$H$16,7,FALSE)</f>
        <v>702-5106</v>
      </c>
      <c r="J76" s="9" t="str">
        <f>VLOOKUP(E76,'Contact Info-BJ'!$A$1:$H$32,8,FALSE)</f>
        <v>kokell@uchicago.edu</v>
      </c>
    </row>
    <row r="77" spans="1:10">
      <c r="A77" s="87"/>
      <c r="B77" s="88"/>
      <c r="C77" s="7">
        <v>45623</v>
      </c>
      <c r="D77" s="8"/>
      <c r="E77" s="18" t="s">
        <v>204</v>
      </c>
      <c r="F77" s="9" t="str">
        <f>VLOOKUP(E77,'Contact Info-BJ'!$A$1:$H$32,4,FALSE)</f>
        <v>Vincent</v>
      </c>
      <c r="G77" s="9" t="str">
        <f>VLOOKUP(E77,'Contact Info-BJ'!$A$1:$H$32,3,FALSE)</f>
        <v>Resident Head</v>
      </c>
      <c r="H77" s="9" t="str">
        <f>VLOOKUP(E77,'Contact Info-BJ'!$A$1:$H$32,6,FALSE)</f>
        <v>(631) 747-5226</v>
      </c>
      <c r="I77" s="9" t="str">
        <f>VLOOKUP(E77,'Contact Info-BJ'!$A$1:$H$16,7,FALSE)</f>
        <v>702-5106</v>
      </c>
      <c r="J77" s="9" t="str">
        <f>VLOOKUP(E77,'Contact Info-BJ'!$A$1:$H$32,8,FALSE)</f>
        <v>kokell@uchicago.edu</v>
      </c>
    </row>
    <row r="78" spans="1:10">
      <c r="A78" s="87"/>
      <c r="B78" s="88"/>
      <c r="C78" s="7">
        <v>45624</v>
      </c>
      <c r="D78" s="8"/>
      <c r="E78" s="18" t="s">
        <v>205</v>
      </c>
      <c r="F78" s="9" t="str">
        <f>VLOOKUP(E78,'Contact Info-BJ'!$A$1:$H$32,4,FALSE)</f>
        <v>Chamberlin</v>
      </c>
      <c r="G78" s="9" t="str">
        <f>VLOOKUP(E78,'Contact Info-BJ'!$A$1:$H$32,3,FALSE)</f>
        <v>Resident Assistant</v>
      </c>
      <c r="H78" s="9" t="str">
        <f>VLOOKUP(E78,'Contact Info-BJ'!$A$1:$H$32,6,FALSE)</f>
        <v>(331) 814-6655</v>
      </c>
      <c r="I78" s="9" t="str">
        <f>VLOOKUP(E78,'Contact Info-BJ'!$A$1:$H$16,7,FALSE)</f>
        <v>834-6085</v>
      </c>
      <c r="J78" s="9" t="str">
        <f>VLOOKUP(E78,'Contact Info-BJ'!$A$1:$H$32,8,FALSE)</f>
        <v>ekrylov@uchicago.edu</v>
      </c>
    </row>
    <row r="79" spans="1:10">
      <c r="A79" s="87"/>
      <c r="B79" s="88"/>
      <c r="C79" s="7">
        <v>45625</v>
      </c>
      <c r="D79" s="8"/>
      <c r="E79" s="18" t="s">
        <v>206</v>
      </c>
      <c r="F79" s="9" t="str">
        <f>VLOOKUP(E79,'Contact Info-BJ'!$A$1:$H$32,4,FALSE)</f>
        <v>Vincent</v>
      </c>
      <c r="G79" s="9" t="str">
        <f>VLOOKUP(E79,'Contact Info-BJ'!$A$1:$H$32,3,FALSE)</f>
        <v>Resident Assistant</v>
      </c>
      <c r="H79" s="9" t="str">
        <f>VLOOKUP(E79,'Contact Info-BJ'!$A$1:$H$32,6,FALSE)</f>
        <v>(913) 271-6201</v>
      </c>
      <c r="I79" s="9" t="str">
        <f>VLOOKUP(E79,'Contact Info-BJ'!$A$1:$H$16,7,FALSE)</f>
        <v>834-6133</v>
      </c>
      <c r="J79" s="9" t="str">
        <f>VLOOKUP(E79,'Contact Info-BJ'!$A$1:$H$32,8,FALSE)</f>
        <v>lolaleafa@uchicago.edu</v>
      </c>
    </row>
    <row r="80" spans="1:10">
      <c r="A80" s="87"/>
      <c r="B80" s="88"/>
      <c r="C80" s="7">
        <v>45626</v>
      </c>
      <c r="D80" s="8"/>
      <c r="E80" s="18" t="s">
        <v>207</v>
      </c>
      <c r="F80" s="9" t="str">
        <f>VLOOKUP(E80,'Contact Info-BJ'!$A$1:$H$32,4,FALSE)</f>
        <v>Chamberlin</v>
      </c>
      <c r="G80" s="9" t="str">
        <f>VLOOKUP(E80,'Contact Info-BJ'!$A$1:$H$32,3,FALSE)</f>
        <v>Resident Head</v>
      </c>
      <c r="H80" s="9" t="str">
        <f>VLOOKUP(E80,'Contact Info-BJ'!$A$1:$H$32,6,FALSE)</f>
        <v>(269) 331-9600</v>
      </c>
      <c r="I80" s="9" t="str">
        <f>VLOOKUP(E80,'Contact Info-BJ'!$A$1:$H$16,7,FALSE)</f>
        <v>702-5105</v>
      </c>
      <c r="J80" s="9" t="str">
        <f>VLOOKUP(E80,'Contact Info-BJ'!$A$1:$H$32,8,FALSE)</f>
        <v>jmascorro@uchicago.edu</v>
      </c>
    </row>
    <row r="81" spans="1:10">
      <c r="A81" s="87"/>
      <c r="B81" s="88"/>
      <c r="C81" s="7">
        <v>45627</v>
      </c>
      <c r="D81" s="8"/>
      <c r="E81" s="18" t="s">
        <v>208</v>
      </c>
      <c r="F81" s="9" t="str">
        <f>VLOOKUP(E81,'Contact Info-BJ'!$A$1:$H$32,4,FALSE)</f>
        <v>Chamberlin</v>
      </c>
      <c r="G81" s="9" t="str">
        <f>VLOOKUP(E81,'Contact Info-BJ'!$A$1:$H$32,3,FALSE)</f>
        <v>Resident Head</v>
      </c>
      <c r="H81" s="9" t="str">
        <f>VLOOKUP(E81,'Contact Info-BJ'!$A$1:$H$32,6,FALSE)</f>
        <v>(269) 883-7715</v>
      </c>
      <c r="I81" s="9" t="e">
        <f>VLOOKUP(E81,'Contact Info-BJ'!$A$1:$H$16,7,FALSE)</f>
        <v>#N/A</v>
      </c>
      <c r="J81" s="9" t="str">
        <f>VLOOKUP(E81,'Contact Info-BJ'!$A$1:$H$32,8,FALSE)</f>
        <v>cmunizsanchez@uchicago.edu</v>
      </c>
    </row>
    <row r="82" spans="1:10">
      <c r="A82" s="87"/>
      <c r="B82" s="88"/>
      <c r="C82" s="7">
        <v>45628</v>
      </c>
      <c r="D82" s="8"/>
      <c r="E82" s="18" t="s">
        <v>194</v>
      </c>
      <c r="F82" s="9" t="str">
        <f>VLOOKUP(E82,'Contact Info-BJ'!$A$1:$H$32,4,FALSE)</f>
        <v>Linn-Mathews</v>
      </c>
      <c r="G82" s="9" t="str">
        <f>VLOOKUP(E82,'Contact Info-BJ'!$A$1:$H$32,3,FALSE)</f>
        <v>Resident Assistant</v>
      </c>
      <c r="H82" s="9" t="str">
        <f>VLOOKUP(E82,'Contact Info-BJ'!$A$1:$H$32,6,FALSE)</f>
        <v>(414) 233-3431</v>
      </c>
      <c r="I82" s="9" t="str">
        <f>VLOOKUP(E82,'Contact Info-BJ'!$A$1:$H$16,7,FALSE)</f>
        <v>834-6239</v>
      </c>
      <c r="J82" s="9" t="str">
        <f>VLOOKUP(E82,'Contact Info-BJ'!$A$1:$H$32,8,FALSE)</f>
        <v>angelaabongwa@uchicago.edu</v>
      </c>
    </row>
    <row r="83" spans="1:10">
      <c r="A83" s="87"/>
      <c r="B83" s="88"/>
      <c r="C83" s="7">
        <v>45629</v>
      </c>
      <c r="D83" s="8"/>
      <c r="E83" s="18" t="s">
        <v>195</v>
      </c>
      <c r="F83" s="9" t="str">
        <f>VLOOKUP(E83,'Contact Info-BJ'!$A$1:$H$32,4,FALSE)</f>
        <v>Dodd-Mead</v>
      </c>
      <c r="G83" s="9" t="str">
        <f>VLOOKUP(E83,'Contact Info-BJ'!$A$1:$H$32,3,FALSE)</f>
        <v>Resident Head</v>
      </c>
      <c r="H83" s="9" t="str">
        <f>VLOOKUP(E83,'Contact Info-BJ'!$A$1:$H$32,6,FALSE)</f>
        <v>(845) 532-0082</v>
      </c>
      <c r="I83" s="9" t="str">
        <f>VLOOKUP(E83,'Contact Info-BJ'!$A$1:$H$16,7,FALSE)</f>
        <v>702-5104</v>
      </c>
      <c r="J83" s="9" t="str">
        <f>VLOOKUP(E83,'Contact Info-BJ'!$A$1:$H$32,8,FALSE)</f>
        <v>fakhtar@uchicago.edu</v>
      </c>
    </row>
    <row r="84" spans="1:10">
      <c r="A84" s="89"/>
      <c r="B84" s="90"/>
      <c r="C84" s="7">
        <v>45630</v>
      </c>
      <c r="D84" s="8"/>
      <c r="E84" s="18" t="s">
        <v>196</v>
      </c>
      <c r="F84" s="9" t="str">
        <f>VLOOKUP(E84,'Contact Info-BJ'!$A$1:$H$32,4,FALSE)</f>
        <v>Linn-Mathews</v>
      </c>
      <c r="G84" s="9" t="str">
        <f>VLOOKUP(E84,'Contact Info-BJ'!$A$1:$H$32,3,FALSE)</f>
        <v>Resident Assistant</v>
      </c>
      <c r="H84" s="9" t="str">
        <f>VLOOKUP(E84,'Contact Info-BJ'!$A$1:$H$32,6,FALSE)</f>
        <v>740-274-6864</v>
      </c>
      <c r="I84" s="9" t="str">
        <f>VLOOKUP(E84,'Contact Info-BJ'!$A$1:$H$16,7,FALSE)</f>
        <v>834-5172</v>
      </c>
      <c r="J84" s="9" t="str">
        <f>VLOOKUP(E84,'Contact Info-BJ'!$A$1:$H$32,8,FALSE)</f>
        <v>lbenencia@uchicago.edu</v>
      </c>
    </row>
    <row r="85" spans="1:10">
      <c r="A85" s="79" t="s">
        <v>56</v>
      </c>
      <c r="B85" s="92" t="s">
        <v>23</v>
      </c>
      <c r="C85" s="7">
        <v>45631</v>
      </c>
      <c r="D85" s="8" t="s">
        <v>57</v>
      </c>
      <c r="E85" s="18" t="s">
        <v>197</v>
      </c>
      <c r="F85" s="9" t="str">
        <f>VLOOKUP(E85,'Contact Info-BJ'!$A$1:$H$32,4,FALSE)</f>
        <v>Dodd-Mead</v>
      </c>
      <c r="G85" s="9" t="str">
        <f>VLOOKUP(E85,'Contact Info-BJ'!$A$1:$H$32,3,FALSE)</f>
        <v>Resident Assistant</v>
      </c>
      <c r="H85" s="9" t="str">
        <f>VLOOKUP(E85,'Contact Info-BJ'!$A$1:$H$32,6,FALSE)</f>
        <v>701-715-0051</v>
      </c>
      <c r="I85" s="9" t="str">
        <f>VLOOKUP(E85,'Contact Info-BJ'!$A$1:$H$16,7,FALSE)</f>
        <v>834-5111</v>
      </c>
      <c r="J85" s="9" t="str">
        <f>VLOOKUP(E85,'Contact Info-BJ'!$A$1:$H$32,8,FALSE)</f>
        <v>shinjinic@uchicago.edu</v>
      </c>
    </row>
    <row r="86" spans="1:10">
      <c r="A86" s="80"/>
      <c r="B86" s="62"/>
      <c r="C86" s="7">
        <v>45632</v>
      </c>
      <c r="D86" s="8"/>
      <c r="E86" s="18" t="s">
        <v>198</v>
      </c>
      <c r="F86" s="9" t="str">
        <f>VLOOKUP(E86,'Contact Info-BJ'!$A$1:$H$32,4,FALSE)</f>
        <v>Coulter</v>
      </c>
      <c r="G86" s="9" t="str">
        <f>VLOOKUP(E86,'Contact Info-BJ'!$A$1:$H$32,3,FALSE)</f>
        <v>Resident Assistant</v>
      </c>
      <c r="H86" s="9" t="str">
        <f>VLOOKUP(E86,'Contact Info-BJ'!$A$1:$H$32,6,FALSE)</f>
        <v>954-648-0180</v>
      </c>
      <c r="I86" s="9" t="str">
        <f>VLOOKUP(E86,'Contact Info-BJ'!$A$1:$H$16,7,FALSE)</f>
        <v>834-6171</v>
      </c>
      <c r="J86" s="9" t="str">
        <f>VLOOKUP(E86,'Contact Info-BJ'!$A$1:$H$32,8,FALSE)</f>
        <v>mdamasceno@uchicago.edu</v>
      </c>
    </row>
    <row r="87" spans="1:10">
      <c r="A87" s="80"/>
      <c r="B87" s="62"/>
      <c r="C87" s="7">
        <v>45633</v>
      </c>
      <c r="D87" s="8"/>
      <c r="E87" s="18" t="s">
        <v>199</v>
      </c>
      <c r="F87" s="9" t="str">
        <f>VLOOKUP(E87,'Contact Info-BJ'!$A$1:$H$32,4,FALSE)</f>
        <v>Coulter</v>
      </c>
      <c r="G87" s="9" t="str">
        <f>VLOOKUP(E87,'Contact Info-BJ'!$A$1:$H$32,3,FALSE)</f>
        <v>Resident Head</v>
      </c>
      <c r="H87" s="9" t="str">
        <f>VLOOKUP(E87,'Contact Info-BJ'!$A$1:$H$32,6,FALSE)</f>
        <v>(708) 606-0772</v>
      </c>
      <c r="I87" s="9" t="str">
        <f>VLOOKUP(E87,'Contact Info-BJ'!$A$1:$H$16,7,FALSE)</f>
        <v>702-5107</v>
      </c>
      <c r="J87" s="9" t="str">
        <f>VLOOKUP(E87,'Contact Info-BJ'!$A$1:$H$32,8,FALSE)</f>
        <v>melissade4@uchicago.edu</v>
      </c>
    </row>
    <row r="88" spans="1:10">
      <c r="A88" s="80"/>
      <c r="B88" s="62"/>
      <c r="C88" s="7">
        <v>45634</v>
      </c>
      <c r="D88" s="8"/>
      <c r="E88" s="18" t="s">
        <v>200</v>
      </c>
      <c r="F88" s="9" t="str">
        <f>VLOOKUP(E88,'Contact Info-BJ'!$A$1:$H$32,4,FALSE)</f>
        <v>Salisbury</v>
      </c>
      <c r="G88" s="9" t="str">
        <f>VLOOKUP(E88,'Contact Info-BJ'!$A$1:$H$32,3,FALSE)</f>
        <v>Resident Head</v>
      </c>
      <c r="H88" s="9" t="str">
        <f>VLOOKUP(E88,'Contact Info-BJ'!$A$1:$H$32,6,FALSE)</f>
        <v>(312) 823-2407</v>
      </c>
      <c r="I88" s="9" t="str">
        <f>VLOOKUP(E88,'Contact Info-BJ'!$A$1:$H$16,7,FALSE)</f>
        <v>702-5110</v>
      </c>
      <c r="J88" s="9" t="str">
        <f>VLOOKUP(E88,'Contact Info-BJ'!$A$1:$H$32,8,FALSE)</f>
        <v>teubanks1@uchicago.edu</v>
      </c>
    </row>
    <row r="89" spans="1:10">
      <c r="A89" s="80"/>
      <c r="B89" s="62"/>
      <c r="C89" s="7">
        <v>45635</v>
      </c>
      <c r="D89" s="8"/>
      <c r="E89" s="18" t="s">
        <v>201</v>
      </c>
      <c r="F89" s="9" t="str">
        <f>VLOOKUP(E89,'Contact Info-BJ'!$A$1:$H$32,4,FALSE)</f>
        <v>Linn-Mathews</v>
      </c>
      <c r="G89" s="9" t="str">
        <f>VLOOKUP(E89,'Contact Info-BJ'!$A$1:$H$32,3,FALSE)</f>
        <v>Resident Head</v>
      </c>
      <c r="H89" s="9" t="str">
        <f>VLOOKUP(E89,'Contact Info-BJ'!$A$1:$H$32,6,FALSE)</f>
        <v>(773) 987-2281</v>
      </c>
      <c r="I89" s="9" t="str">
        <f>VLOOKUP(E89,'Contact Info-BJ'!$A$1:$H$16,7,FALSE)</f>
        <v>702-5108</v>
      </c>
      <c r="J89" s="9" t="str">
        <f>VLOOKUP(E89,'Contact Info-BJ'!$A$1:$H$32,8,FALSE)</f>
        <v>mfourte@uchicago.edu</v>
      </c>
    </row>
    <row r="90" spans="1:10">
      <c r="A90" s="80"/>
      <c r="B90" s="62"/>
      <c r="C90" s="7">
        <v>45636</v>
      </c>
      <c r="D90" s="8"/>
      <c r="E90" s="18" t="s">
        <v>202</v>
      </c>
      <c r="F90" s="9" t="str">
        <f>VLOOKUP(E90,'Contact Info-BJ'!$A$1:$H$32,4,FALSE)</f>
        <v>Linn-Mathews</v>
      </c>
      <c r="G90" s="9" t="str">
        <f>VLOOKUP(E90,'Contact Info-BJ'!$A$1:$H$32,3,FALSE)</f>
        <v>Resident Head</v>
      </c>
      <c r="H90" s="9" t="str">
        <f>VLOOKUP(E90,'Contact Info-BJ'!$A$1:$H$32,6,FALSE)</f>
        <v>(773) 562-9853</v>
      </c>
      <c r="I90" s="9" t="str">
        <f>VLOOKUP(E90,'Contact Info-BJ'!$A$1:$H$16,7,FALSE)</f>
        <v>702-5108</v>
      </c>
      <c r="J90" s="9" t="str">
        <f>VLOOKUP(E90,'Contact Info-BJ'!$A$1:$H$32,8,FALSE)</f>
        <v>bhuerta@uchicago.edu</v>
      </c>
    </row>
    <row r="91" spans="1:10">
      <c r="A91" s="80"/>
      <c r="B91" s="63"/>
      <c r="C91" s="7">
        <v>45637</v>
      </c>
      <c r="D91" s="8"/>
      <c r="E91" s="18" t="s">
        <v>203</v>
      </c>
      <c r="F91" s="9" t="str">
        <f>VLOOKUP(E91,'Contact Info-BJ'!$A$1:$H$32,4,FALSE)</f>
        <v>Salisbury</v>
      </c>
      <c r="G91" s="9" t="str">
        <f>VLOOKUP(E91,'Contact Info-BJ'!$A$1:$H$32,3,FALSE)</f>
        <v>Resident Assistant</v>
      </c>
      <c r="H91" s="9" t="str">
        <f>VLOOKUP(E91,'Contact Info-BJ'!$A$1:$H$32,6,FALSE)</f>
        <v>917-803-4269</v>
      </c>
      <c r="I91" s="9" t="str">
        <f>VLOOKUP(E91,'Contact Info-BJ'!$A$1:$H$16,7,FALSE)</f>
        <v>834-6277</v>
      </c>
      <c r="J91" s="9" t="str">
        <f>VLOOKUP(E91,'Contact Info-BJ'!$A$1:$H$32,8,FALSE)</f>
        <v>madison2@uchicago.edu</v>
      </c>
    </row>
    <row r="92" spans="1:10">
      <c r="A92" s="80"/>
      <c r="B92" s="93" t="s">
        <v>58</v>
      </c>
      <c r="C92" s="7">
        <v>45638</v>
      </c>
      <c r="D92" s="8"/>
      <c r="E92" s="18" t="s">
        <v>204</v>
      </c>
      <c r="F92" s="9" t="str">
        <f>VLOOKUP(E92,'Contact Info-BJ'!$A$1:$H$32,4,FALSE)</f>
        <v>Vincent</v>
      </c>
      <c r="G92" s="9" t="str">
        <f>VLOOKUP(E92,'Contact Info-BJ'!$A$1:$H$32,3,FALSE)</f>
        <v>Resident Head</v>
      </c>
      <c r="H92" s="9" t="str">
        <f>VLOOKUP(E92,'Contact Info-BJ'!$A$1:$H$32,6,FALSE)</f>
        <v>(631) 747-5226</v>
      </c>
      <c r="I92" s="9" t="str">
        <f>VLOOKUP(E92,'Contact Info-BJ'!$A$1:$H$16,7,FALSE)</f>
        <v>702-5106</v>
      </c>
      <c r="J92" s="9" t="str">
        <f>VLOOKUP(E92,'Contact Info-BJ'!$A$1:$H$32,8,FALSE)</f>
        <v>kokell@uchicago.edu</v>
      </c>
    </row>
    <row r="93" spans="1:10">
      <c r="A93" s="80"/>
      <c r="B93" s="62"/>
      <c r="C93" s="7">
        <v>45639</v>
      </c>
      <c r="D93" s="8"/>
      <c r="E93" s="18" t="s">
        <v>204</v>
      </c>
      <c r="F93" s="9" t="str">
        <f>VLOOKUP(E93,'Contact Info-BJ'!$A$1:$H$32,4,FALSE)</f>
        <v>Vincent</v>
      </c>
      <c r="G93" s="9" t="str">
        <f>VLOOKUP(E93,'Contact Info-BJ'!$A$1:$H$32,3,FALSE)</f>
        <v>Resident Head</v>
      </c>
      <c r="H93" s="9" t="str">
        <f>VLOOKUP(E93,'Contact Info-BJ'!$A$1:$H$32,6,FALSE)</f>
        <v>(631) 747-5226</v>
      </c>
      <c r="I93" s="9" t="str">
        <f>VLOOKUP(E93,'Contact Info-BJ'!$A$1:$H$16,7,FALSE)</f>
        <v>702-5106</v>
      </c>
      <c r="J93" s="9" t="str">
        <f>VLOOKUP(E93,'Contact Info-BJ'!$A$1:$H$32,8,FALSE)</f>
        <v>kokell@uchicago.edu</v>
      </c>
    </row>
    <row r="94" spans="1:10">
      <c r="A94" s="80"/>
      <c r="B94" s="62"/>
      <c r="C94" s="7">
        <v>45640</v>
      </c>
      <c r="D94" s="8"/>
      <c r="E94" s="18" t="s">
        <v>205</v>
      </c>
      <c r="F94" s="9" t="str">
        <f>VLOOKUP(E94,'Contact Info-BJ'!$A$1:$H$32,4,FALSE)</f>
        <v>Chamberlin</v>
      </c>
      <c r="G94" s="9" t="str">
        <f>VLOOKUP(E94,'Contact Info-BJ'!$A$1:$H$32,3,FALSE)</f>
        <v>Resident Assistant</v>
      </c>
      <c r="H94" s="9" t="str">
        <f>VLOOKUP(E94,'Contact Info-BJ'!$A$1:$H$32,6,FALSE)</f>
        <v>(331) 814-6655</v>
      </c>
      <c r="I94" s="9" t="str">
        <f>VLOOKUP(E94,'Contact Info-BJ'!$A$1:$H$16,7,FALSE)</f>
        <v>834-6085</v>
      </c>
      <c r="J94" s="9" t="str">
        <f>VLOOKUP(E94,'Contact Info-BJ'!$A$1:$H$32,8,FALSE)</f>
        <v>ekrylov@uchicago.edu</v>
      </c>
    </row>
    <row r="95" spans="1:10">
      <c r="A95" s="80"/>
      <c r="B95" s="62"/>
      <c r="C95" s="7">
        <v>45641</v>
      </c>
      <c r="D95" s="8"/>
      <c r="E95" s="18" t="s">
        <v>206</v>
      </c>
      <c r="F95" s="9" t="str">
        <f>VLOOKUP(E95,'Contact Info-BJ'!$A$1:$H$32,4,FALSE)</f>
        <v>Vincent</v>
      </c>
      <c r="G95" s="9" t="str">
        <f>VLOOKUP(E95,'Contact Info-BJ'!$A$1:$H$32,3,FALSE)</f>
        <v>Resident Assistant</v>
      </c>
      <c r="H95" s="9" t="str">
        <f>VLOOKUP(E95,'Contact Info-BJ'!$A$1:$H$32,6,FALSE)</f>
        <v>(913) 271-6201</v>
      </c>
      <c r="I95" s="9" t="str">
        <f>VLOOKUP(E95,'Contact Info-BJ'!$A$1:$H$16,7,FALSE)</f>
        <v>834-6133</v>
      </c>
      <c r="J95" s="9" t="str">
        <f>VLOOKUP(E95,'Contact Info-BJ'!$A$1:$H$32,8,FALSE)</f>
        <v>lolaleafa@uchicago.edu</v>
      </c>
    </row>
    <row r="96" spans="1:10">
      <c r="A96" s="80"/>
      <c r="B96" s="62"/>
      <c r="C96" s="7">
        <v>45642</v>
      </c>
      <c r="D96" s="8"/>
      <c r="E96" s="18" t="s">
        <v>207</v>
      </c>
      <c r="F96" s="9" t="str">
        <f>VLOOKUP(E96,'Contact Info-BJ'!$A$1:$H$32,4,FALSE)</f>
        <v>Chamberlin</v>
      </c>
      <c r="G96" s="9" t="str">
        <f>VLOOKUP(E96,'Contact Info-BJ'!$A$1:$H$32,3,FALSE)</f>
        <v>Resident Head</v>
      </c>
      <c r="H96" s="9" t="str">
        <f>VLOOKUP(E96,'Contact Info-BJ'!$A$1:$H$32,6,FALSE)</f>
        <v>(269) 331-9600</v>
      </c>
      <c r="I96" s="9" t="str">
        <f>VLOOKUP(E96,'Contact Info-BJ'!$A$1:$H$16,7,FALSE)</f>
        <v>702-5105</v>
      </c>
      <c r="J96" s="9" t="str">
        <f>VLOOKUP(E96,'Contact Info-BJ'!$A$1:$H$32,8,FALSE)</f>
        <v>jmascorro@uchicago.edu</v>
      </c>
    </row>
    <row r="97" spans="1:10">
      <c r="A97" s="80"/>
      <c r="B97" s="62"/>
      <c r="C97" s="7">
        <v>45643</v>
      </c>
      <c r="D97" s="8"/>
      <c r="E97" s="18" t="s">
        <v>208</v>
      </c>
      <c r="F97" s="9" t="str">
        <f>VLOOKUP(E97,'Contact Info-BJ'!$A$1:$H$32,4,FALSE)</f>
        <v>Chamberlin</v>
      </c>
      <c r="G97" s="9" t="str">
        <f>VLOOKUP(E97,'Contact Info-BJ'!$A$1:$H$32,3,FALSE)</f>
        <v>Resident Head</v>
      </c>
      <c r="H97" s="9" t="str">
        <f>VLOOKUP(E97,'Contact Info-BJ'!$A$1:$H$32,6,FALSE)</f>
        <v>(269) 883-7715</v>
      </c>
      <c r="I97" s="9" t="e">
        <f>VLOOKUP(E97,'Contact Info-BJ'!$A$1:$H$16,7,FALSE)</f>
        <v>#N/A</v>
      </c>
      <c r="J97" s="9" t="str">
        <f>VLOOKUP(E97,'Contact Info-BJ'!$A$1:$H$32,8,FALSE)</f>
        <v>cmunizsanchez@uchicago.edu</v>
      </c>
    </row>
    <row r="98" spans="1:10">
      <c r="A98" s="80"/>
      <c r="B98" s="63"/>
      <c r="C98" s="7">
        <v>45644</v>
      </c>
      <c r="D98" s="8"/>
      <c r="E98" s="18" t="s">
        <v>194</v>
      </c>
      <c r="F98" s="9" t="str">
        <f>VLOOKUP(E98,'Contact Info-BJ'!$A$1:$H$32,4,FALSE)</f>
        <v>Linn-Mathews</v>
      </c>
      <c r="G98" s="9" t="str">
        <f>VLOOKUP(E98,'Contact Info-BJ'!$A$1:$H$32,3,FALSE)</f>
        <v>Resident Assistant</v>
      </c>
      <c r="H98" s="9" t="str">
        <f>VLOOKUP(E98,'Contact Info-BJ'!$A$1:$H$32,6,FALSE)</f>
        <v>(414) 233-3431</v>
      </c>
      <c r="I98" s="9" t="str">
        <f>VLOOKUP(E98,'Contact Info-BJ'!$A$1:$H$16,7,FALSE)</f>
        <v>834-6239</v>
      </c>
      <c r="J98" s="9" t="str">
        <f>VLOOKUP(E98,'Contact Info-BJ'!$A$1:$H$32,8,FALSE)</f>
        <v>angelaabongwa@uchicago.edu</v>
      </c>
    </row>
    <row r="99" spans="1:10">
      <c r="A99" s="80"/>
      <c r="B99" s="94" t="s">
        <v>59</v>
      </c>
      <c r="C99" s="7">
        <v>45645</v>
      </c>
      <c r="D99" s="8" t="s">
        <v>60</v>
      </c>
      <c r="E99" s="18" t="s">
        <v>195</v>
      </c>
      <c r="F99" s="9" t="str">
        <f>VLOOKUP(E99,'Contact Info-BJ'!$A$1:$H$32,4,FALSE)</f>
        <v>Dodd-Mead</v>
      </c>
      <c r="G99" s="9" t="str">
        <f>VLOOKUP(E99,'Contact Info-BJ'!$A$1:$H$32,3,FALSE)</f>
        <v>Resident Head</v>
      </c>
      <c r="H99" s="9" t="str">
        <f>VLOOKUP(E99,'Contact Info-BJ'!$A$1:$H$32,6,FALSE)</f>
        <v>(845) 532-0082</v>
      </c>
      <c r="I99" s="9" t="str">
        <f>VLOOKUP(E99,'Contact Info-BJ'!$A$1:$H$16,7,FALSE)</f>
        <v>702-5104</v>
      </c>
      <c r="J99" s="9" t="str">
        <f>VLOOKUP(E99,'Contact Info-BJ'!$A$1:$H$32,8,FALSE)</f>
        <v>fakhtar@uchicago.edu</v>
      </c>
    </row>
    <row r="100" spans="1:10">
      <c r="A100" s="80"/>
      <c r="B100" s="62"/>
      <c r="C100" s="7">
        <v>45646</v>
      </c>
      <c r="D100" s="8"/>
      <c r="E100" s="18" t="s">
        <v>196</v>
      </c>
      <c r="F100" s="9" t="str">
        <f>VLOOKUP(E100,'Contact Info-BJ'!$A$1:$H$32,4,FALSE)</f>
        <v>Linn-Mathews</v>
      </c>
      <c r="G100" s="9" t="str">
        <f>VLOOKUP(E100,'Contact Info-BJ'!$A$1:$H$32,3,FALSE)</f>
        <v>Resident Assistant</v>
      </c>
      <c r="H100" s="9" t="str">
        <f>VLOOKUP(E100,'Contact Info-BJ'!$A$1:$H$32,6,FALSE)</f>
        <v>740-274-6864</v>
      </c>
      <c r="I100" s="9" t="str">
        <f>VLOOKUP(E100,'Contact Info-BJ'!$A$1:$H$16,7,FALSE)</f>
        <v>834-5172</v>
      </c>
      <c r="J100" s="9" t="str">
        <f>VLOOKUP(E100,'Contact Info-BJ'!$A$1:$H$32,8,FALSE)</f>
        <v>lbenencia@uchicago.edu</v>
      </c>
    </row>
    <row r="101" spans="1:10">
      <c r="A101" s="80"/>
      <c r="B101" s="62"/>
      <c r="C101" s="7">
        <v>45647</v>
      </c>
      <c r="D101" s="8"/>
      <c r="E101" s="18" t="s">
        <v>197</v>
      </c>
      <c r="F101" s="9" t="str">
        <f>VLOOKUP(E101,'Contact Info-BJ'!$A$1:$H$32,4,FALSE)</f>
        <v>Dodd-Mead</v>
      </c>
      <c r="G101" s="9" t="str">
        <f>VLOOKUP(E101,'Contact Info-BJ'!$A$1:$H$32,3,FALSE)</f>
        <v>Resident Assistant</v>
      </c>
      <c r="H101" s="9" t="str">
        <f>VLOOKUP(E101,'Contact Info-BJ'!$A$1:$H$32,6,FALSE)</f>
        <v>701-715-0051</v>
      </c>
      <c r="I101" s="9" t="str">
        <f>VLOOKUP(E101,'Contact Info-BJ'!$A$1:$H$16,7,FALSE)</f>
        <v>834-5111</v>
      </c>
      <c r="J101" s="9" t="str">
        <f>VLOOKUP(E101,'Contact Info-BJ'!$A$1:$H$32,8,FALSE)</f>
        <v>shinjinic@uchicago.edu</v>
      </c>
    </row>
    <row r="102" spans="1:10">
      <c r="A102" s="80"/>
      <c r="B102" s="62"/>
      <c r="C102" s="7">
        <v>45648</v>
      </c>
      <c r="D102" s="8"/>
      <c r="E102" s="18" t="s">
        <v>198</v>
      </c>
      <c r="F102" s="9" t="str">
        <f>VLOOKUP(E102,'Contact Info-BJ'!$A$1:$H$32,4,FALSE)</f>
        <v>Coulter</v>
      </c>
      <c r="G102" s="9" t="str">
        <f>VLOOKUP(E102,'Contact Info-BJ'!$A$1:$H$32,3,FALSE)</f>
        <v>Resident Assistant</v>
      </c>
      <c r="H102" s="9" t="str">
        <f>VLOOKUP(E102,'Contact Info-BJ'!$A$1:$H$32,6,FALSE)</f>
        <v>954-648-0180</v>
      </c>
      <c r="I102" s="9" t="str">
        <f>VLOOKUP(E102,'Contact Info-BJ'!$A$1:$H$16,7,FALSE)</f>
        <v>834-6171</v>
      </c>
      <c r="J102" s="9" t="str">
        <f>VLOOKUP(E102,'Contact Info-BJ'!$A$1:$H$32,8,FALSE)</f>
        <v>mdamasceno@uchicago.edu</v>
      </c>
    </row>
    <row r="103" spans="1:10">
      <c r="A103" s="80"/>
      <c r="B103" s="62"/>
      <c r="C103" s="7">
        <v>45649</v>
      </c>
      <c r="D103" s="8"/>
      <c r="E103" s="18" t="s">
        <v>199</v>
      </c>
      <c r="F103" s="9" t="str">
        <f>VLOOKUP(E103,'Contact Info-BJ'!$A$1:$H$32,4,FALSE)</f>
        <v>Coulter</v>
      </c>
      <c r="G103" s="9" t="str">
        <f>VLOOKUP(E103,'Contact Info-BJ'!$A$1:$H$32,3,FALSE)</f>
        <v>Resident Head</v>
      </c>
      <c r="H103" s="9" t="str">
        <f>VLOOKUP(E103,'Contact Info-BJ'!$A$1:$H$32,6,FALSE)</f>
        <v>(708) 606-0772</v>
      </c>
      <c r="I103" s="9" t="str">
        <f>VLOOKUP(E103,'Contact Info-BJ'!$A$1:$H$16,7,FALSE)</f>
        <v>702-5107</v>
      </c>
      <c r="J103" s="9" t="str">
        <f>VLOOKUP(E103,'Contact Info-BJ'!$A$1:$H$32,8,FALSE)</f>
        <v>melissade4@uchicago.edu</v>
      </c>
    </row>
    <row r="104" spans="1:10">
      <c r="A104" s="80"/>
      <c r="B104" s="62"/>
      <c r="C104" s="7">
        <v>45650</v>
      </c>
      <c r="D104" s="8"/>
      <c r="E104" s="18" t="s">
        <v>200</v>
      </c>
      <c r="F104" s="9" t="str">
        <f>VLOOKUP(E104,'Contact Info-BJ'!$A$1:$H$32,4,FALSE)</f>
        <v>Salisbury</v>
      </c>
      <c r="G104" s="9" t="str">
        <f>VLOOKUP(E104,'Contact Info-BJ'!$A$1:$H$32,3,FALSE)</f>
        <v>Resident Head</v>
      </c>
      <c r="H104" s="9" t="str">
        <f>VLOOKUP(E104,'Contact Info-BJ'!$A$1:$H$32,6,FALSE)</f>
        <v>(312) 823-2407</v>
      </c>
      <c r="I104" s="9" t="str">
        <f>VLOOKUP(E104,'Contact Info-BJ'!$A$1:$H$16,7,FALSE)</f>
        <v>702-5110</v>
      </c>
      <c r="J104" s="9" t="str">
        <f>VLOOKUP(E104,'Contact Info-BJ'!$A$1:$H$32,8,FALSE)</f>
        <v>teubanks1@uchicago.edu</v>
      </c>
    </row>
    <row r="105" spans="1:10">
      <c r="A105" s="80"/>
      <c r="B105" s="63"/>
      <c r="C105" s="7">
        <v>45651</v>
      </c>
      <c r="D105" s="8"/>
      <c r="E105" s="18" t="s">
        <v>201</v>
      </c>
      <c r="F105" s="9" t="str">
        <f>VLOOKUP(E105,'Contact Info-BJ'!$A$1:$H$32,4,FALSE)</f>
        <v>Linn-Mathews</v>
      </c>
      <c r="G105" s="9" t="str">
        <f>VLOOKUP(E105,'Contact Info-BJ'!$A$1:$H$32,3,FALSE)</f>
        <v>Resident Head</v>
      </c>
      <c r="H105" s="9" t="str">
        <f>VLOOKUP(E105,'Contact Info-BJ'!$A$1:$H$32,6,FALSE)</f>
        <v>(773) 987-2281</v>
      </c>
      <c r="I105" s="9" t="str">
        <f>VLOOKUP(E105,'Contact Info-BJ'!$A$1:$H$16,7,FALSE)</f>
        <v>702-5108</v>
      </c>
      <c r="J105" s="9" t="str">
        <f>VLOOKUP(E105,'Contact Info-BJ'!$A$1:$H$32,8,FALSE)</f>
        <v>mfourte@uchicago.edu</v>
      </c>
    </row>
    <row r="106" spans="1:10">
      <c r="A106" s="80"/>
      <c r="B106" s="95" t="s">
        <v>61</v>
      </c>
      <c r="C106" s="7">
        <v>45652</v>
      </c>
      <c r="D106" s="8"/>
      <c r="E106" s="18" t="s">
        <v>202</v>
      </c>
      <c r="F106" s="9" t="str">
        <f>VLOOKUP(E106,'Contact Info-BJ'!$A$1:$H$32,4,FALSE)</f>
        <v>Linn-Mathews</v>
      </c>
      <c r="G106" s="9" t="str">
        <f>VLOOKUP(E106,'Contact Info-BJ'!$A$1:$H$32,3,FALSE)</f>
        <v>Resident Head</v>
      </c>
      <c r="H106" s="9" t="str">
        <f>VLOOKUP(E106,'Contact Info-BJ'!$A$1:$H$32,6,FALSE)</f>
        <v>(773) 562-9853</v>
      </c>
      <c r="I106" s="9" t="str">
        <f>VLOOKUP(E106,'Contact Info-BJ'!$A$1:$H$16,7,FALSE)</f>
        <v>702-5108</v>
      </c>
      <c r="J106" s="9" t="str">
        <f>VLOOKUP(E106,'Contact Info-BJ'!$A$1:$H$32,8,FALSE)</f>
        <v>bhuerta@uchicago.edu</v>
      </c>
    </row>
    <row r="107" spans="1:10">
      <c r="A107" s="80"/>
      <c r="B107" s="62"/>
      <c r="C107" s="7">
        <v>45653</v>
      </c>
      <c r="D107" s="8"/>
      <c r="E107" s="18" t="s">
        <v>203</v>
      </c>
      <c r="F107" s="9" t="str">
        <f>VLOOKUP(E107,'Contact Info-BJ'!$A$1:$H$32,4,FALSE)</f>
        <v>Salisbury</v>
      </c>
      <c r="G107" s="9" t="str">
        <f>VLOOKUP(E107,'Contact Info-BJ'!$A$1:$H$32,3,FALSE)</f>
        <v>Resident Assistant</v>
      </c>
      <c r="H107" s="9" t="str">
        <f>VLOOKUP(E107,'Contact Info-BJ'!$A$1:$H$32,6,FALSE)</f>
        <v>917-803-4269</v>
      </c>
      <c r="I107" s="9" t="str">
        <f>VLOOKUP(E107,'Contact Info-BJ'!$A$1:$H$16,7,FALSE)</f>
        <v>834-6277</v>
      </c>
      <c r="J107" s="9" t="str">
        <f>VLOOKUP(E107,'Contact Info-BJ'!$A$1:$H$32,8,FALSE)</f>
        <v>madison2@uchicago.edu</v>
      </c>
    </row>
    <row r="108" spans="1:10">
      <c r="A108" s="80"/>
      <c r="B108" s="62"/>
      <c r="C108" s="7">
        <v>45654</v>
      </c>
      <c r="D108" s="8"/>
      <c r="E108" s="18" t="s">
        <v>204</v>
      </c>
      <c r="F108" s="9" t="str">
        <f>VLOOKUP(E108,'Contact Info-BJ'!$A$1:$H$32,4,FALSE)</f>
        <v>Vincent</v>
      </c>
      <c r="G108" s="9" t="str">
        <f>VLOOKUP(E108,'Contact Info-BJ'!$A$1:$H$32,3,FALSE)</f>
        <v>Resident Head</v>
      </c>
      <c r="H108" s="9" t="str">
        <f>VLOOKUP(E108,'Contact Info-BJ'!$A$1:$H$32,6,FALSE)</f>
        <v>(631) 747-5226</v>
      </c>
      <c r="I108" s="9" t="str">
        <f>VLOOKUP(E108,'Contact Info-BJ'!$A$1:$H$16,7,FALSE)</f>
        <v>702-5106</v>
      </c>
      <c r="J108" s="9" t="str">
        <f>VLOOKUP(E108,'Contact Info-BJ'!$A$1:$H$32,8,FALSE)</f>
        <v>kokell@uchicago.edu</v>
      </c>
    </row>
    <row r="109" spans="1:10">
      <c r="A109" s="80"/>
      <c r="B109" s="62"/>
      <c r="C109" s="7">
        <v>45655</v>
      </c>
      <c r="D109" s="8"/>
      <c r="E109" s="18" t="s">
        <v>204</v>
      </c>
      <c r="F109" s="9" t="str">
        <f>VLOOKUP(E109,'Contact Info-BJ'!$A$1:$H$32,4,FALSE)</f>
        <v>Vincent</v>
      </c>
      <c r="G109" s="9" t="str">
        <f>VLOOKUP(E109,'Contact Info-BJ'!$A$1:$H$32,3,FALSE)</f>
        <v>Resident Head</v>
      </c>
      <c r="H109" s="9" t="str">
        <f>VLOOKUP(E109,'Contact Info-BJ'!$A$1:$H$32,6,FALSE)</f>
        <v>(631) 747-5226</v>
      </c>
      <c r="I109" s="9" t="str">
        <f>VLOOKUP(E109,'Contact Info-BJ'!$A$1:$H$16,7,FALSE)</f>
        <v>702-5106</v>
      </c>
      <c r="J109" s="9" t="str">
        <f>VLOOKUP(E109,'Contact Info-BJ'!$A$1:$H$32,8,FALSE)</f>
        <v>kokell@uchicago.edu</v>
      </c>
    </row>
    <row r="110" spans="1:10">
      <c r="A110" s="80"/>
      <c r="B110" s="62"/>
      <c r="C110" s="7">
        <v>45656</v>
      </c>
      <c r="D110" s="8"/>
      <c r="E110" s="18" t="s">
        <v>205</v>
      </c>
      <c r="F110" s="9" t="str">
        <f>VLOOKUP(E110,'Contact Info-BJ'!$A$1:$H$32,4,FALSE)</f>
        <v>Chamberlin</v>
      </c>
      <c r="G110" s="9" t="str">
        <f>VLOOKUP(E110,'Contact Info-BJ'!$A$1:$H$32,3,FALSE)</f>
        <v>Resident Assistant</v>
      </c>
      <c r="H110" s="9" t="str">
        <f>VLOOKUP(E110,'Contact Info-BJ'!$A$1:$H$32,6,FALSE)</f>
        <v>(331) 814-6655</v>
      </c>
      <c r="I110" s="9" t="str">
        <f>VLOOKUP(E110,'Contact Info-BJ'!$A$1:$H$16,7,FALSE)</f>
        <v>834-6085</v>
      </c>
      <c r="J110" s="9" t="str">
        <f>VLOOKUP(E110,'Contact Info-BJ'!$A$1:$H$32,8,FALSE)</f>
        <v>ekrylov@uchicago.edu</v>
      </c>
    </row>
    <row r="111" spans="1:10">
      <c r="A111" s="80"/>
      <c r="B111" s="62"/>
      <c r="C111" s="7">
        <v>45657</v>
      </c>
      <c r="D111" s="8"/>
      <c r="E111" s="18" t="s">
        <v>206</v>
      </c>
      <c r="F111" s="9" t="str">
        <f>VLOOKUP(E111,'Contact Info-BJ'!$A$1:$H$32,4,FALSE)</f>
        <v>Vincent</v>
      </c>
      <c r="G111" s="9" t="str">
        <f>VLOOKUP(E111,'Contact Info-BJ'!$A$1:$H$32,3,FALSE)</f>
        <v>Resident Assistant</v>
      </c>
      <c r="H111" s="9" t="str">
        <f>VLOOKUP(E111,'Contact Info-BJ'!$A$1:$H$32,6,FALSE)</f>
        <v>(913) 271-6201</v>
      </c>
      <c r="I111" s="9" t="str">
        <f>VLOOKUP(E111,'Contact Info-BJ'!$A$1:$H$16,7,FALSE)</f>
        <v>834-6133</v>
      </c>
      <c r="J111" s="9" t="str">
        <f>VLOOKUP(E111,'Contact Info-BJ'!$A$1:$H$32,8,FALSE)</f>
        <v>lolaleafa@uchicago.edu</v>
      </c>
    </row>
    <row r="112" spans="1:10">
      <c r="A112" s="80"/>
      <c r="B112" s="63"/>
      <c r="C112" s="7">
        <v>45658</v>
      </c>
      <c r="D112" s="8"/>
      <c r="E112" s="18" t="s">
        <v>207</v>
      </c>
      <c r="F112" s="9" t="str">
        <f>VLOOKUP(E112,'Contact Info-BJ'!$A$1:$H$32,4,FALSE)</f>
        <v>Chamberlin</v>
      </c>
      <c r="G112" s="9" t="str">
        <f>VLOOKUP(E112,'Contact Info-BJ'!$A$1:$H$32,3,FALSE)</f>
        <v>Resident Head</v>
      </c>
      <c r="H112" s="9" t="str">
        <f>VLOOKUP(E112,'Contact Info-BJ'!$A$1:$H$32,6,FALSE)</f>
        <v>(269) 331-9600</v>
      </c>
      <c r="I112" s="9" t="str">
        <f>VLOOKUP(E112,'Contact Info-BJ'!$A$1:$H$16,7,FALSE)</f>
        <v>702-5105</v>
      </c>
      <c r="J112" s="9" t="str">
        <f>VLOOKUP(E112,'Contact Info-BJ'!$A$1:$H$32,8,FALSE)</f>
        <v>jmascorro@uchicago.edu</v>
      </c>
    </row>
    <row r="113" spans="1:10">
      <c r="A113" s="80"/>
      <c r="B113" s="96" t="s">
        <v>62</v>
      </c>
      <c r="C113" s="7">
        <v>45659</v>
      </c>
      <c r="D113" s="8"/>
      <c r="E113" s="18" t="s">
        <v>208</v>
      </c>
      <c r="F113" s="9" t="str">
        <f>VLOOKUP(E113,'Contact Info-BJ'!$A$1:$H$32,4,FALSE)</f>
        <v>Chamberlin</v>
      </c>
      <c r="G113" s="9" t="str">
        <f>VLOOKUP(E113,'Contact Info-BJ'!$A$1:$H$32,3,FALSE)</f>
        <v>Resident Head</v>
      </c>
      <c r="H113" s="9" t="str">
        <f>VLOOKUP(E113,'Contact Info-BJ'!$A$1:$H$32,6,FALSE)</f>
        <v>(269) 883-7715</v>
      </c>
      <c r="I113" s="9" t="e">
        <f>VLOOKUP(E113,'Contact Info-BJ'!$A$1:$H$16,7,FALSE)</f>
        <v>#N/A</v>
      </c>
      <c r="J113" s="9" t="str">
        <f>VLOOKUP(E113,'Contact Info-BJ'!$A$1:$H$32,8,FALSE)</f>
        <v>cmunizsanchez@uchicago.edu</v>
      </c>
    </row>
    <row r="114" spans="1:10">
      <c r="A114" s="80"/>
      <c r="B114" s="62"/>
      <c r="C114" s="7">
        <v>45660</v>
      </c>
      <c r="D114" s="8"/>
      <c r="E114" s="18" t="s">
        <v>194</v>
      </c>
      <c r="F114" s="9" t="str">
        <f>VLOOKUP(E114,'Contact Info-BJ'!$A$1:$H$32,4,FALSE)</f>
        <v>Linn-Mathews</v>
      </c>
      <c r="G114" s="9" t="str">
        <f>VLOOKUP(E114,'Contact Info-BJ'!$A$1:$H$32,3,FALSE)</f>
        <v>Resident Assistant</v>
      </c>
      <c r="H114" s="9" t="str">
        <f>VLOOKUP(E114,'Contact Info-BJ'!$A$1:$H$32,6,FALSE)</f>
        <v>(414) 233-3431</v>
      </c>
      <c r="I114" s="9" t="str">
        <f>VLOOKUP(E114,'Contact Info-BJ'!$A$1:$H$16,7,FALSE)</f>
        <v>834-6239</v>
      </c>
      <c r="J114" s="9" t="str">
        <f>VLOOKUP(E114,'Contact Info-BJ'!$A$1:$H$32,8,FALSE)</f>
        <v>angelaabongwa@uchicago.edu</v>
      </c>
    </row>
    <row r="115" spans="1:10">
      <c r="A115" s="80"/>
      <c r="B115" s="62"/>
      <c r="C115" s="7">
        <v>45661</v>
      </c>
      <c r="D115" s="8"/>
      <c r="E115" s="18" t="s">
        <v>195</v>
      </c>
      <c r="F115" s="9" t="str">
        <f>VLOOKUP(E115,'Contact Info-BJ'!$A$1:$H$32,4,FALSE)</f>
        <v>Dodd-Mead</v>
      </c>
      <c r="G115" s="9" t="str">
        <f>VLOOKUP(E115,'Contact Info-BJ'!$A$1:$H$32,3,FALSE)</f>
        <v>Resident Head</v>
      </c>
      <c r="H115" s="9" t="str">
        <f>VLOOKUP(E115,'Contact Info-BJ'!$A$1:$H$32,6,FALSE)</f>
        <v>(845) 532-0082</v>
      </c>
      <c r="I115" s="9" t="str">
        <f>VLOOKUP(E115,'Contact Info-BJ'!$A$1:$H$16,7,FALSE)</f>
        <v>702-5104</v>
      </c>
      <c r="J115" s="9" t="str">
        <f>VLOOKUP(E115,'Contact Info-BJ'!$A$1:$H$32,8,FALSE)</f>
        <v>fakhtar@uchicago.edu</v>
      </c>
    </row>
    <row r="116" spans="1:10">
      <c r="A116" s="80"/>
      <c r="B116" s="62"/>
      <c r="C116" s="7">
        <v>45662</v>
      </c>
      <c r="D116" s="8"/>
      <c r="E116" s="18" t="s">
        <v>196</v>
      </c>
      <c r="F116" s="9" t="str">
        <f>VLOOKUP(E116,'Contact Info-BJ'!$A$1:$H$32,4,FALSE)</f>
        <v>Linn-Mathews</v>
      </c>
      <c r="G116" s="9" t="str">
        <f>VLOOKUP(E116,'Contact Info-BJ'!$A$1:$H$32,3,FALSE)</f>
        <v>Resident Assistant</v>
      </c>
      <c r="H116" s="9" t="str">
        <f>VLOOKUP(E116,'Contact Info-BJ'!$A$1:$H$32,6,FALSE)</f>
        <v>740-274-6864</v>
      </c>
      <c r="I116" s="9" t="str">
        <f>VLOOKUP(E116,'Contact Info-BJ'!$A$1:$H$16,7,FALSE)</f>
        <v>834-5172</v>
      </c>
      <c r="J116" s="9" t="str">
        <f>VLOOKUP(E116,'Contact Info-BJ'!$A$1:$H$32,8,FALSE)</f>
        <v>lbenencia@uchicago.edu</v>
      </c>
    </row>
    <row r="117" spans="1:10">
      <c r="A117" s="80"/>
      <c r="B117" s="62"/>
      <c r="C117" s="7">
        <v>45663</v>
      </c>
      <c r="D117" s="8"/>
      <c r="E117" s="18" t="s">
        <v>197</v>
      </c>
      <c r="F117" s="9" t="str">
        <f>VLOOKUP(E117,'Contact Info-BJ'!$A$1:$H$32,4,FALSE)</f>
        <v>Dodd-Mead</v>
      </c>
      <c r="G117" s="9" t="str">
        <f>VLOOKUP(E117,'Contact Info-BJ'!$A$1:$H$32,3,FALSE)</f>
        <v>Resident Assistant</v>
      </c>
      <c r="H117" s="9" t="str">
        <f>VLOOKUP(E117,'Contact Info-BJ'!$A$1:$H$32,6,FALSE)</f>
        <v>701-715-0051</v>
      </c>
      <c r="I117" s="9" t="str">
        <f>VLOOKUP(E117,'Contact Info-BJ'!$A$1:$H$16,7,FALSE)</f>
        <v>834-5111</v>
      </c>
      <c r="J117" s="9" t="str">
        <f>VLOOKUP(E117,'Contact Info-BJ'!$A$1:$H$32,8,FALSE)</f>
        <v>shinjinic@uchicago.edu</v>
      </c>
    </row>
    <row r="118" spans="1:10">
      <c r="A118" s="80"/>
      <c r="B118" s="62"/>
      <c r="C118" s="7">
        <v>45664</v>
      </c>
      <c r="D118" s="8"/>
      <c r="E118" s="18" t="s">
        <v>198</v>
      </c>
      <c r="F118" s="9" t="str">
        <f>VLOOKUP(E118,'Contact Info-BJ'!$A$1:$H$32,4,FALSE)</f>
        <v>Coulter</v>
      </c>
      <c r="G118" s="9" t="str">
        <f>VLOOKUP(E118,'Contact Info-BJ'!$A$1:$H$32,3,FALSE)</f>
        <v>Resident Assistant</v>
      </c>
      <c r="H118" s="9" t="str">
        <f>VLOOKUP(E118,'Contact Info-BJ'!$A$1:$H$32,6,FALSE)</f>
        <v>954-648-0180</v>
      </c>
      <c r="I118" s="9" t="str">
        <f>VLOOKUP(E118,'Contact Info-BJ'!$A$1:$H$16,7,FALSE)</f>
        <v>834-6171</v>
      </c>
      <c r="J118" s="9" t="str">
        <f>VLOOKUP(E118,'Contact Info-BJ'!$A$1:$H$32,8,FALSE)</f>
        <v>mdamasceno@uchicago.edu</v>
      </c>
    </row>
    <row r="119" spans="1:10">
      <c r="A119" s="80"/>
      <c r="B119" s="63"/>
      <c r="C119" s="7">
        <v>45665</v>
      </c>
      <c r="D119" s="8"/>
      <c r="E119" s="18" t="s">
        <v>199</v>
      </c>
      <c r="F119" s="9" t="str">
        <f>VLOOKUP(E119,'Contact Info-BJ'!$A$1:$H$32,4,FALSE)</f>
        <v>Coulter</v>
      </c>
      <c r="G119" s="9" t="str">
        <f>VLOOKUP(E119,'Contact Info-BJ'!$A$1:$H$32,3,FALSE)</f>
        <v>Resident Head</v>
      </c>
      <c r="H119" s="9" t="str">
        <f>VLOOKUP(E119,'Contact Info-BJ'!$A$1:$H$32,6,FALSE)</f>
        <v>(708) 606-0772</v>
      </c>
      <c r="I119" s="9" t="str">
        <f>VLOOKUP(E119,'Contact Info-BJ'!$A$1:$H$16,7,FALSE)</f>
        <v>702-5107</v>
      </c>
      <c r="J119" s="9" t="str">
        <f>VLOOKUP(E119,'Contact Info-BJ'!$A$1:$H$32,8,FALSE)</f>
        <v>melissade4@uchicago.edu</v>
      </c>
    </row>
    <row r="120" spans="1:10">
      <c r="A120" s="80"/>
      <c r="B120" s="97" t="s">
        <v>37</v>
      </c>
      <c r="C120" s="7">
        <v>45666</v>
      </c>
      <c r="D120" s="8"/>
      <c r="E120" s="18" t="s">
        <v>200</v>
      </c>
      <c r="F120" s="9" t="str">
        <f>VLOOKUP(E120,'Contact Info-BJ'!$A$1:$H$32,4,FALSE)</f>
        <v>Salisbury</v>
      </c>
      <c r="G120" s="9" t="str">
        <f>VLOOKUP(E120,'Contact Info-BJ'!$A$1:$H$32,3,FALSE)</f>
        <v>Resident Head</v>
      </c>
      <c r="H120" s="9" t="str">
        <f>VLOOKUP(E120,'Contact Info-BJ'!$A$1:$H$32,6,FALSE)</f>
        <v>(312) 823-2407</v>
      </c>
      <c r="I120" s="9" t="str">
        <f>VLOOKUP(E120,'Contact Info-BJ'!$A$1:$H$16,7,FALSE)</f>
        <v>702-5110</v>
      </c>
      <c r="J120" s="9" t="str">
        <f>VLOOKUP(E120,'Contact Info-BJ'!$A$1:$H$32,8,FALSE)</f>
        <v>teubanks1@uchicago.edu</v>
      </c>
    </row>
    <row r="121" spans="1:10">
      <c r="A121" s="80"/>
      <c r="B121" s="62"/>
      <c r="C121" s="7">
        <v>45667</v>
      </c>
      <c r="D121" s="8"/>
      <c r="E121" s="18" t="s">
        <v>201</v>
      </c>
      <c r="F121" s="9" t="str">
        <f>VLOOKUP(E121,'Contact Info-BJ'!$A$1:$H$32,4,FALSE)</f>
        <v>Linn-Mathews</v>
      </c>
      <c r="G121" s="9" t="str">
        <f>VLOOKUP(E121,'Contact Info-BJ'!$A$1:$H$32,3,FALSE)</f>
        <v>Resident Head</v>
      </c>
      <c r="H121" s="9" t="str">
        <f>VLOOKUP(E121,'Contact Info-BJ'!$A$1:$H$32,6,FALSE)</f>
        <v>(773) 987-2281</v>
      </c>
      <c r="I121" s="9" t="str">
        <f>VLOOKUP(E121,'Contact Info-BJ'!$A$1:$H$16,7,FALSE)</f>
        <v>702-5108</v>
      </c>
      <c r="J121" s="9" t="str">
        <f>VLOOKUP(E121,'Contact Info-BJ'!$A$1:$H$32,8,FALSE)</f>
        <v>mfourte@uchicago.edu</v>
      </c>
    </row>
    <row r="122" spans="1:10">
      <c r="A122" s="80"/>
      <c r="B122" s="62"/>
      <c r="C122" s="7">
        <v>45668</v>
      </c>
      <c r="D122" s="8"/>
      <c r="E122" s="18" t="s">
        <v>202</v>
      </c>
      <c r="F122" s="9" t="str">
        <f>VLOOKUP(E122,'Contact Info-BJ'!$A$1:$H$32,4,FALSE)</f>
        <v>Linn-Mathews</v>
      </c>
      <c r="G122" s="9" t="str">
        <f>VLOOKUP(E122,'Contact Info-BJ'!$A$1:$H$32,3,FALSE)</f>
        <v>Resident Head</v>
      </c>
      <c r="H122" s="9" t="str">
        <f>VLOOKUP(E122,'Contact Info-BJ'!$A$1:$H$32,6,FALSE)</f>
        <v>(773) 562-9853</v>
      </c>
      <c r="I122" s="9" t="str">
        <f>VLOOKUP(E122,'Contact Info-BJ'!$A$1:$H$16,7,FALSE)</f>
        <v>702-5108</v>
      </c>
      <c r="J122" s="9" t="str">
        <f>VLOOKUP(E122,'Contact Info-BJ'!$A$1:$H$32,8,FALSE)</f>
        <v>bhuerta@uchicago.edu</v>
      </c>
    </row>
    <row r="123" spans="1:10">
      <c r="A123" s="80"/>
      <c r="B123" s="62"/>
      <c r="C123" s="7">
        <v>45669</v>
      </c>
      <c r="D123" s="8"/>
      <c r="E123" s="18" t="s">
        <v>203</v>
      </c>
      <c r="F123" s="9" t="str">
        <f>VLOOKUP(E123,'Contact Info-BJ'!$A$1:$H$32,4,FALSE)</f>
        <v>Salisbury</v>
      </c>
      <c r="G123" s="9" t="str">
        <f>VLOOKUP(E123,'Contact Info-BJ'!$A$1:$H$32,3,FALSE)</f>
        <v>Resident Assistant</v>
      </c>
      <c r="H123" s="9" t="str">
        <f>VLOOKUP(E123,'Contact Info-BJ'!$A$1:$H$32,6,FALSE)</f>
        <v>917-803-4269</v>
      </c>
      <c r="I123" s="9" t="str">
        <f>VLOOKUP(E123,'Contact Info-BJ'!$A$1:$H$16,7,FALSE)</f>
        <v>834-6277</v>
      </c>
      <c r="J123" s="9" t="str">
        <f>VLOOKUP(E123,'Contact Info-BJ'!$A$1:$H$32,8,FALSE)</f>
        <v>madison2@uchicago.edu</v>
      </c>
    </row>
    <row r="124" spans="1:10">
      <c r="A124" s="80"/>
      <c r="B124" s="62"/>
      <c r="C124" s="7">
        <v>45670</v>
      </c>
      <c r="D124" s="8"/>
      <c r="E124" s="18" t="s">
        <v>204</v>
      </c>
      <c r="F124" s="9" t="str">
        <f>VLOOKUP(E124,'Contact Info-BJ'!$A$1:$H$32,4,FALSE)</f>
        <v>Vincent</v>
      </c>
      <c r="G124" s="9" t="str">
        <f>VLOOKUP(E124,'Contact Info-BJ'!$A$1:$H$32,3,FALSE)</f>
        <v>Resident Head</v>
      </c>
      <c r="H124" s="9" t="str">
        <f>VLOOKUP(E124,'Contact Info-BJ'!$A$1:$H$32,6,FALSE)</f>
        <v>(631) 747-5226</v>
      </c>
      <c r="I124" s="9" t="str">
        <f>VLOOKUP(E124,'Contact Info-BJ'!$A$1:$H$16,7,FALSE)</f>
        <v>702-5106</v>
      </c>
      <c r="J124" s="9" t="str">
        <f>VLOOKUP(E124,'Contact Info-BJ'!$A$1:$H$32,8,FALSE)</f>
        <v>kokell@uchicago.edu</v>
      </c>
    </row>
    <row r="125" spans="1:10">
      <c r="A125" s="80"/>
      <c r="B125" s="62"/>
      <c r="C125" s="7">
        <v>45671</v>
      </c>
      <c r="D125" s="8"/>
      <c r="E125" s="18" t="s">
        <v>204</v>
      </c>
      <c r="F125" s="9" t="str">
        <f>VLOOKUP(E125,'Contact Info-BJ'!$A$1:$H$32,4,FALSE)</f>
        <v>Vincent</v>
      </c>
      <c r="G125" s="9" t="str">
        <f>VLOOKUP(E125,'Contact Info-BJ'!$A$1:$H$32,3,FALSE)</f>
        <v>Resident Head</v>
      </c>
      <c r="H125" s="9" t="str">
        <f>VLOOKUP(E125,'Contact Info-BJ'!$A$1:$H$32,6,FALSE)</f>
        <v>(631) 747-5226</v>
      </c>
      <c r="I125" s="9" t="str">
        <f>VLOOKUP(E125,'Contact Info-BJ'!$A$1:$H$16,7,FALSE)</f>
        <v>702-5106</v>
      </c>
      <c r="J125" s="9" t="str">
        <f>VLOOKUP(E125,'Contact Info-BJ'!$A$1:$H$32,8,FALSE)</f>
        <v>kokell@uchicago.edu</v>
      </c>
    </row>
    <row r="126" spans="1:10">
      <c r="A126" s="80"/>
      <c r="B126" s="63"/>
      <c r="C126" s="7">
        <v>45672</v>
      </c>
      <c r="D126" s="8"/>
      <c r="E126" s="18" t="s">
        <v>205</v>
      </c>
      <c r="F126" s="9" t="str">
        <f>VLOOKUP(E126,'Contact Info-BJ'!$A$1:$H$32,4,FALSE)</f>
        <v>Chamberlin</v>
      </c>
      <c r="G126" s="9" t="str">
        <f>VLOOKUP(E126,'Contact Info-BJ'!$A$1:$H$32,3,FALSE)</f>
        <v>Resident Assistant</v>
      </c>
      <c r="H126" s="9" t="str">
        <f>VLOOKUP(E126,'Contact Info-BJ'!$A$1:$H$32,6,FALSE)</f>
        <v>(331) 814-6655</v>
      </c>
      <c r="I126" s="9" t="str">
        <f>VLOOKUP(E126,'Contact Info-BJ'!$A$1:$H$16,7,FALSE)</f>
        <v>834-6085</v>
      </c>
      <c r="J126" s="9" t="str">
        <f>VLOOKUP(E126,'Contact Info-BJ'!$A$1:$H$32,8,FALSE)</f>
        <v>ekrylov@uchicago.edu</v>
      </c>
    </row>
    <row r="127" spans="1:10">
      <c r="A127" s="80"/>
      <c r="B127" s="98" t="s">
        <v>45</v>
      </c>
      <c r="C127" s="7">
        <v>45673</v>
      </c>
      <c r="D127" s="8"/>
      <c r="E127" s="18" t="s">
        <v>206</v>
      </c>
      <c r="F127" s="9" t="str">
        <f>VLOOKUP(E127,'Contact Info-BJ'!$A$1:$H$32,4,FALSE)</f>
        <v>Vincent</v>
      </c>
      <c r="G127" s="9" t="str">
        <f>VLOOKUP(E127,'Contact Info-BJ'!$A$1:$H$32,3,FALSE)</f>
        <v>Resident Assistant</v>
      </c>
      <c r="H127" s="9" t="str">
        <f>VLOOKUP(E127,'Contact Info-BJ'!$A$1:$H$32,6,FALSE)</f>
        <v>(913) 271-6201</v>
      </c>
      <c r="I127" s="9" t="str">
        <f>VLOOKUP(E127,'Contact Info-BJ'!$A$1:$H$16,7,FALSE)</f>
        <v>834-6133</v>
      </c>
      <c r="J127" s="9" t="str">
        <f>VLOOKUP(E127,'Contact Info-BJ'!$A$1:$H$32,8,FALSE)</f>
        <v>lolaleafa@uchicago.edu</v>
      </c>
    </row>
    <row r="128" spans="1:10">
      <c r="A128" s="80"/>
      <c r="B128" s="62"/>
      <c r="C128" s="7">
        <v>45674</v>
      </c>
      <c r="D128" s="8"/>
      <c r="E128" s="18" t="s">
        <v>207</v>
      </c>
      <c r="F128" s="9" t="str">
        <f>VLOOKUP(E128,'Contact Info-BJ'!$A$1:$H$32,4,FALSE)</f>
        <v>Chamberlin</v>
      </c>
      <c r="G128" s="9" t="str">
        <f>VLOOKUP(E128,'Contact Info-BJ'!$A$1:$H$32,3,FALSE)</f>
        <v>Resident Head</v>
      </c>
      <c r="H128" s="9" t="str">
        <f>VLOOKUP(E128,'Contact Info-BJ'!$A$1:$H$32,6,FALSE)</f>
        <v>(269) 331-9600</v>
      </c>
      <c r="I128" s="9" t="str">
        <f>VLOOKUP(E128,'Contact Info-BJ'!$A$1:$H$16,7,FALSE)</f>
        <v>702-5105</v>
      </c>
      <c r="J128" s="9" t="str">
        <f>VLOOKUP(E128,'Contact Info-BJ'!$A$1:$H$32,8,FALSE)</f>
        <v>jmascorro@uchicago.edu</v>
      </c>
    </row>
    <row r="129" spans="1:10">
      <c r="A129" s="80"/>
      <c r="B129" s="62"/>
      <c r="C129" s="7">
        <v>45675</v>
      </c>
      <c r="D129" s="8"/>
      <c r="E129" s="18" t="s">
        <v>208</v>
      </c>
      <c r="F129" s="9" t="str">
        <f>VLOOKUP(E129,'Contact Info-BJ'!$A$1:$H$32,4,FALSE)</f>
        <v>Chamberlin</v>
      </c>
      <c r="G129" s="9" t="str">
        <f>VLOOKUP(E129,'Contact Info-BJ'!$A$1:$H$32,3,FALSE)</f>
        <v>Resident Head</v>
      </c>
      <c r="H129" s="9" t="str">
        <f>VLOOKUP(E129,'Contact Info-BJ'!$A$1:$H$32,6,FALSE)</f>
        <v>(269) 883-7715</v>
      </c>
      <c r="I129" s="9" t="e">
        <f>VLOOKUP(E129,'Contact Info-BJ'!$A$1:$H$16,7,FALSE)</f>
        <v>#N/A</v>
      </c>
      <c r="J129" s="9" t="str">
        <f>VLOOKUP(E129,'Contact Info-BJ'!$A$1:$H$32,8,FALSE)</f>
        <v>cmunizsanchez@uchicago.edu</v>
      </c>
    </row>
    <row r="130" spans="1:10">
      <c r="A130" s="80"/>
      <c r="B130" s="62"/>
      <c r="C130" s="7">
        <v>45676</v>
      </c>
      <c r="D130" s="8"/>
      <c r="E130" s="18" t="s">
        <v>194</v>
      </c>
      <c r="F130" s="9" t="str">
        <f>VLOOKUP(E130,'Contact Info-BJ'!$A$1:$H$32,4,FALSE)</f>
        <v>Linn-Mathews</v>
      </c>
      <c r="G130" s="9" t="str">
        <f>VLOOKUP(E130,'Contact Info-BJ'!$A$1:$H$32,3,FALSE)</f>
        <v>Resident Assistant</v>
      </c>
      <c r="H130" s="9" t="str">
        <f>VLOOKUP(E130,'Contact Info-BJ'!$A$1:$H$32,6,FALSE)</f>
        <v>(414) 233-3431</v>
      </c>
      <c r="I130" s="9" t="str">
        <f>VLOOKUP(E130,'Contact Info-BJ'!$A$1:$H$16,7,FALSE)</f>
        <v>834-6239</v>
      </c>
      <c r="J130" s="9" t="str">
        <f>VLOOKUP(E130,'Contact Info-BJ'!$A$1:$H$32,8,FALSE)</f>
        <v>angelaabongwa@uchicago.edu</v>
      </c>
    </row>
    <row r="131" spans="1:10">
      <c r="A131" s="80"/>
      <c r="B131" s="62"/>
      <c r="C131" s="7">
        <v>45677</v>
      </c>
      <c r="D131" s="8"/>
      <c r="E131" s="18" t="s">
        <v>195</v>
      </c>
      <c r="F131" s="9" t="str">
        <f>VLOOKUP(E131,'Contact Info-BJ'!$A$1:$H$32,4,FALSE)</f>
        <v>Dodd-Mead</v>
      </c>
      <c r="G131" s="9" t="str">
        <f>VLOOKUP(E131,'Contact Info-BJ'!$A$1:$H$32,3,FALSE)</f>
        <v>Resident Head</v>
      </c>
      <c r="H131" s="9" t="str">
        <f>VLOOKUP(E131,'Contact Info-BJ'!$A$1:$H$32,6,FALSE)</f>
        <v>(845) 532-0082</v>
      </c>
      <c r="I131" s="9" t="str">
        <f>VLOOKUP(E131,'Contact Info-BJ'!$A$1:$H$16,7,FALSE)</f>
        <v>702-5104</v>
      </c>
      <c r="J131" s="9" t="str">
        <f>VLOOKUP(E131,'Contact Info-BJ'!$A$1:$H$32,8,FALSE)</f>
        <v>fakhtar@uchicago.edu</v>
      </c>
    </row>
    <row r="132" spans="1:10">
      <c r="A132" s="80"/>
      <c r="B132" s="62"/>
      <c r="C132" s="7">
        <v>45678</v>
      </c>
      <c r="D132" s="8"/>
      <c r="E132" s="18" t="s">
        <v>196</v>
      </c>
      <c r="F132" s="9" t="str">
        <f>VLOOKUP(E132,'Contact Info-BJ'!$A$1:$H$32,4,FALSE)</f>
        <v>Linn-Mathews</v>
      </c>
      <c r="G132" s="9" t="str">
        <f>VLOOKUP(E132,'Contact Info-BJ'!$A$1:$H$32,3,FALSE)</f>
        <v>Resident Assistant</v>
      </c>
      <c r="H132" s="9" t="str">
        <f>VLOOKUP(E132,'Contact Info-BJ'!$A$1:$H$32,6,FALSE)</f>
        <v>740-274-6864</v>
      </c>
      <c r="I132" s="9" t="str">
        <f>VLOOKUP(E132,'Contact Info-BJ'!$A$1:$H$16,7,FALSE)</f>
        <v>834-5172</v>
      </c>
      <c r="J132" s="9" t="str">
        <f>VLOOKUP(E132,'Contact Info-BJ'!$A$1:$H$32,8,FALSE)</f>
        <v>lbenencia@uchicago.edu</v>
      </c>
    </row>
    <row r="133" spans="1:10">
      <c r="A133" s="80"/>
      <c r="B133" s="63"/>
      <c r="C133" s="7">
        <v>45679</v>
      </c>
      <c r="D133" s="8"/>
      <c r="E133" s="18" t="s">
        <v>197</v>
      </c>
      <c r="F133" s="9" t="str">
        <f>VLOOKUP(E133,'Contact Info-BJ'!$A$1:$H$32,4,FALSE)</f>
        <v>Dodd-Mead</v>
      </c>
      <c r="G133" s="9" t="str">
        <f>VLOOKUP(E133,'Contact Info-BJ'!$A$1:$H$32,3,FALSE)</f>
        <v>Resident Assistant</v>
      </c>
      <c r="H133" s="9" t="str">
        <f>VLOOKUP(E133,'Contact Info-BJ'!$A$1:$H$32,6,FALSE)</f>
        <v>701-715-0051</v>
      </c>
      <c r="I133" s="9" t="str">
        <f>VLOOKUP(E133,'Contact Info-BJ'!$A$1:$H$16,7,FALSE)</f>
        <v>834-5111</v>
      </c>
      <c r="J133" s="9" t="str">
        <f>VLOOKUP(E133,'Contact Info-BJ'!$A$1:$H$32,8,FALSE)</f>
        <v>shinjinic@uchicago.edu</v>
      </c>
    </row>
    <row r="134" spans="1:10">
      <c r="A134" s="80"/>
      <c r="B134" s="66" t="s">
        <v>48</v>
      </c>
      <c r="C134" s="7">
        <v>45680</v>
      </c>
      <c r="D134" s="8"/>
      <c r="E134" s="18" t="s">
        <v>198</v>
      </c>
      <c r="F134" s="9" t="str">
        <f>VLOOKUP(E134,'Contact Info-BJ'!$A$1:$H$32,4,FALSE)</f>
        <v>Coulter</v>
      </c>
      <c r="G134" s="9" t="str">
        <f>VLOOKUP(E134,'Contact Info-BJ'!$A$1:$H$32,3,FALSE)</f>
        <v>Resident Assistant</v>
      </c>
      <c r="H134" s="9" t="str">
        <f>VLOOKUP(E134,'Contact Info-BJ'!$A$1:$H$32,6,FALSE)</f>
        <v>954-648-0180</v>
      </c>
      <c r="I134" s="9" t="str">
        <f>VLOOKUP(E134,'Contact Info-BJ'!$A$1:$H$16,7,FALSE)</f>
        <v>834-6171</v>
      </c>
      <c r="J134" s="9" t="str">
        <f>VLOOKUP(E134,'Contact Info-BJ'!$A$1:$H$32,8,FALSE)</f>
        <v>mdamasceno@uchicago.edu</v>
      </c>
    </row>
    <row r="135" spans="1:10">
      <c r="A135" s="80"/>
      <c r="B135" s="62"/>
      <c r="C135" s="7">
        <v>45681</v>
      </c>
      <c r="D135" s="8"/>
      <c r="E135" s="18" t="s">
        <v>199</v>
      </c>
      <c r="F135" s="9" t="str">
        <f>VLOOKUP(E135,'Contact Info-BJ'!$A$1:$H$32,4,FALSE)</f>
        <v>Coulter</v>
      </c>
      <c r="G135" s="9" t="str">
        <f>VLOOKUP(E135,'Contact Info-BJ'!$A$1:$H$32,3,FALSE)</f>
        <v>Resident Head</v>
      </c>
      <c r="H135" s="9" t="str">
        <f>VLOOKUP(E135,'Contact Info-BJ'!$A$1:$H$32,6,FALSE)</f>
        <v>(708) 606-0772</v>
      </c>
      <c r="I135" s="9" t="str">
        <f>VLOOKUP(E135,'Contact Info-BJ'!$A$1:$H$16,7,FALSE)</f>
        <v>702-5107</v>
      </c>
      <c r="J135" s="9" t="str">
        <f>VLOOKUP(E135,'Contact Info-BJ'!$A$1:$H$32,8,FALSE)</f>
        <v>melissade4@uchicago.edu</v>
      </c>
    </row>
    <row r="136" spans="1:10">
      <c r="A136" s="80"/>
      <c r="B136" s="62"/>
      <c r="C136" s="7">
        <v>45682</v>
      </c>
      <c r="D136" s="8"/>
      <c r="E136" s="18" t="s">
        <v>200</v>
      </c>
      <c r="F136" s="9" t="str">
        <f>VLOOKUP(E136,'Contact Info-BJ'!$A$1:$H$32,4,FALSE)</f>
        <v>Salisbury</v>
      </c>
      <c r="G136" s="9" t="str">
        <f>VLOOKUP(E136,'Contact Info-BJ'!$A$1:$H$32,3,FALSE)</f>
        <v>Resident Head</v>
      </c>
      <c r="H136" s="9" t="str">
        <f>VLOOKUP(E136,'Contact Info-BJ'!$A$1:$H$32,6,FALSE)</f>
        <v>(312) 823-2407</v>
      </c>
      <c r="I136" s="9" t="str">
        <f>VLOOKUP(E136,'Contact Info-BJ'!$A$1:$H$16,7,FALSE)</f>
        <v>702-5110</v>
      </c>
      <c r="J136" s="9" t="str">
        <f>VLOOKUP(E136,'Contact Info-BJ'!$A$1:$H$32,8,FALSE)</f>
        <v>teubanks1@uchicago.edu</v>
      </c>
    </row>
    <row r="137" spans="1:10">
      <c r="A137" s="80"/>
      <c r="B137" s="62"/>
      <c r="C137" s="7">
        <v>45683</v>
      </c>
      <c r="D137" s="8"/>
      <c r="E137" s="18" t="s">
        <v>201</v>
      </c>
      <c r="F137" s="9" t="str">
        <f>VLOOKUP(E137,'Contact Info-BJ'!$A$1:$H$32,4,FALSE)</f>
        <v>Linn-Mathews</v>
      </c>
      <c r="G137" s="9" t="str">
        <f>VLOOKUP(E137,'Contact Info-BJ'!$A$1:$H$32,3,FALSE)</f>
        <v>Resident Head</v>
      </c>
      <c r="H137" s="9" t="str">
        <f>VLOOKUP(E137,'Contact Info-BJ'!$A$1:$H$32,6,FALSE)</f>
        <v>(773) 987-2281</v>
      </c>
      <c r="I137" s="9" t="str">
        <f>VLOOKUP(E137,'Contact Info-BJ'!$A$1:$H$16,7,FALSE)</f>
        <v>702-5108</v>
      </c>
      <c r="J137" s="9" t="str">
        <f>VLOOKUP(E137,'Contact Info-BJ'!$A$1:$H$32,8,FALSE)</f>
        <v>mfourte@uchicago.edu</v>
      </c>
    </row>
    <row r="138" spans="1:10">
      <c r="A138" s="80"/>
      <c r="B138" s="62"/>
      <c r="C138" s="7">
        <v>45684</v>
      </c>
      <c r="D138" s="8"/>
      <c r="E138" s="18" t="s">
        <v>202</v>
      </c>
      <c r="F138" s="9" t="str">
        <f>VLOOKUP(E138,'Contact Info-BJ'!$A$1:$H$32,4,FALSE)</f>
        <v>Linn-Mathews</v>
      </c>
      <c r="G138" s="9" t="str">
        <f>VLOOKUP(E138,'Contact Info-BJ'!$A$1:$H$32,3,FALSE)</f>
        <v>Resident Head</v>
      </c>
      <c r="H138" s="9" t="str">
        <f>VLOOKUP(E138,'Contact Info-BJ'!$A$1:$H$32,6,FALSE)</f>
        <v>(773) 562-9853</v>
      </c>
      <c r="I138" s="9" t="str">
        <f>VLOOKUP(E138,'Contact Info-BJ'!$A$1:$H$16,7,FALSE)</f>
        <v>702-5108</v>
      </c>
      <c r="J138" s="9" t="str">
        <f>VLOOKUP(E138,'Contact Info-BJ'!$A$1:$H$32,8,FALSE)</f>
        <v>bhuerta@uchicago.edu</v>
      </c>
    </row>
    <row r="139" spans="1:10">
      <c r="A139" s="80"/>
      <c r="B139" s="62"/>
      <c r="C139" s="7">
        <v>45685</v>
      </c>
      <c r="D139" s="8"/>
      <c r="E139" s="18" t="s">
        <v>203</v>
      </c>
      <c r="F139" s="9" t="str">
        <f>VLOOKUP(E139,'Contact Info-BJ'!$A$1:$H$32,4,FALSE)</f>
        <v>Salisbury</v>
      </c>
      <c r="G139" s="9" t="str">
        <f>VLOOKUP(E139,'Contact Info-BJ'!$A$1:$H$32,3,FALSE)</f>
        <v>Resident Assistant</v>
      </c>
      <c r="H139" s="9" t="str">
        <f>VLOOKUP(E139,'Contact Info-BJ'!$A$1:$H$32,6,FALSE)</f>
        <v>917-803-4269</v>
      </c>
      <c r="I139" s="9" t="str">
        <f>VLOOKUP(E139,'Contact Info-BJ'!$A$1:$H$16,7,FALSE)</f>
        <v>834-6277</v>
      </c>
      <c r="J139" s="9" t="str">
        <f>VLOOKUP(E139,'Contact Info-BJ'!$A$1:$H$32,8,FALSE)</f>
        <v>madison2@uchicago.edu</v>
      </c>
    </row>
    <row r="140" spans="1:10">
      <c r="A140" s="80"/>
      <c r="B140" s="63"/>
      <c r="C140" s="7">
        <v>45686</v>
      </c>
      <c r="D140" s="8"/>
      <c r="E140" s="18" t="s">
        <v>204</v>
      </c>
      <c r="F140" s="9" t="str">
        <f>VLOOKUP(E140,'Contact Info-BJ'!$A$1:$H$32,4,FALSE)</f>
        <v>Vincent</v>
      </c>
      <c r="G140" s="9" t="str">
        <f>VLOOKUP(E140,'Contact Info-BJ'!$A$1:$H$32,3,FALSE)</f>
        <v>Resident Head</v>
      </c>
      <c r="H140" s="9" t="str">
        <f>VLOOKUP(E140,'Contact Info-BJ'!$A$1:$H$32,6,FALSE)</f>
        <v>(631) 747-5226</v>
      </c>
      <c r="I140" s="9" t="str">
        <f>VLOOKUP(E140,'Contact Info-BJ'!$A$1:$H$16,7,FALSE)</f>
        <v>702-5106</v>
      </c>
      <c r="J140" s="9" t="str">
        <f>VLOOKUP(E140,'Contact Info-BJ'!$A$1:$H$32,8,FALSE)</f>
        <v>kokell@uchicago.edu</v>
      </c>
    </row>
    <row r="141" spans="1:10">
      <c r="A141" s="80"/>
      <c r="B141" s="67" t="s">
        <v>51</v>
      </c>
      <c r="C141" s="7">
        <v>45687</v>
      </c>
      <c r="D141" s="8"/>
      <c r="E141" s="18" t="s">
        <v>204</v>
      </c>
      <c r="F141" s="9" t="str">
        <f>VLOOKUP(E141,'Contact Info-BJ'!$A$1:$H$32,4,FALSE)</f>
        <v>Vincent</v>
      </c>
      <c r="G141" s="9" t="str">
        <f>VLOOKUP(E141,'Contact Info-BJ'!$A$1:$H$32,3,FALSE)</f>
        <v>Resident Head</v>
      </c>
      <c r="H141" s="9" t="str">
        <f>VLOOKUP(E141,'Contact Info-BJ'!$A$1:$H$32,6,FALSE)</f>
        <v>(631) 747-5226</v>
      </c>
      <c r="I141" s="9" t="str">
        <f>VLOOKUP(E141,'Contact Info-BJ'!$A$1:$H$16,7,FALSE)</f>
        <v>702-5106</v>
      </c>
      <c r="J141" s="9" t="str">
        <f>VLOOKUP(E141,'Contact Info-BJ'!$A$1:$H$32,8,FALSE)</f>
        <v>kokell@uchicago.edu</v>
      </c>
    </row>
    <row r="142" spans="1:10">
      <c r="A142" s="80"/>
      <c r="B142" s="62"/>
      <c r="C142" s="7">
        <v>45688</v>
      </c>
      <c r="D142" s="8"/>
      <c r="E142" s="18" t="s">
        <v>205</v>
      </c>
      <c r="F142" s="9" t="str">
        <f>VLOOKUP(E142,'Contact Info-BJ'!$A$1:$H$32,4,FALSE)</f>
        <v>Chamberlin</v>
      </c>
      <c r="G142" s="9" t="str">
        <f>VLOOKUP(E142,'Contact Info-BJ'!$A$1:$H$32,3,FALSE)</f>
        <v>Resident Assistant</v>
      </c>
      <c r="H142" s="9" t="str">
        <f>VLOOKUP(E142,'Contact Info-BJ'!$A$1:$H$32,6,FALSE)</f>
        <v>(331) 814-6655</v>
      </c>
      <c r="I142" s="9" t="str">
        <f>VLOOKUP(E142,'Contact Info-BJ'!$A$1:$H$16,7,FALSE)</f>
        <v>834-6085</v>
      </c>
      <c r="J142" s="9" t="str">
        <f>VLOOKUP(E142,'Contact Info-BJ'!$A$1:$H$32,8,FALSE)</f>
        <v>ekrylov@uchicago.edu</v>
      </c>
    </row>
    <row r="143" spans="1:10">
      <c r="A143" s="80"/>
      <c r="B143" s="62"/>
      <c r="C143" s="7">
        <v>45689</v>
      </c>
      <c r="D143" s="8"/>
      <c r="E143" s="18" t="s">
        <v>206</v>
      </c>
      <c r="F143" s="9" t="str">
        <f>VLOOKUP(E143,'Contact Info-BJ'!$A$1:$H$32,4,FALSE)</f>
        <v>Vincent</v>
      </c>
      <c r="G143" s="9" t="str">
        <f>VLOOKUP(E143,'Contact Info-BJ'!$A$1:$H$32,3,FALSE)</f>
        <v>Resident Assistant</v>
      </c>
      <c r="H143" s="9" t="str">
        <f>VLOOKUP(E143,'Contact Info-BJ'!$A$1:$H$32,6,FALSE)</f>
        <v>(913) 271-6201</v>
      </c>
      <c r="I143" s="9" t="str">
        <f>VLOOKUP(E143,'Contact Info-BJ'!$A$1:$H$16,7,FALSE)</f>
        <v>834-6133</v>
      </c>
      <c r="J143" s="9" t="str">
        <f>VLOOKUP(E143,'Contact Info-BJ'!$A$1:$H$32,8,FALSE)</f>
        <v>lolaleafa@uchicago.edu</v>
      </c>
    </row>
    <row r="144" spans="1:10">
      <c r="A144" s="80"/>
      <c r="B144" s="62"/>
      <c r="C144" s="7">
        <v>45690</v>
      </c>
      <c r="D144" s="8"/>
      <c r="E144" s="18" t="s">
        <v>207</v>
      </c>
      <c r="F144" s="9" t="str">
        <f>VLOOKUP(E144,'Contact Info-BJ'!$A$1:$H$32,4,FALSE)</f>
        <v>Chamberlin</v>
      </c>
      <c r="G144" s="9" t="str">
        <f>VLOOKUP(E144,'Contact Info-BJ'!$A$1:$H$32,3,FALSE)</f>
        <v>Resident Head</v>
      </c>
      <c r="H144" s="9" t="str">
        <f>VLOOKUP(E144,'Contact Info-BJ'!$A$1:$H$32,6,FALSE)</f>
        <v>(269) 331-9600</v>
      </c>
      <c r="I144" s="9" t="str">
        <f>VLOOKUP(E144,'Contact Info-BJ'!$A$1:$H$16,7,FALSE)</f>
        <v>702-5105</v>
      </c>
      <c r="J144" s="9" t="str">
        <f>VLOOKUP(E144,'Contact Info-BJ'!$A$1:$H$32,8,FALSE)</f>
        <v>jmascorro@uchicago.edu</v>
      </c>
    </row>
    <row r="145" spans="1:10">
      <c r="A145" s="80"/>
      <c r="B145" s="62"/>
      <c r="C145" s="7">
        <v>45691</v>
      </c>
      <c r="D145" s="8"/>
      <c r="E145" s="18" t="s">
        <v>208</v>
      </c>
      <c r="F145" s="9" t="str">
        <f>VLOOKUP(E145,'Contact Info-BJ'!$A$1:$H$32,4,FALSE)</f>
        <v>Chamberlin</v>
      </c>
      <c r="G145" s="9" t="str">
        <f>VLOOKUP(E145,'Contact Info-BJ'!$A$1:$H$32,3,FALSE)</f>
        <v>Resident Head</v>
      </c>
      <c r="H145" s="9" t="str">
        <f>VLOOKUP(E145,'Contact Info-BJ'!$A$1:$H$32,6,FALSE)</f>
        <v>(269) 883-7715</v>
      </c>
      <c r="I145" s="9" t="e">
        <f>VLOOKUP(E145,'Contact Info-BJ'!$A$1:$H$16,7,FALSE)</f>
        <v>#N/A</v>
      </c>
      <c r="J145" s="9" t="str">
        <f>VLOOKUP(E145,'Contact Info-BJ'!$A$1:$H$32,8,FALSE)</f>
        <v>cmunizsanchez@uchicago.edu</v>
      </c>
    </row>
    <row r="146" spans="1:10">
      <c r="A146" s="80"/>
      <c r="B146" s="62"/>
      <c r="C146" s="7">
        <v>45692</v>
      </c>
      <c r="D146" s="8" t="s">
        <v>52</v>
      </c>
      <c r="E146" s="18" t="s">
        <v>194</v>
      </c>
      <c r="F146" s="9" t="str">
        <f>VLOOKUP(E146,'Contact Info-BJ'!$A$1:$H$32,4,FALSE)</f>
        <v>Linn-Mathews</v>
      </c>
      <c r="G146" s="9" t="str">
        <f>VLOOKUP(E146,'Contact Info-BJ'!$A$1:$H$32,3,FALSE)</f>
        <v>Resident Assistant</v>
      </c>
      <c r="H146" s="9" t="str">
        <f>VLOOKUP(E146,'Contact Info-BJ'!$A$1:$H$32,6,FALSE)</f>
        <v>(414) 233-3431</v>
      </c>
      <c r="I146" s="9" t="str">
        <f>VLOOKUP(E146,'Contact Info-BJ'!$A$1:$H$16,7,FALSE)</f>
        <v>834-6239</v>
      </c>
      <c r="J146" s="9" t="str">
        <f>VLOOKUP(E146,'Contact Info-BJ'!$A$1:$H$32,8,FALSE)</f>
        <v>angelaabongwa@uchicago.edu</v>
      </c>
    </row>
    <row r="147" spans="1:10">
      <c r="A147" s="80"/>
      <c r="B147" s="63"/>
      <c r="C147" s="7">
        <v>45693</v>
      </c>
      <c r="D147" s="8" t="s">
        <v>52</v>
      </c>
      <c r="E147" s="18" t="s">
        <v>195</v>
      </c>
      <c r="F147" s="9" t="str">
        <f>VLOOKUP(E147,'Contact Info-BJ'!$A$1:$H$32,4,FALSE)</f>
        <v>Dodd-Mead</v>
      </c>
      <c r="G147" s="9" t="str">
        <f>VLOOKUP(E147,'Contact Info-BJ'!$A$1:$H$32,3,FALSE)</f>
        <v>Resident Head</v>
      </c>
      <c r="H147" s="9" t="str">
        <f>VLOOKUP(E147,'Contact Info-BJ'!$A$1:$H$32,6,FALSE)</f>
        <v>(845) 532-0082</v>
      </c>
      <c r="I147" s="9" t="str">
        <f>VLOOKUP(E147,'Contact Info-BJ'!$A$1:$H$16,7,FALSE)</f>
        <v>702-5104</v>
      </c>
      <c r="J147" s="9" t="str">
        <f>VLOOKUP(E147,'Contact Info-BJ'!$A$1:$H$32,8,FALSE)</f>
        <v>fakhtar@uchicago.edu</v>
      </c>
    </row>
    <row r="148" spans="1:10">
      <c r="A148" s="80"/>
      <c r="B148" s="68" t="s">
        <v>53</v>
      </c>
      <c r="C148" s="7">
        <v>45694</v>
      </c>
      <c r="D148" s="8" t="s">
        <v>52</v>
      </c>
      <c r="E148" s="18" t="s">
        <v>196</v>
      </c>
      <c r="F148" s="9" t="str">
        <f>VLOOKUP(E148,'Contact Info-BJ'!$A$1:$H$32,4,FALSE)</f>
        <v>Linn-Mathews</v>
      </c>
      <c r="G148" s="9" t="str">
        <f>VLOOKUP(E148,'Contact Info-BJ'!$A$1:$H$32,3,FALSE)</f>
        <v>Resident Assistant</v>
      </c>
      <c r="H148" s="9" t="str">
        <f>VLOOKUP(E148,'Contact Info-BJ'!$A$1:$H$32,6,FALSE)</f>
        <v>740-274-6864</v>
      </c>
      <c r="I148" s="9" t="str">
        <f>VLOOKUP(E148,'Contact Info-BJ'!$A$1:$H$16,7,FALSE)</f>
        <v>834-5172</v>
      </c>
      <c r="J148" s="9" t="str">
        <f>VLOOKUP(E148,'Contact Info-BJ'!$A$1:$H$32,8,FALSE)</f>
        <v>lbenencia@uchicago.edu</v>
      </c>
    </row>
    <row r="149" spans="1:10">
      <c r="A149" s="80"/>
      <c r="B149" s="62"/>
      <c r="C149" s="7">
        <v>45695</v>
      </c>
      <c r="D149" s="8"/>
      <c r="E149" s="18" t="s">
        <v>197</v>
      </c>
      <c r="F149" s="9" t="str">
        <f>VLOOKUP(E149,'Contact Info-BJ'!$A$1:$H$32,4,FALSE)</f>
        <v>Dodd-Mead</v>
      </c>
      <c r="G149" s="9" t="str">
        <f>VLOOKUP(E149,'Contact Info-BJ'!$A$1:$H$32,3,FALSE)</f>
        <v>Resident Assistant</v>
      </c>
      <c r="H149" s="9" t="str">
        <f>VLOOKUP(E149,'Contact Info-BJ'!$A$1:$H$32,6,FALSE)</f>
        <v>701-715-0051</v>
      </c>
      <c r="I149" s="9" t="str">
        <f>VLOOKUP(E149,'Contact Info-BJ'!$A$1:$H$16,7,FALSE)</f>
        <v>834-5111</v>
      </c>
      <c r="J149" s="9" t="str">
        <f>VLOOKUP(E149,'Contact Info-BJ'!$A$1:$H$32,8,FALSE)</f>
        <v>shinjinic@uchicago.edu</v>
      </c>
    </row>
    <row r="150" spans="1:10">
      <c r="A150" s="80"/>
      <c r="B150" s="62"/>
      <c r="C150" s="7">
        <v>45696</v>
      </c>
      <c r="D150" s="8"/>
      <c r="E150" s="18" t="s">
        <v>198</v>
      </c>
      <c r="F150" s="9" t="str">
        <f>VLOOKUP(E150,'Contact Info-BJ'!$A$1:$H$32,4,FALSE)</f>
        <v>Coulter</v>
      </c>
      <c r="G150" s="9" t="str">
        <f>VLOOKUP(E150,'Contact Info-BJ'!$A$1:$H$32,3,FALSE)</f>
        <v>Resident Assistant</v>
      </c>
      <c r="H150" s="9" t="str">
        <f>VLOOKUP(E150,'Contact Info-BJ'!$A$1:$H$32,6,FALSE)</f>
        <v>954-648-0180</v>
      </c>
      <c r="I150" s="9" t="str">
        <f>VLOOKUP(E150,'Contact Info-BJ'!$A$1:$H$16,7,FALSE)</f>
        <v>834-6171</v>
      </c>
      <c r="J150" s="9" t="str">
        <f>VLOOKUP(E150,'Contact Info-BJ'!$A$1:$H$32,8,FALSE)</f>
        <v>mdamasceno@uchicago.edu</v>
      </c>
    </row>
    <row r="151" spans="1:10">
      <c r="A151" s="80"/>
      <c r="B151" s="62"/>
      <c r="C151" s="7">
        <v>45697</v>
      </c>
      <c r="D151" s="8"/>
      <c r="E151" s="18" t="s">
        <v>199</v>
      </c>
      <c r="F151" s="9" t="str">
        <f>VLOOKUP(E151,'Contact Info-BJ'!$A$1:$H$32,4,FALSE)</f>
        <v>Coulter</v>
      </c>
      <c r="G151" s="9" t="str">
        <f>VLOOKUP(E151,'Contact Info-BJ'!$A$1:$H$32,3,FALSE)</f>
        <v>Resident Head</v>
      </c>
      <c r="H151" s="9" t="str">
        <f>VLOOKUP(E151,'Contact Info-BJ'!$A$1:$H$32,6,FALSE)</f>
        <v>(708) 606-0772</v>
      </c>
      <c r="I151" s="9" t="str">
        <f>VLOOKUP(E151,'Contact Info-BJ'!$A$1:$H$16,7,FALSE)</f>
        <v>702-5107</v>
      </c>
      <c r="J151" s="9" t="str">
        <f>VLOOKUP(E151,'Contact Info-BJ'!$A$1:$H$32,8,FALSE)</f>
        <v>melissade4@uchicago.edu</v>
      </c>
    </row>
    <row r="152" spans="1:10">
      <c r="A152" s="80"/>
      <c r="B152" s="62"/>
      <c r="C152" s="7">
        <v>45698</v>
      </c>
      <c r="D152" s="8"/>
      <c r="E152" s="18" t="s">
        <v>200</v>
      </c>
      <c r="F152" s="9" t="str">
        <f>VLOOKUP(E152,'Contact Info-BJ'!$A$1:$H$32,4,FALSE)</f>
        <v>Salisbury</v>
      </c>
      <c r="G152" s="9" t="str">
        <f>VLOOKUP(E152,'Contact Info-BJ'!$A$1:$H$32,3,FALSE)</f>
        <v>Resident Head</v>
      </c>
      <c r="H152" s="9" t="str">
        <f>VLOOKUP(E152,'Contact Info-BJ'!$A$1:$H$32,6,FALSE)</f>
        <v>(312) 823-2407</v>
      </c>
      <c r="I152" s="9" t="str">
        <f>VLOOKUP(E152,'Contact Info-BJ'!$A$1:$H$16,7,FALSE)</f>
        <v>702-5110</v>
      </c>
      <c r="J152" s="9" t="str">
        <f>VLOOKUP(E152,'Contact Info-BJ'!$A$1:$H$32,8,FALSE)</f>
        <v>teubanks1@uchicago.edu</v>
      </c>
    </row>
    <row r="153" spans="1:10">
      <c r="A153" s="80"/>
      <c r="B153" s="62"/>
      <c r="C153" s="7">
        <v>45699</v>
      </c>
      <c r="D153" s="8" t="s">
        <v>63</v>
      </c>
      <c r="E153" s="18" t="s">
        <v>201</v>
      </c>
      <c r="F153" s="9" t="str">
        <f>VLOOKUP(E153,'Contact Info-BJ'!$A$1:$H$32,4,FALSE)</f>
        <v>Linn-Mathews</v>
      </c>
      <c r="G153" s="9" t="str">
        <f>VLOOKUP(E153,'Contact Info-BJ'!$A$1:$H$32,3,FALSE)</f>
        <v>Resident Head</v>
      </c>
      <c r="H153" s="9" t="str">
        <f>VLOOKUP(E153,'Contact Info-BJ'!$A$1:$H$32,6,FALSE)</f>
        <v>(773) 987-2281</v>
      </c>
      <c r="I153" s="9" t="str">
        <f>VLOOKUP(E153,'Contact Info-BJ'!$A$1:$H$16,7,FALSE)</f>
        <v>702-5108</v>
      </c>
      <c r="J153" s="9" t="str">
        <f>VLOOKUP(E153,'Contact Info-BJ'!$A$1:$H$32,8,FALSE)</f>
        <v>mfourte@uchicago.edu</v>
      </c>
    </row>
    <row r="154" spans="1:10">
      <c r="A154" s="80"/>
      <c r="B154" s="63"/>
      <c r="C154" s="7">
        <v>45700</v>
      </c>
      <c r="D154" s="8"/>
      <c r="E154" s="18" t="s">
        <v>202</v>
      </c>
      <c r="F154" s="9" t="str">
        <f>VLOOKUP(E154,'Contact Info-BJ'!$A$1:$H$32,4,FALSE)</f>
        <v>Linn-Mathews</v>
      </c>
      <c r="G154" s="9" t="str">
        <f>VLOOKUP(E154,'Contact Info-BJ'!$A$1:$H$32,3,FALSE)</f>
        <v>Resident Head</v>
      </c>
      <c r="H154" s="9" t="str">
        <f>VLOOKUP(E154,'Contact Info-BJ'!$A$1:$H$32,6,FALSE)</f>
        <v>(773) 562-9853</v>
      </c>
      <c r="I154" s="9" t="str">
        <f>VLOOKUP(E154,'Contact Info-BJ'!$A$1:$H$16,7,FALSE)</f>
        <v>702-5108</v>
      </c>
      <c r="J154" s="9" t="str">
        <f>VLOOKUP(E154,'Contact Info-BJ'!$A$1:$H$32,8,FALSE)</f>
        <v>bhuerta@uchicago.edu</v>
      </c>
    </row>
    <row r="155" spans="1:10" ht="109.15">
      <c r="A155" s="19"/>
      <c r="B155" s="69" t="s">
        <v>64</v>
      </c>
      <c r="C155" s="7">
        <v>45701</v>
      </c>
      <c r="D155" s="8"/>
      <c r="E155" s="18" t="s">
        <v>203</v>
      </c>
      <c r="F155" s="9" t="str">
        <f>VLOOKUP(E155,'Contact Info-BJ'!$A$1:$H$32,4,FALSE)</f>
        <v>Salisbury</v>
      </c>
      <c r="G155" s="9" t="str">
        <f>VLOOKUP(E155,'Contact Info-BJ'!$A$1:$H$32,3,FALSE)</f>
        <v>Resident Assistant</v>
      </c>
      <c r="H155" s="9" t="str">
        <f>VLOOKUP(E155,'Contact Info-BJ'!$A$1:$H$32,6,FALSE)</f>
        <v>917-803-4269</v>
      </c>
      <c r="I155" s="9" t="str">
        <f>VLOOKUP(E155,'Contact Info-BJ'!$A$1:$H$16,7,FALSE)</f>
        <v>834-6277</v>
      </c>
      <c r="J155" s="9" t="str">
        <f>VLOOKUP(E155,'Contact Info-BJ'!$A$1:$H$32,8,FALSE)</f>
        <v>madison2@uchicago.edu</v>
      </c>
    </row>
    <row r="156" spans="1:10" ht="109.15">
      <c r="A156" s="19"/>
      <c r="B156" s="62"/>
      <c r="C156" s="7">
        <v>45702</v>
      </c>
      <c r="D156" s="8"/>
      <c r="E156" s="18" t="s">
        <v>204</v>
      </c>
      <c r="F156" s="9" t="str">
        <f>VLOOKUP(E156,'Contact Info-BJ'!$A$1:$H$32,4,FALSE)</f>
        <v>Vincent</v>
      </c>
      <c r="G156" s="9" t="str">
        <f>VLOOKUP(E156,'Contact Info-BJ'!$A$1:$H$32,3,FALSE)</f>
        <v>Resident Head</v>
      </c>
      <c r="H156" s="9" t="str">
        <f>VLOOKUP(E156,'Contact Info-BJ'!$A$1:$H$32,6,FALSE)</f>
        <v>(631) 747-5226</v>
      </c>
      <c r="I156" s="9" t="str">
        <f>VLOOKUP(E156,'Contact Info-BJ'!$A$1:$H$16,7,FALSE)</f>
        <v>702-5106</v>
      </c>
      <c r="J156" s="9" t="str">
        <f>VLOOKUP(E156,'Contact Info-BJ'!$A$1:$H$32,8,FALSE)</f>
        <v>kokell@uchicago.edu</v>
      </c>
    </row>
    <row r="157" spans="1:10" ht="109.15">
      <c r="A157" s="19"/>
      <c r="B157" s="62"/>
      <c r="C157" s="7">
        <v>45703</v>
      </c>
      <c r="D157" s="8"/>
      <c r="E157" s="18" t="s">
        <v>204</v>
      </c>
      <c r="F157" s="9" t="str">
        <f>VLOOKUP(E157,'Contact Info-BJ'!$A$1:$H$32,4,FALSE)</f>
        <v>Vincent</v>
      </c>
      <c r="G157" s="9" t="str">
        <f>VLOOKUP(E157,'Contact Info-BJ'!$A$1:$H$32,3,FALSE)</f>
        <v>Resident Head</v>
      </c>
      <c r="H157" s="9" t="str">
        <f>VLOOKUP(E157,'Contact Info-BJ'!$A$1:$H$32,6,FALSE)</f>
        <v>(631) 747-5226</v>
      </c>
      <c r="I157" s="9" t="str">
        <f>VLOOKUP(E157,'Contact Info-BJ'!$A$1:$H$16,7,FALSE)</f>
        <v>702-5106</v>
      </c>
      <c r="J157" s="9" t="str">
        <f>VLOOKUP(E157,'Contact Info-BJ'!$A$1:$H$32,8,FALSE)</f>
        <v>kokell@uchicago.edu</v>
      </c>
    </row>
    <row r="158" spans="1:10" ht="109.15">
      <c r="A158" s="19"/>
      <c r="B158" s="62"/>
      <c r="C158" s="7">
        <v>45704</v>
      </c>
      <c r="D158" s="8"/>
      <c r="E158" s="18" t="s">
        <v>205</v>
      </c>
      <c r="F158" s="9" t="str">
        <f>VLOOKUP(E158,'Contact Info-BJ'!$A$1:$H$32,4,FALSE)</f>
        <v>Chamberlin</v>
      </c>
      <c r="G158" s="9" t="str">
        <f>VLOOKUP(E158,'Contact Info-BJ'!$A$1:$H$32,3,FALSE)</f>
        <v>Resident Assistant</v>
      </c>
      <c r="H158" s="9" t="str">
        <f>VLOOKUP(E158,'Contact Info-BJ'!$A$1:$H$32,6,FALSE)</f>
        <v>(331) 814-6655</v>
      </c>
      <c r="I158" s="9" t="str">
        <f>VLOOKUP(E158,'Contact Info-BJ'!$A$1:$H$16,7,FALSE)</f>
        <v>834-6085</v>
      </c>
      <c r="J158" s="9" t="str">
        <f>VLOOKUP(E158,'Contact Info-BJ'!$A$1:$H$32,8,FALSE)</f>
        <v>ekrylov@uchicago.edu</v>
      </c>
    </row>
    <row r="159" spans="1:10" ht="109.15">
      <c r="A159" s="19"/>
      <c r="B159" s="62"/>
      <c r="C159" s="7">
        <v>45705</v>
      </c>
      <c r="D159" s="8"/>
      <c r="E159" s="18" t="s">
        <v>206</v>
      </c>
      <c r="F159" s="9" t="str">
        <f>VLOOKUP(E159,'Contact Info-BJ'!$A$1:$H$32,4,FALSE)</f>
        <v>Vincent</v>
      </c>
      <c r="G159" s="9" t="str">
        <f>VLOOKUP(E159,'Contact Info-BJ'!$A$1:$H$32,3,FALSE)</f>
        <v>Resident Assistant</v>
      </c>
      <c r="H159" s="9" t="str">
        <f>VLOOKUP(E159,'Contact Info-BJ'!$A$1:$H$32,6,FALSE)</f>
        <v>(913) 271-6201</v>
      </c>
      <c r="I159" s="9" t="str">
        <f>VLOOKUP(E159,'Contact Info-BJ'!$A$1:$H$16,7,FALSE)</f>
        <v>834-6133</v>
      </c>
      <c r="J159" s="9" t="str">
        <f>VLOOKUP(E159,'Contact Info-BJ'!$A$1:$H$32,8,FALSE)</f>
        <v>lolaleafa@uchicago.edu</v>
      </c>
    </row>
    <row r="160" spans="1:10" ht="109.15">
      <c r="A160" s="19"/>
      <c r="B160" s="62"/>
      <c r="C160" s="7">
        <v>45706</v>
      </c>
      <c r="D160" s="8"/>
      <c r="E160" s="18" t="s">
        <v>207</v>
      </c>
      <c r="F160" s="9" t="str">
        <f>VLOOKUP(E160,'Contact Info-BJ'!$A$1:$H$32,4,FALSE)</f>
        <v>Chamberlin</v>
      </c>
      <c r="G160" s="9" t="str">
        <f>VLOOKUP(E160,'Contact Info-BJ'!$A$1:$H$32,3,FALSE)</f>
        <v>Resident Head</v>
      </c>
      <c r="H160" s="9" t="str">
        <f>VLOOKUP(E160,'Contact Info-BJ'!$A$1:$H$32,6,FALSE)</f>
        <v>(269) 331-9600</v>
      </c>
      <c r="I160" s="9" t="str">
        <f>VLOOKUP(E160,'Contact Info-BJ'!$A$1:$H$16,7,FALSE)</f>
        <v>702-5105</v>
      </c>
      <c r="J160" s="9" t="str">
        <f>VLOOKUP(E160,'Contact Info-BJ'!$A$1:$H$32,8,FALSE)</f>
        <v>jmascorro@uchicago.edu</v>
      </c>
    </row>
    <row r="161" spans="1:10" ht="109.15">
      <c r="A161" s="19"/>
      <c r="B161" s="63"/>
      <c r="C161" s="7">
        <v>45707</v>
      </c>
      <c r="D161" s="8"/>
      <c r="E161" s="18" t="s">
        <v>208</v>
      </c>
      <c r="F161" s="9" t="str">
        <f>VLOOKUP(E161,'Contact Info-BJ'!$A$1:$H$32,4,FALSE)</f>
        <v>Chamberlin</v>
      </c>
      <c r="G161" s="9" t="str">
        <f>VLOOKUP(E161,'Contact Info-BJ'!$A$1:$H$32,3,FALSE)</f>
        <v>Resident Head</v>
      </c>
      <c r="H161" s="9" t="str">
        <f>VLOOKUP(E161,'Contact Info-BJ'!$A$1:$H$32,6,FALSE)</f>
        <v>(269) 883-7715</v>
      </c>
      <c r="I161" s="9" t="e">
        <f>VLOOKUP(E161,'Contact Info-BJ'!$A$1:$H$16,7,FALSE)</f>
        <v>#N/A</v>
      </c>
      <c r="J161" s="9" t="str">
        <f>VLOOKUP(E161,'Contact Info-BJ'!$A$1:$H$32,8,FALSE)</f>
        <v>cmunizsanchez@uchicago.edu</v>
      </c>
    </row>
    <row r="162" spans="1:10">
      <c r="A162" s="81" t="s">
        <v>65</v>
      </c>
      <c r="B162" s="70" t="s">
        <v>23</v>
      </c>
      <c r="C162" s="7">
        <v>45708</v>
      </c>
      <c r="D162" s="8" t="s">
        <v>66</v>
      </c>
      <c r="E162" s="18" t="s">
        <v>194</v>
      </c>
      <c r="F162" s="9" t="str">
        <f>VLOOKUP(E162,'Contact Info-BJ'!$A$1:$H$32,4,FALSE)</f>
        <v>Linn-Mathews</v>
      </c>
      <c r="G162" s="9" t="str">
        <f>VLOOKUP(E162,'Contact Info-BJ'!$A$1:$H$32,3,FALSE)</f>
        <v>Resident Assistant</v>
      </c>
      <c r="H162" s="9" t="str">
        <f>VLOOKUP(E162,'Contact Info-BJ'!$A$1:$H$32,6,FALSE)</f>
        <v>(414) 233-3431</v>
      </c>
      <c r="I162" s="9" t="str">
        <f>VLOOKUP(E162,'Contact Info-BJ'!$A$1:$H$16,7,FALSE)</f>
        <v>834-6239</v>
      </c>
      <c r="J162" s="9" t="str">
        <f>VLOOKUP(E162,'Contact Info-BJ'!$A$1:$H$32,8,FALSE)</f>
        <v>angelaabongwa@uchicago.edu</v>
      </c>
    </row>
    <row r="163" spans="1:10">
      <c r="A163" s="80"/>
      <c r="B163" s="62"/>
      <c r="C163" s="7">
        <v>45709</v>
      </c>
      <c r="D163" s="8"/>
      <c r="E163" s="18" t="s">
        <v>195</v>
      </c>
      <c r="F163" s="9" t="str">
        <f>VLOOKUP(E163,'Contact Info-BJ'!$A$1:$H$32,4,FALSE)</f>
        <v>Dodd-Mead</v>
      </c>
      <c r="G163" s="9" t="str">
        <f>VLOOKUP(E163,'Contact Info-BJ'!$A$1:$H$32,3,FALSE)</f>
        <v>Resident Head</v>
      </c>
      <c r="H163" s="9" t="str">
        <f>VLOOKUP(E163,'Contact Info-BJ'!$A$1:$H$32,6,FALSE)</f>
        <v>(845) 532-0082</v>
      </c>
      <c r="I163" s="9" t="str">
        <f>VLOOKUP(E163,'Contact Info-BJ'!$A$1:$H$16,7,FALSE)</f>
        <v>702-5104</v>
      </c>
      <c r="J163" s="9" t="str">
        <f>VLOOKUP(E163,'Contact Info-BJ'!$A$1:$H$32,8,FALSE)</f>
        <v>fakhtar@uchicago.edu</v>
      </c>
    </row>
    <row r="164" spans="1:10">
      <c r="A164" s="80"/>
      <c r="B164" s="62"/>
      <c r="C164" s="7">
        <v>45710</v>
      </c>
      <c r="D164" s="8"/>
      <c r="E164" s="18" t="s">
        <v>196</v>
      </c>
      <c r="F164" s="9" t="str">
        <f>VLOOKUP(E164,'Contact Info-BJ'!$A$1:$H$32,4,FALSE)</f>
        <v>Linn-Mathews</v>
      </c>
      <c r="G164" s="9" t="str">
        <f>VLOOKUP(E164,'Contact Info-BJ'!$A$1:$H$32,3,FALSE)</f>
        <v>Resident Assistant</v>
      </c>
      <c r="H164" s="9" t="str">
        <f>VLOOKUP(E164,'Contact Info-BJ'!$A$1:$H$32,6,FALSE)</f>
        <v>740-274-6864</v>
      </c>
      <c r="I164" s="9" t="str">
        <f>VLOOKUP(E164,'Contact Info-BJ'!$A$1:$H$16,7,FALSE)</f>
        <v>834-5172</v>
      </c>
      <c r="J164" s="9" t="str">
        <f>VLOOKUP(E164,'Contact Info-BJ'!$A$1:$H$32,8,FALSE)</f>
        <v>lbenencia@uchicago.edu</v>
      </c>
    </row>
    <row r="165" spans="1:10">
      <c r="A165" s="80"/>
      <c r="B165" s="62"/>
      <c r="C165" s="7">
        <v>45711</v>
      </c>
      <c r="D165" s="8"/>
      <c r="E165" s="18" t="s">
        <v>197</v>
      </c>
      <c r="F165" s="9" t="str">
        <f>VLOOKUP(E165,'Contact Info-BJ'!$A$1:$H$32,4,FALSE)</f>
        <v>Dodd-Mead</v>
      </c>
      <c r="G165" s="9" t="str">
        <f>VLOOKUP(E165,'Contact Info-BJ'!$A$1:$H$32,3,FALSE)</f>
        <v>Resident Assistant</v>
      </c>
      <c r="H165" s="9" t="str">
        <f>VLOOKUP(E165,'Contact Info-BJ'!$A$1:$H$32,6,FALSE)</f>
        <v>701-715-0051</v>
      </c>
      <c r="I165" s="9" t="str">
        <f>VLOOKUP(E165,'Contact Info-BJ'!$A$1:$H$16,7,FALSE)</f>
        <v>834-5111</v>
      </c>
      <c r="J165" s="9" t="str">
        <f>VLOOKUP(E165,'Contact Info-BJ'!$A$1:$H$32,8,FALSE)</f>
        <v>shinjinic@uchicago.edu</v>
      </c>
    </row>
    <row r="166" spans="1:10">
      <c r="A166" s="80"/>
      <c r="B166" s="62"/>
      <c r="C166" s="7">
        <v>45712</v>
      </c>
      <c r="D166" s="8"/>
      <c r="E166" s="18" t="s">
        <v>198</v>
      </c>
      <c r="F166" s="9" t="str">
        <f>VLOOKUP(E166,'Contact Info-BJ'!$A$1:$H$32,4,FALSE)</f>
        <v>Coulter</v>
      </c>
      <c r="G166" s="9" t="str">
        <f>VLOOKUP(E166,'Contact Info-BJ'!$A$1:$H$32,3,FALSE)</f>
        <v>Resident Assistant</v>
      </c>
      <c r="H166" s="9" t="str">
        <f>VLOOKUP(E166,'Contact Info-BJ'!$A$1:$H$32,6,FALSE)</f>
        <v>954-648-0180</v>
      </c>
      <c r="I166" s="9" t="str">
        <f>VLOOKUP(E166,'Contact Info-BJ'!$A$1:$H$16,7,FALSE)</f>
        <v>834-6171</v>
      </c>
      <c r="J166" s="9" t="str">
        <f>VLOOKUP(E166,'Contact Info-BJ'!$A$1:$H$32,8,FALSE)</f>
        <v>mdamasceno@uchicago.edu</v>
      </c>
    </row>
    <row r="167" spans="1:10">
      <c r="A167" s="80"/>
      <c r="B167" s="62"/>
      <c r="C167" s="7">
        <v>45713</v>
      </c>
      <c r="D167" s="8"/>
      <c r="E167" s="18" t="s">
        <v>199</v>
      </c>
      <c r="F167" s="9" t="str">
        <f>VLOOKUP(E167,'Contact Info-BJ'!$A$1:$H$32,4,FALSE)</f>
        <v>Coulter</v>
      </c>
      <c r="G167" s="9" t="str">
        <f>VLOOKUP(E167,'Contact Info-BJ'!$A$1:$H$32,3,FALSE)</f>
        <v>Resident Head</v>
      </c>
      <c r="H167" s="9" t="str">
        <f>VLOOKUP(E167,'Contact Info-BJ'!$A$1:$H$32,6,FALSE)</f>
        <v>(708) 606-0772</v>
      </c>
      <c r="I167" s="9" t="str">
        <f>VLOOKUP(E167,'Contact Info-BJ'!$A$1:$H$16,7,FALSE)</f>
        <v>702-5107</v>
      </c>
      <c r="J167" s="9" t="str">
        <f>VLOOKUP(E167,'Contact Info-BJ'!$A$1:$H$32,8,FALSE)</f>
        <v>melissade4@uchicago.edu</v>
      </c>
    </row>
    <row r="168" spans="1:10">
      <c r="A168" s="80"/>
      <c r="B168" s="63"/>
      <c r="C168" s="7">
        <v>45714</v>
      </c>
      <c r="D168" s="8"/>
      <c r="E168" s="18" t="s">
        <v>200</v>
      </c>
      <c r="F168" s="9" t="str">
        <f>VLOOKUP(E168,'Contact Info-BJ'!$A$1:$H$32,4,FALSE)</f>
        <v>Salisbury</v>
      </c>
      <c r="G168" s="9" t="str">
        <f>VLOOKUP(E168,'Contact Info-BJ'!$A$1:$H$32,3,FALSE)</f>
        <v>Resident Head</v>
      </c>
      <c r="H168" s="9" t="str">
        <f>VLOOKUP(E168,'Contact Info-BJ'!$A$1:$H$32,6,FALSE)</f>
        <v>(312) 823-2407</v>
      </c>
      <c r="I168" s="9" t="str">
        <f>VLOOKUP(E168,'Contact Info-BJ'!$A$1:$H$16,7,FALSE)</f>
        <v>702-5110</v>
      </c>
      <c r="J168" s="9" t="str">
        <f>VLOOKUP(E168,'Contact Info-BJ'!$A$1:$H$32,8,FALSE)</f>
        <v>teubanks1@uchicago.edu</v>
      </c>
    </row>
    <row r="169" spans="1:10">
      <c r="A169" s="80"/>
      <c r="B169" s="71" t="s">
        <v>58</v>
      </c>
      <c r="C169" s="7">
        <v>45715</v>
      </c>
      <c r="D169" s="8"/>
      <c r="E169" s="18" t="s">
        <v>201</v>
      </c>
      <c r="F169" s="9" t="str">
        <f>VLOOKUP(E169,'Contact Info-BJ'!$A$1:$H$32,4,FALSE)</f>
        <v>Linn-Mathews</v>
      </c>
      <c r="G169" s="9" t="str">
        <f>VLOOKUP(E169,'Contact Info-BJ'!$A$1:$H$32,3,FALSE)</f>
        <v>Resident Head</v>
      </c>
      <c r="H169" s="9" t="str">
        <f>VLOOKUP(E169,'Contact Info-BJ'!$A$1:$H$32,6,FALSE)</f>
        <v>(773) 987-2281</v>
      </c>
      <c r="I169" s="9" t="str">
        <f>VLOOKUP(E169,'Contact Info-BJ'!$A$1:$H$16,7,FALSE)</f>
        <v>702-5108</v>
      </c>
      <c r="J169" s="9" t="str">
        <f>VLOOKUP(E169,'Contact Info-BJ'!$A$1:$H$32,8,FALSE)</f>
        <v>mfourte@uchicago.edu</v>
      </c>
    </row>
    <row r="170" spans="1:10">
      <c r="A170" s="80"/>
      <c r="B170" s="62"/>
      <c r="C170" s="7">
        <v>45716</v>
      </c>
      <c r="D170" s="8"/>
      <c r="E170" s="18" t="s">
        <v>202</v>
      </c>
      <c r="F170" s="9" t="str">
        <f>VLOOKUP(E170,'Contact Info-BJ'!$A$1:$H$32,4,FALSE)</f>
        <v>Linn-Mathews</v>
      </c>
      <c r="G170" s="9" t="str">
        <f>VLOOKUP(E170,'Contact Info-BJ'!$A$1:$H$32,3,FALSE)</f>
        <v>Resident Head</v>
      </c>
      <c r="H170" s="9" t="str">
        <f>VLOOKUP(E170,'Contact Info-BJ'!$A$1:$H$32,6,FALSE)</f>
        <v>(773) 562-9853</v>
      </c>
      <c r="I170" s="9" t="str">
        <f>VLOOKUP(E170,'Contact Info-BJ'!$A$1:$H$16,7,FALSE)</f>
        <v>702-5108</v>
      </c>
      <c r="J170" s="9" t="str">
        <f>VLOOKUP(E170,'Contact Info-BJ'!$A$1:$H$32,8,FALSE)</f>
        <v>bhuerta@uchicago.edu</v>
      </c>
    </row>
    <row r="171" spans="1:10">
      <c r="A171" s="80"/>
      <c r="B171" s="62"/>
      <c r="C171" s="7">
        <v>45717</v>
      </c>
      <c r="D171" s="8"/>
      <c r="E171" s="18" t="s">
        <v>203</v>
      </c>
      <c r="F171" s="9" t="str">
        <f>VLOOKUP(E171,'Contact Info-BJ'!$A$1:$H$32,4,FALSE)</f>
        <v>Salisbury</v>
      </c>
      <c r="G171" s="9" t="str">
        <f>VLOOKUP(E171,'Contact Info-BJ'!$A$1:$H$32,3,FALSE)</f>
        <v>Resident Assistant</v>
      </c>
      <c r="H171" s="9" t="str">
        <f>VLOOKUP(E171,'Contact Info-BJ'!$A$1:$H$32,6,FALSE)</f>
        <v>917-803-4269</v>
      </c>
      <c r="I171" s="9" t="str">
        <f>VLOOKUP(E171,'Contact Info-BJ'!$A$1:$H$16,7,FALSE)</f>
        <v>834-6277</v>
      </c>
      <c r="J171" s="9" t="str">
        <f>VLOOKUP(E171,'Contact Info-BJ'!$A$1:$H$32,8,FALSE)</f>
        <v>madison2@uchicago.edu</v>
      </c>
    </row>
    <row r="172" spans="1:10">
      <c r="A172" s="80"/>
      <c r="B172" s="62"/>
      <c r="C172" s="7">
        <v>45718</v>
      </c>
      <c r="D172" s="8"/>
      <c r="E172" s="18" t="s">
        <v>204</v>
      </c>
      <c r="F172" s="9" t="str">
        <f>VLOOKUP(E172,'Contact Info-BJ'!$A$1:$H$32,4,FALSE)</f>
        <v>Vincent</v>
      </c>
      <c r="G172" s="9" t="str">
        <f>VLOOKUP(E172,'Contact Info-BJ'!$A$1:$H$32,3,FALSE)</f>
        <v>Resident Head</v>
      </c>
      <c r="H172" s="9" t="str">
        <f>VLOOKUP(E172,'Contact Info-BJ'!$A$1:$H$32,6,FALSE)</f>
        <v>(631) 747-5226</v>
      </c>
      <c r="I172" s="9" t="str">
        <f>VLOOKUP(E172,'Contact Info-BJ'!$A$1:$H$16,7,FALSE)</f>
        <v>702-5106</v>
      </c>
      <c r="J172" s="9" t="str">
        <f>VLOOKUP(E172,'Contact Info-BJ'!$A$1:$H$32,8,FALSE)</f>
        <v>kokell@uchicago.edu</v>
      </c>
    </row>
    <row r="173" spans="1:10">
      <c r="A173" s="80"/>
      <c r="B173" s="62"/>
      <c r="C173" s="7">
        <v>45719</v>
      </c>
      <c r="D173" s="8"/>
      <c r="E173" s="18" t="s">
        <v>204</v>
      </c>
      <c r="F173" s="9" t="str">
        <f>VLOOKUP(E173,'Contact Info-BJ'!$A$1:$H$32,4,FALSE)</f>
        <v>Vincent</v>
      </c>
      <c r="G173" s="9" t="str">
        <f>VLOOKUP(E173,'Contact Info-BJ'!$A$1:$H$32,3,FALSE)</f>
        <v>Resident Head</v>
      </c>
      <c r="H173" s="9" t="str">
        <f>VLOOKUP(E173,'Contact Info-BJ'!$A$1:$H$32,6,FALSE)</f>
        <v>(631) 747-5226</v>
      </c>
      <c r="I173" s="9" t="str">
        <f>VLOOKUP(E173,'Contact Info-BJ'!$A$1:$H$16,7,FALSE)</f>
        <v>702-5106</v>
      </c>
      <c r="J173" s="9" t="str">
        <f>VLOOKUP(E173,'Contact Info-BJ'!$A$1:$H$32,8,FALSE)</f>
        <v>kokell@uchicago.edu</v>
      </c>
    </row>
    <row r="174" spans="1:10">
      <c r="A174" s="80"/>
      <c r="B174" s="62"/>
      <c r="C174" s="7">
        <v>45720</v>
      </c>
      <c r="D174" s="8"/>
      <c r="E174" s="18" t="s">
        <v>205</v>
      </c>
      <c r="F174" s="9" t="str">
        <f>VLOOKUP(E174,'Contact Info-BJ'!$A$1:$H$32,4,FALSE)</f>
        <v>Chamberlin</v>
      </c>
      <c r="G174" s="9" t="str">
        <f>VLOOKUP(E174,'Contact Info-BJ'!$A$1:$H$32,3,FALSE)</f>
        <v>Resident Assistant</v>
      </c>
      <c r="H174" s="9" t="str">
        <f>VLOOKUP(E174,'Contact Info-BJ'!$A$1:$H$32,6,FALSE)</f>
        <v>(331) 814-6655</v>
      </c>
      <c r="I174" s="9" t="str">
        <f>VLOOKUP(E174,'Contact Info-BJ'!$A$1:$H$16,7,FALSE)</f>
        <v>834-6085</v>
      </c>
      <c r="J174" s="9" t="str">
        <f>VLOOKUP(E174,'Contact Info-BJ'!$A$1:$H$32,8,FALSE)</f>
        <v>ekrylov@uchicago.edu</v>
      </c>
    </row>
    <row r="175" spans="1:10">
      <c r="A175" s="80"/>
      <c r="B175" s="63"/>
      <c r="C175" s="7">
        <v>45721</v>
      </c>
      <c r="D175" s="8"/>
      <c r="E175" s="18" t="s">
        <v>206</v>
      </c>
      <c r="F175" s="9" t="str">
        <f>VLOOKUP(E175,'Contact Info-BJ'!$A$1:$H$32,4,FALSE)</f>
        <v>Vincent</v>
      </c>
      <c r="G175" s="9" t="str">
        <f>VLOOKUP(E175,'Contact Info-BJ'!$A$1:$H$32,3,FALSE)</f>
        <v>Resident Assistant</v>
      </c>
      <c r="H175" s="9" t="str">
        <f>VLOOKUP(E175,'Contact Info-BJ'!$A$1:$H$32,6,FALSE)</f>
        <v>(913) 271-6201</v>
      </c>
      <c r="I175" s="9" t="str">
        <f>VLOOKUP(E175,'Contact Info-BJ'!$A$1:$H$16,7,FALSE)</f>
        <v>834-6133</v>
      </c>
      <c r="J175" s="9" t="str">
        <f>VLOOKUP(E175,'Contact Info-BJ'!$A$1:$H$32,8,FALSE)</f>
        <v>lolaleafa@uchicago.edu</v>
      </c>
    </row>
    <row r="176" spans="1:10">
      <c r="A176" s="80"/>
      <c r="B176" s="72" t="s">
        <v>59</v>
      </c>
      <c r="C176" s="7">
        <v>45722</v>
      </c>
      <c r="D176" s="8"/>
      <c r="E176" s="18" t="s">
        <v>207</v>
      </c>
      <c r="F176" s="9" t="str">
        <f>VLOOKUP(E176,'Contact Info-BJ'!$A$1:$H$32,4,FALSE)</f>
        <v>Chamberlin</v>
      </c>
      <c r="G176" s="9" t="str">
        <f>VLOOKUP(E176,'Contact Info-BJ'!$A$1:$H$32,3,FALSE)</f>
        <v>Resident Head</v>
      </c>
      <c r="H176" s="9" t="str">
        <f>VLOOKUP(E176,'Contact Info-BJ'!$A$1:$H$32,6,FALSE)</f>
        <v>(269) 331-9600</v>
      </c>
      <c r="I176" s="9" t="str">
        <f>VLOOKUP(E176,'Contact Info-BJ'!$A$1:$H$16,7,FALSE)</f>
        <v>702-5105</v>
      </c>
      <c r="J176" s="9" t="str">
        <f>VLOOKUP(E176,'Contact Info-BJ'!$A$1:$H$32,8,FALSE)</f>
        <v>jmascorro@uchicago.edu</v>
      </c>
    </row>
    <row r="177" spans="1:10">
      <c r="A177" s="80"/>
      <c r="B177" s="62"/>
      <c r="C177" s="7">
        <v>45723</v>
      </c>
      <c r="D177" s="8"/>
      <c r="E177" s="18" t="s">
        <v>208</v>
      </c>
      <c r="F177" s="9" t="str">
        <f>VLOOKUP(E177,'Contact Info-BJ'!$A$1:$H$32,4,FALSE)</f>
        <v>Chamberlin</v>
      </c>
      <c r="G177" s="9" t="str">
        <f>VLOOKUP(E177,'Contact Info-BJ'!$A$1:$H$32,3,FALSE)</f>
        <v>Resident Head</v>
      </c>
      <c r="H177" s="9" t="str">
        <f>VLOOKUP(E177,'Contact Info-BJ'!$A$1:$H$32,6,FALSE)</f>
        <v>(269) 883-7715</v>
      </c>
      <c r="I177" s="9" t="e">
        <f>VLOOKUP(E177,'Contact Info-BJ'!$A$1:$H$16,7,FALSE)</f>
        <v>#N/A</v>
      </c>
      <c r="J177" s="9" t="str">
        <f>VLOOKUP(E177,'Contact Info-BJ'!$A$1:$H$32,8,FALSE)</f>
        <v>cmunizsanchez@uchicago.edu</v>
      </c>
    </row>
    <row r="178" spans="1:10">
      <c r="A178" s="80"/>
      <c r="B178" s="62"/>
      <c r="C178" s="7">
        <v>45724</v>
      </c>
      <c r="D178" s="8"/>
      <c r="E178" s="18" t="s">
        <v>194</v>
      </c>
      <c r="F178" s="9" t="str">
        <f>VLOOKUP(E178,'Contact Info-BJ'!$A$1:$H$32,4,FALSE)</f>
        <v>Linn-Mathews</v>
      </c>
      <c r="G178" s="9" t="str">
        <f>VLOOKUP(E178,'Contact Info-BJ'!$A$1:$H$32,3,FALSE)</f>
        <v>Resident Assistant</v>
      </c>
      <c r="H178" s="9" t="str">
        <f>VLOOKUP(E178,'Contact Info-BJ'!$A$1:$H$32,6,FALSE)</f>
        <v>(414) 233-3431</v>
      </c>
      <c r="I178" s="9" t="str">
        <f>VLOOKUP(E178,'Contact Info-BJ'!$A$1:$H$16,7,FALSE)</f>
        <v>834-6239</v>
      </c>
      <c r="J178" s="9" t="str">
        <f>VLOOKUP(E178,'Contact Info-BJ'!$A$1:$H$32,8,FALSE)</f>
        <v>angelaabongwa@uchicago.edu</v>
      </c>
    </row>
    <row r="179" spans="1:10">
      <c r="A179" s="80"/>
      <c r="B179" s="62"/>
      <c r="C179" s="7">
        <v>45725</v>
      </c>
      <c r="D179" s="8"/>
      <c r="E179" s="18" t="s">
        <v>195</v>
      </c>
      <c r="F179" s="9" t="str">
        <f>VLOOKUP(E179,'Contact Info-BJ'!$A$1:$H$32,4,FALSE)</f>
        <v>Dodd-Mead</v>
      </c>
      <c r="G179" s="9" t="str">
        <f>VLOOKUP(E179,'Contact Info-BJ'!$A$1:$H$32,3,FALSE)</f>
        <v>Resident Head</v>
      </c>
      <c r="H179" s="9" t="str">
        <f>VLOOKUP(E179,'Contact Info-BJ'!$A$1:$H$32,6,FALSE)</f>
        <v>(845) 532-0082</v>
      </c>
      <c r="I179" s="9" t="str">
        <f>VLOOKUP(E179,'Contact Info-BJ'!$A$1:$H$16,7,FALSE)</f>
        <v>702-5104</v>
      </c>
      <c r="J179" s="9" t="str">
        <f>VLOOKUP(E179,'Contact Info-BJ'!$A$1:$H$32,8,FALSE)</f>
        <v>fakhtar@uchicago.edu</v>
      </c>
    </row>
    <row r="180" spans="1:10">
      <c r="A180" s="80"/>
      <c r="B180" s="62"/>
      <c r="C180" s="7">
        <v>45726</v>
      </c>
      <c r="D180" s="8"/>
      <c r="E180" s="18" t="s">
        <v>196</v>
      </c>
      <c r="F180" s="9" t="str">
        <f>VLOOKUP(E180,'Contact Info-BJ'!$A$1:$H$32,4,FALSE)</f>
        <v>Linn-Mathews</v>
      </c>
      <c r="G180" s="9" t="str">
        <f>VLOOKUP(E180,'Contact Info-BJ'!$A$1:$H$32,3,FALSE)</f>
        <v>Resident Assistant</v>
      </c>
      <c r="H180" s="9" t="str">
        <f>VLOOKUP(E180,'Contact Info-BJ'!$A$1:$H$32,6,FALSE)</f>
        <v>740-274-6864</v>
      </c>
      <c r="I180" s="9" t="str">
        <f>VLOOKUP(E180,'Contact Info-BJ'!$A$1:$H$16,7,FALSE)</f>
        <v>834-5172</v>
      </c>
      <c r="J180" s="9" t="str">
        <f>VLOOKUP(E180,'Contact Info-BJ'!$A$1:$H$32,8,FALSE)</f>
        <v>lbenencia@uchicago.edu</v>
      </c>
    </row>
    <row r="181" spans="1:10">
      <c r="A181" s="80"/>
      <c r="B181" s="62"/>
      <c r="C181" s="7">
        <v>45727</v>
      </c>
      <c r="D181" s="8"/>
      <c r="E181" s="18" t="s">
        <v>197</v>
      </c>
      <c r="F181" s="9" t="str">
        <f>VLOOKUP(E181,'Contact Info-BJ'!$A$1:$H$32,4,FALSE)</f>
        <v>Dodd-Mead</v>
      </c>
      <c r="G181" s="9" t="str">
        <f>VLOOKUP(E181,'Contact Info-BJ'!$A$1:$H$32,3,FALSE)</f>
        <v>Resident Assistant</v>
      </c>
      <c r="H181" s="9" t="str">
        <f>VLOOKUP(E181,'Contact Info-BJ'!$A$1:$H$32,6,FALSE)</f>
        <v>701-715-0051</v>
      </c>
      <c r="I181" s="9" t="str">
        <f>VLOOKUP(E181,'Contact Info-BJ'!$A$1:$H$16,7,FALSE)</f>
        <v>834-5111</v>
      </c>
      <c r="J181" s="9" t="str">
        <f>VLOOKUP(E181,'Contact Info-BJ'!$A$1:$H$32,8,FALSE)</f>
        <v>shinjinic@uchicago.edu</v>
      </c>
    </row>
    <row r="182" spans="1:10">
      <c r="A182" s="80"/>
      <c r="B182" s="63"/>
      <c r="C182" s="7">
        <v>45728</v>
      </c>
      <c r="D182" s="8"/>
      <c r="E182" s="18" t="s">
        <v>198</v>
      </c>
      <c r="F182" s="9" t="str">
        <f>VLOOKUP(E182,'Contact Info-BJ'!$A$1:$H$32,4,FALSE)</f>
        <v>Coulter</v>
      </c>
      <c r="G182" s="9" t="str">
        <f>VLOOKUP(E182,'Contact Info-BJ'!$A$1:$H$32,3,FALSE)</f>
        <v>Resident Assistant</v>
      </c>
      <c r="H182" s="9" t="str">
        <f>VLOOKUP(E182,'Contact Info-BJ'!$A$1:$H$32,6,FALSE)</f>
        <v>954-648-0180</v>
      </c>
      <c r="I182" s="9" t="str">
        <f>VLOOKUP(E182,'Contact Info-BJ'!$A$1:$H$16,7,FALSE)</f>
        <v>834-6171</v>
      </c>
      <c r="J182" s="9" t="str">
        <f>VLOOKUP(E182,'Contact Info-BJ'!$A$1:$H$32,8,FALSE)</f>
        <v>mdamasceno@uchicago.edu</v>
      </c>
    </row>
    <row r="183" spans="1:10">
      <c r="A183" s="80"/>
      <c r="B183" s="73" t="s">
        <v>61</v>
      </c>
      <c r="C183" s="7">
        <v>45729</v>
      </c>
      <c r="D183" s="8"/>
      <c r="E183" s="18" t="s">
        <v>199</v>
      </c>
      <c r="F183" s="9" t="str">
        <f>VLOOKUP(E183,'Contact Info-BJ'!$A$1:$H$32,4,FALSE)</f>
        <v>Coulter</v>
      </c>
      <c r="G183" s="9" t="str">
        <f>VLOOKUP(E183,'Contact Info-BJ'!$A$1:$H$32,3,FALSE)</f>
        <v>Resident Head</v>
      </c>
      <c r="H183" s="9" t="str">
        <f>VLOOKUP(E183,'Contact Info-BJ'!$A$1:$H$32,6,FALSE)</f>
        <v>(708) 606-0772</v>
      </c>
      <c r="I183" s="9" t="str">
        <f>VLOOKUP(E183,'Contact Info-BJ'!$A$1:$H$16,7,FALSE)</f>
        <v>702-5107</v>
      </c>
      <c r="J183" s="9" t="str">
        <f>VLOOKUP(E183,'Contact Info-BJ'!$A$1:$H$32,8,FALSE)</f>
        <v>melissade4@uchicago.edu</v>
      </c>
    </row>
    <row r="184" spans="1:10">
      <c r="A184" s="80"/>
      <c r="B184" s="62"/>
      <c r="C184" s="7">
        <v>45730</v>
      </c>
      <c r="D184" s="8"/>
      <c r="E184" s="18" t="s">
        <v>200</v>
      </c>
      <c r="F184" s="9" t="str">
        <f>VLOOKUP(E184,'Contact Info-BJ'!$A$1:$H$32,4,FALSE)</f>
        <v>Salisbury</v>
      </c>
      <c r="G184" s="9" t="str">
        <f>VLOOKUP(E184,'Contact Info-BJ'!$A$1:$H$32,3,FALSE)</f>
        <v>Resident Head</v>
      </c>
      <c r="H184" s="9" t="str">
        <f>VLOOKUP(E184,'Contact Info-BJ'!$A$1:$H$32,6,FALSE)</f>
        <v>(312) 823-2407</v>
      </c>
      <c r="I184" s="9" t="str">
        <f>VLOOKUP(E184,'Contact Info-BJ'!$A$1:$H$16,7,FALSE)</f>
        <v>702-5110</v>
      </c>
      <c r="J184" s="9" t="str">
        <f>VLOOKUP(E184,'Contact Info-BJ'!$A$1:$H$32,8,FALSE)</f>
        <v>teubanks1@uchicago.edu</v>
      </c>
    </row>
    <row r="185" spans="1:10">
      <c r="A185" s="80"/>
      <c r="B185" s="62"/>
      <c r="C185" s="7">
        <v>45731</v>
      </c>
      <c r="D185" s="8"/>
      <c r="E185" s="18" t="s">
        <v>201</v>
      </c>
      <c r="F185" s="9" t="str">
        <f>VLOOKUP(E185,'Contact Info-BJ'!$A$1:$H$32,4,FALSE)</f>
        <v>Linn-Mathews</v>
      </c>
      <c r="G185" s="9" t="str">
        <f>VLOOKUP(E185,'Contact Info-BJ'!$A$1:$H$32,3,FALSE)</f>
        <v>Resident Head</v>
      </c>
      <c r="H185" s="9" t="str">
        <f>VLOOKUP(E185,'Contact Info-BJ'!$A$1:$H$32,6,FALSE)</f>
        <v>(773) 987-2281</v>
      </c>
      <c r="I185" s="9" t="str">
        <f>VLOOKUP(E185,'Contact Info-BJ'!$A$1:$H$16,7,FALSE)</f>
        <v>702-5108</v>
      </c>
      <c r="J185" s="9" t="str">
        <f>VLOOKUP(E185,'Contact Info-BJ'!$A$1:$H$32,8,FALSE)</f>
        <v>mfourte@uchicago.edu</v>
      </c>
    </row>
    <row r="186" spans="1:10">
      <c r="A186" s="80"/>
      <c r="B186" s="62"/>
      <c r="C186" s="7">
        <v>45732</v>
      </c>
      <c r="D186" s="8"/>
      <c r="E186" s="18" t="s">
        <v>202</v>
      </c>
      <c r="F186" s="9" t="str">
        <f>VLOOKUP(E186,'Contact Info-BJ'!$A$1:$H$32,4,FALSE)</f>
        <v>Linn-Mathews</v>
      </c>
      <c r="G186" s="9" t="str">
        <f>VLOOKUP(E186,'Contact Info-BJ'!$A$1:$H$32,3,FALSE)</f>
        <v>Resident Head</v>
      </c>
      <c r="H186" s="9" t="str">
        <f>VLOOKUP(E186,'Contact Info-BJ'!$A$1:$H$32,6,FALSE)</f>
        <v>(773) 562-9853</v>
      </c>
      <c r="I186" s="9" t="str">
        <f>VLOOKUP(E186,'Contact Info-BJ'!$A$1:$H$16,7,FALSE)</f>
        <v>702-5108</v>
      </c>
      <c r="J186" s="9" t="str">
        <f>VLOOKUP(E186,'Contact Info-BJ'!$A$1:$H$32,8,FALSE)</f>
        <v>bhuerta@uchicago.edu</v>
      </c>
    </row>
    <row r="187" spans="1:10">
      <c r="A187" s="80"/>
      <c r="B187" s="62"/>
      <c r="C187" s="7">
        <v>45733</v>
      </c>
      <c r="D187" s="8"/>
      <c r="E187" s="18" t="s">
        <v>203</v>
      </c>
      <c r="F187" s="9" t="str">
        <f>VLOOKUP(E187,'Contact Info-BJ'!$A$1:$H$32,4,FALSE)</f>
        <v>Salisbury</v>
      </c>
      <c r="G187" s="9" t="str">
        <f>VLOOKUP(E187,'Contact Info-BJ'!$A$1:$H$32,3,FALSE)</f>
        <v>Resident Assistant</v>
      </c>
      <c r="H187" s="9" t="str">
        <f>VLOOKUP(E187,'Contact Info-BJ'!$A$1:$H$32,6,FALSE)</f>
        <v>917-803-4269</v>
      </c>
      <c r="I187" s="9" t="str">
        <f>VLOOKUP(E187,'Contact Info-BJ'!$A$1:$H$16,7,FALSE)</f>
        <v>834-6277</v>
      </c>
      <c r="J187" s="9" t="str">
        <f>VLOOKUP(E187,'Contact Info-BJ'!$A$1:$H$32,8,FALSE)</f>
        <v>madison2@uchicago.edu</v>
      </c>
    </row>
    <row r="188" spans="1:10">
      <c r="A188" s="80"/>
      <c r="B188" s="62"/>
      <c r="C188" s="7">
        <v>45734</v>
      </c>
      <c r="D188" s="8"/>
      <c r="E188" s="18" t="s">
        <v>204</v>
      </c>
      <c r="F188" s="9" t="str">
        <f>VLOOKUP(E188,'Contact Info-BJ'!$A$1:$H$32,4,FALSE)</f>
        <v>Vincent</v>
      </c>
      <c r="G188" s="9" t="str">
        <f>VLOOKUP(E188,'Contact Info-BJ'!$A$1:$H$32,3,FALSE)</f>
        <v>Resident Head</v>
      </c>
      <c r="H188" s="9" t="str">
        <f>VLOOKUP(E188,'Contact Info-BJ'!$A$1:$H$32,6,FALSE)</f>
        <v>(631) 747-5226</v>
      </c>
      <c r="I188" s="9" t="str">
        <f>VLOOKUP(E188,'Contact Info-BJ'!$A$1:$H$16,7,FALSE)</f>
        <v>702-5106</v>
      </c>
      <c r="J188" s="9" t="str">
        <f>VLOOKUP(E188,'Contact Info-BJ'!$A$1:$H$32,8,FALSE)</f>
        <v>kokell@uchicago.edu</v>
      </c>
    </row>
    <row r="189" spans="1:10">
      <c r="A189" s="80"/>
      <c r="B189" s="63"/>
      <c r="C189" s="7">
        <v>45735</v>
      </c>
      <c r="D189" s="8"/>
      <c r="E189" s="18" t="s">
        <v>204</v>
      </c>
      <c r="F189" s="9" t="str">
        <f>VLOOKUP(E189,'Contact Info-BJ'!$A$1:$H$32,4,FALSE)</f>
        <v>Vincent</v>
      </c>
      <c r="G189" s="9" t="str">
        <f>VLOOKUP(E189,'Contact Info-BJ'!$A$1:$H$32,3,FALSE)</f>
        <v>Resident Head</v>
      </c>
      <c r="H189" s="9" t="str">
        <f>VLOOKUP(E189,'Contact Info-BJ'!$A$1:$H$32,6,FALSE)</f>
        <v>(631) 747-5226</v>
      </c>
      <c r="I189" s="9" t="str">
        <f>VLOOKUP(E189,'Contact Info-BJ'!$A$1:$H$16,7,FALSE)</f>
        <v>702-5106</v>
      </c>
      <c r="J189" s="9" t="str">
        <f>VLOOKUP(E189,'Contact Info-BJ'!$A$1:$H$32,8,FALSE)</f>
        <v>kokell@uchicago.edu</v>
      </c>
    </row>
    <row r="190" spans="1:10">
      <c r="A190" s="80"/>
      <c r="B190" s="74" t="s">
        <v>62</v>
      </c>
      <c r="C190" s="7">
        <v>45736</v>
      </c>
      <c r="D190" s="8"/>
      <c r="E190" s="18" t="s">
        <v>205</v>
      </c>
      <c r="F190" s="9" t="str">
        <f>VLOOKUP(E190,'Contact Info-BJ'!$A$1:$H$32,4,FALSE)</f>
        <v>Chamberlin</v>
      </c>
      <c r="G190" s="9" t="str">
        <f>VLOOKUP(E190,'Contact Info-BJ'!$A$1:$H$32,3,FALSE)</f>
        <v>Resident Assistant</v>
      </c>
      <c r="H190" s="9" t="str">
        <f>VLOOKUP(E190,'Contact Info-BJ'!$A$1:$H$32,6,FALSE)</f>
        <v>(331) 814-6655</v>
      </c>
      <c r="I190" s="9" t="str">
        <f>VLOOKUP(E190,'Contact Info-BJ'!$A$1:$H$16,7,FALSE)</f>
        <v>834-6085</v>
      </c>
      <c r="J190" s="9" t="str">
        <f>VLOOKUP(E190,'Contact Info-BJ'!$A$1:$H$32,8,FALSE)</f>
        <v>ekrylov@uchicago.edu</v>
      </c>
    </row>
    <row r="191" spans="1:10">
      <c r="A191" s="80"/>
      <c r="B191" s="62"/>
      <c r="C191" s="7">
        <v>45737</v>
      </c>
      <c r="D191" s="8"/>
      <c r="E191" s="18" t="s">
        <v>206</v>
      </c>
      <c r="F191" s="9" t="str">
        <f>VLOOKUP(E191,'Contact Info-BJ'!$A$1:$H$32,4,FALSE)</f>
        <v>Vincent</v>
      </c>
      <c r="G191" s="9" t="str">
        <f>VLOOKUP(E191,'Contact Info-BJ'!$A$1:$H$32,3,FALSE)</f>
        <v>Resident Assistant</v>
      </c>
      <c r="H191" s="9" t="str">
        <f>VLOOKUP(E191,'Contact Info-BJ'!$A$1:$H$32,6,FALSE)</f>
        <v>(913) 271-6201</v>
      </c>
      <c r="I191" s="9" t="str">
        <f>VLOOKUP(E191,'Contact Info-BJ'!$A$1:$H$16,7,FALSE)</f>
        <v>834-6133</v>
      </c>
      <c r="J191" s="9" t="str">
        <f>VLOOKUP(E191,'Contact Info-BJ'!$A$1:$H$32,8,FALSE)</f>
        <v>lolaleafa@uchicago.edu</v>
      </c>
    </row>
    <row r="192" spans="1:10">
      <c r="A192" s="80"/>
      <c r="B192" s="62"/>
      <c r="C192" s="7">
        <v>45738</v>
      </c>
      <c r="D192" s="8"/>
      <c r="E192" s="18" t="s">
        <v>207</v>
      </c>
      <c r="F192" s="9" t="str">
        <f>VLOOKUP(E192,'Contact Info-BJ'!$A$1:$H$32,4,FALSE)</f>
        <v>Chamberlin</v>
      </c>
      <c r="G192" s="9" t="str">
        <f>VLOOKUP(E192,'Contact Info-BJ'!$A$1:$H$32,3,FALSE)</f>
        <v>Resident Head</v>
      </c>
      <c r="H192" s="9" t="str">
        <f>VLOOKUP(E192,'Contact Info-BJ'!$A$1:$H$32,6,FALSE)</f>
        <v>(269) 331-9600</v>
      </c>
      <c r="I192" s="9" t="str">
        <f>VLOOKUP(E192,'Contact Info-BJ'!$A$1:$H$16,7,FALSE)</f>
        <v>702-5105</v>
      </c>
      <c r="J192" s="9" t="str">
        <f>VLOOKUP(E192,'Contact Info-BJ'!$A$1:$H$32,8,FALSE)</f>
        <v>jmascorro@uchicago.edu</v>
      </c>
    </row>
    <row r="193" spans="1:10">
      <c r="A193" s="80"/>
      <c r="B193" s="62"/>
      <c r="C193" s="7">
        <v>45739</v>
      </c>
      <c r="D193" s="8"/>
      <c r="E193" s="18" t="s">
        <v>208</v>
      </c>
      <c r="F193" s="9" t="str">
        <f>VLOOKUP(E193,'Contact Info-BJ'!$A$1:$H$32,4,FALSE)</f>
        <v>Chamberlin</v>
      </c>
      <c r="G193" s="9" t="str">
        <f>VLOOKUP(E193,'Contact Info-BJ'!$A$1:$H$32,3,FALSE)</f>
        <v>Resident Head</v>
      </c>
      <c r="H193" s="9" t="str">
        <f>VLOOKUP(E193,'Contact Info-BJ'!$A$1:$H$32,6,FALSE)</f>
        <v>(269) 883-7715</v>
      </c>
      <c r="I193" s="9" t="e">
        <f>VLOOKUP(E193,'Contact Info-BJ'!$A$1:$H$16,7,FALSE)</f>
        <v>#N/A</v>
      </c>
      <c r="J193" s="9" t="str">
        <f>VLOOKUP(E193,'Contact Info-BJ'!$A$1:$H$32,8,FALSE)</f>
        <v>cmunizsanchez@uchicago.edu</v>
      </c>
    </row>
    <row r="194" spans="1:10">
      <c r="A194" s="80"/>
      <c r="B194" s="62"/>
      <c r="C194" s="7">
        <v>45740</v>
      </c>
      <c r="D194" s="8"/>
      <c r="E194" s="18" t="s">
        <v>194</v>
      </c>
      <c r="F194" s="9" t="str">
        <f>VLOOKUP(E194,'Contact Info-BJ'!$A$1:$H$32,4,FALSE)</f>
        <v>Linn-Mathews</v>
      </c>
      <c r="G194" s="9" t="str">
        <f>VLOOKUP(E194,'Contact Info-BJ'!$A$1:$H$32,3,FALSE)</f>
        <v>Resident Assistant</v>
      </c>
      <c r="H194" s="9" t="str">
        <f>VLOOKUP(E194,'Contact Info-BJ'!$A$1:$H$32,6,FALSE)</f>
        <v>(414) 233-3431</v>
      </c>
      <c r="I194" s="9" t="str">
        <f>VLOOKUP(E194,'Contact Info-BJ'!$A$1:$H$16,7,FALSE)</f>
        <v>834-6239</v>
      </c>
      <c r="J194" s="9" t="str">
        <f>VLOOKUP(E194,'Contact Info-BJ'!$A$1:$H$32,8,FALSE)</f>
        <v>angelaabongwa@uchicago.edu</v>
      </c>
    </row>
    <row r="195" spans="1:10">
      <c r="A195" s="80"/>
      <c r="B195" s="62"/>
      <c r="C195" s="7">
        <v>45741</v>
      </c>
      <c r="D195" s="8"/>
      <c r="E195" s="18" t="s">
        <v>195</v>
      </c>
      <c r="F195" s="9" t="str">
        <f>VLOOKUP(E195,'Contact Info-BJ'!$A$1:$H$32,4,FALSE)</f>
        <v>Dodd-Mead</v>
      </c>
      <c r="G195" s="9" t="str">
        <f>VLOOKUP(E195,'Contact Info-BJ'!$A$1:$H$32,3,FALSE)</f>
        <v>Resident Head</v>
      </c>
      <c r="H195" s="9" t="str">
        <f>VLOOKUP(E195,'Contact Info-BJ'!$A$1:$H$32,6,FALSE)</f>
        <v>(845) 532-0082</v>
      </c>
      <c r="I195" s="9" t="str">
        <f>VLOOKUP(E195,'Contact Info-BJ'!$A$1:$H$16,7,FALSE)</f>
        <v>702-5104</v>
      </c>
      <c r="J195" s="9" t="str">
        <f>VLOOKUP(E195,'Contact Info-BJ'!$A$1:$H$32,8,FALSE)</f>
        <v>fakhtar@uchicago.edu</v>
      </c>
    </row>
    <row r="196" spans="1:10">
      <c r="A196" s="80"/>
      <c r="B196" s="63"/>
      <c r="C196" s="7">
        <v>45742</v>
      </c>
      <c r="D196" s="8"/>
      <c r="E196" s="18" t="s">
        <v>196</v>
      </c>
      <c r="F196" s="9" t="str">
        <f>VLOOKUP(E196,'Contact Info-BJ'!$A$1:$H$32,4,FALSE)</f>
        <v>Linn-Mathews</v>
      </c>
      <c r="G196" s="9" t="str">
        <f>VLOOKUP(E196,'Contact Info-BJ'!$A$1:$H$32,3,FALSE)</f>
        <v>Resident Assistant</v>
      </c>
      <c r="H196" s="9" t="str">
        <f>VLOOKUP(E196,'Contact Info-BJ'!$A$1:$H$32,6,FALSE)</f>
        <v>740-274-6864</v>
      </c>
      <c r="I196" s="9" t="str">
        <f>VLOOKUP(E196,'Contact Info-BJ'!$A$1:$H$16,7,FALSE)</f>
        <v>834-5172</v>
      </c>
      <c r="J196" s="9" t="str">
        <f>VLOOKUP(E196,'Contact Info-BJ'!$A$1:$H$32,8,FALSE)</f>
        <v>lbenencia@uchicago.edu</v>
      </c>
    </row>
    <row r="197" spans="1:10">
      <c r="A197" s="80"/>
      <c r="B197" s="75" t="s">
        <v>37</v>
      </c>
      <c r="C197" s="7">
        <v>45743</v>
      </c>
      <c r="D197" s="8"/>
      <c r="E197" s="18" t="s">
        <v>197</v>
      </c>
      <c r="F197" s="9" t="str">
        <f>VLOOKUP(E197,'Contact Info-BJ'!$A$1:$H$32,4,FALSE)</f>
        <v>Dodd-Mead</v>
      </c>
      <c r="G197" s="9" t="str">
        <f>VLOOKUP(E197,'Contact Info-BJ'!$A$1:$H$32,3,FALSE)</f>
        <v>Resident Assistant</v>
      </c>
      <c r="H197" s="9" t="str">
        <f>VLOOKUP(E197,'Contact Info-BJ'!$A$1:$H$32,6,FALSE)</f>
        <v>701-715-0051</v>
      </c>
      <c r="I197" s="9" t="str">
        <f>VLOOKUP(E197,'Contact Info-BJ'!$A$1:$H$16,7,FALSE)</f>
        <v>834-5111</v>
      </c>
      <c r="J197" s="9" t="str">
        <f>VLOOKUP(E197,'Contact Info-BJ'!$A$1:$H$32,8,FALSE)</f>
        <v>shinjinic@uchicago.edu</v>
      </c>
    </row>
    <row r="198" spans="1:10">
      <c r="A198" s="80"/>
      <c r="B198" s="62"/>
      <c r="C198" s="7">
        <v>45744</v>
      </c>
      <c r="D198" s="8"/>
      <c r="E198" s="18" t="s">
        <v>198</v>
      </c>
      <c r="F198" s="9" t="str">
        <f>VLOOKUP(E198,'Contact Info-BJ'!$A$1:$H$32,4,FALSE)</f>
        <v>Coulter</v>
      </c>
      <c r="G198" s="9" t="str">
        <f>VLOOKUP(E198,'Contact Info-BJ'!$A$1:$H$32,3,FALSE)</f>
        <v>Resident Assistant</v>
      </c>
      <c r="H198" s="9" t="str">
        <f>VLOOKUP(E198,'Contact Info-BJ'!$A$1:$H$32,6,FALSE)</f>
        <v>954-648-0180</v>
      </c>
      <c r="I198" s="9" t="str">
        <f>VLOOKUP(E198,'Contact Info-BJ'!$A$1:$H$16,7,FALSE)</f>
        <v>834-6171</v>
      </c>
      <c r="J198" s="9" t="str">
        <f>VLOOKUP(E198,'Contact Info-BJ'!$A$1:$H$32,8,FALSE)</f>
        <v>mdamasceno@uchicago.edu</v>
      </c>
    </row>
    <row r="199" spans="1:10">
      <c r="A199" s="80"/>
      <c r="B199" s="62"/>
      <c r="C199" s="7">
        <v>45745</v>
      </c>
      <c r="D199" s="8"/>
      <c r="E199" s="18" t="s">
        <v>199</v>
      </c>
      <c r="F199" s="9" t="str">
        <f>VLOOKUP(E199,'Contact Info-BJ'!$A$1:$H$32,4,FALSE)</f>
        <v>Coulter</v>
      </c>
      <c r="G199" s="9" t="str">
        <f>VLOOKUP(E199,'Contact Info-BJ'!$A$1:$H$32,3,FALSE)</f>
        <v>Resident Head</v>
      </c>
      <c r="H199" s="9" t="str">
        <f>VLOOKUP(E199,'Contact Info-BJ'!$A$1:$H$32,6,FALSE)</f>
        <v>(708) 606-0772</v>
      </c>
      <c r="I199" s="9" t="str">
        <f>VLOOKUP(E199,'Contact Info-BJ'!$A$1:$H$16,7,FALSE)</f>
        <v>702-5107</v>
      </c>
      <c r="J199" s="9" t="str">
        <f>VLOOKUP(E199,'Contact Info-BJ'!$A$1:$H$32,8,FALSE)</f>
        <v>melissade4@uchicago.edu</v>
      </c>
    </row>
    <row r="200" spans="1:10">
      <c r="A200" s="80"/>
      <c r="B200" s="62"/>
      <c r="C200" s="7">
        <v>45746</v>
      </c>
      <c r="D200" s="8"/>
      <c r="E200" s="18" t="s">
        <v>200</v>
      </c>
      <c r="F200" s="9" t="str">
        <f>VLOOKUP(E200,'Contact Info-BJ'!$A$1:$H$32,4,FALSE)</f>
        <v>Salisbury</v>
      </c>
      <c r="G200" s="9" t="str">
        <f>VLOOKUP(E200,'Contact Info-BJ'!$A$1:$H$32,3,FALSE)</f>
        <v>Resident Head</v>
      </c>
      <c r="H200" s="9" t="str">
        <f>VLOOKUP(E200,'Contact Info-BJ'!$A$1:$H$32,6,FALSE)</f>
        <v>(312) 823-2407</v>
      </c>
      <c r="I200" s="9" t="str">
        <f>VLOOKUP(E200,'Contact Info-BJ'!$A$1:$H$16,7,FALSE)</f>
        <v>702-5110</v>
      </c>
      <c r="J200" s="9" t="str">
        <f>VLOOKUP(E200,'Contact Info-BJ'!$A$1:$H$32,8,FALSE)</f>
        <v>teubanks1@uchicago.edu</v>
      </c>
    </row>
    <row r="201" spans="1:10">
      <c r="A201" s="80"/>
      <c r="B201" s="62"/>
      <c r="C201" s="7">
        <v>45747</v>
      </c>
      <c r="D201" s="8"/>
      <c r="E201" s="18" t="s">
        <v>201</v>
      </c>
      <c r="F201" s="9" t="str">
        <f>VLOOKUP(E201,'Contact Info-BJ'!$A$1:$H$32,4,FALSE)</f>
        <v>Linn-Mathews</v>
      </c>
      <c r="G201" s="9" t="str">
        <f>VLOOKUP(E201,'Contact Info-BJ'!$A$1:$H$32,3,FALSE)</f>
        <v>Resident Head</v>
      </c>
      <c r="H201" s="9" t="str">
        <f>VLOOKUP(E201,'Contact Info-BJ'!$A$1:$H$32,6,FALSE)</f>
        <v>(773) 987-2281</v>
      </c>
      <c r="I201" s="9" t="str">
        <f>VLOOKUP(E201,'Contact Info-BJ'!$A$1:$H$16,7,FALSE)</f>
        <v>702-5108</v>
      </c>
      <c r="J201" s="9" t="str">
        <f>VLOOKUP(E201,'Contact Info-BJ'!$A$1:$H$32,8,FALSE)</f>
        <v>mfourte@uchicago.edu</v>
      </c>
    </row>
    <row r="202" spans="1:10">
      <c r="A202" s="80"/>
      <c r="B202" s="62"/>
      <c r="C202" s="7">
        <v>45748</v>
      </c>
      <c r="D202" s="8"/>
      <c r="E202" s="18" t="s">
        <v>202</v>
      </c>
      <c r="F202" s="9" t="str">
        <f>VLOOKUP(E202,'Contact Info-BJ'!$A$1:$H$32,4,FALSE)</f>
        <v>Linn-Mathews</v>
      </c>
      <c r="G202" s="9" t="str">
        <f>VLOOKUP(E202,'Contact Info-BJ'!$A$1:$H$32,3,FALSE)</f>
        <v>Resident Head</v>
      </c>
      <c r="H202" s="9" t="str">
        <f>VLOOKUP(E202,'Contact Info-BJ'!$A$1:$H$32,6,FALSE)</f>
        <v>(773) 562-9853</v>
      </c>
      <c r="I202" s="9" t="str">
        <f>VLOOKUP(E202,'Contact Info-BJ'!$A$1:$H$16,7,FALSE)</f>
        <v>702-5108</v>
      </c>
      <c r="J202" s="9" t="str">
        <f>VLOOKUP(E202,'Contact Info-BJ'!$A$1:$H$32,8,FALSE)</f>
        <v>bhuerta@uchicago.edu</v>
      </c>
    </row>
    <row r="203" spans="1:10">
      <c r="A203" s="80"/>
      <c r="B203" s="63"/>
      <c r="C203" s="7">
        <v>45749</v>
      </c>
      <c r="D203" s="8"/>
      <c r="E203" s="18" t="s">
        <v>203</v>
      </c>
      <c r="F203" s="9" t="str">
        <f>VLOOKUP(E203,'Contact Info-BJ'!$A$1:$H$32,4,FALSE)</f>
        <v>Salisbury</v>
      </c>
      <c r="G203" s="9" t="str">
        <f>VLOOKUP(E203,'Contact Info-BJ'!$A$1:$H$32,3,FALSE)</f>
        <v>Resident Assistant</v>
      </c>
      <c r="H203" s="9" t="str">
        <f>VLOOKUP(E203,'Contact Info-BJ'!$A$1:$H$32,6,FALSE)</f>
        <v>917-803-4269</v>
      </c>
      <c r="I203" s="9" t="str">
        <f>VLOOKUP(E203,'Contact Info-BJ'!$A$1:$H$16,7,FALSE)</f>
        <v>834-6277</v>
      </c>
      <c r="J203" s="9" t="str">
        <f>VLOOKUP(E203,'Contact Info-BJ'!$A$1:$H$32,8,FALSE)</f>
        <v>madison2@uchicago.edu</v>
      </c>
    </row>
    <row r="204" spans="1:10">
      <c r="A204" s="80"/>
      <c r="B204" s="76" t="s">
        <v>45</v>
      </c>
      <c r="C204" s="7">
        <v>45750</v>
      </c>
      <c r="D204" s="8"/>
      <c r="E204" s="18" t="s">
        <v>204</v>
      </c>
      <c r="F204" s="9" t="str">
        <f>VLOOKUP(E204,'Contact Info-BJ'!$A$1:$H$32,4,FALSE)</f>
        <v>Vincent</v>
      </c>
      <c r="G204" s="9" t="str">
        <f>VLOOKUP(E204,'Contact Info-BJ'!$A$1:$H$32,3,FALSE)</f>
        <v>Resident Head</v>
      </c>
      <c r="H204" s="9" t="str">
        <f>VLOOKUP(E204,'Contact Info-BJ'!$A$1:$H$32,6,FALSE)</f>
        <v>(631) 747-5226</v>
      </c>
      <c r="I204" s="9" t="str">
        <f>VLOOKUP(E204,'Contact Info-BJ'!$A$1:$H$16,7,FALSE)</f>
        <v>702-5106</v>
      </c>
      <c r="J204" s="9" t="str">
        <f>VLOOKUP(E204,'Contact Info-BJ'!$A$1:$H$32,8,FALSE)</f>
        <v>kokell@uchicago.edu</v>
      </c>
    </row>
    <row r="205" spans="1:10">
      <c r="A205" s="80"/>
      <c r="B205" s="62"/>
      <c r="C205" s="7">
        <v>45751</v>
      </c>
      <c r="D205" s="8"/>
      <c r="E205" s="18" t="s">
        <v>204</v>
      </c>
      <c r="F205" s="9" t="str">
        <f>VLOOKUP(E205,'Contact Info-BJ'!$A$1:$H$32,4,FALSE)</f>
        <v>Vincent</v>
      </c>
      <c r="G205" s="9" t="str">
        <f>VLOOKUP(E205,'Contact Info-BJ'!$A$1:$H$32,3,FALSE)</f>
        <v>Resident Head</v>
      </c>
      <c r="H205" s="9" t="str">
        <f>VLOOKUP(E205,'Contact Info-BJ'!$A$1:$H$32,6,FALSE)</f>
        <v>(631) 747-5226</v>
      </c>
      <c r="I205" s="9" t="str">
        <f>VLOOKUP(E205,'Contact Info-BJ'!$A$1:$H$16,7,FALSE)</f>
        <v>702-5106</v>
      </c>
      <c r="J205" s="9" t="str">
        <f>VLOOKUP(E205,'Contact Info-BJ'!$A$1:$H$32,8,FALSE)</f>
        <v>kokell@uchicago.edu</v>
      </c>
    </row>
    <row r="206" spans="1:10">
      <c r="A206" s="80"/>
      <c r="B206" s="62"/>
      <c r="C206" s="7">
        <v>45752</v>
      </c>
      <c r="D206" s="8"/>
      <c r="E206" s="18" t="s">
        <v>205</v>
      </c>
      <c r="F206" s="9" t="str">
        <f>VLOOKUP(E206,'Contact Info-BJ'!$A$1:$H$32,4,FALSE)</f>
        <v>Chamberlin</v>
      </c>
      <c r="G206" s="9" t="str">
        <f>VLOOKUP(E206,'Contact Info-BJ'!$A$1:$H$32,3,FALSE)</f>
        <v>Resident Assistant</v>
      </c>
      <c r="H206" s="9" t="str">
        <f>VLOOKUP(E206,'Contact Info-BJ'!$A$1:$H$32,6,FALSE)</f>
        <v>(331) 814-6655</v>
      </c>
      <c r="I206" s="9" t="str">
        <f>VLOOKUP(E206,'Contact Info-BJ'!$A$1:$H$16,7,FALSE)</f>
        <v>834-6085</v>
      </c>
      <c r="J206" s="9" t="str">
        <f>VLOOKUP(E206,'Contact Info-BJ'!$A$1:$H$32,8,FALSE)</f>
        <v>ekrylov@uchicago.edu</v>
      </c>
    </row>
    <row r="207" spans="1:10">
      <c r="A207" s="80"/>
      <c r="B207" s="62"/>
      <c r="C207" s="7">
        <v>45753</v>
      </c>
      <c r="D207" s="8"/>
      <c r="E207" s="18" t="s">
        <v>206</v>
      </c>
      <c r="F207" s="9" t="str">
        <f>VLOOKUP(E207,'Contact Info-BJ'!$A$1:$H$32,4,FALSE)</f>
        <v>Vincent</v>
      </c>
      <c r="G207" s="9" t="str">
        <f>VLOOKUP(E207,'Contact Info-BJ'!$A$1:$H$32,3,FALSE)</f>
        <v>Resident Assistant</v>
      </c>
      <c r="H207" s="9" t="str">
        <f>VLOOKUP(E207,'Contact Info-BJ'!$A$1:$H$32,6,FALSE)</f>
        <v>(913) 271-6201</v>
      </c>
      <c r="I207" s="9" t="str">
        <f>VLOOKUP(E207,'Contact Info-BJ'!$A$1:$H$16,7,FALSE)</f>
        <v>834-6133</v>
      </c>
      <c r="J207" s="9" t="str">
        <f>VLOOKUP(E207,'Contact Info-BJ'!$A$1:$H$32,8,FALSE)</f>
        <v>lolaleafa@uchicago.edu</v>
      </c>
    </row>
    <row r="208" spans="1:10">
      <c r="A208" s="80"/>
      <c r="B208" s="62"/>
      <c r="C208" s="7">
        <v>45754</v>
      </c>
      <c r="D208" s="8"/>
      <c r="E208" s="18" t="s">
        <v>207</v>
      </c>
      <c r="F208" s="9" t="str">
        <f>VLOOKUP(E208,'Contact Info-BJ'!$A$1:$H$32,4,FALSE)</f>
        <v>Chamberlin</v>
      </c>
      <c r="G208" s="9" t="str">
        <f>VLOOKUP(E208,'Contact Info-BJ'!$A$1:$H$32,3,FALSE)</f>
        <v>Resident Head</v>
      </c>
      <c r="H208" s="9" t="str">
        <f>VLOOKUP(E208,'Contact Info-BJ'!$A$1:$H$32,6,FALSE)</f>
        <v>(269) 331-9600</v>
      </c>
      <c r="I208" s="9" t="str">
        <f>VLOOKUP(E208,'Contact Info-BJ'!$A$1:$H$16,7,FALSE)</f>
        <v>702-5105</v>
      </c>
      <c r="J208" s="9" t="str">
        <f>VLOOKUP(E208,'Contact Info-BJ'!$A$1:$H$32,8,FALSE)</f>
        <v>jmascorro@uchicago.edu</v>
      </c>
    </row>
    <row r="209" spans="1:10">
      <c r="A209" s="80"/>
      <c r="B209" s="62"/>
      <c r="C209" s="7">
        <v>45755</v>
      </c>
      <c r="D209" s="8"/>
      <c r="E209" s="18" t="s">
        <v>208</v>
      </c>
      <c r="F209" s="9" t="str">
        <f>VLOOKUP(E209,'Contact Info-BJ'!$A$1:$H$32,4,FALSE)</f>
        <v>Chamberlin</v>
      </c>
      <c r="G209" s="9" t="str">
        <f>VLOOKUP(E209,'Contact Info-BJ'!$A$1:$H$32,3,FALSE)</f>
        <v>Resident Head</v>
      </c>
      <c r="H209" s="9" t="str">
        <f>VLOOKUP(E209,'Contact Info-BJ'!$A$1:$H$32,6,FALSE)</f>
        <v>(269) 883-7715</v>
      </c>
      <c r="I209" s="9" t="e">
        <f>VLOOKUP(E209,'Contact Info-BJ'!$A$1:$H$16,7,FALSE)</f>
        <v>#N/A</v>
      </c>
      <c r="J209" s="9" t="str">
        <f>VLOOKUP(E209,'Contact Info-BJ'!$A$1:$H$32,8,FALSE)</f>
        <v>cmunizsanchez@uchicago.edu</v>
      </c>
    </row>
    <row r="210" spans="1:10">
      <c r="A210" s="80"/>
      <c r="B210" s="63"/>
      <c r="C210" s="7">
        <v>45756</v>
      </c>
      <c r="D210" s="8"/>
      <c r="E210" s="18" t="s">
        <v>194</v>
      </c>
      <c r="F210" s="9" t="str">
        <f>VLOOKUP(E210,'Contact Info-BJ'!$A$1:$H$32,4,FALSE)</f>
        <v>Linn-Mathews</v>
      </c>
      <c r="G210" s="9" t="str">
        <f>VLOOKUP(E210,'Contact Info-BJ'!$A$1:$H$32,3,FALSE)</f>
        <v>Resident Assistant</v>
      </c>
      <c r="H210" s="9" t="str">
        <f>VLOOKUP(E210,'Contact Info-BJ'!$A$1:$H$32,6,FALSE)</f>
        <v>(414) 233-3431</v>
      </c>
      <c r="I210" s="9" t="str">
        <f>VLOOKUP(E210,'Contact Info-BJ'!$A$1:$H$16,7,FALSE)</f>
        <v>834-6239</v>
      </c>
      <c r="J210" s="9" t="str">
        <f>VLOOKUP(E210,'Contact Info-BJ'!$A$1:$H$32,8,FALSE)</f>
        <v>angelaabongwa@uchicago.edu</v>
      </c>
    </row>
    <row r="211" spans="1:10">
      <c r="A211" s="80"/>
      <c r="B211" s="77" t="s">
        <v>48</v>
      </c>
      <c r="C211" s="7">
        <v>45757</v>
      </c>
      <c r="D211" s="8"/>
      <c r="E211" s="18" t="s">
        <v>195</v>
      </c>
      <c r="F211" s="9" t="str">
        <f>VLOOKUP(E211,'Contact Info-BJ'!$A$1:$H$32,4,FALSE)</f>
        <v>Dodd-Mead</v>
      </c>
      <c r="G211" s="9" t="str">
        <f>VLOOKUP(E211,'Contact Info-BJ'!$A$1:$H$32,3,FALSE)</f>
        <v>Resident Head</v>
      </c>
      <c r="H211" s="9" t="str">
        <f>VLOOKUP(E211,'Contact Info-BJ'!$A$1:$H$32,6,FALSE)</f>
        <v>(845) 532-0082</v>
      </c>
      <c r="I211" s="9" t="str">
        <f>VLOOKUP(E211,'Contact Info-BJ'!$A$1:$H$16,7,FALSE)</f>
        <v>702-5104</v>
      </c>
      <c r="J211" s="9" t="str">
        <f>VLOOKUP(E211,'Contact Info-BJ'!$A$1:$H$32,8,FALSE)</f>
        <v>fakhtar@uchicago.edu</v>
      </c>
    </row>
    <row r="212" spans="1:10">
      <c r="A212" s="80"/>
      <c r="B212" s="62"/>
      <c r="C212" s="7">
        <v>45758</v>
      </c>
      <c r="D212" s="8"/>
      <c r="E212" s="18" t="s">
        <v>196</v>
      </c>
      <c r="F212" s="9" t="str">
        <f>VLOOKUP(E212,'Contact Info-BJ'!$A$1:$H$32,4,FALSE)</f>
        <v>Linn-Mathews</v>
      </c>
      <c r="G212" s="9" t="str">
        <f>VLOOKUP(E212,'Contact Info-BJ'!$A$1:$H$32,3,FALSE)</f>
        <v>Resident Assistant</v>
      </c>
      <c r="H212" s="9" t="str">
        <f>VLOOKUP(E212,'Contact Info-BJ'!$A$1:$H$32,6,FALSE)</f>
        <v>740-274-6864</v>
      </c>
      <c r="I212" s="9" t="str">
        <f>VLOOKUP(E212,'Contact Info-BJ'!$A$1:$H$16,7,FALSE)</f>
        <v>834-5172</v>
      </c>
      <c r="J212" s="9" t="str">
        <f>VLOOKUP(E212,'Contact Info-BJ'!$A$1:$H$32,8,FALSE)</f>
        <v>lbenencia@uchicago.edu</v>
      </c>
    </row>
    <row r="213" spans="1:10">
      <c r="A213" s="80"/>
      <c r="B213" s="62"/>
      <c r="C213" s="7">
        <v>45759</v>
      </c>
      <c r="D213" s="8"/>
      <c r="E213" s="18" t="s">
        <v>197</v>
      </c>
      <c r="F213" s="9" t="str">
        <f>VLOOKUP(E213,'Contact Info-BJ'!$A$1:$H$32,4,FALSE)</f>
        <v>Dodd-Mead</v>
      </c>
      <c r="G213" s="9" t="str">
        <f>VLOOKUP(E213,'Contact Info-BJ'!$A$1:$H$32,3,FALSE)</f>
        <v>Resident Assistant</v>
      </c>
      <c r="H213" s="9" t="str">
        <f>VLOOKUP(E213,'Contact Info-BJ'!$A$1:$H$32,6,FALSE)</f>
        <v>701-715-0051</v>
      </c>
      <c r="I213" s="9" t="str">
        <f>VLOOKUP(E213,'Contact Info-BJ'!$A$1:$H$16,7,FALSE)</f>
        <v>834-5111</v>
      </c>
      <c r="J213" s="9" t="str">
        <f>VLOOKUP(E213,'Contact Info-BJ'!$A$1:$H$32,8,FALSE)</f>
        <v>shinjinic@uchicago.edu</v>
      </c>
    </row>
    <row r="214" spans="1:10">
      <c r="A214" s="80"/>
      <c r="B214" s="62"/>
      <c r="C214" s="7">
        <v>45760</v>
      </c>
      <c r="D214" s="8"/>
      <c r="E214" s="18" t="s">
        <v>198</v>
      </c>
      <c r="F214" s="9" t="str">
        <f>VLOOKUP(E214,'Contact Info-BJ'!$A$1:$H$32,4,FALSE)</f>
        <v>Coulter</v>
      </c>
      <c r="G214" s="9" t="str">
        <f>VLOOKUP(E214,'Contact Info-BJ'!$A$1:$H$32,3,FALSE)</f>
        <v>Resident Assistant</v>
      </c>
      <c r="H214" s="9" t="str">
        <f>VLOOKUP(E214,'Contact Info-BJ'!$A$1:$H$32,6,FALSE)</f>
        <v>954-648-0180</v>
      </c>
      <c r="I214" s="9" t="str">
        <f>VLOOKUP(E214,'Contact Info-BJ'!$A$1:$H$16,7,FALSE)</f>
        <v>834-6171</v>
      </c>
      <c r="J214" s="9" t="str">
        <f>VLOOKUP(E214,'Contact Info-BJ'!$A$1:$H$32,8,FALSE)</f>
        <v>mdamasceno@uchicago.edu</v>
      </c>
    </row>
    <row r="215" spans="1:10">
      <c r="A215" s="80"/>
      <c r="B215" s="62"/>
      <c r="C215" s="7">
        <v>45761</v>
      </c>
      <c r="D215" s="8"/>
      <c r="E215" s="18" t="s">
        <v>199</v>
      </c>
      <c r="F215" s="9" t="str">
        <f>VLOOKUP(E215,'Contact Info-BJ'!$A$1:$H$32,4,FALSE)</f>
        <v>Coulter</v>
      </c>
      <c r="G215" s="9" t="str">
        <f>VLOOKUP(E215,'Contact Info-BJ'!$A$1:$H$32,3,FALSE)</f>
        <v>Resident Head</v>
      </c>
      <c r="H215" s="9" t="str">
        <f>VLOOKUP(E215,'Contact Info-BJ'!$A$1:$H$32,6,FALSE)</f>
        <v>(708) 606-0772</v>
      </c>
      <c r="I215" s="9" t="str">
        <f>VLOOKUP(E215,'Contact Info-BJ'!$A$1:$H$16,7,FALSE)</f>
        <v>702-5107</v>
      </c>
      <c r="J215" s="9" t="str">
        <f>VLOOKUP(E215,'Contact Info-BJ'!$A$1:$H$32,8,FALSE)</f>
        <v>melissade4@uchicago.edu</v>
      </c>
    </row>
    <row r="216" spans="1:10">
      <c r="A216" s="80"/>
      <c r="B216" s="62"/>
      <c r="C216" s="7">
        <v>45762</v>
      </c>
      <c r="D216" s="8"/>
      <c r="E216" s="18" t="s">
        <v>200</v>
      </c>
      <c r="F216" s="9" t="str">
        <f>VLOOKUP(E216,'Contact Info-BJ'!$A$1:$H$32,4,FALSE)</f>
        <v>Salisbury</v>
      </c>
      <c r="G216" s="9" t="str">
        <f>VLOOKUP(E216,'Contact Info-BJ'!$A$1:$H$32,3,FALSE)</f>
        <v>Resident Head</v>
      </c>
      <c r="H216" s="9" t="str">
        <f>VLOOKUP(E216,'Contact Info-BJ'!$A$1:$H$32,6,FALSE)</f>
        <v>(312) 823-2407</v>
      </c>
      <c r="I216" s="9" t="str">
        <f>VLOOKUP(E216,'Contact Info-BJ'!$A$1:$H$16,7,FALSE)</f>
        <v>702-5110</v>
      </c>
      <c r="J216" s="9" t="str">
        <f>VLOOKUP(E216,'Contact Info-BJ'!$A$1:$H$32,8,FALSE)</f>
        <v>teubanks1@uchicago.edu</v>
      </c>
    </row>
    <row r="217" spans="1:10">
      <c r="A217" s="80"/>
      <c r="B217" s="63"/>
      <c r="C217" s="7">
        <v>45763</v>
      </c>
      <c r="D217" s="8"/>
      <c r="E217" s="18" t="s">
        <v>201</v>
      </c>
      <c r="F217" s="9" t="str">
        <f>VLOOKUP(E217,'Contact Info-BJ'!$A$1:$H$32,4,FALSE)</f>
        <v>Linn-Mathews</v>
      </c>
      <c r="G217" s="9" t="str">
        <f>VLOOKUP(E217,'Contact Info-BJ'!$A$1:$H$32,3,FALSE)</f>
        <v>Resident Head</v>
      </c>
      <c r="H217" s="9" t="str">
        <f>VLOOKUP(E217,'Contact Info-BJ'!$A$1:$H$32,6,FALSE)</f>
        <v>(773) 987-2281</v>
      </c>
      <c r="I217" s="9" t="str">
        <f>VLOOKUP(E217,'Contact Info-BJ'!$A$1:$H$16,7,FALSE)</f>
        <v>702-5108</v>
      </c>
      <c r="J217" s="9" t="str">
        <f>VLOOKUP(E217,'Contact Info-BJ'!$A$1:$H$32,8,FALSE)</f>
        <v>mfourte@uchicago.edu</v>
      </c>
    </row>
    <row r="218" spans="1:10">
      <c r="A218" s="80"/>
      <c r="B218" s="61" t="s">
        <v>51</v>
      </c>
      <c r="C218" s="7">
        <v>45764</v>
      </c>
      <c r="D218" s="8"/>
      <c r="E218" s="18" t="s">
        <v>202</v>
      </c>
      <c r="F218" s="9" t="str">
        <f>VLOOKUP(E218,'Contact Info-BJ'!$A$1:$H$32,4,FALSE)</f>
        <v>Linn-Mathews</v>
      </c>
      <c r="G218" s="9" t="str">
        <f>VLOOKUP(E218,'Contact Info-BJ'!$A$1:$H$32,3,FALSE)</f>
        <v>Resident Head</v>
      </c>
      <c r="H218" s="9" t="str">
        <f>VLOOKUP(E218,'Contact Info-BJ'!$A$1:$H$32,6,FALSE)</f>
        <v>(773) 562-9853</v>
      </c>
      <c r="I218" s="9" t="str">
        <f>VLOOKUP(E218,'Contact Info-BJ'!$A$1:$H$16,7,FALSE)</f>
        <v>702-5108</v>
      </c>
      <c r="J218" s="9" t="str">
        <f>VLOOKUP(E218,'Contact Info-BJ'!$A$1:$H$32,8,FALSE)</f>
        <v>bhuerta@uchicago.edu</v>
      </c>
    </row>
    <row r="219" spans="1:10">
      <c r="A219" s="80"/>
      <c r="B219" s="62"/>
      <c r="C219" s="7">
        <v>45765</v>
      </c>
      <c r="D219" s="8"/>
      <c r="E219" s="18" t="s">
        <v>203</v>
      </c>
      <c r="F219" s="9" t="str">
        <f>VLOOKUP(E219,'Contact Info-BJ'!$A$1:$H$32,4,FALSE)</f>
        <v>Salisbury</v>
      </c>
      <c r="G219" s="9" t="str">
        <f>VLOOKUP(E219,'Contact Info-BJ'!$A$1:$H$32,3,FALSE)</f>
        <v>Resident Assistant</v>
      </c>
      <c r="H219" s="9" t="str">
        <f>VLOOKUP(E219,'Contact Info-BJ'!$A$1:$H$32,6,FALSE)</f>
        <v>917-803-4269</v>
      </c>
      <c r="I219" s="9" t="str">
        <f>VLOOKUP(E219,'Contact Info-BJ'!$A$1:$H$16,7,FALSE)</f>
        <v>834-6277</v>
      </c>
      <c r="J219" s="9" t="str">
        <f>VLOOKUP(E219,'Contact Info-BJ'!$A$1:$H$32,8,FALSE)</f>
        <v>madison2@uchicago.edu</v>
      </c>
    </row>
    <row r="220" spans="1:10">
      <c r="A220" s="80"/>
      <c r="B220" s="62"/>
      <c r="C220" s="7">
        <v>45766</v>
      </c>
      <c r="D220" s="8"/>
      <c r="E220" s="18" t="s">
        <v>204</v>
      </c>
      <c r="F220" s="9" t="str">
        <f>VLOOKUP(E220,'Contact Info-BJ'!$A$1:$H$32,4,FALSE)</f>
        <v>Vincent</v>
      </c>
      <c r="G220" s="9" t="str">
        <f>VLOOKUP(E220,'Contact Info-BJ'!$A$1:$H$32,3,FALSE)</f>
        <v>Resident Head</v>
      </c>
      <c r="H220" s="9" t="str">
        <f>VLOOKUP(E220,'Contact Info-BJ'!$A$1:$H$32,6,FALSE)</f>
        <v>(631) 747-5226</v>
      </c>
      <c r="I220" s="9" t="str">
        <f>VLOOKUP(E220,'Contact Info-BJ'!$A$1:$H$16,7,FALSE)</f>
        <v>702-5106</v>
      </c>
      <c r="J220" s="9" t="str">
        <f>VLOOKUP(E220,'Contact Info-BJ'!$A$1:$H$32,8,FALSE)</f>
        <v>kokell@uchicago.edu</v>
      </c>
    </row>
    <row r="221" spans="1:10">
      <c r="A221" s="80"/>
      <c r="B221" s="62"/>
      <c r="C221" s="7">
        <v>45767</v>
      </c>
      <c r="D221" s="8"/>
      <c r="E221" s="18" t="s">
        <v>204</v>
      </c>
      <c r="F221" s="9" t="str">
        <f>VLOOKUP(E221,'Contact Info-BJ'!$A$1:$H$32,4,FALSE)</f>
        <v>Vincent</v>
      </c>
      <c r="G221" s="9" t="str">
        <f>VLOOKUP(E221,'Contact Info-BJ'!$A$1:$H$32,3,FALSE)</f>
        <v>Resident Head</v>
      </c>
      <c r="H221" s="9" t="str">
        <f>VLOOKUP(E221,'Contact Info-BJ'!$A$1:$H$32,6,FALSE)</f>
        <v>(631) 747-5226</v>
      </c>
      <c r="I221" s="9" t="str">
        <f>VLOOKUP(E221,'Contact Info-BJ'!$A$1:$H$16,7,FALSE)</f>
        <v>702-5106</v>
      </c>
      <c r="J221" s="9" t="str">
        <f>VLOOKUP(E221,'Contact Info-BJ'!$A$1:$H$32,8,FALSE)</f>
        <v>kokell@uchicago.edu</v>
      </c>
    </row>
    <row r="222" spans="1:10">
      <c r="A222" s="80"/>
      <c r="B222" s="62"/>
      <c r="C222" s="7">
        <v>45768</v>
      </c>
      <c r="D222" s="8"/>
      <c r="E222" s="18" t="s">
        <v>205</v>
      </c>
      <c r="F222" s="9" t="str">
        <f>VLOOKUP(E222,'Contact Info-BJ'!$A$1:$H$32,4,FALSE)</f>
        <v>Chamberlin</v>
      </c>
      <c r="G222" s="9" t="str">
        <f>VLOOKUP(E222,'Contact Info-BJ'!$A$1:$H$32,3,FALSE)</f>
        <v>Resident Assistant</v>
      </c>
      <c r="H222" s="9" t="str">
        <f>VLOOKUP(E222,'Contact Info-BJ'!$A$1:$H$32,6,FALSE)</f>
        <v>(331) 814-6655</v>
      </c>
      <c r="I222" s="9" t="str">
        <f>VLOOKUP(E222,'Contact Info-BJ'!$A$1:$H$16,7,FALSE)</f>
        <v>834-6085</v>
      </c>
      <c r="J222" s="9" t="str">
        <f>VLOOKUP(E222,'Contact Info-BJ'!$A$1:$H$32,8,FALSE)</f>
        <v>ekrylov@uchicago.edu</v>
      </c>
    </row>
    <row r="223" spans="1:10">
      <c r="A223" s="80"/>
      <c r="B223" s="62"/>
      <c r="C223" s="7">
        <v>45769</v>
      </c>
      <c r="D223" s="8" t="s">
        <v>52</v>
      </c>
      <c r="E223" s="18" t="s">
        <v>206</v>
      </c>
      <c r="F223" s="9" t="str">
        <f>VLOOKUP(E223,'Contact Info-BJ'!$A$1:$H$32,4,FALSE)</f>
        <v>Vincent</v>
      </c>
      <c r="G223" s="9" t="str">
        <f>VLOOKUP(E223,'Contact Info-BJ'!$A$1:$H$32,3,FALSE)</f>
        <v>Resident Assistant</v>
      </c>
      <c r="H223" s="9" t="str">
        <f>VLOOKUP(E223,'Contact Info-BJ'!$A$1:$H$32,6,FALSE)</f>
        <v>(913) 271-6201</v>
      </c>
      <c r="I223" s="9" t="str">
        <f>VLOOKUP(E223,'Contact Info-BJ'!$A$1:$H$16,7,FALSE)</f>
        <v>834-6133</v>
      </c>
      <c r="J223" s="9" t="str">
        <f>VLOOKUP(E223,'Contact Info-BJ'!$A$1:$H$32,8,FALSE)</f>
        <v>lolaleafa@uchicago.edu</v>
      </c>
    </row>
    <row r="224" spans="1:10">
      <c r="A224" s="80"/>
      <c r="B224" s="63"/>
      <c r="C224" s="7">
        <v>45770</v>
      </c>
      <c r="D224" s="8" t="s">
        <v>52</v>
      </c>
      <c r="E224" s="18" t="s">
        <v>207</v>
      </c>
      <c r="F224" s="9" t="str">
        <f>VLOOKUP(E224,'Contact Info-BJ'!$A$1:$H$32,4,FALSE)</f>
        <v>Chamberlin</v>
      </c>
      <c r="G224" s="9" t="str">
        <f>VLOOKUP(E224,'Contact Info-BJ'!$A$1:$H$32,3,FALSE)</f>
        <v>Resident Head</v>
      </c>
      <c r="H224" s="9" t="str">
        <f>VLOOKUP(E224,'Contact Info-BJ'!$A$1:$H$32,6,FALSE)</f>
        <v>(269) 331-9600</v>
      </c>
      <c r="I224" s="9" t="str">
        <f>VLOOKUP(E224,'Contact Info-BJ'!$A$1:$H$16,7,FALSE)</f>
        <v>702-5105</v>
      </c>
      <c r="J224" s="9" t="str">
        <f>VLOOKUP(E224,'Contact Info-BJ'!$A$1:$H$32,8,FALSE)</f>
        <v>jmascorro@uchicago.edu</v>
      </c>
    </row>
    <row r="225" spans="1:10">
      <c r="A225" s="80"/>
      <c r="B225" s="64" t="s">
        <v>53</v>
      </c>
      <c r="C225" s="7">
        <v>45771</v>
      </c>
      <c r="D225" s="8" t="s">
        <v>67</v>
      </c>
      <c r="E225" s="18" t="s">
        <v>208</v>
      </c>
      <c r="F225" s="9" t="str">
        <f>VLOOKUP(E225,'Contact Info-BJ'!$A$1:$H$32,4,FALSE)</f>
        <v>Chamberlin</v>
      </c>
      <c r="G225" s="9" t="str">
        <f>VLOOKUP(E225,'Contact Info-BJ'!$A$1:$H$32,3,FALSE)</f>
        <v>Resident Head</v>
      </c>
      <c r="H225" s="9" t="str">
        <f>VLOOKUP(E225,'Contact Info-BJ'!$A$1:$H$32,6,FALSE)</f>
        <v>(269) 883-7715</v>
      </c>
      <c r="I225" s="9" t="e">
        <f>VLOOKUP(E225,'Contact Info-BJ'!$A$1:$H$16,7,FALSE)</f>
        <v>#N/A</v>
      </c>
      <c r="J225" s="9" t="str">
        <f>VLOOKUP(E225,'Contact Info-BJ'!$A$1:$H$32,8,FALSE)</f>
        <v>cmunizsanchez@uchicago.edu</v>
      </c>
    </row>
    <row r="226" spans="1:10">
      <c r="A226" s="80"/>
      <c r="B226" s="62"/>
      <c r="C226" s="7">
        <v>45772</v>
      </c>
      <c r="D226" s="8"/>
      <c r="E226" s="18" t="s">
        <v>194</v>
      </c>
      <c r="F226" s="9" t="str">
        <f>VLOOKUP(E226,'Contact Info-BJ'!$A$1:$H$32,4,FALSE)</f>
        <v>Linn-Mathews</v>
      </c>
      <c r="G226" s="9" t="str">
        <f>VLOOKUP(E226,'Contact Info-BJ'!$A$1:$H$32,3,FALSE)</f>
        <v>Resident Assistant</v>
      </c>
      <c r="H226" s="9" t="str">
        <f>VLOOKUP(E226,'Contact Info-BJ'!$A$1:$H$32,6,FALSE)</f>
        <v>(414) 233-3431</v>
      </c>
      <c r="I226" s="9" t="str">
        <f>VLOOKUP(E226,'Contact Info-BJ'!$A$1:$H$16,7,FALSE)</f>
        <v>834-6239</v>
      </c>
      <c r="J226" s="9" t="str">
        <f>VLOOKUP(E226,'Contact Info-BJ'!$A$1:$H$32,8,FALSE)</f>
        <v>angelaabongwa@uchicago.edu</v>
      </c>
    </row>
    <row r="227" spans="1:10">
      <c r="A227" s="80"/>
      <c r="B227" s="62"/>
      <c r="C227" s="7">
        <v>45773</v>
      </c>
      <c r="D227" s="8"/>
      <c r="E227" s="18" t="s">
        <v>195</v>
      </c>
      <c r="F227" s="9" t="str">
        <f>VLOOKUP(E227,'Contact Info-BJ'!$A$1:$H$32,4,FALSE)</f>
        <v>Dodd-Mead</v>
      </c>
      <c r="G227" s="9" t="str">
        <f>VLOOKUP(E227,'Contact Info-BJ'!$A$1:$H$32,3,FALSE)</f>
        <v>Resident Head</v>
      </c>
      <c r="H227" s="9" t="str">
        <f>VLOOKUP(E227,'Contact Info-BJ'!$A$1:$H$32,6,FALSE)</f>
        <v>(845) 532-0082</v>
      </c>
      <c r="I227" s="9" t="str">
        <f>VLOOKUP(E227,'Contact Info-BJ'!$A$1:$H$16,7,FALSE)</f>
        <v>702-5104</v>
      </c>
      <c r="J227" s="9" t="str">
        <f>VLOOKUP(E227,'Contact Info-BJ'!$A$1:$H$32,8,FALSE)</f>
        <v>fakhtar@uchicago.edu</v>
      </c>
    </row>
    <row r="228" spans="1:10">
      <c r="A228" s="80"/>
      <c r="B228" s="62"/>
      <c r="C228" s="7">
        <v>45774</v>
      </c>
      <c r="D228" s="8"/>
      <c r="E228" s="18" t="s">
        <v>196</v>
      </c>
      <c r="F228" s="9" t="str">
        <f>VLOOKUP(E228,'Contact Info-BJ'!$A$1:$H$32,4,FALSE)</f>
        <v>Linn-Mathews</v>
      </c>
      <c r="G228" s="9" t="str">
        <f>VLOOKUP(E228,'Contact Info-BJ'!$A$1:$H$32,3,FALSE)</f>
        <v>Resident Assistant</v>
      </c>
      <c r="H228" s="9" t="str">
        <f>VLOOKUP(E228,'Contact Info-BJ'!$A$1:$H$32,6,FALSE)</f>
        <v>740-274-6864</v>
      </c>
      <c r="I228" s="9" t="str">
        <f>VLOOKUP(E228,'Contact Info-BJ'!$A$1:$H$16,7,FALSE)</f>
        <v>834-5172</v>
      </c>
      <c r="J228" s="9" t="str">
        <f>VLOOKUP(E228,'Contact Info-BJ'!$A$1:$H$32,8,FALSE)</f>
        <v>lbenencia@uchicago.edu</v>
      </c>
    </row>
    <row r="229" spans="1:10">
      <c r="A229" s="80"/>
      <c r="B229" s="62"/>
      <c r="C229" s="7">
        <v>45775</v>
      </c>
      <c r="D229" s="8"/>
      <c r="E229" s="18" t="s">
        <v>197</v>
      </c>
      <c r="F229" s="9" t="str">
        <f>VLOOKUP(E229,'Contact Info-BJ'!$A$1:$H$32,4,FALSE)</f>
        <v>Dodd-Mead</v>
      </c>
      <c r="G229" s="9" t="str">
        <f>VLOOKUP(E229,'Contact Info-BJ'!$A$1:$H$32,3,FALSE)</f>
        <v>Resident Assistant</v>
      </c>
      <c r="H229" s="9" t="str">
        <f>VLOOKUP(E229,'Contact Info-BJ'!$A$1:$H$32,6,FALSE)</f>
        <v>701-715-0051</v>
      </c>
      <c r="I229" s="9" t="str">
        <f>VLOOKUP(E229,'Contact Info-BJ'!$A$1:$H$16,7,FALSE)</f>
        <v>834-5111</v>
      </c>
      <c r="J229" s="9" t="str">
        <f>VLOOKUP(E229,'Contact Info-BJ'!$A$1:$H$32,8,FALSE)</f>
        <v>shinjinic@uchicago.edu</v>
      </c>
    </row>
    <row r="230" spans="1:10">
      <c r="A230" s="80"/>
      <c r="B230" s="62"/>
      <c r="C230" s="7">
        <v>45776</v>
      </c>
      <c r="D230" s="8"/>
      <c r="E230" s="18" t="s">
        <v>198</v>
      </c>
      <c r="F230" s="9" t="str">
        <f>VLOOKUP(E230,'Contact Info-BJ'!$A$1:$H$32,4,FALSE)</f>
        <v>Coulter</v>
      </c>
      <c r="G230" s="9" t="str">
        <f>VLOOKUP(E230,'Contact Info-BJ'!$A$1:$H$32,3,FALSE)</f>
        <v>Resident Assistant</v>
      </c>
      <c r="H230" s="9" t="str">
        <f>VLOOKUP(E230,'Contact Info-BJ'!$A$1:$H$32,6,FALSE)</f>
        <v>954-648-0180</v>
      </c>
      <c r="I230" s="9" t="str">
        <f>VLOOKUP(E230,'Contact Info-BJ'!$A$1:$H$16,7,FALSE)</f>
        <v>834-6171</v>
      </c>
      <c r="J230" s="9" t="str">
        <f>VLOOKUP(E230,'Contact Info-BJ'!$A$1:$H$32,8,FALSE)</f>
        <v>mdamasceno@uchicago.edu</v>
      </c>
    </row>
    <row r="231" spans="1:10">
      <c r="A231" s="80"/>
      <c r="B231" s="63"/>
      <c r="C231" s="7">
        <v>45777</v>
      </c>
      <c r="D231" s="8"/>
      <c r="E231" s="18" t="s">
        <v>199</v>
      </c>
      <c r="F231" s="9" t="str">
        <f>VLOOKUP(E231,'Contact Info-BJ'!$A$1:$H$32,4,FALSE)</f>
        <v>Coulter</v>
      </c>
      <c r="G231" s="9" t="str">
        <f>VLOOKUP(E231,'Contact Info-BJ'!$A$1:$H$32,3,FALSE)</f>
        <v>Resident Head</v>
      </c>
      <c r="H231" s="9" t="str">
        <f>VLOOKUP(E231,'Contact Info-BJ'!$A$1:$H$32,6,FALSE)</f>
        <v>(708) 606-0772</v>
      </c>
      <c r="I231" s="9" t="str">
        <f>VLOOKUP(E231,'Contact Info-BJ'!$A$1:$H$16,7,FALSE)</f>
        <v>702-5107</v>
      </c>
      <c r="J231" s="9" t="str">
        <f>VLOOKUP(E231,'Contact Info-BJ'!$A$1:$H$32,8,FALSE)</f>
        <v>melissade4@uchicago.edu</v>
      </c>
    </row>
    <row r="232" spans="1:10">
      <c r="A232" s="80"/>
      <c r="B232" s="65" t="s">
        <v>68</v>
      </c>
      <c r="C232" s="7">
        <v>45778</v>
      </c>
      <c r="D232" s="8"/>
      <c r="E232" s="18" t="s">
        <v>200</v>
      </c>
      <c r="F232" s="9" t="str">
        <f>VLOOKUP(E232,'Contact Info-BJ'!$A$1:$H$32,4,FALSE)</f>
        <v>Salisbury</v>
      </c>
      <c r="G232" s="9" t="str">
        <f>VLOOKUP(E232,'Contact Info-BJ'!$A$1:$H$32,3,FALSE)</f>
        <v>Resident Head</v>
      </c>
      <c r="H232" s="9" t="str">
        <f>VLOOKUP(E232,'Contact Info-BJ'!$A$1:$H$32,6,FALSE)</f>
        <v>(312) 823-2407</v>
      </c>
      <c r="I232" s="9" t="str">
        <f>VLOOKUP(E232,'Contact Info-BJ'!$A$1:$H$16,7,FALSE)</f>
        <v>702-5110</v>
      </c>
      <c r="J232" s="9" t="str">
        <f>VLOOKUP(E232,'Contact Info-BJ'!$A$1:$H$32,8,FALSE)</f>
        <v>teubanks1@uchicago.edu</v>
      </c>
    </row>
    <row r="233" spans="1:10">
      <c r="A233" s="80"/>
      <c r="B233" s="62"/>
      <c r="C233" s="7">
        <v>45779</v>
      </c>
      <c r="D233" s="8"/>
      <c r="E233" s="18" t="s">
        <v>201</v>
      </c>
      <c r="F233" s="9" t="str">
        <f>VLOOKUP(E233,'Contact Info-BJ'!$A$1:$H$32,4,FALSE)</f>
        <v>Linn-Mathews</v>
      </c>
      <c r="G233" s="9" t="str">
        <f>VLOOKUP(E233,'Contact Info-BJ'!$A$1:$H$32,3,FALSE)</f>
        <v>Resident Head</v>
      </c>
      <c r="H233" s="9" t="str">
        <f>VLOOKUP(E233,'Contact Info-BJ'!$A$1:$H$32,6,FALSE)</f>
        <v>(773) 987-2281</v>
      </c>
      <c r="I233" s="9" t="str">
        <f>VLOOKUP(E233,'Contact Info-BJ'!$A$1:$H$16,7,FALSE)</f>
        <v>702-5108</v>
      </c>
      <c r="J233" s="9" t="str">
        <f>VLOOKUP(E233,'Contact Info-BJ'!$A$1:$H$32,8,FALSE)</f>
        <v>mfourte@uchicago.edu</v>
      </c>
    </row>
    <row r="234" spans="1:10">
      <c r="A234" s="80"/>
      <c r="B234" s="62"/>
      <c r="C234" s="7">
        <v>45780</v>
      </c>
      <c r="D234" s="8"/>
      <c r="E234" s="18" t="s">
        <v>202</v>
      </c>
      <c r="F234" s="9" t="str">
        <f>VLOOKUP(E234,'Contact Info-BJ'!$A$1:$H$32,4,FALSE)</f>
        <v>Linn-Mathews</v>
      </c>
      <c r="G234" s="9" t="str">
        <f>VLOOKUP(E234,'Contact Info-BJ'!$A$1:$H$32,3,FALSE)</f>
        <v>Resident Head</v>
      </c>
      <c r="H234" s="9" t="str">
        <f>VLOOKUP(E234,'Contact Info-BJ'!$A$1:$H$32,6,FALSE)</f>
        <v>(773) 562-9853</v>
      </c>
      <c r="I234" s="9" t="str">
        <f>VLOOKUP(E234,'Contact Info-BJ'!$A$1:$H$16,7,FALSE)</f>
        <v>702-5108</v>
      </c>
      <c r="J234" s="9" t="str">
        <f>VLOOKUP(E234,'Contact Info-BJ'!$A$1:$H$32,8,FALSE)</f>
        <v>bhuerta@uchicago.edu</v>
      </c>
    </row>
    <row r="235" spans="1:10">
      <c r="A235" s="80"/>
      <c r="B235" s="62"/>
      <c r="C235" s="7">
        <v>45781</v>
      </c>
      <c r="D235" s="8"/>
      <c r="E235" s="18" t="s">
        <v>203</v>
      </c>
      <c r="F235" s="9" t="str">
        <f>VLOOKUP(E235,'Contact Info-BJ'!$A$1:$H$32,4,FALSE)</f>
        <v>Salisbury</v>
      </c>
      <c r="G235" s="9" t="str">
        <f>VLOOKUP(E235,'Contact Info-BJ'!$A$1:$H$32,3,FALSE)</f>
        <v>Resident Assistant</v>
      </c>
      <c r="H235" s="9" t="str">
        <f>VLOOKUP(E235,'Contact Info-BJ'!$A$1:$H$32,6,FALSE)</f>
        <v>917-803-4269</v>
      </c>
      <c r="I235" s="9" t="str">
        <f>VLOOKUP(E235,'Contact Info-BJ'!$A$1:$H$16,7,FALSE)</f>
        <v>834-6277</v>
      </c>
      <c r="J235" s="9" t="str">
        <f>VLOOKUP(E235,'Contact Info-BJ'!$A$1:$H$32,8,FALSE)</f>
        <v>madison2@uchicago.edu</v>
      </c>
    </row>
    <row r="236" spans="1:10">
      <c r="A236" s="80"/>
      <c r="B236" s="62"/>
      <c r="C236" s="7">
        <v>45782</v>
      </c>
      <c r="D236" s="8"/>
      <c r="E236" s="18" t="s">
        <v>204</v>
      </c>
      <c r="F236" s="9" t="str">
        <f>VLOOKUP(E236,'Contact Info-BJ'!$A$1:$H$32,4,FALSE)</f>
        <v>Vincent</v>
      </c>
      <c r="G236" s="9" t="str">
        <f>VLOOKUP(E236,'Contact Info-BJ'!$A$1:$H$32,3,FALSE)</f>
        <v>Resident Head</v>
      </c>
      <c r="H236" s="9" t="str">
        <f>VLOOKUP(E236,'Contact Info-BJ'!$A$1:$H$32,6,FALSE)</f>
        <v>(631) 747-5226</v>
      </c>
      <c r="I236" s="9" t="str">
        <f>VLOOKUP(E236,'Contact Info-BJ'!$A$1:$H$16,7,FALSE)</f>
        <v>702-5106</v>
      </c>
      <c r="J236" s="9" t="str">
        <f>VLOOKUP(E236,'Contact Info-BJ'!$A$1:$H$32,8,FALSE)</f>
        <v>kokell@uchicago.edu</v>
      </c>
    </row>
    <row r="237" spans="1:10">
      <c r="A237" s="80"/>
      <c r="B237" s="63"/>
      <c r="C237" s="7">
        <v>45783</v>
      </c>
      <c r="D237" s="8" t="s">
        <v>69</v>
      </c>
      <c r="E237" s="18" t="s">
        <v>204</v>
      </c>
      <c r="F237" s="9" t="str">
        <f>VLOOKUP(E237,'Contact Info-BJ'!$A$1:$H$32,4,FALSE)</f>
        <v>Vincent</v>
      </c>
      <c r="G237" s="9" t="str">
        <f>VLOOKUP(E237,'Contact Info-BJ'!$A$1:$H$32,3,FALSE)</f>
        <v>Resident Head</v>
      </c>
      <c r="H237" s="9" t="str">
        <f>VLOOKUP(E237,'Contact Info-BJ'!$A$1:$H$32,6,FALSE)</f>
        <v>(631) 747-5226</v>
      </c>
      <c r="I237" s="9" t="str">
        <f>VLOOKUP(E237,'Contact Info-BJ'!$A$1:$H$16,7,FALSE)</f>
        <v>702-5106</v>
      </c>
      <c r="J237" s="9" t="str">
        <f>VLOOKUP(E237,'Contact Info-BJ'!$A$1:$H$32,8,FALSE)</f>
        <v>kokell@uchicago.edu</v>
      </c>
    </row>
    <row r="238" spans="1:10" ht="106.9">
      <c r="A238" s="20"/>
      <c r="B238" s="21"/>
      <c r="F238" s="9"/>
      <c r="G238" s="9"/>
      <c r="H238" s="9"/>
      <c r="I238" s="9"/>
      <c r="J238" s="9"/>
    </row>
    <row r="239" spans="1:10" ht="106.9">
      <c r="A239" s="20"/>
      <c r="B239" s="22"/>
      <c r="F239" s="9"/>
      <c r="G239" s="9"/>
      <c r="H239" s="9"/>
      <c r="I239" s="9"/>
      <c r="J239" s="9"/>
    </row>
    <row r="240" spans="1:10" ht="106.9">
      <c r="A240" s="20"/>
      <c r="B240" s="22"/>
      <c r="F240" s="9"/>
      <c r="G240" s="9"/>
      <c r="H240" s="9"/>
      <c r="I240" s="9"/>
      <c r="J240" s="9"/>
    </row>
    <row r="241" spans="1:10" ht="106.9">
      <c r="A241" s="20"/>
      <c r="B241" s="22"/>
      <c r="F241" s="9"/>
      <c r="G241" s="9"/>
      <c r="H241" s="9"/>
      <c r="I241" s="9"/>
      <c r="J241" s="9"/>
    </row>
    <row r="242" spans="1:10" ht="106.9">
      <c r="A242" s="20"/>
      <c r="B242" s="22"/>
      <c r="F242" s="9"/>
      <c r="G242" s="9"/>
      <c r="H242" s="9"/>
      <c r="I242" s="9"/>
      <c r="J242" s="9"/>
    </row>
    <row r="243" spans="1:10" ht="106.9">
      <c r="A243" s="20"/>
      <c r="B243" s="22"/>
      <c r="F243" s="9"/>
      <c r="G243" s="9"/>
      <c r="H243" s="9"/>
      <c r="I243" s="9"/>
      <c r="J243" s="9"/>
    </row>
    <row r="244" spans="1:10" ht="106.9">
      <c r="A244" s="20"/>
      <c r="B244" s="22"/>
      <c r="F244" s="9"/>
      <c r="G244" s="9"/>
      <c r="H244" s="9"/>
      <c r="I244" s="9"/>
      <c r="J244" s="9"/>
    </row>
    <row r="245" spans="1:10" ht="106.9">
      <c r="A245" s="20"/>
      <c r="B245" s="22"/>
      <c r="F245" s="9"/>
      <c r="G245" s="9"/>
      <c r="H245" s="9"/>
      <c r="I245" s="9"/>
      <c r="J245" s="9"/>
    </row>
    <row r="246" spans="1:10" ht="106.9">
      <c r="A246" s="20"/>
      <c r="B246" s="22"/>
      <c r="F246" s="9"/>
      <c r="G246" s="9"/>
      <c r="H246" s="9"/>
      <c r="I246" s="9"/>
      <c r="J246" s="9"/>
    </row>
    <row r="247" spans="1:10" ht="106.9">
      <c r="A247" s="20"/>
      <c r="B247" s="22"/>
      <c r="F247" s="9"/>
      <c r="G247" s="9"/>
      <c r="H247" s="9"/>
      <c r="I247" s="9"/>
      <c r="J247" s="9"/>
    </row>
    <row r="248" spans="1:10" ht="106.9">
      <c r="A248" s="20"/>
      <c r="B248" s="22"/>
      <c r="F248" s="9"/>
      <c r="G248" s="9"/>
      <c r="H248" s="9"/>
      <c r="I248" s="9"/>
      <c r="J248" s="9"/>
    </row>
    <row r="249" spans="1:10" ht="106.9">
      <c r="A249" s="20"/>
      <c r="B249" s="22"/>
      <c r="F249" s="9"/>
      <c r="G249" s="9"/>
      <c r="H249" s="9"/>
      <c r="I249" s="9"/>
      <c r="J249" s="9"/>
    </row>
    <row r="250" spans="1:10" ht="106.9">
      <c r="A250" s="20"/>
      <c r="B250" s="22"/>
      <c r="F250" s="9"/>
      <c r="G250" s="9"/>
      <c r="H250" s="9"/>
      <c r="I250" s="9"/>
      <c r="J250" s="9"/>
    </row>
    <row r="251" spans="1:10" ht="106.9">
      <c r="A251" s="20"/>
      <c r="B251" s="22"/>
      <c r="F251" s="9"/>
      <c r="G251" s="9"/>
      <c r="H251" s="9"/>
      <c r="I251" s="9"/>
      <c r="J251" s="9"/>
    </row>
    <row r="252" spans="1:10" ht="106.9">
      <c r="A252" s="20"/>
      <c r="B252" s="22"/>
      <c r="F252" s="9"/>
      <c r="G252" s="9"/>
      <c r="H252" s="9"/>
      <c r="I252" s="9"/>
      <c r="J252" s="9"/>
    </row>
    <row r="253" spans="1:10" ht="106.9">
      <c r="A253" s="20"/>
      <c r="B253" s="22"/>
      <c r="F253" s="9"/>
      <c r="G253" s="9"/>
      <c r="H253" s="9"/>
      <c r="I253" s="9"/>
      <c r="J253" s="9"/>
    </row>
    <row r="254" spans="1:10" ht="106.9">
      <c r="A254" s="20"/>
      <c r="B254" s="22"/>
      <c r="F254" s="9"/>
      <c r="G254" s="9"/>
      <c r="H254" s="9"/>
      <c r="I254" s="9"/>
      <c r="J254" s="9"/>
    </row>
    <row r="255" spans="1:10" ht="106.9">
      <c r="A255" s="20"/>
      <c r="B255" s="22"/>
      <c r="F255" s="9"/>
      <c r="G255" s="9"/>
      <c r="H255" s="9"/>
      <c r="I255" s="9"/>
      <c r="J255" s="9"/>
    </row>
    <row r="256" spans="1:10" ht="106.9">
      <c r="A256" s="20"/>
      <c r="B256" s="22"/>
      <c r="F256" s="9"/>
      <c r="G256" s="9"/>
      <c r="H256" s="9"/>
      <c r="I256" s="9"/>
      <c r="J256" s="9"/>
    </row>
    <row r="257" spans="1:10" ht="106.9">
      <c r="A257" s="20"/>
      <c r="B257" s="22"/>
      <c r="F257" s="9"/>
      <c r="G257" s="9"/>
      <c r="H257" s="9"/>
      <c r="I257" s="9"/>
      <c r="J257" s="9"/>
    </row>
    <row r="258" spans="1:10" ht="106.9">
      <c r="A258" s="20"/>
      <c r="B258" s="22"/>
      <c r="F258" s="9"/>
      <c r="G258" s="9"/>
      <c r="H258" s="9"/>
      <c r="I258" s="9"/>
      <c r="J258" s="9"/>
    </row>
    <row r="259" spans="1:10" ht="106.9">
      <c r="A259" s="20"/>
      <c r="B259" s="22"/>
      <c r="F259" s="9"/>
      <c r="G259" s="9"/>
      <c r="H259" s="9"/>
      <c r="I259" s="9"/>
      <c r="J259" s="9"/>
    </row>
    <row r="260" spans="1:10" ht="106.9">
      <c r="A260" s="20"/>
      <c r="B260" s="22"/>
      <c r="F260" s="9"/>
      <c r="G260" s="9"/>
      <c r="H260" s="9"/>
      <c r="I260" s="9"/>
      <c r="J260" s="9"/>
    </row>
    <row r="261" spans="1:10" ht="106.9">
      <c r="A261" s="20"/>
      <c r="B261" s="22"/>
      <c r="F261" s="9"/>
      <c r="G261" s="9"/>
      <c r="H261" s="9"/>
      <c r="I261" s="9"/>
      <c r="J261" s="9"/>
    </row>
    <row r="262" spans="1:10" ht="106.9">
      <c r="A262" s="20"/>
      <c r="B262" s="22"/>
      <c r="F262" s="9"/>
      <c r="G262" s="9"/>
      <c r="H262" s="9"/>
      <c r="I262" s="9"/>
      <c r="J262" s="9"/>
    </row>
    <row r="263" spans="1:10" ht="106.9">
      <c r="A263" s="20"/>
      <c r="B263" s="22"/>
      <c r="F263" s="9"/>
      <c r="G263" s="9"/>
      <c r="H263" s="9"/>
      <c r="I263" s="9"/>
      <c r="J263" s="9"/>
    </row>
    <row r="264" spans="1:10" ht="106.9">
      <c r="A264" s="20"/>
      <c r="B264" s="22"/>
      <c r="F264" s="9"/>
      <c r="G264" s="9"/>
      <c r="H264" s="9"/>
      <c r="I264" s="9"/>
      <c r="J264" s="9"/>
    </row>
    <row r="265" spans="1:10" ht="106.9">
      <c r="A265" s="20"/>
      <c r="B265" s="22"/>
      <c r="F265" s="9"/>
      <c r="G265" s="9"/>
      <c r="H265" s="9"/>
      <c r="I265" s="9"/>
      <c r="J265" s="9"/>
    </row>
    <row r="266" spans="1:10" ht="106.9">
      <c r="A266" s="20"/>
      <c r="B266" s="22"/>
      <c r="F266" s="9"/>
      <c r="G266" s="9"/>
      <c r="H266" s="9"/>
      <c r="I266" s="9"/>
      <c r="J266" s="9"/>
    </row>
    <row r="267" spans="1:10" ht="106.9">
      <c r="A267" s="20"/>
      <c r="B267" s="22"/>
      <c r="F267" s="9"/>
      <c r="G267" s="9"/>
      <c r="H267" s="9"/>
      <c r="I267" s="9"/>
      <c r="J267" s="9"/>
    </row>
    <row r="268" spans="1:10" ht="106.9">
      <c r="A268" s="20"/>
      <c r="B268" s="22"/>
      <c r="F268" s="9"/>
      <c r="G268" s="9"/>
      <c r="H268" s="9"/>
      <c r="I268" s="9"/>
      <c r="J268" s="9"/>
    </row>
    <row r="269" spans="1:10" ht="106.9">
      <c r="A269" s="20"/>
      <c r="B269" s="22"/>
      <c r="F269" s="9"/>
      <c r="G269" s="9"/>
      <c r="H269" s="9"/>
      <c r="I269" s="9"/>
      <c r="J269" s="9"/>
    </row>
    <row r="270" spans="1:10" ht="106.9">
      <c r="A270" s="20"/>
      <c r="B270" s="22"/>
      <c r="F270" s="9"/>
      <c r="G270" s="9"/>
      <c r="H270" s="9"/>
      <c r="I270" s="9"/>
      <c r="J270" s="9"/>
    </row>
    <row r="271" spans="1:10" ht="106.9">
      <c r="A271" s="20"/>
      <c r="B271" s="22"/>
      <c r="F271" s="9"/>
      <c r="G271" s="9"/>
      <c r="H271" s="9"/>
      <c r="I271" s="9"/>
      <c r="J271" s="9"/>
    </row>
    <row r="272" spans="1:10" ht="106.9">
      <c r="A272" s="20"/>
      <c r="B272" s="22"/>
      <c r="F272" s="9"/>
      <c r="G272" s="9"/>
      <c r="H272" s="9"/>
      <c r="I272" s="9"/>
      <c r="J272" s="9"/>
    </row>
    <row r="273" spans="1:10" ht="106.9">
      <c r="A273" s="20"/>
      <c r="B273" s="22"/>
      <c r="F273" s="9"/>
      <c r="G273" s="9"/>
      <c r="H273" s="9"/>
      <c r="I273" s="9"/>
      <c r="J273" s="9"/>
    </row>
    <row r="274" spans="1:10" ht="106.9">
      <c r="A274" s="20"/>
      <c r="B274" s="22"/>
      <c r="F274" s="9"/>
      <c r="G274" s="9"/>
      <c r="H274" s="9"/>
      <c r="I274" s="9"/>
      <c r="J274" s="9"/>
    </row>
    <row r="275" spans="1:10" ht="106.9">
      <c r="A275" s="20"/>
      <c r="B275" s="22"/>
      <c r="F275" s="9"/>
      <c r="G275" s="9"/>
      <c r="H275" s="9"/>
      <c r="I275" s="9"/>
      <c r="J275" s="9"/>
    </row>
    <row r="276" spans="1:10" ht="106.9">
      <c r="A276" s="20"/>
      <c r="B276" s="22"/>
      <c r="F276" s="9"/>
      <c r="G276" s="9"/>
      <c r="H276" s="9"/>
      <c r="I276" s="9"/>
      <c r="J276" s="9"/>
    </row>
    <row r="277" spans="1:10" ht="106.9">
      <c r="A277" s="20"/>
      <c r="B277" s="22"/>
      <c r="F277" s="9"/>
      <c r="G277" s="9"/>
      <c r="H277" s="9"/>
      <c r="I277" s="9"/>
      <c r="J277" s="9"/>
    </row>
    <row r="278" spans="1:10" ht="106.9">
      <c r="A278" s="20"/>
      <c r="B278" s="22"/>
      <c r="F278" s="9"/>
      <c r="G278" s="9"/>
      <c r="H278" s="9"/>
      <c r="I278" s="9"/>
      <c r="J278" s="9"/>
    </row>
    <row r="279" spans="1:10" ht="106.9">
      <c r="A279" s="20"/>
      <c r="B279" s="22"/>
      <c r="F279" s="9"/>
      <c r="G279" s="9"/>
      <c r="H279" s="9"/>
      <c r="I279" s="9"/>
      <c r="J279" s="9"/>
    </row>
    <row r="280" spans="1:10" ht="106.9">
      <c r="A280" s="20"/>
      <c r="B280" s="22"/>
      <c r="F280" s="9"/>
      <c r="G280" s="9"/>
      <c r="H280" s="9"/>
      <c r="I280" s="9"/>
      <c r="J280" s="9"/>
    </row>
    <row r="281" spans="1:10" ht="106.9">
      <c r="A281" s="20"/>
      <c r="B281" s="22"/>
      <c r="F281" s="9"/>
      <c r="G281" s="9"/>
      <c r="H281" s="9"/>
      <c r="I281" s="9"/>
      <c r="J281" s="9"/>
    </row>
    <row r="282" spans="1:10" ht="106.9">
      <c r="A282" s="20"/>
      <c r="B282" s="22"/>
      <c r="F282" s="9"/>
      <c r="G282" s="9"/>
      <c r="H282" s="9"/>
      <c r="I282" s="9"/>
      <c r="J282" s="9"/>
    </row>
    <row r="283" spans="1:10" ht="106.9">
      <c r="A283" s="20"/>
      <c r="B283" s="22"/>
      <c r="F283" s="9"/>
      <c r="G283" s="9"/>
      <c r="H283" s="9"/>
      <c r="I283" s="9"/>
      <c r="J283" s="9"/>
    </row>
    <row r="284" spans="1:10" ht="106.9">
      <c r="A284" s="20"/>
      <c r="B284" s="22"/>
      <c r="F284" s="9"/>
      <c r="G284" s="9"/>
      <c r="H284" s="9"/>
      <c r="I284" s="9"/>
      <c r="J284" s="9"/>
    </row>
    <row r="285" spans="1:10" ht="106.9">
      <c r="A285" s="20"/>
      <c r="B285" s="22"/>
      <c r="F285" s="9"/>
      <c r="G285" s="9"/>
      <c r="H285" s="9"/>
      <c r="I285" s="9"/>
      <c r="J285" s="9"/>
    </row>
    <row r="286" spans="1:10" ht="106.9">
      <c r="A286" s="20"/>
      <c r="B286" s="22"/>
      <c r="F286" s="9"/>
      <c r="G286" s="9"/>
      <c r="H286" s="9"/>
      <c r="I286" s="9"/>
      <c r="J286" s="9"/>
    </row>
    <row r="287" spans="1:10" ht="106.9">
      <c r="A287" s="20"/>
      <c r="B287" s="22"/>
      <c r="F287" s="9"/>
      <c r="G287" s="9"/>
      <c r="H287" s="9"/>
      <c r="I287" s="9"/>
      <c r="J287" s="9"/>
    </row>
    <row r="288" spans="1:10" ht="106.9">
      <c r="A288" s="20"/>
      <c r="B288" s="22"/>
      <c r="F288" s="9"/>
      <c r="G288" s="9"/>
      <c r="H288" s="9"/>
      <c r="I288" s="9"/>
      <c r="J288" s="9"/>
    </row>
    <row r="289" spans="1:10" ht="106.9">
      <c r="A289" s="20"/>
      <c r="B289" s="22"/>
      <c r="F289" s="9"/>
      <c r="G289" s="9"/>
      <c r="H289" s="9"/>
      <c r="I289" s="9"/>
      <c r="J289" s="9"/>
    </row>
    <row r="290" spans="1:10" ht="106.9">
      <c r="A290" s="20"/>
      <c r="B290" s="22"/>
      <c r="F290" s="9"/>
      <c r="G290" s="9"/>
      <c r="H290" s="9"/>
      <c r="I290" s="9"/>
      <c r="J290" s="9"/>
    </row>
    <row r="291" spans="1:10" ht="106.9">
      <c r="A291" s="20"/>
      <c r="B291" s="22"/>
      <c r="F291" s="9"/>
      <c r="G291" s="9"/>
      <c r="H291" s="9"/>
      <c r="I291" s="9"/>
      <c r="J291" s="9"/>
    </row>
    <row r="292" spans="1:10" ht="106.9">
      <c r="A292" s="20"/>
      <c r="B292" s="22"/>
      <c r="F292" s="9"/>
      <c r="G292" s="9"/>
      <c r="H292" s="9"/>
      <c r="I292" s="9"/>
      <c r="J292" s="9"/>
    </row>
    <row r="293" spans="1:10" ht="106.9">
      <c r="A293" s="20"/>
      <c r="B293" s="22"/>
      <c r="F293" s="9"/>
      <c r="G293" s="9"/>
      <c r="H293" s="9"/>
      <c r="I293" s="9"/>
      <c r="J293" s="9"/>
    </row>
    <row r="294" spans="1:10" ht="106.9">
      <c r="A294" s="20"/>
      <c r="B294" s="22"/>
      <c r="F294" s="9"/>
      <c r="G294" s="9"/>
      <c r="H294" s="9"/>
      <c r="I294" s="9"/>
      <c r="J294" s="9"/>
    </row>
    <row r="295" spans="1:10" ht="106.9">
      <c r="A295" s="20"/>
      <c r="B295" s="22"/>
      <c r="F295" s="9"/>
      <c r="G295" s="9"/>
      <c r="H295" s="9"/>
      <c r="I295" s="9"/>
      <c r="J295" s="9"/>
    </row>
    <row r="296" spans="1:10" ht="106.9">
      <c r="A296" s="20"/>
      <c r="B296" s="22"/>
      <c r="F296" s="9"/>
      <c r="G296" s="9"/>
      <c r="H296" s="9"/>
      <c r="I296" s="9"/>
      <c r="J296" s="9"/>
    </row>
    <row r="297" spans="1:10" ht="106.9">
      <c r="A297" s="20"/>
      <c r="B297" s="22"/>
      <c r="F297" s="9"/>
      <c r="G297" s="9"/>
      <c r="H297" s="9"/>
      <c r="I297" s="9"/>
      <c r="J297" s="9"/>
    </row>
    <row r="298" spans="1:10" ht="106.9">
      <c r="A298" s="20"/>
      <c r="B298" s="22"/>
      <c r="F298" s="9"/>
      <c r="G298" s="9"/>
      <c r="H298" s="9"/>
      <c r="I298" s="9"/>
      <c r="J298" s="9"/>
    </row>
    <row r="299" spans="1:10" ht="106.9">
      <c r="A299" s="20"/>
      <c r="B299" s="22"/>
      <c r="F299" s="9"/>
      <c r="G299" s="9"/>
      <c r="H299" s="9"/>
      <c r="I299" s="9"/>
      <c r="J299" s="9"/>
    </row>
    <row r="300" spans="1:10" ht="106.9">
      <c r="A300" s="20"/>
      <c r="B300" s="22"/>
      <c r="F300" s="9"/>
      <c r="G300" s="9"/>
      <c r="H300" s="9"/>
      <c r="I300" s="9"/>
      <c r="J300" s="9"/>
    </row>
    <row r="301" spans="1:10" ht="106.9">
      <c r="A301" s="20"/>
      <c r="B301" s="22"/>
      <c r="F301" s="9"/>
      <c r="G301" s="9"/>
      <c r="H301" s="9"/>
      <c r="I301" s="9"/>
      <c r="J301" s="9"/>
    </row>
    <row r="302" spans="1:10" ht="106.9">
      <c r="A302" s="20"/>
      <c r="B302" s="22"/>
      <c r="F302" s="9"/>
      <c r="G302" s="9"/>
      <c r="H302" s="9"/>
      <c r="I302" s="9"/>
      <c r="J302" s="9"/>
    </row>
    <row r="303" spans="1:10" ht="106.9">
      <c r="A303" s="20"/>
      <c r="B303" s="22"/>
      <c r="F303" s="9"/>
      <c r="G303" s="9"/>
      <c r="H303" s="9"/>
      <c r="I303" s="9"/>
      <c r="J303" s="9"/>
    </row>
    <row r="304" spans="1:10" ht="106.9">
      <c r="A304" s="20"/>
      <c r="B304" s="22"/>
      <c r="F304" s="9"/>
      <c r="G304" s="9"/>
      <c r="H304" s="9"/>
      <c r="I304" s="9"/>
      <c r="J304" s="9"/>
    </row>
    <row r="305" spans="1:10" ht="106.9">
      <c r="A305" s="20"/>
      <c r="B305" s="22"/>
      <c r="F305" s="9"/>
      <c r="G305" s="9"/>
      <c r="H305" s="9"/>
      <c r="I305" s="9"/>
      <c r="J305" s="9"/>
    </row>
    <row r="306" spans="1:10" ht="106.9">
      <c r="A306" s="20"/>
      <c r="B306" s="22"/>
      <c r="F306" s="9"/>
      <c r="G306" s="9"/>
      <c r="H306" s="9"/>
      <c r="I306" s="9"/>
      <c r="J306" s="9"/>
    </row>
    <row r="307" spans="1:10" ht="106.9">
      <c r="A307" s="20"/>
      <c r="B307" s="22"/>
      <c r="F307" s="9"/>
      <c r="G307" s="9"/>
      <c r="H307" s="9"/>
      <c r="I307" s="9"/>
      <c r="J307" s="9"/>
    </row>
    <row r="308" spans="1:10" ht="106.9">
      <c r="A308" s="20"/>
      <c r="B308" s="22"/>
      <c r="F308" s="9"/>
      <c r="G308" s="9"/>
      <c r="H308" s="9"/>
      <c r="I308" s="9"/>
      <c r="J308" s="9"/>
    </row>
    <row r="309" spans="1:10" ht="106.9">
      <c r="A309" s="20"/>
      <c r="B309" s="22"/>
      <c r="F309" s="9"/>
      <c r="G309" s="9"/>
      <c r="H309" s="9"/>
      <c r="I309" s="9"/>
      <c r="J309" s="9"/>
    </row>
    <row r="310" spans="1:10" ht="106.9">
      <c r="A310" s="20"/>
      <c r="B310" s="22"/>
      <c r="F310" s="9"/>
      <c r="G310" s="9"/>
      <c r="H310" s="9"/>
      <c r="I310" s="9"/>
      <c r="J310" s="9"/>
    </row>
    <row r="311" spans="1:10" ht="106.9">
      <c r="A311" s="20"/>
      <c r="B311" s="22"/>
      <c r="F311" s="9"/>
      <c r="G311" s="9"/>
      <c r="H311" s="9"/>
      <c r="I311" s="9"/>
      <c r="J311" s="9"/>
    </row>
    <row r="312" spans="1:10" ht="106.9">
      <c r="A312" s="20"/>
      <c r="B312" s="22"/>
      <c r="F312" s="9"/>
      <c r="G312" s="9"/>
      <c r="H312" s="9"/>
      <c r="I312" s="9"/>
      <c r="J312" s="9"/>
    </row>
    <row r="313" spans="1:10" ht="106.9">
      <c r="A313" s="20"/>
      <c r="B313" s="22"/>
      <c r="F313" s="9"/>
      <c r="G313" s="9"/>
      <c r="H313" s="9"/>
      <c r="I313" s="9"/>
      <c r="J313" s="9"/>
    </row>
    <row r="314" spans="1:10" ht="106.9">
      <c r="A314" s="20"/>
      <c r="B314" s="22"/>
      <c r="F314" s="9"/>
      <c r="G314" s="9"/>
      <c r="H314" s="9"/>
      <c r="I314" s="9"/>
      <c r="J314" s="9"/>
    </row>
    <row r="315" spans="1:10" ht="106.9">
      <c r="A315" s="20"/>
      <c r="B315" s="22"/>
      <c r="F315" s="9"/>
      <c r="G315" s="9"/>
      <c r="H315" s="9"/>
      <c r="I315" s="9"/>
      <c r="J315" s="9"/>
    </row>
    <row r="316" spans="1:10" ht="106.9">
      <c r="A316" s="20"/>
      <c r="B316" s="22"/>
      <c r="F316" s="9"/>
      <c r="G316" s="9"/>
      <c r="H316" s="9"/>
      <c r="I316" s="9"/>
      <c r="J316" s="9"/>
    </row>
    <row r="317" spans="1:10" ht="106.9">
      <c r="A317" s="20"/>
      <c r="B317" s="22"/>
      <c r="F317" s="9"/>
      <c r="G317" s="9"/>
      <c r="H317" s="9"/>
      <c r="I317" s="9"/>
      <c r="J317" s="9"/>
    </row>
    <row r="318" spans="1:10" ht="106.9">
      <c r="A318" s="20"/>
      <c r="B318" s="22"/>
      <c r="F318" s="9"/>
      <c r="G318" s="9"/>
      <c r="H318" s="9"/>
      <c r="I318" s="9"/>
      <c r="J318" s="9"/>
    </row>
    <row r="319" spans="1:10" ht="106.9">
      <c r="A319" s="20"/>
      <c r="B319" s="22"/>
      <c r="F319" s="9"/>
      <c r="G319" s="9"/>
      <c r="H319" s="9"/>
      <c r="I319" s="9"/>
      <c r="J319" s="9"/>
    </row>
    <row r="320" spans="1:10" ht="106.9">
      <c r="A320" s="20"/>
      <c r="B320" s="22"/>
      <c r="F320" s="9"/>
      <c r="G320" s="9"/>
      <c r="H320" s="9"/>
      <c r="I320" s="9"/>
      <c r="J320" s="9"/>
    </row>
    <row r="321" spans="1:10" ht="106.9">
      <c r="A321" s="20"/>
      <c r="B321" s="22"/>
      <c r="F321" s="9"/>
      <c r="G321" s="9"/>
      <c r="H321" s="9"/>
      <c r="I321" s="9"/>
      <c r="J321" s="9"/>
    </row>
    <row r="322" spans="1:10" ht="106.9">
      <c r="A322" s="20"/>
      <c r="B322" s="22"/>
      <c r="F322" s="9"/>
      <c r="G322" s="9"/>
      <c r="H322" s="9"/>
      <c r="I322" s="9"/>
      <c r="J322" s="9"/>
    </row>
    <row r="323" spans="1:10" ht="106.9">
      <c r="A323" s="20"/>
      <c r="B323" s="22"/>
      <c r="F323" s="9"/>
      <c r="G323" s="9"/>
      <c r="H323" s="9"/>
      <c r="I323" s="9"/>
      <c r="J323" s="9"/>
    </row>
    <row r="324" spans="1:10" ht="106.9">
      <c r="A324" s="20"/>
      <c r="B324" s="22"/>
      <c r="F324" s="9"/>
      <c r="G324" s="9"/>
      <c r="H324" s="9"/>
      <c r="I324" s="9"/>
      <c r="J324" s="9"/>
    </row>
    <row r="325" spans="1:10" ht="106.9">
      <c r="A325" s="20"/>
      <c r="B325" s="22"/>
      <c r="F325" s="9"/>
      <c r="G325" s="9"/>
      <c r="H325" s="9"/>
      <c r="I325" s="9"/>
      <c r="J325" s="9"/>
    </row>
    <row r="326" spans="1:10" ht="106.9">
      <c r="A326" s="20"/>
      <c r="B326" s="22"/>
      <c r="F326" s="9"/>
      <c r="G326" s="9"/>
      <c r="H326" s="9"/>
      <c r="I326" s="9"/>
      <c r="J326" s="9"/>
    </row>
    <row r="327" spans="1:10" ht="106.9">
      <c r="A327" s="20"/>
      <c r="B327" s="22"/>
      <c r="F327" s="9"/>
      <c r="G327" s="9"/>
      <c r="H327" s="9"/>
      <c r="I327" s="9"/>
      <c r="J327" s="9"/>
    </row>
    <row r="328" spans="1:10" ht="106.9">
      <c r="A328" s="20"/>
      <c r="B328" s="22"/>
      <c r="F328" s="9"/>
      <c r="G328" s="9"/>
      <c r="H328" s="9"/>
      <c r="I328" s="9"/>
      <c r="J328" s="9"/>
    </row>
    <row r="329" spans="1:10" ht="106.9">
      <c r="A329" s="20"/>
      <c r="B329" s="22"/>
      <c r="F329" s="9"/>
      <c r="G329" s="9"/>
      <c r="H329" s="9"/>
      <c r="I329" s="9"/>
      <c r="J329" s="9"/>
    </row>
    <row r="330" spans="1:10" ht="106.9">
      <c r="A330" s="20"/>
      <c r="B330" s="22"/>
      <c r="F330" s="9"/>
      <c r="G330" s="9"/>
      <c r="H330" s="9"/>
      <c r="I330" s="9"/>
      <c r="J330" s="9"/>
    </row>
    <row r="331" spans="1:10" ht="106.9">
      <c r="A331" s="20"/>
      <c r="B331" s="22"/>
      <c r="F331" s="9"/>
      <c r="G331" s="9"/>
      <c r="H331" s="9"/>
      <c r="I331" s="9"/>
      <c r="J331" s="9"/>
    </row>
    <row r="332" spans="1:10" ht="106.9">
      <c r="A332" s="20"/>
      <c r="B332" s="22"/>
      <c r="F332" s="9"/>
      <c r="G332" s="9"/>
      <c r="H332" s="9"/>
      <c r="I332" s="9"/>
      <c r="J332" s="9"/>
    </row>
    <row r="333" spans="1:10" ht="106.9">
      <c r="A333" s="20"/>
      <c r="B333" s="22"/>
      <c r="F333" s="9"/>
      <c r="G333" s="9"/>
      <c r="H333" s="9"/>
      <c r="I333" s="9"/>
      <c r="J333" s="9"/>
    </row>
    <row r="334" spans="1:10" ht="106.9">
      <c r="A334" s="20"/>
      <c r="B334" s="22"/>
      <c r="F334" s="9"/>
      <c r="G334" s="9"/>
      <c r="H334" s="9"/>
      <c r="I334" s="9"/>
      <c r="J334" s="9"/>
    </row>
    <row r="335" spans="1:10" ht="106.9">
      <c r="A335" s="20"/>
      <c r="B335" s="22"/>
      <c r="F335" s="9"/>
      <c r="G335" s="9"/>
      <c r="H335" s="9"/>
      <c r="I335" s="9"/>
      <c r="J335" s="9"/>
    </row>
    <row r="336" spans="1:10" ht="106.9">
      <c r="A336" s="20"/>
      <c r="B336" s="22"/>
      <c r="F336" s="9"/>
      <c r="G336" s="9"/>
      <c r="H336" s="9"/>
      <c r="I336" s="9"/>
      <c r="J336" s="9"/>
    </row>
    <row r="337" spans="1:10" ht="106.9">
      <c r="A337" s="20"/>
      <c r="B337" s="22"/>
      <c r="F337" s="9"/>
      <c r="G337" s="9"/>
      <c r="H337" s="9"/>
      <c r="I337" s="9"/>
      <c r="J337" s="9"/>
    </row>
    <row r="338" spans="1:10" ht="106.9">
      <c r="A338" s="20"/>
      <c r="B338" s="22"/>
      <c r="F338" s="9"/>
      <c r="G338" s="9"/>
      <c r="H338" s="9"/>
      <c r="I338" s="9"/>
      <c r="J338" s="9"/>
    </row>
    <row r="339" spans="1:10" ht="106.9">
      <c r="A339" s="20"/>
      <c r="B339" s="22"/>
      <c r="F339" s="9"/>
      <c r="G339" s="9"/>
      <c r="H339" s="9"/>
      <c r="I339" s="9"/>
      <c r="J339" s="9"/>
    </row>
    <row r="340" spans="1:10" ht="106.9">
      <c r="A340" s="20"/>
      <c r="B340" s="22"/>
      <c r="F340" s="9"/>
      <c r="G340" s="9"/>
      <c r="H340" s="9"/>
      <c r="I340" s="9"/>
      <c r="J340" s="9"/>
    </row>
    <row r="341" spans="1:10" ht="106.9">
      <c r="A341" s="20"/>
      <c r="B341" s="22"/>
      <c r="F341" s="9"/>
      <c r="G341" s="9"/>
      <c r="H341" s="9"/>
      <c r="I341" s="9"/>
      <c r="J341" s="9"/>
    </row>
    <row r="342" spans="1:10" ht="106.9">
      <c r="A342" s="20"/>
      <c r="B342" s="22"/>
      <c r="F342" s="9"/>
      <c r="G342" s="9"/>
      <c r="H342" s="9"/>
      <c r="I342" s="9"/>
      <c r="J342" s="9"/>
    </row>
    <row r="343" spans="1:10" ht="106.9">
      <c r="A343" s="20"/>
      <c r="B343" s="22"/>
      <c r="F343" s="9"/>
      <c r="G343" s="9"/>
      <c r="H343" s="9"/>
      <c r="I343" s="9"/>
      <c r="J343" s="9"/>
    </row>
    <row r="344" spans="1:10" ht="106.9">
      <c r="A344" s="20"/>
      <c r="B344" s="22"/>
      <c r="F344" s="9"/>
      <c r="G344" s="9"/>
      <c r="H344" s="9"/>
      <c r="I344" s="9"/>
      <c r="J344" s="9"/>
    </row>
    <row r="345" spans="1:10" ht="106.9">
      <c r="A345" s="20"/>
      <c r="B345" s="22"/>
      <c r="F345" s="9"/>
      <c r="G345" s="9"/>
      <c r="H345" s="9"/>
      <c r="I345" s="9"/>
      <c r="J345" s="9"/>
    </row>
    <row r="346" spans="1:10" ht="106.9">
      <c r="A346" s="20"/>
      <c r="B346" s="22"/>
      <c r="F346" s="9"/>
      <c r="G346" s="9"/>
      <c r="H346" s="9"/>
      <c r="I346" s="9"/>
      <c r="J346" s="9"/>
    </row>
    <row r="347" spans="1:10" ht="106.9">
      <c r="A347" s="20"/>
      <c r="B347" s="22"/>
      <c r="F347" s="9"/>
      <c r="G347" s="9"/>
      <c r="H347" s="9"/>
      <c r="I347" s="9"/>
      <c r="J347" s="9"/>
    </row>
    <row r="348" spans="1:10" ht="106.9">
      <c r="A348" s="20"/>
      <c r="B348" s="22"/>
      <c r="F348" s="9"/>
      <c r="G348" s="9"/>
      <c r="H348" s="9"/>
      <c r="I348" s="9"/>
      <c r="J348" s="9"/>
    </row>
    <row r="349" spans="1:10" ht="106.9">
      <c r="A349" s="20"/>
      <c r="B349" s="22"/>
      <c r="F349" s="9"/>
      <c r="G349" s="9"/>
      <c r="H349" s="9"/>
      <c r="I349" s="9"/>
      <c r="J349" s="9"/>
    </row>
    <row r="350" spans="1:10" ht="106.9">
      <c r="A350" s="20"/>
      <c r="B350" s="22"/>
      <c r="F350" s="9"/>
      <c r="G350" s="9"/>
      <c r="H350" s="9"/>
      <c r="I350" s="9"/>
      <c r="J350" s="9"/>
    </row>
    <row r="351" spans="1:10" ht="106.9">
      <c r="A351" s="20"/>
      <c r="B351" s="22"/>
      <c r="F351" s="9"/>
      <c r="G351" s="9"/>
      <c r="H351" s="9"/>
      <c r="I351" s="9"/>
      <c r="J351" s="9"/>
    </row>
    <row r="352" spans="1:10" ht="106.9">
      <c r="A352" s="20"/>
      <c r="B352" s="22"/>
      <c r="F352" s="9"/>
      <c r="G352" s="9"/>
      <c r="H352" s="9"/>
      <c r="I352" s="9"/>
      <c r="J352" s="9"/>
    </row>
    <row r="353" spans="1:10" ht="106.9">
      <c r="A353" s="20"/>
      <c r="B353" s="22"/>
      <c r="F353" s="9"/>
      <c r="G353" s="9"/>
      <c r="H353" s="9"/>
      <c r="I353" s="9"/>
      <c r="J353" s="9"/>
    </row>
    <row r="354" spans="1:10" ht="106.9">
      <c r="A354" s="20"/>
      <c r="B354" s="22"/>
      <c r="F354" s="9"/>
      <c r="G354" s="9"/>
      <c r="H354" s="9"/>
      <c r="I354" s="9"/>
      <c r="J354" s="9"/>
    </row>
    <row r="355" spans="1:10" ht="106.9">
      <c r="A355" s="20"/>
      <c r="B355" s="22"/>
      <c r="F355" s="9"/>
      <c r="G355" s="9"/>
      <c r="H355" s="9"/>
      <c r="I355" s="9"/>
      <c r="J355" s="9"/>
    </row>
    <row r="356" spans="1:10" ht="106.9">
      <c r="A356" s="20"/>
      <c r="B356" s="22"/>
      <c r="F356" s="9"/>
      <c r="G356" s="9"/>
      <c r="H356" s="9"/>
      <c r="I356" s="9"/>
      <c r="J356" s="9"/>
    </row>
    <row r="357" spans="1:10" ht="106.9">
      <c r="A357" s="20"/>
      <c r="B357" s="22"/>
      <c r="F357" s="9"/>
      <c r="G357" s="9"/>
      <c r="H357" s="9"/>
      <c r="I357" s="9"/>
      <c r="J357" s="9"/>
    </row>
    <row r="358" spans="1:10" ht="106.9">
      <c r="A358" s="20"/>
      <c r="B358" s="22"/>
      <c r="F358" s="9"/>
      <c r="G358" s="9"/>
      <c r="H358" s="9"/>
      <c r="I358" s="9"/>
      <c r="J358" s="9"/>
    </row>
    <row r="359" spans="1:10" ht="106.9">
      <c r="A359" s="20"/>
      <c r="B359" s="22"/>
      <c r="F359" s="9"/>
      <c r="G359" s="9"/>
      <c r="H359" s="9"/>
      <c r="I359" s="9"/>
      <c r="J359" s="9"/>
    </row>
    <row r="360" spans="1:10" ht="106.9">
      <c r="A360" s="20"/>
      <c r="B360" s="22"/>
      <c r="F360" s="9"/>
      <c r="G360" s="9"/>
      <c r="H360" s="9"/>
      <c r="I360" s="9"/>
      <c r="J360" s="9"/>
    </row>
    <row r="361" spans="1:10" ht="106.9">
      <c r="A361" s="20"/>
      <c r="B361" s="22"/>
      <c r="F361" s="9"/>
      <c r="G361" s="9"/>
      <c r="H361" s="9"/>
      <c r="I361" s="9"/>
      <c r="J361" s="9"/>
    </row>
    <row r="362" spans="1:10" ht="106.9">
      <c r="A362" s="20"/>
      <c r="B362" s="22"/>
      <c r="F362" s="9"/>
      <c r="G362" s="9"/>
      <c r="H362" s="9"/>
      <c r="I362" s="9"/>
      <c r="J362" s="9"/>
    </row>
    <row r="363" spans="1:10" ht="106.9">
      <c r="A363" s="20"/>
      <c r="B363" s="22"/>
      <c r="F363" s="9"/>
      <c r="G363" s="9"/>
      <c r="H363" s="9"/>
      <c r="I363" s="9"/>
      <c r="J363" s="9"/>
    </row>
    <row r="364" spans="1:10" ht="106.9">
      <c r="A364" s="20"/>
      <c r="B364" s="22"/>
      <c r="F364" s="9"/>
      <c r="G364" s="9"/>
      <c r="H364" s="9"/>
      <c r="I364" s="9"/>
      <c r="J364" s="9"/>
    </row>
    <row r="365" spans="1:10" ht="106.9">
      <c r="A365" s="20"/>
      <c r="B365" s="22"/>
      <c r="F365" s="9"/>
      <c r="G365" s="9"/>
      <c r="H365" s="9"/>
      <c r="I365" s="9"/>
      <c r="J365" s="9"/>
    </row>
    <row r="366" spans="1:10" ht="106.9">
      <c r="A366" s="20"/>
      <c r="B366" s="22"/>
      <c r="F366" s="9"/>
      <c r="G366" s="9"/>
      <c r="H366" s="9"/>
      <c r="I366" s="9"/>
      <c r="J366" s="9"/>
    </row>
    <row r="367" spans="1:10" ht="106.9">
      <c r="A367" s="20"/>
      <c r="B367" s="22"/>
      <c r="F367" s="9"/>
      <c r="G367" s="9"/>
      <c r="H367" s="9"/>
      <c r="I367" s="9"/>
      <c r="J367" s="9"/>
    </row>
    <row r="368" spans="1:10" ht="106.9">
      <c r="A368" s="20"/>
      <c r="B368" s="22"/>
      <c r="F368" s="9"/>
      <c r="G368" s="9"/>
      <c r="H368" s="9"/>
      <c r="I368" s="9"/>
      <c r="J368" s="9"/>
    </row>
    <row r="369" spans="1:10" ht="106.9">
      <c r="A369" s="20"/>
      <c r="B369" s="22"/>
      <c r="F369" s="9"/>
      <c r="G369" s="9"/>
      <c r="H369" s="9"/>
      <c r="I369" s="9"/>
      <c r="J369" s="9"/>
    </row>
    <row r="370" spans="1:10" ht="106.9">
      <c r="A370" s="20"/>
      <c r="B370" s="22"/>
      <c r="F370" s="9"/>
      <c r="G370" s="9"/>
      <c r="H370" s="9"/>
      <c r="I370" s="9"/>
      <c r="J370" s="9"/>
    </row>
    <row r="371" spans="1:10" ht="106.9">
      <c r="A371" s="20"/>
      <c r="B371" s="22"/>
      <c r="F371" s="9"/>
      <c r="G371" s="9"/>
      <c r="H371" s="9"/>
      <c r="I371" s="9"/>
      <c r="J371" s="9"/>
    </row>
    <row r="372" spans="1:10" ht="106.9">
      <c r="A372" s="20"/>
      <c r="B372" s="22"/>
      <c r="F372" s="9"/>
      <c r="G372" s="9"/>
      <c r="H372" s="9"/>
      <c r="I372" s="9"/>
      <c r="J372" s="9"/>
    </row>
    <row r="373" spans="1:10" ht="106.9">
      <c r="A373" s="20"/>
      <c r="B373" s="22"/>
      <c r="F373" s="9"/>
      <c r="G373" s="9"/>
      <c r="H373" s="9"/>
      <c r="I373" s="9"/>
      <c r="J373" s="9"/>
    </row>
    <row r="374" spans="1:10" ht="106.9">
      <c r="A374" s="20"/>
      <c r="B374" s="22"/>
      <c r="F374" s="9"/>
      <c r="G374" s="9"/>
      <c r="H374" s="9"/>
      <c r="I374" s="9"/>
      <c r="J374" s="9"/>
    </row>
    <row r="375" spans="1:10" ht="106.9">
      <c r="A375" s="20"/>
      <c r="B375" s="22"/>
      <c r="F375" s="9"/>
      <c r="G375" s="9"/>
      <c r="H375" s="9"/>
      <c r="I375" s="9"/>
      <c r="J375" s="9"/>
    </row>
    <row r="376" spans="1:10" ht="106.9">
      <c r="A376" s="20"/>
      <c r="B376" s="22"/>
      <c r="F376" s="9"/>
      <c r="G376" s="9"/>
      <c r="H376" s="9"/>
      <c r="I376" s="9"/>
      <c r="J376" s="9"/>
    </row>
    <row r="377" spans="1:10" ht="106.9">
      <c r="A377" s="20"/>
      <c r="B377" s="22"/>
      <c r="F377" s="9"/>
      <c r="G377" s="9"/>
      <c r="H377" s="9"/>
      <c r="I377" s="9"/>
      <c r="J377" s="9"/>
    </row>
    <row r="378" spans="1:10" ht="106.9">
      <c r="A378" s="20"/>
      <c r="B378" s="22"/>
      <c r="F378" s="9"/>
      <c r="G378" s="9"/>
      <c r="H378" s="9"/>
      <c r="I378" s="9"/>
      <c r="J378" s="9"/>
    </row>
    <row r="379" spans="1:10" ht="106.9">
      <c r="A379" s="20"/>
      <c r="B379" s="22"/>
      <c r="F379" s="9"/>
      <c r="G379" s="9"/>
      <c r="H379" s="9"/>
      <c r="I379" s="9"/>
      <c r="J379" s="9"/>
    </row>
    <row r="380" spans="1:10" ht="106.9">
      <c r="A380" s="20"/>
      <c r="B380" s="22"/>
      <c r="F380" s="9"/>
      <c r="G380" s="9"/>
      <c r="H380" s="9"/>
      <c r="I380" s="9"/>
      <c r="J380" s="9"/>
    </row>
    <row r="381" spans="1:10" ht="106.9">
      <c r="A381" s="20"/>
      <c r="B381" s="22"/>
      <c r="F381" s="9"/>
      <c r="G381" s="9"/>
      <c r="H381" s="9"/>
      <c r="I381" s="9"/>
      <c r="J381" s="9"/>
    </row>
    <row r="382" spans="1:10" ht="106.9">
      <c r="A382" s="20"/>
      <c r="B382" s="22"/>
      <c r="F382" s="9"/>
      <c r="G382" s="9"/>
      <c r="H382" s="9"/>
      <c r="I382" s="9"/>
      <c r="J382" s="9"/>
    </row>
    <row r="383" spans="1:10" ht="106.9">
      <c r="A383" s="20"/>
      <c r="B383" s="22"/>
      <c r="F383" s="9"/>
      <c r="G383" s="9"/>
      <c r="H383" s="9"/>
      <c r="I383" s="9"/>
      <c r="J383" s="9"/>
    </row>
    <row r="384" spans="1:10" ht="106.9">
      <c r="A384" s="20"/>
      <c r="B384" s="22"/>
      <c r="F384" s="9"/>
      <c r="G384" s="9"/>
      <c r="H384" s="9"/>
      <c r="I384" s="9"/>
      <c r="J384" s="9"/>
    </row>
    <row r="385" spans="1:10" ht="106.9">
      <c r="A385" s="20"/>
      <c r="B385" s="22"/>
      <c r="F385" s="9"/>
      <c r="G385" s="9"/>
      <c r="H385" s="9"/>
      <c r="I385" s="9"/>
      <c r="J385" s="9"/>
    </row>
    <row r="386" spans="1:10" ht="106.9">
      <c r="A386" s="20"/>
      <c r="B386" s="22"/>
      <c r="F386" s="9"/>
      <c r="G386" s="9"/>
      <c r="H386" s="9"/>
      <c r="I386" s="9"/>
      <c r="J386" s="9"/>
    </row>
    <row r="387" spans="1:10" ht="106.9">
      <c r="A387" s="20"/>
      <c r="B387" s="22"/>
      <c r="F387" s="9"/>
      <c r="G387" s="9"/>
      <c r="H387" s="9"/>
      <c r="I387" s="9"/>
      <c r="J387" s="9"/>
    </row>
    <row r="388" spans="1:10" ht="106.9">
      <c r="A388" s="20"/>
      <c r="B388" s="22"/>
      <c r="F388" s="9"/>
      <c r="G388" s="9"/>
      <c r="H388" s="9"/>
      <c r="I388" s="9"/>
      <c r="J388" s="9"/>
    </row>
    <row r="389" spans="1:10" ht="106.9">
      <c r="A389" s="20"/>
      <c r="B389" s="22"/>
      <c r="F389" s="9"/>
      <c r="G389" s="9"/>
      <c r="H389" s="9"/>
      <c r="I389" s="9"/>
      <c r="J389" s="9"/>
    </row>
    <row r="390" spans="1:10" ht="106.9">
      <c r="A390" s="20"/>
      <c r="B390" s="22"/>
      <c r="F390" s="9"/>
      <c r="G390" s="9"/>
      <c r="H390" s="9"/>
      <c r="I390" s="9"/>
      <c r="J390" s="9"/>
    </row>
    <row r="391" spans="1:10" ht="106.9">
      <c r="A391" s="20"/>
      <c r="B391" s="22"/>
      <c r="F391" s="9"/>
      <c r="G391" s="9"/>
      <c r="H391" s="9"/>
      <c r="I391" s="9"/>
      <c r="J391" s="9"/>
    </row>
    <row r="392" spans="1:10" ht="106.9">
      <c r="A392" s="20"/>
      <c r="B392" s="22"/>
      <c r="F392" s="9"/>
      <c r="G392" s="9"/>
      <c r="H392" s="9"/>
      <c r="I392" s="9"/>
      <c r="J392" s="9"/>
    </row>
    <row r="393" spans="1:10" ht="106.9">
      <c r="A393" s="20"/>
      <c r="B393" s="22"/>
      <c r="F393" s="9"/>
      <c r="G393" s="9"/>
      <c r="H393" s="9"/>
      <c r="I393" s="9"/>
      <c r="J393" s="9"/>
    </row>
    <row r="394" spans="1:10" ht="106.9">
      <c r="A394" s="20"/>
      <c r="B394" s="22"/>
      <c r="F394" s="9"/>
      <c r="G394" s="9"/>
      <c r="H394" s="9"/>
      <c r="I394" s="9"/>
      <c r="J394" s="9"/>
    </row>
    <row r="395" spans="1:10" ht="106.9">
      <c r="A395" s="20"/>
      <c r="B395" s="22"/>
      <c r="F395" s="9"/>
      <c r="G395" s="9"/>
      <c r="H395" s="9"/>
      <c r="I395" s="9"/>
      <c r="J395" s="9"/>
    </row>
    <row r="396" spans="1:10" ht="106.9">
      <c r="A396" s="20"/>
      <c r="B396" s="22"/>
      <c r="F396" s="9"/>
      <c r="G396" s="9"/>
      <c r="H396" s="9"/>
      <c r="I396" s="9"/>
      <c r="J396" s="9"/>
    </row>
    <row r="397" spans="1:10" ht="106.9">
      <c r="A397" s="20"/>
      <c r="B397" s="22"/>
      <c r="F397" s="9"/>
      <c r="G397" s="9"/>
      <c r="H397" s="9"/>
      <c r="I397" s="9"/>
      <c r="J397" s="9"/>
    </row>
    <row r="398" spans="1:10" ht="106.9">
      <c r="A398" s="20"/>
      <c r="B398" s="22"/>
      <c r="F398" s="9"/>
      <c r="G398" s="9"/>
      <c r="H398" s="9"/>
      <c r="I398" s="9"/>
      <c r="J398" s="9"/>
    </row>
    <row r="399" spans="1:10" ht="106.9">
      <c r="A399" s="20"/>
      <c r="B399" s="22"/>
      <c r="F399" s="9"/>
      <c r="G399" s="9"/>
      <c r="H399" s="9"/>
      <c r="I399" s="9"/>
      <c r="J399" s="9"/>
    </row>
    <row r="400" spans="1:10" ht="106.9">
      <c r="A400" s="20"/>
      <c r="B400" s="22"/>
      <c r="F400" s="9"/>
      <c r="G400" s="9"/>
      <c r="H400" s="9"/>
      <c r="I400" s="9"/>
      <c r="J400" s="9"/>
    </row>
    <row r="401" spans="1:10" ht="106.9">
      <c r="A401" s="20"/>
      <c r="B401" s="22"/>
      <c r="F401" s="9"/>
      <c r="G401" s="9"/>
      <c r="H401" s="9"/>
      <c r="I401" s="9"/>
      <c r="J401" s="9"/>
    </row>
    <row r="402" spans="1:10" ht="106.9">
      <c r="A402" s="20"/>
      <c r="B402" s="22"/>
      <c r="F402" s="9"/>
      <c r="G402" s="9"/>
      <c r="H402" s="9"/>
      <c r="I402" s="9"/>
      <c r="J402" s="9"/>
    </row>
    <row r="403" spans="1:10" ht="106.9">
      <c r="A403" s="20"/>
      <c r="B403" s="22"/>
      <c r="F403" s="9"/>
      <c r="G403" s="9"/>
      <c r="H403" s="9"/>
      <c r="I403" s="9"/>
      <c r="J403" s="9"/>
    </row>
    <row r="404" spans="1:10" ht="106.9">
      <c r="A404" s="20"/>
      <c r="B404" s="22"/>
      <c r="F404" s="9"/>
      <c r="G404" s="9"/>
      <c r="H404" s="9"/>
      <c r="I404" s="9"/>
      <c r="J404" s="9"/>
    </row>
    <row r="405" spans="1:10" ht="106.9">
      <c r="A405" s="20"/>
      <c r="B405" s="22"/>
      <c r="F405" s="9"/>
      <c r="G405" s="9"/>
      <c r="H405" s="9"/>
      <c r="I405" s="9"/>
      <c r="J405" s="9"/>
    </row>
    <row r="406" spans="1:10" ht="106.9">
      <c r="A406" s="20"/>
      <c r="B406" s="22"/>
      <c r="F406" s="9"/>
      <c r="G406" s="9"/>
      <c r="H406" s="9"/>
      <c r="I406" s="9"/>
      <c r="J406" s="9"/>
    </row>
    <row r="407" spans="1:10" ht="106.9">
      <c r="A407" s="20"/>
      <c r="B407" s="22"/>
      <c r="F407" s="9"/>
      <c r="G407" s="9"/>
      <c r="H407" s="9"/>
      <c r="I407" s="9"/>
      <c r="J407" s="9"/>
    </row>
    <row r="408" spans="1:10" ht="106.9">
      <c r="A408" s="20"/>
      <c r="B408" s="22"/>
      <c r="F408" s="9"/>
      <c r="G408" s="9"/>
      <c r="H408" s="9"/>
      <c r="I408" s="9"/>
      <c r="J408" s="9"/>
    </row>
    <row r="409" spans="1:10" ht="106.9">
      <c r="A409" s="20"/>
      <c r="B409" s="22"/>
      <c r="F409" s="9"/>
      <c r="G409" s="9"/>
      <c r="H409" s="9"/>
      <c r="I409" s="9"/>
      <c r="J409" s="9"/>
    </row>
    <row r="410" spans="1:10" ht="106.9">
      <c r="A410" s="20"/>
      <c r="B410" s="22"/>
      <c r="F410" s="9"/>
      <c r="G410" s="9"/>
      <c r="H410" s="9"/>
      <c r="I410" s="9"/>
      <c r="J410" s="9"/>
    </row>
    <row r="411" spans="1:10" ht="106.9">
      <c r="A411" s="20"/>
      <c r="B411" s="22"/>
      <c r="F411" s="9"/>
      <c r="G411" s="9"/>
      <c r="H411" s="9"/>
      <c r="I411" s="9"/>
      <c r="J411" s="9"/>
    </row>
    <row r="412" spans="1:10" ht="106.9">
      <c r="A412" s="20"/>
      <c r="B412" s="22"/>
      <c r="F412" s="9"/>
      <c r="G412" s="9"/>
      <c r="H412" s="9"/>
      <c r="I412" s="9"/>
      <c r="J412" s="9"/>
    </row>
    <row r="413" spans="1:10" ht="106.9">
      <c r="A413" s="20"/>
      <c r="B413" s="22"/>
      <c r="F413" s="9"/>
      <c r="G413" s="9"/>
      <c r="H413" s="9"/>
      <c r="I413" s="9"/>
      <c r="J413" s="9"/>
    </row>
    <row r="414" spans="1:10" ht="106.9">
      <c r="A414" s="20"/>
      <c r="B414" s="22"/>
      <c r="F414" s="9"/>
      <c r="G414" s="9"/>
      <c r="H414" s="9"/>
      <c r="I414" s="9"/>
      <c r="J414" s="9"/>
    </row>
    <row r="415" spans="1:10" ht="106.9">
      <c r="A415" s="20"/>
      <c r="B415" s="22"/>
      <c r="F415" s="9"/>
      <c r="G415" s="9"/>
      <c r="H415" s="9"/>
      <c r="I415" s="9"/>
      <c r="J415" s="9"/>
    </row>
    <row r="416" spans="1:10" ht="106.9">
      <c r="A416" s="20"/>
      <c r="B416" s="22"/>
      <c r="F416" s="9"/>
      <c r="G416" s="9"/>
      <c r="H416" s="9"/>
      <c r="I416" s="9"/>
      <c r="J416" s="9"/>
    </row>
    <row r="417" spans="1:10" ht="106.9">
      <c r="A417" s="20"/>
      <c r="B417" s="22"/>
      <c r="F417" s="9"/>
      <c r="G417" s="9"/>
      <c r="H417" s="9"/>
      <c r="I417" s="9"/>
      <c r="J417" s="9"/>
    </row>
    <row r="418" spans="1:10" ht="106.9">
      <c r="A418" s="20"/>
      <c r="B418" s="22"/>
      <c r="F418" s="9"/>
      <c r="G418" s="9"/>
      <c r="H418" s="9"/>
      <c r="I418" s="9"/>
      <c r="J418" s="9"/>
    </row>
    <row r="419" spans="1:10" ht="106.9">
      <c r="A419" s="20"/>
      <c r="B419" s="22"/>
      <c r="F419" s="9"/>
      <c r="G419" s="9"/>
      <c r="H419" s="9"/>
      <c r="I419" s="9"/>
      <c r="J419" s="9"/>
    </row>
    <row r="420" spans="1:10" ht="106.9">
      <c r="A420" s="20"/>
      <c r="B420" s="22"/>
      <c r="F420" s="9"/>
      <c r="G420" s="9"/>
      <c r="H420" s="9"/>
      <c r="I420" s="9"/>
      <c r="J420" s="9"/>
    </row>
    <row r="421" spans="1:10" ht="106.9">
      <c r="A421" s="20"/>
      <c r="B421" s="22"/>
      <c r="F421" s="9"/>
      <c r="G421" s="9"/>
      <c r="H421" s="9"/>
      <c r="I421" s="9"/>
      <c r="J421" s="9"/>
    </row>
    <row r="422" spans="1:10" ht="106.9">
      <c r="A422" s="20"/>
      <c r="B422" s="22"/>
      <c r="F422" s="9"/>
      <c r="G422" s="9"/>
      <c r="H422" s="9"/>
      <c r="I422" s="9"/>
      <c r="J422" s="9"/>
    </row>
    <row r="423" spans="1:10" ht="106.9">
      <c r="A423" s="20"/>
      <c r="B423" s="22"/>
      <c r="F423" s="9"/>
      <c r="G423" s="9"/>
      <c r="H423" s="9"/>
      <c r="I423" s="9"/>
      <c r="J423" s="9"/>
    </row>
    <row r="424" spans="1:10" ht="106.9">
      <c r="A424" s="20"/>
      <c r="B424" s="22"/>
      <c r="F424" s="9"/>
      <c r="G424" s="9"/>
      <c r="H424" s="9"/>
      <c r="I424" s="9"/>
      <c r="J424" s="9"/>
    </row>
    <row r="425" spans="1:10" ht="106.9">
      <c r="A425" s="20"/>
      <c r="B425" s="22"/>
      <c r="F425" s="9"/>
      <c r="G425" s="9"/>
      <c r="H425" s="9"/>
      <c r="I425" s="9"/>
      <c r="J425" s="9"/>
    </row>
    <row r="426" spans="1:10" ht="106.9">
      <c r="A426" s="20"/>
      <c r="B426" s="22"/>
      <c r="F426" s="9"/>
      <c r="G426" s="9"/>
      <c r="H426" s="9"/>
      <c r="I426" s="9"/>
      <c r="J426" s="9"/>
    </row>
    <row r="427" spans="1:10" ht="106.9">
      <c r="A427" s="20"/>
      <c r="B427" s="22"/>
      <c r="F427" s="9"/>
      <c r="G427" s="9"/>
      <c r="H427" s="9"/>
      <c r="I427" s="9"/>
      <c r="J427" s="9"/>
    </row>
    <row r="428" spans="1:10" ht="106.9">
      <c r="A428" s="20"/>
      <c r="B428" s="22"/>
      <c r="F428" s="9"/>
      <c r="G428" s="9"/>
      <c r="H428" s="9"/>
      <c r="I428" s="9"/>
      <c r="J428" s="9"/>
    </row>
    <row r="429" spans="1:10" ht="106.9">
      <c r="A429" s="20"/>
      <c r="B429" s="22"/>
      <c r="F429" s="9"/>
      <c r="G429" s="9"/>
      <c r="H429" s="9"/>
      <c r="I429" s="9"/>
      <c r="J429" s="9"/>
    </row>
    <row r="430" spans="1:10" ht="106.9">
      <c r="A430" s="20"/>
      <c r="B430" s="22"/>
      <c r="F430" s="9"/>
      <c r="G430" s="9"/>
      <c r="H430" s="9"/>
      <c r="I430" s="9"/>
      <c r="J430" s="9"/>
    </row>
    <row r="431" spans="1:10" ht="106.9">
      <c r="A431" s="20"/>
      <c r="B431" s="22"/>
      <c r="F431" s="9"/>
      <c r="G431" s="9"/>
      <c r="H431" s="9"/>
      <c r="I431" s="9"/>
      <c r="J431" s="9"/>
    </row>
    <row r="432" spans="1:10" ht="106.9">
      <c r="A432" s="20"/>
      <c r="B432" s="22"/>
      <c r="F432" s="9"/>
      <c r="G432" s="9"/>
      <c r="H432" s="9"/>
      <c r="I432" s="9"/>
      <c r="J432" s="9"/>
    </row>
    <row r="433" spans="1:10" ht="106.9">
      <c r="A433" s="20"/>
      <c r="B433" s="22"/>
      <c r="F433" s="9"/>
      <c r="G433" s="9"/>
      <c r="H433" s="9"/>
      <c r="I433" s="9"/>
      <c r="J433" s="9"/>
    </row>
    <row r="434" spans="1:10" ht="106.9">
      <c r="A434" s="20"/>
      <c r="B434" s="22"/>
      <c r="F434" s="9"/>
      <c r="G434" s="9"/>
      <c r="H434" s="9"/>
      <c r="I434" s="9"/>
      <c r="J434" s="9"/>
    </row>
    <row r="435" spans="1:10" ht="106.9">
      <c r="A435" s="20"/>
      <c r="B435" s="22"/>
      <c r="F435" s="9"/>
      <c r="G435" s="9"/>
      <c r="H435" s="9"/>
      <c r="I435" s="9"/>
      <c r="J435" s="9"/>
    </row>
    <row r="436" spans="1:10" ht="106.9">
      <c r="A436" s="20"/>
      <c r="B436" s="22"/>
      <c r="F436" s="9"/>
      <c r="G436" s="9"/>
      <c r="H436" s="9"/>
      <c r="I436" s="9"/>
      <c r="J436" s="9"/>
    </row>
    <row r="437" spans="1:10" ht="106.9">
      <c r="A437" s="20"/>
      <c r="B437" s="22"/>
      <c r="F437" s="9"/>
      <c r="G437" s="9"/>
      <c r="H437" s="9"/>
      <c r="I437" s="9"/>
      <c r="J437" s="9"/>
    </row>
    <row r="438" spans="1:10" ht="106.9">
      <c r="A438" s="20"/>
      <c r="B438" s="22"/>
      <c r="F438" s="9"/>
      <c r="G438" s="9"/>
      <c r="H438" s="9"/>
      <c r="I438" s="9"/>
      <c r="J438" s="9"/>
    </row>
    <row r="439" spans="1:10" ht="106.9">
      <c r="A439" s="20"/>
      <c r="B439" s="22"/>
      <c r="F439" s="9"/>
      <c r="G439" s="9"/>
      <c r="H439" s="9"/>
      <c r="I439" s="9"/>
      <c r="J439" s="9"/>
    </row>
    <row r="440" spans="1:10" ht="106.9">
      <c r="A440" s="20"/>
      <c r="B440" s="22"/>
      <c r="F440" s="9"/>
      <c r="G440" s="9"/>
      <c r="H440" s="9"/>
      <c r="I440" s="9"/>
      <c r="J440" s="9"/>
    </row>
    <row r="441" spans="1:10" ht="106.9">
      <c r="A441" s="20"/>
      <c r="B441" s="22"/>
      <c r="F441" s="9"/>
      <c r="G441" s="9"/>
      <c r="H441" s="9"/>
      <c r="I441" s="9"/>
      <c r="J441" s="9"/>
    </row>
    <row r="442" spans="1:10" ht="106.9">
      <c r="A442" s="20"/>
      <c r="B442" s="22"/>
      <c r="F442" s="9"/>
      <c r="G442" s="9"/>
      <c r="H442" s="9"/>
      <c r="I442" s="9"/>
      <c r="J442" s="9"/>
    </row>
    <row r="443" spans="1:10" ht="106.9">
      <c r="A443" s="20"/>
      <c r="B443" s="22"/>
      <c r="F443" s="9"/>
      <c r="G443" s="9"/>
      <c r="H443" s="9"/>
      <c r="I443" s="9"/>
      <c r="J443" s="9"/>
    </row>
    <row r="444" spans="1:10" ht="106.9">
      <c r="A444" s="20"/>
      <c r="B444" s="22"/>
      <c r="F444" s="9"/>
      <c r="G444" s="9"/>
      <c r="H444" s="9"/>
      <c r="I444" s="9"/>
      <c r="J444" s="9"/>
    </row>
    <row r="445" spans="1:10" ht="106.9">
      <c r="A445" s="20"/>
      <c r="B445" s="22"/>
      <c r="F445" s="9"/>
      <c r="G445" s="9"/>
      <c r="H445" s="9"/>
      <c r="I445" s="9"/>
      <c r="J445" s="9"/>
    </row>
    <row r="446" spans="1:10" ht="106.9">
      <c r="A446" s="20"/>
      <c r="B446" s="22"/>
      <c r="F446" s="9"/>
      <c r="G446" s="9"/>
      <c r="H446" s="9"/>
      <c r="I446" s="9"/>
      <c r="J446" s="9"/>
    </row>
    <row r="447" spans="1:10" ht="106.9">
      <c r="A447" s="20"/>
      <c r="B447" s="22"/>
      <c r="F447" s="9"/>
      <c r="G447" s="9"/>
      <c r="H447" s="9"/>
      <c r="I447" s="9"/>
      <c r="J447" s="9"/>
    </row>
    <row r="448" spans="1:10" ht="106.9">
      <c r="A448" s="20"/>
      <c r="B448" s="22"/>
      <c r="F448" s="9"/>
      <c r="G448" s="9"/>
      <c r="H448" s="9"/>
      <c r="I448" s="9"/>
      <c r="J448" s="9"/>
    </row>
    <row r="449" spans="1:10" ht="106.9">
      <c r="A449" s="20"/>
      <c r="B449" s="22"/>
      <c r="F449" s="9"/>
      <c r="G449" s="9"/>
      <c r="H449" s="9"/>
      <c r="I449" s="9"/>
      <c r="J449" s="9"/>
    </row>
    <row r="450" spans="1:10" ht="106.9">
      <c r="A450" s="20"/>
      <c r="B450" s="22"/>
      <c r="F450" s="9"/>
      <c r="G450" s="9"/>
      <c r="H450" s="9"/>
      <c r="I450" s="9"/>
      <c r="J450" s="9"/>
    </row>
    <row r="451" spans="1:10" ht="106.9">
      <c r="A451" s="20"/>
      <c r="B451" s="22"/>
      <c r="F451" s="9"/>
      <c r="G451" s="9"/>
      <c r="H451" s="9"/>
      <c r="I451" s="9"/>
      <c r="J451" s="9"/>
    </row>
    <row r="452" spans="1:10" ht="106.9">
      <c r="A452" s="20"/>
      <c r="B452" s="22"/>
      <c r="F452" s="9"/>
      <c r="G452" s="9"/>
      <c r="H452" s="9"/>
      <c r="I452" s="9"/>
      <c r="J452" s="9"/>
    </row>
    <row r="453" spans="1:10" ht="106.9">
      <c r="A453" s="20"/>
      <c r="B453" s="22"/>
      <c r="F453" s="9"/>
      <c r="G453" s="9"/>
      <c r="H453" s="9"/>
      <c r="I453" s="9"/>
      <c r="J453" s="9"/>
    </row>
    <row r="454" spans="1:10" ht="106.9">
      <c r="A454" s="20"/>
      <c r="B454" s="22"/>
      <c r="F454" s="9"/>
      <c r="G454" s="9"/>
      <c r="H454" s="9"/>
      <c r="I454" s="9"/>
      <c r="J454" s="9"/>
    </row>
    <row r="455" spans="1:10" ht="106.9">
      <c r="A455" s="20"/>
      <c r="B455" s="22"/>
      <c r="F455" s="9"/>
      <c r="G455" s="9"/>
      <c r="H455" s="9"/>
      <c r="I455" s="9"/>
      <c r="J455" s="9"/>
    </row>
    <row r="456" spans="1:10" ht="106.9">
      <c r="A456" s="20"/>
      <c r="B456" s="22"/>
      <c r="F456" s="9"/>
      <c r="G456" s="9"/>
      <c r="H456" s="9"/>
      <c r="I456" s="9"/>
      <c r="J456" s="9"/>
    </row>
    <row r="457" spans="1:10" ht="106.9">
      <c r="A457" s="20"/>
      <c r="B457" s="22"/>
      <c r="F457" s="9"/>
      <c r="G457" s="9"/>
      <c r="H457" s="9"/>
      <c r="I457" s="9"/>
      <c r="J457" s="9"/>
    </row>
    <row r="458" spans="1:10" ht="106.9">
      <c r="A458" s="20"/>
      <c r="B458" s="22"/>
      <c r="F458" s="9"/>
      <c r="G458" s="9"/>
      <c r="H458" s="9"/>
      <c r="I458" s="9"/>
      <c r="J458" s="9"/>
    </row>
    <row r="459" spans="1:10" ht="106.9">
      <c r="A459" s="20"/>
      <c r="B459" s="22"/>
      <c r="F459" s="9"/>
      <c r="G459" s="9"/>
      <c r="H459" s="9"/>
      <c r="I459" s="9"/>
      <c r="J459" s="9"/>
    </row>
    <row r="460" spans="1:10" ht="106.9">
      <c r="A460" s="20"/>
      <c r="B460" s="22"/>
      <c r="F460" s="9"/>
      <c r="G460" s="9"/>
      <c r="H460" s="9"/>
      <c r="I460" s="9"/>
      <c r="J460" s="9"/>
    </row>
    <row r="461" spans="1:10" ht="106.9">
      <c r="A461" s="20"/>
      <c r="B461" s="22"/>
      <c r="F461" s="9"/>
      <c r="G461" s="9"/>
      <c r="H461" s="9"/>
      <c r="I461" s="9"/>
      <c r="J461" s="9"/>
    </row>
    <row r="462" spans="1:10" ht="106.9">
      <c r="A462" s="20"/>
      <c r="B462" s="22"/>
      <c r="F462" s="9"/>
      <c r="G462" s="9"/>
      <c r="H462" s="9"/>
      <c r="I462" s="9"/>
      <c r="J462" s="9"/>
    </row>
    <row r="463" spans="1:10" ht="106.9">
      <c r="A463" s="20"/>
      <c r="B463" s="22"/>
      <c r="F463" s="9"/>
      <c r="G463" s="9"/>
      <c r="H463" s="9"/>
      <c r="I463" s="9"/>
      <c r="J463" s="9"/>
    </row>
    <row r="464" spans="1:10" ht="106.9">
      <c r="A464" s="20"/>
      <c r="B464" s="22"/>
      <c r="F464" s="9"/>
      <c r="G464" s="9"/>
      <c r="H464" s="9"/>
      <c r="I464" s="9"/>
      <c r="J464" s="9"/>
    </row>
    <row r="465" spans="1:10" ht="106.9">
      <c r="A465" s="20"/>
      <c r="B465" s="22"/>
      <c r="F465" s="9"/>
      <c r="G465" s="9"/>
      <c r="H465" s="9"/>
      <c r="I465" s="9"/>
      <c r="J465" s="9"/>
    </row>
    <row r="466" spans="1:10" ht="106.9">
      <c r="A466" s="20"/>
      <c r="B466" s="22"/>
      <c r="F466" s="9"/>
      <c r="G466" s="9"/>
      <c r="H466" s="9"/>
      <c r="I466" s="9"/>
      <c r="J466" s="9"/>
    </row>
    <row r="467" spans="1:10" ht="106.9">
      <c r="A467" s="20"/>
      <c r="B467" s="22"/>
      <c r="F467" s="9"/>
      <c r="G467" s="9"/>
      <c r="H467" s="9"/>
      <c r="I467" s="9"/>
      <c r="J467" s="9"/>
    </row>
    <row r="468" spans="1:10" ht="106.9">
      <c r="A468" s="20"/>
      <c r="B468" s="22"/>
      <c r="F468" s="9"/>
      <c r="G468" s="9"/>
      <c r="H468" s="9"/>
      <c r="I468" s="9"/>
      <c r="J468" s="9"/>
    </row>
    <row r="469" spans="1:10" ht="106.9">
      <c r="A469" s="20"/>
      <c r="B469" s="22"/>
      <c r="F469" s="9"/>
      <c r="G469" s="9"/>
      <c r="H469" s="9"/>
      <c r="I469" s="9"/>
      <c r="J469" s="9"/>
    </row>
    <row r="470" spans="1:10" ht="106.9">
      <c r="A470" s="20"/>
      <c r="B470" s="22"/>
      <c r="F470" s="9"/>
      <c r="G470" s="9"/>
      <c r="H470" s="9"/>
      <c r="I470" s="9"/>
      <c r="J470" s="9"/>
    </row>
    <row r="471" spans="1:10" ht="106.9">
      <c r="A471" s="20"/>
      <c r="B471" s="22"/>
      <c r="F471" s="9"/>
      <c r="G471" s="9"/>
      <c r="H471" s="9"/>
      <c r="I471" s="9"/>
      <c r="J471" s="9"/>
    </row>
    <row r="472" spans="1:10" ht="106.9">
      <c r="A472" s="20"/>
      <c r="B472" s="22"/>
      <c r="F472" s="9"/>
      <c r="G472" s="9"/>
      <c r="H472" s="9"/>
      <c r="I472" s="9"/>
      <c r="J472" s="9"/>
    </row>
    <row r="473" spans="1:10" ht="106.9">
      <c r="A473" s="20"/>
      <c r="B473" s="22"/>
      <c r="F473" s="9"/>
      <c r="G473" s="9"/>
      <c r="H473" s="9"/>
      <c r="I473" s="9"/>
      <c r="J473" s="9"/>
    </row>
    <row r="474" spans="1:10" ht="106.9">
      <c r="A474" s="20"/>
      <c r="B474" s="22"/>
      <c r="F474" s="9"/>
      <c r="G474" s="9"/>
      <c r="H474" s="9"/>
      <c r="I474" s="9"/>
      <c r="J474" s="9"/>
    </row>
    <row r="475" spans="1:10" ht="106.9">
      <c r="A475" s="20"/>
      <c r="B475" s="22"/>
      <c r="F475" s="9"/>
      <c r="G475" s="9"/>
      <c r="H475" s="9"/>
      <c r="I475" s="9"/>
      <c r="J475" s="9"/>
    </row>
    <row r="476" spans="1:10" ht="106.9">
      <c r="A476" s="20"/>
      <c r="B476" s="22"/>
      <c r="F476" s="9"/>
      <c r="G476" s="9"/>
      <c r="H476" s="9"/>
      <c r="I476" s="9"/>
      <c r="J476" s="9"/>
    </row>
    <row r="477" spans="1:10" ht="106.9">
      <c r="A477" s="20"/>
      <c r="B477" s="22"/>
      <c r="F477" s="9"/>
      <c r="G477" s="9"/>
      <c r="H477" s="9"/>
      <c r="I477" s="9"/>
      <c r="J477" s="9"/>
    </row>
    <row r="478" spans="1:10" ht="106.9">
      <c r="A478" s="20"/>
      <c r="B478" s="22"/>
      <c r="F478" s="9"/>
      <c r="G478" s="9"/>
      <c r="H478" s="9"/>
      <c r="I478" s="9"/>
      <c r="J478" s="9"/>
    </row>
    <row r="479" spans="1:10" ht="106.9">
      <c r="A479" s="20"/>
      <c r="B479" s="22"/>
      <c r="F479" s="9"/>
      <c r="G479" s="9"/>
      <c r="H479" s="9"/>
      <c r="I479" s="9"/>
      <c r="J479" s="9"/>
    </row>
    <row r="480" spans="1:10" ht="106.9">
      <c r="A480" s="20"/>
      <c r="B480" s="22"/>
      <c r="F480" s="9"/>
      <c r="G480" s="9"/>
      <c r="H480" s="9"/>
      <c r="I480" s="9"/>
      <c r="J480" s="9"/>
    </row>
    <row r="481" spans="1:10" ht="106.9">
      <c r="A481" s="20"/>
      <c r="B481" s="22"/>
      <c r="F481" s="9"/>
      <c r="G481" s="9"/>
      <c r="H481" s="9"/>
      <c r="I481" s="9"/>
      <c r="J481" s="9"/>
    </row>
    <row r="482" spans="1:10" ht="106.9">
      <c r="A482" s="20"/>
      <c r="B482" s="22"/>
      <c r="F482" s="9"/>
      <c r="G482" s="9"/>
      <c r="H482" s="9"/>
      <c r="I482" s="9"/>
      <c r="J482" s="9"/>
    </row>
    <row r="483" spans="1:10" ht="106.9">
      <c r="A483" s="20"/>
      <c r="B483" s="22"/>
      <c r="F483" s="9"/>
      <c r="G483" s="9"/>
      <c r="H483" s="9"/>
      <c r="I483" s="9"/>
      <c r="J483" s="9"/>
    </row>
    <row r="484" spans="1:10" ht="106.9">
      <c r="A484" s="20"/>
      <c r="B484" s="22"/>
      <c r="F484" s="9"/>
      <c r="G484" s="9"/>
      <c r="H484" s="9"/>
      <c r="I484" s="9"/>
      <c r="J484" s="9"/>
    </row>
    <row r="485" spans="1:10" ht="106.9">
      <c r="A485" s="20"/>
      <c r="B485" s="22"/>
      <c r="F485" s="9"/>
      <c r="G485" s="9"/>
      <c r="H485" s="9"/>
      <c r="I485" s="9"/>
      <c r="J485" s="9"/>
    </row>
    <row r="486" spans="1:10" ht="106.9">
      <c r="A486" s="20"/>
      <c r="B486" s="22"/>
      <c r="F486" s="9"/>
      <c r="G486" s="9"/>
      <c r="H486" s="9"/>
      <c r="I486" s="9"/>
      <c r="J486" s="9"/>
    </row>
    <row r="487" spans="1:10" ht="106.9">
      <c r="A487" s="20"/>
      <c r="B487" s="22"/>
      <c r="F487" s="9"/>
      <c r="G487" s="9"/>
      <c r="H487" s="9"/>
      <c r="I487" s="9"/>
      <c r="J487" s="9"/>
    </row>
    <row r="488" spans="1:10" ht="106.9">
      <c r="A488" s="20"/>
      <c r="B488" s="22"/>
      <c r="F488" s="9"/>
      <c r="G488" s="9"/>
      <c r="H488" s="9"/>
      <c r="I488" s="9"/>
      <c r="J488" s="9"/>
    </row>
    <row r="489" spans="1:10" ht="106.9">
      <c r="A489" s="20"/>
      <c r="B489" s="22"/>
      <c r="F489" s="9"/>
      <c r="G489" s="9"/>
      <c r="H489" s="9"/>
      <c r="I489" s="9"/>
      <c r="J489" s="9"/>
    </row>
    <row r="490" spans="1:10" ht="106.9">
      <c r="A490" s="20"/>
      <c r="B490" s="22"/>
      <c r="F490" s="9"/>
      <c r="G490" s="9"/>
      <c r="H490" s="9"/>
      <c r="I490" s="9"/>
      <c r="J490" s="9"/>
    </row>
    <row r="491" spans="1:10" ht="106.9">
      <c r="A491" s="20"/>
      <c r="B491" s="22"/>
      <c r="F491" s="9"/>
      <c r="G491" s="9"/>
      <c r="H491" s="9"/>
      <c r="I491" s="9"/>
      <c r="J491" s="9"/>
    </row>
    <row r="492" spans="1:10" ht="106.9">
      <c r="A492" s="20"/>
      <c r="B492" s="22"/>
      <c r="F492" s="9"/>
      <c r="G492" s="9"/>
      <c r="H492" s="9"/>
      <c r="I492" s="9"/>
      <c r="J492" s="9"/>
    </row>
    <row r="493" spans="1:10" ht="106.9">
      <c r="A493" s="20"/>
      <c r="B493" s="22"/>
      <c r="F493" s="9"/>
      <c r="G493" s="9"/>
      <c r="H493" s="9"/>
      <c r="I493" s="9"/>
      <c r="J493" s="9"/>
    </row>
    <row r="494" spans="1:10" ht="106.9">
      <c r="A494" s="20"/>
      <c r="B494" s="22"/>
      <c r="F494" s="9"/>
      <c r="G494" s="9"/>
      <c r="H494" s="9"/>
      <c r="I494" s="9"/>
      <c r="J494" s="9"/>
    </row>
    <row r="495" spans="1:10" ht="106.9">
      <c r="A495" s="20"/>
      <c r="B495" s="22"/>
      <c r="F495" s="9"/>
      <c r="G495" s="9"/>
      <c r="H495" s="9"/>
      <c r="I495" s="9"/>
      <c r="J495" s="9"/>
    </row>
    <row r="496" spans="1:10" ht="106.9">
      <c r="A496" s="20"/>
      <c r="B496" s="22"/>
      <c r="F496" s="9"/>
      <c r="G496" s="9"/>
      <c r="H496" s="9"/>
      <c r="I496" s="9"/>
      <c r="J496" s="9"/>
    </row>
    <row r="497" spans="1:10" ht="106.9">
      <c r="A497" s="20"/>
      <c r="B497" s="22"/>
      <c r="F497" s="9"/>
      <c r="G497" s="9"/>
      <c r="H497" s="9"/>
      <c r="I497" s="9"/>
      <c r="J497" s="9"/>
    </row>
    <row r="498" spans="1:10" ht="106.9">
      <c r="A498" s="20"/>
      <c r="B498" s="22"/>
      <c r="F498" s="9"/>
      <c r="G498" s="9"/>
      <c r="H498" s="9"/>
      <c r="I498" s="9"/>
      <c r="J498" s="9"/>
    </row>
    <row r="499" spans="1:10" ht="106.9">
      <c r="A499" s="20"/>
      <c r="B499" s="22"/>
      <c r="F499" s="9"/>
      <c r="G499" s="9"/>
      <c r="H499" s="9"/>
      <c r="I499" s="9"/>
      <c r="J499" s="9"/>
    </row>
    <row r="500" spans="1:10" ht="106.9">
      <c r="A500" s="20"/>
      <c r="B500" s="22"/>
      <c r="F500" s="9"/>
      <c r="G500" s="9"/>
      <c r="H500" s="9"/>
      <c r="I500" s="9"/>
      <c r="J500" s="9"/>
    </row>
    <row r="501" spans="1:10" ht="106.9">
      <c r="A501" s="20"/>
      <c r="B501" s="22"/>
      <c r="F501" s="9"/>
      <c r="G501" s="9"/>
      <c r="H501" s="9"/>
      <c r="I501" s="9"/>
      <c r="J501" s="9"/>
    </row>
    <row r="502" spans="1:10" ht="106.9">
      <c r="A502" s="20"/>
      <c r="B502" s="22"/>
      <c r="F502" s="9"/>
      <c r="G502" s="9"/>
      <c r="H502" s="9"/>
      <c r="I502" s="9"/>
      <c r="J502" s="9"/>
    </row>
    <row r="503" spans="1:10" ht="106.9">
      <c r="A503" s="20"/>
      <c r="B503" s="22"/>
      <c r="F503" s="9"/>
      <c r="G503" s="9"/>
      <c r="H503" s="9"/>
      <c r="I503" s="9"/>
      <c r="J503" s="9"/>
    </row>
    <row r="504" spans="1:10" ht="106.9">
      <c r="A504" s="20"/>
      <c r="B504" s="22"/>
      <c r="F504" s="9"/>
      <c r="G504" s="9"/>
      <c r="H504" s="9"/>
      <c r="I504" s="9"/>
      <c r="J504" s="9"/>
    </row>
    <row r="505" spans="1:10" ht="106.9">
      <c r="A505" s="20"/>
      <c r="B505" s="22"/>
      <c r="F505" s="9"/>
      <c r="G505" s="9"/>
      <c r="H505" s="9"/>
      <c r="I505" s="9"/>
      <c r="J505" s="9"/>
    </row>
    <row r="506" spans="1:10" ht="106.9">
      <c r="A506" s="20"/>
      <c r="B506" s="22"/>
      <c r="F506" s="9"/>
      <c r="G506" s="9"/>
      <c r="H506" s="9"/>
      <c r="I506" s="9"/>
      <c r="J506" s="9"/>
    </row>
    <row r="507" spans="1:10" ht="106.9">
      <c r="A507" s="20"/>
      <c r="B507" s="22"/>
      <c r="F507" s="9"/>
      <c r="G507" s="9"/>
      <c r="H507" s="9"/>
      <c r="I507" s="9"/>
      <c r="J507" s="9"/>
    </row>
    <row r="508" spans="1:10" ht="106.9">
      <c r="A508" s="20"/>
      <c r="B508" s="22"/>
      <c r="F508" s="9"/>
      <c r="G508" s="9"/>
      <c r="H508" s="9"/>
      <c r="I508" s="9"/>
      <c r="J508" s="9"/>
    </row>
    <row r="509" spans="1:10" ht="106.9">
      <c r="A509" s="20"/>
      <c r="B509" s="22"/>
      <c r="F509" s="9"/>
      <c r="G509" s="9"/>
      <c r="H509" s="9"/>
      <c r="I509" s="9"/>
      <c r="J509" s="9"/>
    </row>
    <row r="510" spans="1:10" ht="106.9">
      <c r="A510" s="20"/>
      <c r="B510" s="22"/>
      <c r="F510" s="9"/>
      <c r="G510" s="9"/>
      <c r="H510" s="9"/>
      <c r="I510" s="9"/>
      <c r="J510" s="9"/>
    </row>
    <row r="511" spans="1:10" ht="106.9">
      <c r="A511" s="20"/>
      <c r="B511" s="22"/>
      <c r="F511" s="9"/>
      <c r="G511" s="9"/>
      <c r="H511" s="9"/>
      <c r="I511" s="9"/>
      <c r="J511" s="9"/>
    </row>
    <row r="512" spans="1:10" ht="106.9">
      <c r="A512" s="20"/>
      <c r="B512" s="22"/>
      <c r="F512" s="9"/>
      <c r="G512" s="9"/>
      <c r="H512" s="9"/>
      <c r="I512" s="9"/>
      <c r="J512" s="9"/>
    </row>
    <row r="513" spans="1:10" ht="106.9">
      <c r="A513" s="20"/>
      <c r="B513" s="22"/>
      <c r="F513" s="9"/>
      <c r="G513" s="9"/>
      <c r="H513" s="9"/>
      <c r="I513" s="9"/>
      <c r="J513" s="9"/>
    </row>
    <row r="514" spans="1:10" ht="106.9">
      <c r="A514" s="20"/>
      <c r="B514" s="22"/>
      <c r="F514" s="9"/>
      <c r="G514" s="9"/>
      <c r="H514" s="9"/>
      <c r="I514" s="9"/>
      <c r="J514" s="9"/>
    </row>
    <row r="515" spans="1:10" ht="106.9">
      <c r="A515" s="20"/>
      <c r="B515" s="22"/>
      <c r="F515" s="9"/>
      <c r="G515" s="9"/>
      <c r="H515" s="9"/>
      <c r="I515" s="9"/>
      <c r="J515" s="9"/>
    </row>
    <row r="516" spans="1:10" ht="106.9">
      <c r="A516" s="20"/>
      <c r="B516" s="22"/>
      <c r="F516" s="9"/>
      <c r="G516" s="9"/>
      <c r="H516" s="9"/>
      <c r="I516" s="9"/>
      <c r="J516" s="9"/>
    </row>
    <row r="517" spans="1:10" ht="106.9">
      <c r="A517" s="20"/>
      <c r="B517" s="22"/>
      <c r="F517" s="9"/>
      <c r="G517" s="9"/>
      <c r="H517" s="9"/>
      <c r="I517" s="9"/>
      <c r="J517" s="9"/>
    </row>
    <row r="518" spans="1:10" ht="106.9">
      <c r="A518" s="20"/>
      <c r="B518" s="22"/>
      <c r="F518" s="9"/>
      <c r="G518" s="9"/>
      <c r="H518" s="9"/>
      <c r="I518" s="9"/>
      <c r="J518" s="9"/>
    </row>
    <row r="519" spans="1:10" ht="106.9">
      <c r="A519" s="20"/>
      <c r="B519" s="22"/>
      <c r="F519" s="9"/>
      <c r="G519" s="9"/>
      <c r="H519" s="9"/>
      <c r="I519" s="9"/>
      <c r="J519" s="9"/>
    </row>
    <row r="520" spans="1:10" ht="106.9">
      <c r="A520" s="20"/>
      <c r="B520" s="22"/>
      <c r="F520" s="9"/>
      <c r="G520" s="9"/>
      <c r="H520" s="9"/>
      <c r="I520" s="9"/>
      <c r="J520" s="9"/>
    </row>
    <row r="521" spans="1:10" ht="106.9">
      <c r="A521" s="20"/>
      <c r="B521" s="22"/>
      <c r="F521" s="9"/>
      <c r="G521" s="9"/>
      <c r="H521" s="9"/>
      <c r="I521" s="9"/>
      <c r="J521" s="9"/>
    </row>
    <row r="522" spans="1:10" ht="106.9">
      <c r="A522" s="20"/>
      <c r="B522" s="22"/>
      <c r="F522" s="9"/>
      <c r="G522" s="9"/>
      <c r="H522" s="9"/>
      <c r="I522" s="9"/>
      <c r="J522" s="9"/>
    </row>
    <row r="523" spans="1:10" ht="106.9">
      <c r="A523" s="20"/>
      <c r="B523" s="22"/>
      <c r="F523" s="9"/>
      <c r="G523" s="9"/>
      <c r="H523" s="9"/>
      <c r="I523" s="9"/>
      <c r="J523" s="9"/>
    </row>
    <row r="524" spans="1:10" ht="106.9">
      <c r="A524" s="20"/>
      <c r="B524" s="22"/>
      <c r="F524" s="9"/>
      <c r="G524" s="9"/>
      <c r="H524" s="9"/>
      <c r="I524" s="9"/>
      <c r="J524" s="9"/>
    </row>
    <row r="525" spans="1:10" ht="106.9">
      <c r="A525" s="20"/>
      <c r="B525" s="22"/>
      <c r="F525" s="9"/>
      <c r="G525" s="9"/>
      <c r="H525" s="9"/>
      <c r="I525" s="9"/>
      <c r="J525" s="9"/>
    </row>
    <row r="526" spans="1:10" ht="106.9">
      <c r="A526" s="20"/>
      <c r="B526" s="22"/>
      <c r="F526" s="9"/>
      <c r="G526" s="9"/>
      <c r="H526" s="9"/>
      <c r="I526" s="9"/>
      <c r="J526" s="9"/>
    </row>
    <row r="527" spans="1:10" ht="106.9">
      <c r="A527" s="20"/>
      <c r="B527" s="22"/>
      <c r="F527" s="9"/>
      <c r="G527" s="9"/>
      <c r="H527" s="9"/>
      <c r="I527" s="9"/>
      <c r="J527" s="9"/>
    </row>
    <row r="528" spans="1:10" ht="106.9">
      <c r="A528" s="20"/>
      <c r="B528" s="22"/>
      <c r="F528" s="9"/>
      <c r="G528" s="9"/>
      <c r="H528" s="9"/>
      <c r="I528" s="9"/>
      <c r="J528" s="9"/>
    </row>
    <row r="529" spans="1:10" ht="106.9">
      <c r="A529" s="20"/>
      <c r="B529" s="22"/>
      <c r="F529" s="9"/>
      <c r="G529" s="9"/>
      <c r="H529" s="9"/>
      <c r="I529" s="9"/>
      <c r="J529" s="9"/>
    </row>
    <row r="530" spans="1:10" ht="106.9">
      <c r="A530" s="20"/>
      <c r="B530" s="22"/>
      <c r="F530" s="9"/>
      <c r="G530" s="9"/>
      <c r="H530" s="9"/>
      <c r="I530" s="9"/>
      <c r="J530" s="9"/>
    </row>
    <row r="531" spans="1:10" ht="106.9">
      <c r="A531" s="20"/>
      <c r="B531" s="22"/>
      <c r="F531" s="9"/>
      <c r="G531" s="9"/>
      <c r="H531" s="9"/>
      <c r="I531" s="9"/>
      <c r="J531" s="9"/>
    </row>
    <row r="532" spans="1:10" ht="106.9">
      <c r="A532" s="20"/>
      <c r="B532" s="22"/>
      <c r="F532" s="9"/>
      <c r="G532" s="9"/>
      <c r="H532" s="9"/>
      <c r="I532" s="9"/>
      <c r="J532" s="9"/>
    </row>
    <row r="533" spans="1:10" ht="106.9">
      <c r="A533" s="20"/>
      <c r="B533" s="22"/>
      <c r="F533" s="9"/>
      <c r="G533" s="9"/>
      <c r="H533" s="9"/>
      <c r="I533" s="9"/>
      <c r="J533" s="9"/>
    </row>
    <row r="534" spans="1:10" ht="106.9">
      <c r="A534" s="20"/>
      <c r="B534" s="22"/>
      <c r="F534" s="9"/>
      <c r="G534" s="9"/>
      <c r="H534" s="9"/>
      <c r="I534" s="9"/>
      <c r="J534" s="9"/>
    </row>
    <row r="535" spans="1:10" ht="106.9">
      <c r="A535" s="20"/>
      <c r="B535" s="22"/>
      <c r="F535" s="9"/>
      <c r="G535" s="9"/>
      <c r="H535" s="9"/>
      <c r="I535" s="9"/>
      <c r="J535" s="9"/>
    </row>
    <row r="536" spans="1:10" ht="106.9">
      <c r="A536" s="20"/>
      <c r="B536" s="22"/>
      <c r="F536" s="9"/>
      <c r="G536" s="9"/>
      <c r="H536" s="9"/>
      <c r="I536" s="9"/>
      <c r="J536" s="9"/>
    </row>
    <row r="537" spans="1:10" ht="106.9">
      <c r="A537" s="20"/>
      <c r="B537" s="22"/>
      <c r="F537" s="9"/>
      <c r="G537" s="9"/>
      <c r="H537" s="9"/>
      <c r="I537" s="9"/>
      <c r="J537" s="9"/>
    </row>
    <row r="538" spans="1:10" ht="106.9">
      <c r="A538" s="20"/>
      <c r="B538" s="22"/>
      <c r="F538" s="9"/>
      <c r="G538" s="9"/>
      <c r="H538" s="9"/>
      <c r="I538" s="9"/>
      <c r="J538" s="9"/>
    </row>
    <row r="539" spans="1:10" ht="106.9">
      <c r="A539" s="20"/>
      <c r="B539" s="22"/>
      <c r="F539" s="9"/>
      <c r="G539" s="9"/>
      <c r="H539" s="9"/>
      <c r="I539" s="9"/>
      <c r="J539" s="9"/>
    </row>
    <row r="540" spans="1:10" ht="106.9">
      <c r="A540" s="20"/>
      <c r="B540" s="22"/>
      <c r="F540" s="9"/>
      <c r="G540" s="9"/>
      <c r="H540" s="9"/>
      <c r="I540" s="9"/>
      <c r="J540" s="9"/>
    </row>
    <row r="541" spans="1:10" ht="106.9">
      <c r="A541" s="20"/>
      <c r="B541" s="22"/>
      <c r="F541" s="9"/>
      <c r="G541" s="9"/>
      <c r="H541" s="9"/>
      <c r="I541" s="9"/>
      <c r="J541" s="9"/>
    </row>
    <row r="542" spans="1:10" ht="106.9">
      <c r="A542" s="20"/>
      <c r="B542" s="22"/>
      <c r="F542" s="9"/>
      <c r="G542" s="9"/>
      <c r="H542" s="9"/>
      <c r="I542" s="9"/>
      <c r="J542" s="9"/>
    </row>
    <row r="543" spans="1:10" ht="106.9">
      <c r="A543" s="20"/>
      <c r="B543" s="22"/>
      <c r="F543" s="9"/>
      <c r="G543" s="9"/>
      <c r="H543" s="9"/>
      <c r="I543" s="9"/>
      <c r="J543" s="9"/>
    </row>
    <row r="544" spans="1:10" ht="106.9">
      <c r="A544" s="20"/>
      <c r="B544" s="22"/>
      <c r="F544" s="9"/>
      <c r="G544" s="9"/>
      <c r="H544" s="9"/>
      <c r="I544" s="9"/>
      <c r="J544" s="9"/>
    </row>
    <row r="545" spans="1:10" ht="106.9">
      <c r="A545" s="20"/>
      <c r="B545" s="22"/>
      <c r="F545" s="9"/>
      <c r="G545" s="9"/>
      <c r="H545" s="9"/>
      <c r="I545" s="9"/>
      <c r="J545" s="9"/>
    </row>
    <row r="546" spans="1:10" ht="106.9">
      <c r="A546" s="20"/>
      <c r="B546" s="22"/>
      <c r="F546" s="9"/>
      <c r="G546" s="9"/>
      <c r="H546" s="9"/>
      <c r="I546" s="9"/>
      <c r="J546" s="9"/>
    </row>
    <row r="547" spans="1:10" ht="106.9">
      <c r="A547" s="20"/>
      <c r="B547" s="22"/>
      <c r="F547" s="9"/>
      <c r="G547" s="9"/>
      <c r="H547" s="9"/>
      <c r="I547" s="9"/>
      <c r="J547" s="9"/>
    </row>
    <row r="548" spans="1:10" ht="106.9">
      <c r="A548" s="20"/>
      <c r="B548" s="22"/>
      <c r="F548" s="9"/>
      <c r="G548" s="9"/>
      <c r="H548" s="9"/>
      <c r="I548" s="9"/>
      <c r="J548" s="9"/>
    </row>
    <row r="549" spans="1:10" ht="106.9">
      <c r="A549" s="20"/>
      <c r="B549" s="22"/>
      <c r="F549" s="9"/>
      <c r="G549" s="9"/>
      <c r="H549" s="9"/>
      <c r="I549" s="9"/>
      <c r="J549" s="9"/>
    </row>
    <row r="550" spans="1:10" ht="106.9">
      <c r="A550" s="20"/>
      <c r="B550" s="22"/>
      <c r="F550" s="9"/>
      <c r="G550" s="9"/>
      <c r="H550" s="9"/>
      <c r="I550" s="9"/>
      <c r="J550" s="9"/>
    </row>
    <row r="551" spans="1:10" ht="106.9">
      <c r="A551" s="20"/>
      <c r="B551" s="22"/>
      <c r="F551" s="9"/>
      <c r="G551" s="9"/>
      <c r="H551" s="9"/>
      <c r="I551" s="9"/>
      <c r="J551" s="9"/>
    </row>
    <row r="552" spans="1:10" ht="106.9">
      <c r="A552" s="20"/>
      <c r="B552" s="22"/>
      <c r="F552" s="9"/>
      <c r="G552" s="9"/>
      <c r="H552" s="9"/>
      <c r="I552" s="9"/>
      <c r="J552" s="9"/>
    </row>
    <row r="553" spans="1:10" ht="106.9">
      <c r="A553" s="20"/>
      <c r="B553" s="22"/>
      <c r="F553" s="9"/>
      <c r="G553" s="9"/>
      <c r="H553" s="9"/>
      <c r="I553" s="9"/>
      <c r="J553" s="9"/>
    </row>
    <row r="554" spans="1:10" ht="106.9">
      <c r="A554" s="20"/>
      <c r="B554" s="22"/>
      <c r="F554" s="9"/>
      <c r="G554" s="9"/>
      <c r="H554" s="9"/>
      <c r="I554" s="9"/>
      <c r="J554" s="9"/>
    </row>
    <row r="555" spans="1:10" ht="106.9">
      <c r="A555" s="20"/>
      <c r="B555" s="22"/>
      <c r="F555" s="9"/>
      <c r="G555" s="9"/>
      <c r="H555" s="9"/>
      <c r="I555" s="9"/>
      <c r="J555" s="9"/>
    </row>
    <row r="556" spans="1:10" ht="106.9">
      <c r="A556" s="20"/>
      <c r="B556" s="22"/>
      <c r="F556" s="9"/>
      <c r="G556" s="9"/>
      <c r="H556" s="9"/>
      <c r="I556" s="9"/>
      <c r="J556" s="9"/>
    </row>
    <row r="557" spans="1:10" ht="106.9">
      <c r="A557" s="20"/>
      <c r="B557" s="22"/>
      <c r="F557" s="9"/>
      <c r="G557" s="9"/>
      <c r="H557" s="9"/>
      <c r="I557" s="9"/>
      <c r="J557" s="9"/>
    </row>
    <row r="558" spans="1:10" ht="106.9">
      <c r="A558" s="20"/>
      <c r="B558" s="22"/>
      <c r="F558" s="9"/>
      <c r="G558" s="9"/>
      <c r="H558" s="9"/>
      <c r="I558" s="9"/>
      <c r="J558" s="9"/>
    </row>
    <row r="559" spans="1:10" ht="106.9">
      <c r="A559" s="20"/>
      <c r="B559" s="22"/>
      <c r="F559" s="9"/>
      <c r="G559" s="9"/>
      <c r="H559" s="9"/>
      <c r="I559" s="9"/>
      <c r="J559" s="9"/>
    </row>
    <row r="560" spans="1:10" ht="106.9">
      <c r="A560" s="20"/>
      <c r="B560" s="22"/>
      <c r="F560" s="9"/>
      <c r="G560" s="9"/>
      <c r="H560" s="9"/>
      <c r="I560" s="9"/>
      <c r="J560" s="9"/>
    </row>
    <row r="561" spans="1:10" ht="106.9">
      <c r="A561" s="20"/>
      <c r="B561" s="22"/>
      <c r="F561" s="9"/>
      <c r="G561" s="9"/>
      <c r="H561" s="9"/>
      <c r="I561" s="9"/>
      <c r="J561" s="9"/>
    </row>
    <row r="562" spans="1:10" ht="106.9">
      <c r="A562" s="20"/>
      <c r="B562" s="22"/>
      <c r="F562" s="9"/>
      <c r="G562" s="9"/>
      <c r="H562" s="9"/>
      <c r="I562" s="9"/>
      <c r="J562" s="9"/>
    </row>
    <row r="563" spans="1:10" ht="106.9">
      <c r="A563" s="20"/>
      <c r="B563" s="22"/>
      <c r="F563" s="9"/>
      <c r="G563" s="9"/>
      <c r="H563" s="9"/>
      <c r="I563" s="9"/>
      <c r="J563" s="9"/>
    </row>
    <row r="564" spans="1:10" ht="106.9">
      <c r="A564" s="20"/>
      <c r="B564" s="22"/>
      <c r="F564" s="9"/>
      <c r="G564" s="9"/>
      <c r="H564" s="9"/>
      <c r="I564" s="9"/>
      <c r="J564" s="9"/>
    </row>
    <row r="565" spans="1:10" ht="106.9">
      <c r="A565" s="20"/>
      <c r="B565" s="22"/>
      <c r="F565" s="9"/>
      <c r="G565" s="9"/>
      <c r="H565" s="9"/>
      <c r="I565" s="9"/>
      <c r="J565" s="9"/>
    </row>
    <row r="566" spans="1:10" ht="106.9">
      <c r="A566" s="20"/>
      <c r="B566" s="22"/>
      <c r="F566" s="9"/>
      <c r="G566" s="9"/>
      <c r="H566" s="9"/>
      <c r="I566" s="9"/>
      <c r="J566" s="9"/>
    </row>
    <row r="567" spans="1:10" ht="106.9">
      <c r="A567" s="20"/>
      <c r="B567" s="22"/>
      <c r="F567" s="9"/>
      <c r="G567" s="9"/>
      <c r="H567" s="9"/>
      <c r="I567" s="9"/>
      <c r="J567" s="9"/>
    </row>
    <row r="568" spans="1:10" ht="106.9">
      <c r="A568" s="20"/>
      <c r="B568" s="22"/>
      <c r="F568" s="9"/>
      <c r="G568" s="9"/>
      <c r="H568" s="9"/>
      <c r="I568" s="9"/>
      <c r="J568" s="9"/>
    </row>
    <row r="569" spans="1:10" ht="106.9">
      <c r="A569" s="20"/>
      <c r="B569" s="22"/>
      <c r="F569" s="9"/>
      <c r="G569" s="9"/>
      <c r="H569" s="9"/>
      <c r="I569" s="9"/>
      <c r="J569" s="9"/>
    </row>
    <row r="570" spans="1:10" ht="106.9">
      <c r="A570" s="20"/>
      <c r="B570" s="22"/>
      <c r="F570" s="9"/>
      <c r="G570" s="9"/>
      <c r="H570" s="9"/>
      <c r="I570" s="9"/>
      <c r="J570" s="9"/>
    </row>
    <row r="571" spans="1:10" ht="106.9">
      <c r="A571" s="20"/>
      <c r="B571" s="22"/>
      <c r="F571" s="9"/>
      <c r="G571" s="9"/>
      <c r="H571" s="9"/>
      <c r="I571" s="9"/>
      <c r="J571" s="9"/>
    </row>
    <row r="572" spans="1:10" ht="106.9">
      <c r="A572" s="20"/>
      <c r="B572" s="22"/>
      <c r="F572" s="9"/>
      <c r="G572" s="9"/>
      <c r="H572" s="9"/>
      <c r="I572" s="9"/>
      <c r="J572" s="9"/>
    </row>
    <row r="573" spans="1:10" ht="106.9">
      <c r="A573" s="20"/>
      <c r="B573" s="22"/>
      <c r="F573" s="9"/>
      <c r="G573" s="9"/>
      <c r="H573" s="9"/>
      <c r="I573" s="9"/>
      <c r="J573" s="9"/>
    </row>
    <row r="574" spans="1:10" ht="106.9">
      <c r="A574" s="20"/>
      <c r="B574" s="22"/>
      <c r="F574" s="9"/>
      <c r="G574" s="9"/>
      <c r="H574" s="9"/>
      <c r="I574" s="9"/>
      <c r="J574" s="9"/>
    </row>
    <row r="575" spans="1:10" ht="106.9">
      <c r="A575" s="20"/>
      <c r="B575" s="22"/>
      <c r="F575" s="9"/>
      <c r="G575" s="9"/>
      <c r="H575" s="9"/>
      <c r="I575" s="9"/>
      <c r="J575" s="9"/>
    </row>
    <row r="576" spans="1:10" ht="106.9">
      <c r="A576" s="20"/>
      <c r="B576" s="22"/>
      <c r="F576" s="9"/>
      <c r="G576" s="9"/>
      <c r="H576" s="9"/>
      <c r="I576" s="9"/>
      <c r="J576" s="9"/>
    </row>
    <row r="577" spans="1:10" ht="106.9">
      <c r="A577" s="20"/>
      <c r="B577" s="22"/>
      <c r="F577" s="9"/>
      <c r="G577" s="9"/>
      <c r="H577" s="9"/>
      <c r="I577" s="9"/>
      <c r="J577" s="9"/>
    </row>
    <row r="578" spans="1:10" ht="106.9">
      <c r="A578" s="20"/>
      <c r="B578" s="22"/>
      <c r="F578" s="9"/>
      <c r="G578" s="9"/>
      <c r="H578" s="9"/>
      <c r="I578" s="9"/>
      <c r="J578" s="9"/>
    </row>
    <row r="579" spans="1:10" ht="106.9">
      <c r="A579" s="20"/>
      <c r="B579" s="22"/>
      <c r="F579" s="9"/>
      <c r="G579" s="9"/>
      <c r="H579" s="9"/>
      <c r="I579" s="9"/>
      <c r="J579" s="9"/>
    </row>
    <row r="580" spans="1:10" ht="106.9">
      <c r="A580" s="20"/>
      <c r="B580" s="22"/>
      <c r="F580" s="9"/>
      <c r="G580" s="9"/>
      <c r="H580" s="9"/>
      <c r="I580" s="9"/>
      <c r="J580" s="9"/>
    </row>
    <row r="581" spans="1:10" ht="106.9">
      <c r="A581" s="20"/>
      <c r="B581" s="22"/>
      <c r="F581" s="9"/>
      <c r="G581" s="9"/>
      <c r="H581" s="9"/>
      <c r="I581" s="9"/>
      <c r="J581" s="9"/>
    </row>
    <row r="582" spans="1:10" ht="106.9">
      <c r="A582" s="20"/>
      <c r="B582" s="22"/>
      <c r="F582" s="9"/>
      <c r="G582" s="9"/>
      <c r="H582" s="9"/>
      <c r="I582" s="9"/>
      <c r="J582" s="9"/>
    </row>
    <row r="583" spans="1:10" ht="106.9">
      <c r="A583" s="20"/>
      <c r="B583" s="22"/>
      <c r="F583" s="9"/>
      <c r="G583" s="9"/>
      <c r="H583" s="9"/>
      <c r="I583" s="9"/>
      <c r="J583" s="9"/>
    </row>
    <row r="584" spans="1:10" ht="106.9">
      <c r="A584" s="20"/>
      <c r="B584" s="22"/>
      <c r="F584" s="9"/>
      <c r="G584" s="9"/>
      <c r="H584" s="9"/>
      <c r="I584" s="9"/>
      <c r="J584" s="9"/>
    </row>
    <row r="585" spans="1:10" ht="106.9">
      <c r="A585" s="20"/>
      <c r="B585" s="22"/>
      <c r="F585" s="9"/>
      <c r="G585" s="9"/>
      <c r="H585" s="9"/>
      <c r="I585" s="9"/>
      <c r="J585" s="9"/>
    </row>
    <row r="586" spans="1:10" ht="106.9">
      <c r="A586" s="20"/>
      <c r="B586" s="22"/>
      <c r="F586" s="9"/>
      <c r="G586" s="9"/>
      <c r="H586" s="9"/>
      <c r="I586" s="9"/>
      <c r="J586" s="9"/>
    </row>
    <row r="587" spans="1:10" ht="106.9">
      <c r="A587" s="20"/>
      <c r="B587" s="22"/>
      <c r="F587" s="9"/>
      <c r="G587" s="9"/>
      <c r="H587" s="9"/>
      <c r="I587" s="9"/>
      <c r="J587" s="9"/>
    </row>
    <row r="588" spans="1:10" ht="106.9">
      <c r="A588" s="20"/>
      <c r="B588" s="22"/>
      <c r="F588" s="9"/>
      <c r="G588" s="9"/>
      <c r="H588" s="9"/>
      <c r="I588" s="9"/>
      <c r="J588" s="9"/>
    </row>
    <row r="589" spans="1:10" ht="106.9">
      <c r="A589" s="20"/>
      <c r="B589" s="22"/>
      <c r="F589" s="9"/>
      <c r="G589" s="9"/>
      <c r="H589" s="9"/>
      <c r="I589" s="9"/>
      <c r="J589" s="9"/>
    </row>
    <row r="590" spans="1:10" ht="106.9">
      <c r="A590" s="20"/>
      <c r="B590" s="22"/>
      <c r="F590" s="9"/>
      <c r="G590" s="9"/>
      <c r="H590" s="9"/>
      <c r="I590" s="9"/>
      <c r="J590" s="9"/>
    </row>
    <row r="591" spans="1:10" ht="106.9">
      <c r="A591" s="20"/>
      <c r="B591" s="22"/>
      <c r="F591" s="9"/>
      <c r="G591" s="9"/>
      <c r="H591" s="9"/>
      <c r="I591" s="9"/>
      <c r="J591" s="9"/>
    </row>
    <row r="592" spans="1:10" ht="106.9">
      <c r="A592" s="20"/>
      <c r="B592" s="22"/>
      <c r="F592" s="9"/>
      <c r="G592" s="9"/>
      <c r="H592" s="9"/>
      <c r="I592" s="9"/>
      <c r="J592" s="9"/>
    </row>
    <row r="593" spans="1:10" ht="106.9">
      <c r="A593" s="20"/>
      <c r="B593" s="22"/>
      <c r="F593" s="9"/>
      <c r="G593" s="9"/>
      <c r="H593" s="9"/>
      <c r="I593" s="9"/>
      <c r="J593" s="9"/>
    </row>
    <row r="594" spans="1:10" ht="106.9">
      <c r="A594" s="20"/>
      <c r="B594" s="22"/>
      <c r="F594" s="9"/>
      <c r="G594" s="9"/>
      <c r="H594" s="9"/>
      <c r="I594" s="9"/>
      <c r="J594" s="9"/>
    </row>
    <row r="595" spans="1:10" ht="106.9">
      <c r="A595" s="20"/>
      <c r="B595" s="22"/>
      <c r="F595" s="9"/>
      <c r="G595" s="9"/>
      <c r="H595" s="9"/>
      <c r="I595" s="9"/>
      <c r="J595" s="9"/>
    </row>
    <row r="596" spans="1:10" ht="106.9">
      <c r="A596" s="20"/>
      <c r="B596" s="22"/>
      <c r="F596" s="9"/>
      <c r="G596" s="9"/>
      <c r="H596" s="9"/>
      <c r="I596" s="9"/>
      <c r="J596" s="9"/>
    </row>
    <row r="597" spans="1:10" ht="106.9">
      <c r="A597" s="20"/>
      <c r="B597" s="22"/>
      <c r="F597" s="9"/>
      <c r="G597" s="9"/>
      <c r="H597" s="9"/>
      <c r="I597" s="9"/>
      <c r="J597" s="9"/>
    </row>
    <row r="598" spans="1:10" ht="106.9">
      <c r="A598" s="20"/>
      <c r="B598" s="22"/>
      <c r="F598" s="9"/>
      <c r="G598" s="9"/>
      <c r="H598" s="9"/>
      <c r="I598" s="9"/>
      <c r="J598" s="9"/>
    </row>
    <row r="599" spans="1:10" ht="106.9">
      <c r="A599" s="20"/>
      <c r="B599" s="22"/>
      <c r="F599" s="9"/>
      <c r="G599" s="9"/>
      <c r="H599" s="9"/>
      <c r="I599" s="9"/>
      <c r="J599" s="9"/>
    </row>
    <row r="600" spans="1:10" ht="106.9">
      <c r="A600" s="20"/>
      <c r="B600" s="22"/>
      <c r="F600" s="9"/>
      <c r="G600" s="9"/>
      <c r="H600" s="9"/>
      <c r="I600" s="9"/>
      <c r="J600" s="9"/>
    </row>
    <row r="601" spans="1:10" ht="106.9">
      <c r="A601" s="20"/>
      <c r="B601" s="22"/>
      <c r="F601" s="9"/>
      <c r="G601" s="9"/>
      <c r="H601" s="9"/>
      <c r="I601" s="9"/>
      <c r="J601" s="9"/>
    </row>
    <row r="602" spans="1:10" ht="106.9">
      <c r="A602" s="20"/>
      <c r="B602" s="22"/>
      <c r="F602" s="9"/>
      <c r="G602" s="9"/>
      <c r="H602" s="9"/>
      <c r="I602" s="9"/>
      <c r="J602" s="9"/>
    </row>
    <row r="603" spans="1:10" ht="106.9">
      <c r="A603" s="20"/>
      <c r="B603" s="22"/>
      <c r="F603" s="9"/>
      <c r="G603" s="9"/>
      <c r="H603" s="9"/>
      <c r="I603" s="9"/>
      <c r="J603" s="9"/>
    </row>
    <row r="604" spans="1:10" ht="106.9">
      <c r="A604" s="20"/>
      <c r="B604" s="22"/>
      <c r="F604" s="9"/>
      <c r="G604" s="9"/>
      <c r="H604" s="9"/>
      <c r="I604" s="9"/>
      <c r="J604" s="9"/>
    </row>
    <row r="605" spans="1:10" ht="106.9">
      <c r="A605" s="20"/>
      <c r="B605" s="22"/>
      <c r="F605" s="9"/>
      <c r="G605" s="9"/>
      <c r="H605" s="9"/>
      <c r="I605" s="9"/>
      <c r="J605" s="9"/>
    </row>
    <row r="606" spans="1:10" ht="106.9">
      <c r="A606" s="20"/>
      <c r="B606" s="22"/>
      <c r="F606" s="9"/>
      <c r="G606" s="9"/>
      <c r="H606" s="9"/>
      <c r="I606" s="9"/>
      <c r="J606" s="9"/>
    </row>
    <row r="607" spans="1:10" ht="106.9">
      <c r="A607" s="20"/>
      <c r="B607" s="22"/>
      <c r="F607" s="9"/>
      <c r="G607" s="9"/>
      <c r="H607" s="9"/>
      <c r="I607" s="9"/>
      <c r="J607" s="9"/>
    </row>
    <row r="608" spans="1:10" ht="106.9">
      <c r="A608" s="20"/>
      <c r="B608" s="22"/>
      <c r="F608" s="9"/>
      <c r="G608" s="9"/>
      <c r="H608" s="9"/>
      <c r="I608" s="9"/>
      <c r="J608" s="9"/>
    </row>
    <row r="609" spans="1:10" ht="106.9">
      <c r="A609" s="20"/>
      <c r="B609" s="22"/>
      <c r="F609" s="9"/>
      <c r="G609" s="9"/>
      <c r="H609" s="9"/>
      <c r="I609" s="9"/>
      <c r="J609" s="9"/>
    </row>
    <row r="610" spans="1:10" ht="106.9">
      <c r="A610" s="20"/>
      <c r="B610" s="22"/>
      <c r="F610" s="9"/>
      <c r="G610" s="9"/>
      <c r="H610" s="9"/>
      <c r="I610" s="9"/>
      <c r="J610" s="9"/>
    </row>
    <row r="611" spans="1:10" ht="106.9">
      <c r="A611" s="20"/>
      <c r="B611" s="22"/>
      <c r="F611" s="9"/>
      <c r="G611" s="9"/>
      <c r="H611" s="9"/>
      <c r="I611" s="9"/>
      <c r="J611" s="9"/>
    </row>
    <row r="612" spans="1:10" ht="106.9">
      <c r="A612" s="20"/>
      <c r="B612" s="22"/>
      <c r="F612" s="9"/>
      <c r="G612" s="9"/>
      <c r="H612" s="9"/>
      <c r="I612" s="9"/>
      <c r="J612" s="9"/>
    </row>
    <row r="613" spans="1:10" ht="106.9">
      <c r="A613" s="20"/>
      <c r="B613" s="22"/>
      <c r="F613" s="9"/>
      <c r="G613" s="9"/>
      <c r="H613" s="9"/>
      <c r="I613" s="9"/>
      <c r="J613" s="9"/>
    </row>
    <row r="614" spans="1:10" ht="106.9">
      <c r="A614" s="20"/>
      <c r="B614" s="22"/>
      <c r="F614" s="9"/>
      <c r="G614" s="9"/>
      <c r="H614" s="9"/>
      <c r="I614" s="9"/>
      <c r="J614" s="9"/>
    </row>
    <row r="615" spans="1:10" ht="106.9">
      <c r="A615" s="20"/>
      <c r="B615" s="22"/>
      <c r="F615" s="9"/>
      <c r="G615" s="9"/>
      <c r="H615" s="9"/>
      <c r="I615" s="9"/>
      <c r="J615" s="9"/>
    </row>
    <row r="616" spans="1:10" ht="106.9">
      <c r="A616" s="20"/>
      <c r="B616" s="22"/>
      <c r="F616" s="9"/>
      <c r="G616" s="9"/>
      <c r="H616" s="9"/>
      <c r="I616" s="9"/>
      <c r="J616" s="9"/>
    </row>
    <row r="617" spans="1:10" ht="106.9">
      <c r="A617" s="20"/>
      <c r="B617" s="22"/>
      <c r="F617" s="9"/>
      <c r="G617" s="9"/>
      <c r="H617" s="9"/>
      <c r="I617" s="9"/>
      <c r="J617" s="9"/>
    </row>
    <row r="618" spans="1:10" ht="106.9">
      <c r="A618" s="20"/>
      <c r="B618" s="22"/>
      <c r="F618" s="9"/>
      <c r="G618" s="9"/>
      <c r="H618" s="9"/>
      <c r="I618" s="9"/>
      <c r="J618" s="9"/>
    </row>
    <row r="619" spans="1:10" ht="106.9">
      <c r="A619" s="20"/>
      <c r="B619" s="22"/>
      <c r="F619" s="9"/>
      <c r="G619" s="9"/>
      <c r="H619" s="9"/>
      <c r="I619" s="9"/>
      <c r="J619" s="9"/>
    </row>
    <row r="620" spans="1:10" ht="106.9">
      <c r="A620" s="20"/>
      <c r="B620" s="22"/>
      <c r="F620" s="9"/>
      <c r="G620" s="9"/>
      <c r="H620" s="9"/>
      <c r="I620" s="9"/>
      <c r="J620" s="9"/>
    </row>
    <row r="621" spans="1:10" ht="106.9">
      <c r="A621" s="20"/>
      <c r="B621" s="22"/>
      <c r="F621" s="9"/>
      <c r="G621" s="9"/>
      <c r="H621" s="9"/>
      <c r="I621" s="9"/>
      <c r="J621" s="9"/>
    </row>
    <row r="622" spans="1:10" ht="106.9">
      <c r="A622" s="20"/>
      <c r="B622" s="22"/>
      <c r="F622" s="9"/>
      <c r="G622" s="9"/>
      <c r="H622" s="9"/>
      <c r="I622" s="9"/>
      <c r="J622" s="9"/>
    </row>
    <row r="623" spans="1:10" ht="106.9">
      <c r="A623" s="20"/>
      <c r="B623" s="22"/>
      <c r="F623" s="9"/>
      <c r="G623" s="9"/>
      <c r="H623" s="9"/>
      <c r="I623" s="9"/>
      <c r="J623" s="9"/>
    </row>
    <row r="624" spans="1:10" ht="106.9">
      <c r="A624" s="20"/>
      <c r="B624" s="22"/>
      <c r="F624" s="9"/>
      <c r="G624" s="9"/>
      <c r="H624" s="9"/>
      <c r="I624" s="9"/>
      <c r="J624" s="9"/>
    </row>
    <row r="625" spans="1:10" ht="106.9">
      <c r="A625" s="20"/>
      <c r="B625" s="22"/>
      <c r="F625" s="9"/>
      <c r="G625" s="9"/>
      <c r="H625" s="9"/>
      <c r="I625" s="9"/>
      <c r="J625" s="9"/>
    </row>
    <row r="626" spans="1:10" ht="106.9">
      <c r="A626" s="20"/>
      <c r="B626" s="22"/>
      <c r="F626" s="9"/>
      <c r="G626" s="9"/>
      <c r="H626" s="9"/>
      <c r="I626" s="9"/>
      <c r="J626" s="9"/>
    </row>
    <row r="627" spans="1:10" ht="106.9">
      <c r="A627" s="20"/>
      <c r="B627" s="22"/>
      <c r="F627" s="9"/>
      <c r="G627" s="9"/>
      <c r="H627" s="9"/>
      <c r="I627" s="9"/>
      <c r="J627" s="9"/>
    </row>
    <row r="628" spans="1:10" ht="106.9">
      <c r="A628" s="20"/>
      <c r="B628" s="22"/>
      <c r="F628" s="9"/>
      <c r="G628" s="9"/>
      <c r="H628" s="9"/>
      <c r="I628" s="9"/>
      <c r="J628" s="9"/>
    </row>
    <row r="629" spans="1:10" ht="106.9">
      <c r="A629" s="20"/>
      <c r="B629" s="22"/>
      <c r="F629" s="9"/>
      <c r="G629" s="9"/>
      <c r="H629" s="9"/>
      <c r="I629" s="9"/>
      <c r="J629" s="9"/>
    </row>
    <row r="630" spans="1:10" ht="106.9">
      <c r="A630" s="20"/>
      <c r="B630" s="22"/>
      <c r="F630" s="9"/>
      <c r="G630" s="9"/>
      <c r="H630" s="9"/>
      <c r="I630" s="9"/>
      <c r="J630" s="9"/>
    </row>
    <row r="631" spans="1:10" ht="106.9">
      <c r="A631" s="20"/>
      <c r="B631" s="22"/>
      <c r="F631" s="9"/>
      <c r="G631" s="9"/>
      <c r="H631" s="9"/>
      <c r="I631" s="9"/>
      <c r="J631" s="9"/>
    </row>
    <row r="632" spans="1:10" ht="106.9">
      <c r="A632" s="20"/>
      <c r="B632" s="22"/>
      <c r="F632" s="9"/>
      <c r="G632" s="9"/>
      <c r="H632" s="9"/>
      <c r="I632" s="9"/>
      <c r="J632" s="9"/>
    </row>
    <row r="633" spans="1:10" ht="106.9">
      <c r="A633" s="20"/>
      <c r="B633" s="22"/>
      <c r="F633" s="9"/>
      <c r="G633" s="9"/>
      <c r="H633" s="9"/>
      <c r="I633" s="9"/>
      <c r="J633" s="9"/>
    </row>
    <row r="634" spans="1:10" ht="106.9">
      <c r="A634" s="20"/>
      <c r="B634" s="22"/>
      <c r="F634" s="9"/>
      <c r="G634" s="9"/>
      <c r="H634" s="9"/>
      <c r="I634" s="9"/>
      <c r="J634" s="9"/>
    </row>
    <row r="635" spans="1:10" ht="106.9">
      <c r="A635" s="20"/>
      <c r="B635" s="22"/>
      <c r="F635" s="9"/>
      <c r="G635" s="9"/>
      <c r="H635" s="9"/>
      <c r="I635" s="9"/>
      <c r="J635" s="9"/>
    </row>
    <row r="636" spans="1:10" ht="106.9">
      <c r="A636" s="20"/>
      <c r="B636" s="22"/>
      <c r="F636" s="9"/>
      <c r="G636" s="9"/>
      <c r="H636" s="9"/>
      <c r="I636" s="9"/>
      <c r="J636" s="9"/>
    </row>
    <row r="637" spans="1:10" ht="106.9">
      <c r="A637" s="20"/>
      <c r="B637" s="22"/>
      <c r="F637" s="9"/>
      <c r="G637" s="9"/>
      <c r="H637" s="9"/>
      <c r="I637" s="9"/>
      <c r="J637" s="9"/>
    </row>
    <row r="638" spans="1:10" ht="106.9">
      <c r="A638" s="20"/>
      <c r="B638" s="22"/>
      <c r="F638" s="9"/>
      <c r="G638" s="9"/>
      <c r="H638" s="9"/>
      <c r="I638" s="9"/>
      <c r="J638" s="9"/>
    </row>
    <row r="639" spans="1:10" ht="106.9">
      <c r="A639" s="20"/>
      <c r="B639" s="22"/>
      <c r="F639" s="9"/>
      <c r="G639" s="9"/>
      <c r="H639" s="9"/>
      <c r="I639" s="9"/>
      <c r="J639" s="9"/>
    </row>
    <row r="640" spans="1:10" ht="106.9">
      <c r="A640" s="20"/>
      <c r="B640" s="22"/>
      <c r="F640" s="9"/>
      <c r="G640" s="9"/>
      <c r="H640" s="9"/>
      <c r="I640" s="9"/>
      <c r="J640" s="9"/>
    </row>
    <row r="641" spans="1:10" ht="106.9">
      <c r="A641" s="20"/>
      <c r="B641" s="22"/>
      <c r="F641" s="9"/>
      <c r="G641" s="9"/>
      <c r="H641" s="9"/>
      <c r="I641" s="9"/>
      <c r="J641" s="9"/>
    </row>
    <row r="642" spans="1:10" ht="106.9">
      <c r="A642" s="20"/>
      <c r="B642" s="22"/>
      <c r="F642" s="9"/>
      <c r="G642" s="9"/>
      <c r="H642" s="9"/>
      <c r="I642" s="9"/>
      <c r="J642" s="9"/>
    </row>
    <row r="643" spans="1:10" ht="106.9">
      <c r="A643" s="20"/>
      <c r="B643" s="22"/>
      <c r="F643" s="9"/>
      <c r="G643" s="9"/>
      <c r="H643" s="9"/>
      <c r="I643" s="9"/>
      <c r="J643" s="9"/>
    </row>
    <row r="644" spans="1:10" ht="106.9">
      <c r="A644" s="20"/>
      <c r="B644" s="22"/>
      <c r="F644" s="9"/>
      <c r="G644" s="9"/>
      <c r="H644" s="9"/>
      <c r="I644" s="9"/>
      <c r="J644" s="9"/>
    </row>
    <row r="645" spans="1:10" ht="106.9">
      <c r="A645" s="20"/>
      <c r="B645" s="22"/>
      <c r="F645" s="9"/>
      <c r="G645" s="9"/>
      <c r="H645" s="9"/>
      <c r="I645" s="9"/>
      <c r="J645" s="9"/>
    </row>
    <row r="646" spans="1:10" ht="106.9">
      <c r="A646" s="20"/>
      <c r="B646" s="22"/>
      <c r="F646" s="9"/>
      <c r="G646" s="9"/>
      <c r="H646" s="9"/>
      <c r="I646" s="9"/>
      <c r="J646" s="9"/>
    </row>
    <row r="647" spans="1:10" ht="106.9">
      <c r="A647" s="20"/>
      <c r="B647" s="22"/>
      <c r="F647" s="9"/>
      <c r="G647" s="9"/>
      <c r="H647" s="9"/>
      <c r="I647" s="9"/>
      <c r="J647" s="9"/>
    </row>
    <row r="648" spans="1:10" ht="106.9">
      <c r="A648" s="20"/>
      <c r="B648" s="22"/>
      <c r="F648" s="9"/>
      <c r="G648" s="9"/>
      <c r="H648" s="9"/>
      <c r="I648" s="9"/>
      <c r="J648" s="9"/>
    </row>
    <row r="649" spans="1:10" ht="106.9">
      <c r="A649" s="20"/>
      <c r="B649" s="22"/>
      <c r="F649" s="9"/>
      <c r="G649" s="9"/>
      <c r="H649" s="9"/>
      <c r="I649" s="9"/>
      <c r="J649" s="9"/>
    </row>
    <row r="650" spans="1:10" ht="106.9">
      <c r="A650" s="20"/>
      <c r="B650" s="22"/>
      <c r="F650" s="9"/>
      <c r="G650" s="9"/>
      <c r="H650" s="9"/>
      <c r="I650" s="9"/>
      <c r="J650" s="9"/>
    </row>
    <row r="651" spans="1:10" ht="106.9">
      <c r="A651" s="20"/>
      <c r="B651" s="22"/>
      <c r="F651" s="9"/>
      <c r="G651" s="9"/>
      <c r="H651" s="9"/>
      <c r="I651" s="9"/>
      <c r="J651" s="9"/>
    </row>
    <row r="652" spans="1:10" ht="106.9">
      <c r="A652" s="20"/>
      <c r="B652" s="22"/>
      <c r="F652" s="9"/>
      <c r="G652" s="9"/>
      <c r="H652" s="9"/>
      <c r="I652" s="9"/>
      <c r="J652" s="9"/>
    </row>
    <row r="653" spans="1:10" ht="106.9">
      <c r="A653" s="20"/>
      <c r="B653" s="22"/>
      <c r="F653" s="9"/>
      <c r="G653" s="9"/>
      <c r="H653" s="9"/>
      <c r="I653" s="9"/>
      <c r="J653" s="9"/>
    </row>
    <row r="654" spans="1:10" ht="106.9">
      <c r="A654" s="20"/>
      <c r="B654" s="22"/>
      <c r="F654" s="9"/>
      <c r="G654" s="9"/>
      <c r="H654" s="9"/>
      <c r="I654" s="9"/>
      <c r="J654" s="9"/>
    </row>
    <row r="655" spans="1:10" ht="106.9">
      <c r="A655" s="20"/>
      <c r="B655" s="22"/>
      <c r="F655" s="9"/>
      <c r="G655" s="9"/>
      <c r="H655" s="9"/>
      <c r="I655" s="9"/>
      <c r="J655" s="9"/>
    </row>
    <row r="656" spans="1:10" ht="106.9">
      <c r="A656" s="20"/>
      <c r="B656" s="22"/>
      <c r="F656" s="9"/>
      <c r="G656" s="9"/>
      <c r="H656" s="9"/>
      <c r="I656" s="9"/>
      <c r="J656" s="9"/>
    </row>
    <row r="657" spans="1:10" ht="106.9">
      <c r="A657" s="20"/>
      <c r="B657" s="22"/>
      <c r="F657" s="9"/>
      <c r="G657" s="9"/>
      <c r="H657" s="9"/>
      <c r="I657" s="9"/>
      <c r="J657" s="9"/>
    </row>
    <row r="658" spans="1:10" ht="106.9">
      <c r="A658" s="20"/>
      <c r="B658" s="22"/>
      <c r="F658" s="9"/>
      <c r="G658" s="9"/>
      <c r="H658" s="9"/>
      <c r="I658" s="9"/>
      <c r="J658" s="9"/>
    </row>
    <row r="659" spans="1:10" ht="106.9">
      <c r="A659" s="20"/>
      <c r="B659" s="22"/>
      <c r="F659" s="9"/>
      <c r="G659" s="9"/>
      <c r="H659" s="9"/>
      <c r="I659" s="9"/>
      <c r="J659" s="9"/>
    </row>
    <row r="660" spans="1:10" ht="106.9">
      <c r="A660" s="20"/>
      <c r="B660" s="22"/>
      <c r="F660" s="9"/>
      <c r="G660" s="9"/>
      <c r="H660" s="9"/>
      <c r="I660" s="9"/>
      <c r="J660" s="9"/>
    </row>
    <row r="661" spans="1:10" ht="106.9">
      <c r="A661" s="20"/>
      <c r="B661" s="22"/>
      <c r="F661" s="9"/>
      <c r="G661" s="9"/>
      <c r="H661" s="9"/>
      <c r="I661" s="9"/>
      <c r="J661" s="9"/>
    </row>
    <row r="662" spans="1:10" ht="106.9">
      <c r="A662" s="20"/>
      <c r="B662" s="22"/>
      <c r="F662" s="9"/>
      <c r="G662" s="9"/>
      <c r="H662" s="9"/>
      <c r="I662" s="9"/>
      <c r="J662" s="9"/>
    </row>
    <row r="663" spans="1:10" ht="106.9">
      <c r="A663" s="20"/>
      <c r="B663" s="22"/>
      <c r="F663" s="9"/>
      <c r="G663" s="9"/>
      <c r="H663" s="9"/>
      <c r="I663" s="9"/>
      <c r="J663" s="9"/>
    </row>
    <row r="664" spans="1:10" ht="106.9">
      <c r="A664" s="20"/>
      <c r="B664" s="22"/>
      <c r="F664" s="9"/>
      <c r="G664" s="9"/>
      <c r="H664" s="9"/>
      <c r="I664" s="9"/>
      <c r="J664" s="9"/>
    </row>
    <row r="665" spans="1:10" ht="106.9">
      <c r="A665" s="20"/>
      <c r="B665" s="22"/>
      <c r="F665" s="9"/>
      <c r="G665" s="9"/>
      <c r="H665" s="9"/>
      <c r="I665" s="9"/>
      <c r="J665" s="9"/>
    </row>
    <row r="666" spans="1:10" ht="106.9">
      <c r="A666" s="20"/>
      <c r="B666" s="22"/>
      <c r="F666" s="9"/>
      <c r="G666" s="9"/>
      <c r="H666" s="9"/>
      <c r="I666" s="9"/>
      <c r="J666" s="9"/>
    </row>
    <row r="667" spans="1:10" ht="106.9">
      <c r="A667" s="20"/>
      <c r="B667" s="22"/>
      <c r="F667" s="9"/>
      <c r="G667" s="9"/>
      <c r="H667" s="9"/>
      <c r="I667" s="9"/>
      <c r="J667" s="9"/>
    </row>
    <row r="668" spans="1:10" ht="106.9">
      <c r="A668" s="20"/>
      <c r="B668" s="22"/>
      <c r="F668" s="9"/>
      <c r="G668" s="9"/>
      <c r="H668" s="9"/>
      <c r="I668" s="9"/>
      <c r="J668" s="9"/>
    </row>
    <row r="669" spans="1:10" ht="106.9">
      <c r="A669" s="20"/>
      <c r="B669" s="22"/>
      <c r="F669" s="9"/>
      <c r="G669" s="9"/>
      <c r="H669" s="9"/>
      <c r="I669" s="9"/>
      <c r="J669" s="9"/>
    </row>
    <row r="670" spans="1:10" ht="106.9">
      <c r="A670" s="20"/>
      <c r="B670" s="22"/>
      <c r="F670" s="9"/>
      <c r="G670" s="9"/>
      <c r="H670" s="9"/>
      <c r="I670" s="9"/>
      <c r="J670" s="9"/>
    </row>
    <row r="671" spans="1:10" ht="106.9">
      <c r="A671" s="20"/>
      <c r="B671" s="22"/>
      <c r="F671" s="9"/>
      <c r="G671" s="9"/>
      <c r="H671" s="9"/>
      <c r="I671" s="9"/>
      <c r="J671" s="9"/>
    </row>
    <row r="672" spans="1:10" ht="106.9">
      <c r="A672" s="20"/>
      <c r="B672" s="22"/>
      <c r="F672" s="9"/>
      <c r="G672" s="9"/>
      <c r="H672" s="9"/>
      <c r="I672" s="9"/>
      <c r="J672" s="9"/>
    </row>
    <row r="673" spans="1:10" ht="106.9">
      <c r="A673" s="20"/>
      <c r="B673" s="22"/>
      <c r="F673" s="9"/>
      <c r="G673" s="9"/>
      <c r="H673" s="9"/>
      <c r="I673" s="9"/>
      <c r="J673" s="9"/>
    </row>
    <row r="674" spans="1:10" ht="106.9">
      <c r="A674" s="20"/>
      <c r="B674" s="22"/>
      <c r="F674" s="9"/>
      <c r="G674" s="9"/>
      <c r="H674" s="9"/>
      <c r="I674" s="9"/>
      <c r="J674" s="9"/>
    </row>
    <row r="675" spans="1:10" ht="106.9">
      <c r="A675" s="20"/>
      <c r="B675" s="22"/>
      <c r="F675" s="9"/>
      <c r="G675" s="9"/>
      <c r="H675" s="9"/>
      <c r="I675" s="9"/>
      <c r="J675" s="9"/>
    </row>
    <row r="676" spans="1:10" ht="106.9">
      <c r="A676" s="20"/>
      <c r="B676" s="22"/>
      <c r="F676" s="9"/>
      <c r="G676" s="9"/>
      <c r="H676" s="9"/>
      <c r="I676" s="9"/>
      <c r="J676" s="9"/>
    </row>
    <row r="677" spans="1:10" ht="106.9">
      <c r="A677" s="20"/>
      <c r="B677" s="22"/>
      <c r="F677" s="9"/>
      <c r="G677" s="9"/>
      <c r="H677" s="9"/>
      <c r="I677" s="9"/>
      <c r="J677" s="9"/>
    </row>
    <row r="678" spans="1:10" ht="106.9">
      <c r="A678" s="20"/>
      <c r="B678" s="22"/>
      <c r="F678" s="9"/>
      <c r="G678" s="9"/>
      <c r="H678" s="9"/>
      <c r="I678" s="9"/>
      <c r="J678" s="9"/>
    </row>
    <row r="679" spans="1:10" ht="106.9">
      <c r="A679" s="20"/>
      <c r="B679" s="22"/>
      <c r="F679" s="9"/>
      <c r="G679" s="9"/>
      <c r="H679" s="9"/>
      <c r="I679" s="9"/>
      <c r="J679" s="9"/>
    </row>
    <row r="680" spans="1:10" ht="106.9">
      <c r="A680" s="20"/>
      <c r="B680" s="22"/>
      <c r="F680" s="9"/>
      <c r="G680" s="9"/>
      <c r="H680" s="9"/>
      <c r="I680" s="9"/>
      <c r="J680" s="9"/>
    </row>
    <row r="681" spans="1:10" ht="106.9">
      <c r="A681" s="20"/>
      <c r="B681" s="22"/>
      <c r="F681" s="9"/>
      <c r="G681" s="9"/>
      <c r="H681" s="9"/>
      <c r="I681" s="9"/>
      <c r="J681" s="9"/>
    </row>
    <row r="682" spans="1:10" ht="106.9">
      <c r="A682" s="20"/>
      <c r="B682" s="22"/>
      <c r="F682" s="9"/>
      <c r="G682" s="9"/>
      <c r="H682" s="9"/>
      <c r="I682" s="9"/>
      <c r="J682" s="9"/>
    </row>
    <row r="683" spans="1:10" ht="106.9">
      <c r="A683" s="20"/>
      <c r="B683" s="22"/>
      <c r="F683" s="9"/>
      <c r="G683" s="9"/>
      <c r="H683" s="9"/>
      <c r="I683" s="9"/>
      <c r="J683" s="9"/>
    </row>
    <row r="684" spans="1:10" ht="106.9">
      <c r="A684" s="20"/>
      <c r="B684" s="22"/>
      <c r="F684" s="9"/>
      <c r="G684" s="9"/>
      <c r="H684" s="9"/>
      <c r="I684" s="9"/>
      <c r="J684" s="9"/>
    </row>
    <row r="685" spans="1:10" ht="106.9">
      <c r="A685" s="20"/>
      <c r="B685" s="22"/>
      <c r="F685" s="9"/>
      <c r="G685" s="9"/>
      <c r="H685" s="9"/>
      <c r="I685" s="9"/>
      <c r="J685" s="9"/>
    </row>
    <row r="686" spans="1:10" ht="106.9">
      <c r="A686" s="20"/>
      <c r="B686" s="22"/>
      <c r="F686" s="9"/>
      <c r="G686" s="9"/>
      <c r="H686" s="9"/>
      <c r="I686" s="9"/>
      <c r="J686" s="9"/>
    </row>
    <row r="687" spans="1:10" ht="106.9">
      <c r="A687" s="20"/>
      <c r="B687" s="22"/>
      <c r="F687" s="9"/>
      <c r="G687" s="9"/>
      <c r="H687" s="9"/>
      <c r="I687" s="9"/>
      <c r="J687" s="9"/>
    </row>
    <row r="688" spans="1:10" ht="106.9">
      <c r="A688" s="20"/>
      <c r="B688" s="22"/>
      <c r="F688" s="9"/>
      <c r="G688" s="9"/>
      <c r="H688" s="9"/>
      <c r="I688" s="9"/>
      <c r="J688" s="9"/>
    </row>
    <row r="689" spans="1:10" ht="106.9">
      <c r="A689" s="20"/>
      <c r="B689" s="22"/>
      <c r="F689" s="9"/>
      <c r="G689" s="9"/>
      <c r="H689" s="9"/>
      <c r="I689" s="9"/>
      <c r="J689" s="9"/>
    </row>
    <row r="690" spans="1:10" ht="106.9">
      <c r="A690" s="20"/>
      <c r="B690" s="22"/>
      <c r="F690" s="9"/>
      <c r="G690" s="9"/>
      <c r="H690" s="9"/>
      <c r="I690" s="9"/>
      <c r="J690" s="9"/>
    </row>
    <row r="691" spans="1:10" ht="106.9">
      <c r="A691" s="20"/>
      <c r="B691" s="22"/>
      <c r="F691" s="9"/>
      <c r="G691" s="9"/>
      <c r="H691" s="9"/>
      <c r="I691" s="9"/>
      <c r="J691" s="9"/>
    </row>
    <row r="692" spans="1:10" ht="106.9">
      <c r="A692" s="20"/>
      <c r="B692" s="22"/>
      <c r="F692" s="9"/>
      <c r="G692" s="9"/>
      <c r="H692" s="9"/>
      <c r="I692" s="9"/>
      <c r="J692" s="9"/>
    </row>
    <row r="693" spans="1:10" ht="106.9">
      <c r="A693" s="20"/>
      <c r="B693" s="22"/>
      <c r="F693" s="9"/>
      <c r="G693" s="9"/>
      <c r="H693" s="9"/>
      <c r="I693" s="9"/>
      <c r="J693" s="9"/>
    </row>
    <row r="694" spans="1:10" ht="106.9">
      <c r="A694" s="20"/>
      <c r="B694" s="22"/>
      <c r="F694" s="9"/>
      <c r="G694" s="9"/>
      <c r="H694" s="9"/>
      <c r="I694" s="9"/>
      <c r="J694" s="9"/>
    </row>
    <row r="695" spans="1:10" ht="106.9">
      <c r="A695" s="20"/>
      <c r="B695" s="22"/>
      <c r="F695" s="9"/>
      <c r="G695" s="9"/>
      <c r="H695" s="9"/>
      <c r="I695" s="9"/>
      <c r="J695" s="9"/>
    </row>
    <row r="696" spans="1:10" ht="106.9">
      <c r="A696" s="20"/>
      <c r="B696" s="22"/>
      <c r="F696" s="9"/>
      <c r="G696" s="9"/>
      <c r="H696" s="9"/>
      <c r="I696" s="9"/>
      <c r="J696" s="9"/>
    </row>
    <row r="697" spans="1:10" ht="106.9">
      <c r="A697" s="20"/>
      <c r="B697" s="22"/>
      <c r="F697" s="9"/>
      <c r="G697" s="9"/>
      <c r="H697" s="9"/>
      <c r="I697" s="9"/>
      <c r="J697" s="9"/>
    </row>
    <row r="698" spans="1:10" ht="106.9">
      <c r="A698" s="20"/>
      <c r="B698" s="22"/>
      <c r="F698" s="9"/>
      <c r="G698" s="9"/>
      <c r="H698" s="9"/>
      <c r="I698" s="9"/>
      <c r="J698" s="9"/>
    </row>
    <row r="699" spans="1:10" ht="106.9">
      <c r="A699" s="20"/>
      <c r="B699" s="22"/>
      <c r="F699" s="9"/>
      <c r="G699" s="9"/>
      <c r="H699" s="9"/>
      <c r="I699" s="9"/>
      <c r="J699" s="9"/>
    </row>
    <row r="700" spans="1:10" ht="106.9">
      <c r="A700" s="20"/>
      <c r="B700" s="22"/>
      <c r="F700" s="9"/>
      <c r="G700" s="9"/>
      <c r="H700" s="9"/>
      <c r="I700" s="9"/>
      <c r="J700" s="9"/>
    </row>
    <row r="701" spans="1:10" ht="106.9">
      <c r="A701" s="20"/>
      <c r="B701" s="22"/>
      <c r="F701" s="9"/>
      <c r="G701" s="9"/>
      <c r="H701" s="9"/>
      <c r="I701" s="9"/>
      <c r="J701" s="9"/>
    </row>
    <row r="702" spans="1:10" ht="106.9">
      <c r="A702" s="20"/>
      <c r="B702" s="22"/>
      <c r="F702" s="9"/>
      <c r="G702" s="9"/>
      <c r="H702" s="9"/>
      <c r="I702" s="9"/>
      <c r="J702" s="9"/>
    </row>
    <row r="703" spans="1:10" ht="106.9">
      <c r="A703" s="20"/>
      <c r="B703" s="22"/>
      <c r="F703" s="9"/>
      <c r="G703" s="9"/>
      <c r="H703" s="9"/>
      <c r="I703" s="9"/>
      <c r="J703" s="9"/>
    </row>
    <row r="704" spans="1:10" ht="106.9">
      <c r="A704" s="20"/>
      <c r="B704" s="22"/>
      <c r="F704" s="9"/>
      <c r="G704" s="9"/>
      <c r="H704" s="9"/>
      <c r="I704" s="9"/>
      <c r="J704" s="9"/>
    </row>
    <row r="705" spans="1:10" ht="106.9">
      <c r="A705" s="20"/>
      <c r="B705" s="22"/>
      <c r="F705" s="9"/>
      <c r="G705" s="9"/>
      <c r="H705" s="9"/>
      <c r="I705" s="9"/>
      <c r="J705" s="9"/>
    </row>
    <row r="706" spans="1:10" ht="106.9">
      <c r="A706" s="20"/>
      <c r="B706" s="22"/>
      <c r="F706" s="9"/>
      <c r="G706" s="9"/>
      <c r="H706" s="9"/>
      <c r="I706" s="9"/>
      <c r="J706" s="9"/>
    </row>
    <row r="707" spans="1:10" ht="106.9">
      <c r="A707" s="20"/>
      <c r="B707" s="22"/>
      <c r="F707" s="9"/>
      <c r="G707" s="9"/>
      <c r="H707" s="9"/>
      <c r="I707" s="9"/>
      <c r="J707" s="9"/>
    </row>
    <row r="708" spans="1:10" ht="106.9">
      <c r="A708" s="20"/>
      <c r="B708" s="22"/>
      <c r="F708" s="9"/>
      <c r="G708" s="9"/>
      <c r="H708" s="9"/>
      <c r="I708" s="9"/>
      <c r="J708" s="9"/>
    </row>
    <row r="709" spans="1:10" ht="106.9">
      <c r="A709" s="20"/>
      <c r="B709" s="22"/>
      <c r="F709" s="9"/>
      <c r="G709" s="9"/>
      <c r="H709" s="9"/>
      <c r="I709" s="9"/>
      <c r="J709" s="9"/>
    </row>
    <row r="710" spans="1:10" ht="106.9">
      <c r="A710" s="20"/>
      <c r="B710" s="22"/>
      <c r="F710" s="9"/>
      <c r="G710" s="9"/>
      <c r="H710" s="9"/>
      <c r="I710" s="9"/>
      <c r="J710" s="9"/>
    </row>
    <row r="711" spans="1:10" ht="106.9">
      <c r="A711" s="20"/>
      <c r="B711" s="22"/>
      <c r="F711" s="9"/>
      <c r="G711" s="9"/>
      <c r="H711" s="9"/>
      <c r="I711" s="9"/>
      <c r="J711" s="9"/>
    </row>
    <row r="712" spans="1:10" ht="106.9">
      <c r="A712" s="20"/>
      <c r="B712" s="22"/>
      <c r="F712" s="9"/>
      <c r="G712" s="9"/>
      <c r="H712" s="9"/>
      <c r="I712" s="9"/>
      <c r="J712" s="9"/>
    </row>
    <row r="713" spans="1:10" ht="106.9">
      <c r="A713" s="20"/>
      <c r="B713" s="22"/>
      <c r="F713" s="9"/>
      <c r="G713" s="9"/>
      <c r="H713" s="9"/>
      <c r="I713" s="9"/>
      <c r="J713" s="9"/>
    </row>
    <row r="714" spans="1:10" ht="106.9">
      <c r="A714" s="20"/>
      <c r="B714" s="22"/>
      <c r="F714" s="9"/>
      <c r="G714" s="9"/>
      <c r="H714" s="9"/>
      <c r="I714" s="9"/>
      <c r="J714" s="9"/>
    </row>
    <row r="715" spans="1:10" ht="106.9">
      <c r="A715" s="20"/>
      <c r="B715" s="22"/>
      <c r="F715" s="9"/>
      <c r="G715" s="9"/>
      <c r="H715" s="9"/>
      <c r="I715" s="9"/>
      <c r="J715" s="9"/>
    </row>
    <row r="716" spans="1:10" ht="106.9">
      <c r="A716" s="20"/>
      <c r="B716" s="22"/>
      <c r="F716" s="9"/>
      <c r="G716" s="9"/>
      <c r="H716" s="9"/>
      <c r="I716" s="9"/>
      <c r="J716" s="9"/>
    </row>
    <row r="717" spans="1:10" ht="106.9">
      <c r="A717" s="20"/>
      <c r="B717" s="22"/>
      <c r="F717" s="9"/>
      <c r="G717" s="9"/>
      <c r="H717" s="9"/>
      <c r="I717" s="9"/>
      <c r="J717" s="9"/>
    </row>
    <row r="718" spans="1:10" ht="106.9">
      <c r="A718" s="20"/>
      <c r="B718" s="22"/>
      <c r="F718" s="9"/>
      <c r="G718" s="9"/>
      <c r="H718" s="9"/>
      <c r="I718" s="9"/>
      <c r="J718" s="9"/>
    </row>
    <row r="719" spans="1:10" ht="106.9">
      <c r="A719" s="20"/>
      <c r="B719" s="22"/>
      <c r="F719" s="9"/>
      <c r="G719" s="9"/>
      <c r="H719" s="9"/>
      <c r="I719" s="9"/>
      <c r="J719" s="9"/>
    </row>
    <row r="720" spans="1:10" ht="106.9">
      <c r="A720" s="20"/>
      <c r="B720" s="22"/>
      <c r="F720" s="9"/>
      <c r="G720" s="9"/>
      <c r="H720" s="9"/>
      <c r="I720" s="9"/>
      <c r="J720" s="9"/>
    </row>
    <row r="721" spans="1:10" ht="106.9">
      <c r="A721" s="20"/>
      <c r="B721" s="22"/>
      <c r="F721" s="9"/>
      <c r="G721" s="9"/>
      <c r="H721" s="9"/>
      <c r="I721" s="9"/>
      <c r="J721" s="9"/>
    </row>
    <row r="722" spans="1:10" ht="106.9">
      <c r="A722" s="20"/>
      <c r="B722" s="22"/>
      <c r="F722" s="9"/>
      <c r="G722" s="9"/>
      <c r="H722" s="9"/>
      <c r="I722" s="9"/>
      <c r="J722" s="9"/>
    </row>
    <row r="723" spans="1:10" ht="106.9">
      <c r="A723" s="20"/>
      <c r="B723" s="22"/>
      <c r="F723" s="9"/>
      <c r="G723" s="9"/>
      <c r="H723" s="9"/>
      <c r="I723" s="9"/>
      <c r="J723" s="9"/>
    </row>
    <row r="724" spans="1:10" ht="106.9">
      <c r="A724" s="20"/>
      <c r="B724" s="22"/>
      <c r="F724" s="9"/>
      <c r="G724" s="9"/>
      <c r="H724" s="9"/>
      <c r="I724" s="9"/>
      <c r="J724" s="9"/>
    </row>
    <row r="725" spans="1:10" ht="106.9">
      <c r="A725" s="20"/>
      <c r="B725" s="22"/>
      <c r="F725" s="9"/>
      <c r="G725" s="9"/>
      <c r="H725" s="9"/>
      <c r="I725" s="9"/>
      <c r="J725" s="9"/>
    </row>
    <row r="726" spans="1:10" ht="106.9">
      <c r="A726" s="20"/>
      <c r="B726" s="22"/>
      <c r="F726" s="9"/>
      <c r="G726" s="9"/>
      <c r="H726" s="9"/>
      <c r="I726" s="9"/>
      <c r="J726" s="9"/>
    </row>
    <row r="727" spans="1:10" ht="106.9">
      <c r="A727" s="20"/>
      <c r="B727" s="22"/>
      <c r="F727" s="9"/>
      <c r="G727" s="9"/>
      <c r="H727" s="9"/>
      <c r="I727" s="9"/>
      <c r="J727" s="9"/>
    </row>
    <row r="728" spans="1:10" ht="106.9">
      <c r="A728" s="20"/>
      <c r="B728" s="22"/>
      <c r="F728" s="9"/>
      <c r="G728" s="9"/>
      <c r="H728" s="9"/>
      <c r="I728" s="9"/>
      <c r="J728" s="9"/>
    </row>
    <row r="729" spans="1:10" ht="106.9">
      <c r="A729" s="20"/>
      <c r="B729" s="22"/>
      <c r="F729" s="9"/>
      <c r="G729" s="9"/>
      <c r="H729" s="9"/>
      <c r="I729" s="9"/>
      <c r="J729" s="9"/>
    </row>
    <row r="730" spans="1:10" ht="106.9">
      <c r="A730" s="20"/>
      <c r="B730" s="22"/>
      <c r="F730" s="9"/>
      <c r="G730" s="9"/>
      <c r="H730" s="9"/>
      <c r="I730" s="9"/>
      <c r="J730" s="9"/>
    </row>
    <row r="731" spans="1:10" ht="106.9">
      <c r="A731" s="20"/>
      <c r="B731" s="22"/>
      <c r="F731" s="9"/>
      <c r="G731" s="9"/>
      <c r="H731" s="9"/>
      <c r="I731" s="9"/>
      <c r="J731" s="9"/>
    </row>
    <row r="732" spans="1:10" ht="106.9">
      <c r="A732" s="20"/>
      <c r="B732" s="22"/>
      <c r="F732" s="9"/>
      <c r="G732" s="9"/>
      <c r="H732" s="9"/>
      <c r="I732" s="9"/>
      <c r="J732" s="9"/>
    </row>
    <row r="733" spans="1:10" ht="106.9">
      <c r="A733" s="20"/>
      <c r="B733" s="22"/>
      <c r="F733" s="9"/>
      <c r="G733" s="9"/>
      <c r="H733" s="9"/>
      <c r="I733" s="9"/>
      <c r="J733" s="9"/>
    </row>
    <row r="734" spans="1:10" ht="106.9">
      <c r="A734" s="20"/>
      <c r="B734" s="22"/>
      <c r="F734" s="9"/>
      <c r="G734" s="9"/>
      <c r="H734" s="9"/>
      <c r="I734" s="9"/>
      <c r="J734" s="9"/>
    </row>
    <row r="735" spans="1:10" ht="106.9">
      <c r="A735" s="20"/>
      <c r="B735" s="22"/>
      <c r="F735" s="9"/>
      <c r="G735" s="9"/>
      <c r="H735" s="9"/>
      <c r="I735" s="9"/>
      <c r="J735" s="9"/>
    </row>
    <row r="736" spans="1:10" ht="106.9">
      <c r="A736" s="20"/>
      <c r="B736" s="22"/>
      <c r="F736" s="9"/>
      <c r="G736" s="9"/>
      <c r="H736" s="9"/>
      <c r="I736" s="9"/>
      <c r="J736" s="9"/>
    </row>
    <row r="737" spans="1:10" ht="106.9">
      <c r="A737" s="20"/>
      <c r="B737" s="22"/>
      <c r="F737" s="9"/>
      <c r="G737" s="9"/>
      <c r="H737" s="9"/>
      <c r="I737" s="9"/>
      <c r="J737" s="9"/>
    </row>
    <row r="738" spans="1:10" ht="106.9">
      <c r="A738" s="20"/>
      <c r="B738" s="22"/>
      <c r="F738" s="9"/>
      <c r="G738" s="9"/>
      <c r="H738" s="9"/>
      <c r="I738" s="9"/>
      <c r="J738" s="9"/>
    </row>
    <row r="739" spans="1:10" ht="106.9">
      <c r="A739" s="20"/>
      <c r="B739" s="22"/>
      <c r="F739" s="9"/>
      <c r="G739" s="9"/>
      <c r="H739" s="9"/>
      <c r="I739" s="9"/>
      <c r="J739" s="9"/>
    </row>
    <row r="740" spans="1:10" ht="106.9">
      <c r="A740" s="20"/>
      <c r="B740" s="22"/>
      <c r="F740" s="9"/>
      <c r="G740" s="9"/>
      <c r="H740" s="9"/>
      <c r="I740" s="9"/>
      <c r="J740" s="9"/>
    </row>
    <row r="741" spans="1:10" ht="106.9">
      <c r="A741" s="20"/>
      <c r="B741" s="22"/>
      <c r="G741" s="9"/>
      <c r="H741" s="9"/>
      <c r="I741" s="9"/>
      <c r="J741" s="9"/>
    </row>
    <row r="742" spans="1:10" ht="106.9">
      <c r="A742" s="20"/>
      <c r="B742" s="22"/>
      <c r="G742" s="9"/>
      <c r="H742" s="9"/>
      <c r="I742" s="9"/>
      <c r="J742" s="9"/>
    </row>
    <row r="743" spans="1:10" ht="106.9">
      <c r="A743" s="20"/>
      <c r="B743" s="22"/>
      <c r="G743" s="9"/>
      <c r="H743" s="9"/>
      <c r="I743" s="9"/>
      <c r="J743" s="9"/>
    </row>
    <row r="744" spans="1:10" ht="106.9">
      <c r="A744" s="20"/>
      <c r="B744" s="22"/>
      <c r="G744" s="9"/>
      <c r="H744" s="9"/>
      <c r="I744" s="9"/>
      <c r="J744" s="9"/>
    </row>
  </sheetData>
  <mergeCells count="36">
    <mergeCell ref="B24:B30"/>
    <mergeCell ref="B31:B37"/>
    <mergeCell ref="B38:B44"/>
    <mergeCell ref="B45:B52"/>
    <mergeCell ref="B53:B59"/>
    <mergeCell ref="B60:B66"/>
    <mergeCell ref="A85:A154"/>
    <mergeCell ref="A162:A237"/>
    <mergeCell ref="A1:A66"/>
    <mergeCell ref="B2:B6"/>
    <mergeCell ref="B7:B13"/>
    <mergeCell ref="B14:B18"/>
    <mergeCell ref="A67:B84"/>
    <mergeCell ref="B20:B23"/>
    <mergeCell ref="B85:B91"/>
    <mergeCell ref="B92:B98"/>
    <mergeCell ref="B99:B105"/>
    <mergeCell ref="B106:B112"/>
    <mergeCell ref="B113:B119"/>
    <mergeCell ref="B120:B126"/>
    <mergeCell ref="B127:B133"/>
    <mergeCell ref="B218:B224"/>
    <mergeCell ref="B225:B231"/>
    <mergeCell ref="B232:B237"/>
    <mergeCell ref="B134:B140"/>
    <mergeCell ref="B141:B147"/>
    <mergeCell ref="B148:B154"/>
    <mergeCell ref="B155:B161"/>
    <mergeCell ref="B162:B168"/>
    <mergeCell ref="B169:B175"/>
    <mergeCell ref="B176:B182"/>
    <mergeCell ref="B183:B189"/>
    <mergeCell ref="B190:B196"/>
    <mergeCell ref="B197:B203"/>
    <mergeCell ref="B204:B210"/>
    <mergeCell ref="B211:B2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17"/>
  <sheetViews>
    <sheetView workbookViewId="0">
      <selection activeCell="A2" sqref="A2:A17"/>
    </sheetView>
  </sheetViews>
  <sheetFormatPr defaultColWidth="12.59765625" defaultRowHeight="15.75" customHeight="1"/>
  <cols>
    <col min="1" max="1" width="19.73046875" customWidth="1"/>
    <col min="2" max="2" width="28.265625" customWidth="1"/>
    <col min="3" max="3" width="15.59765625" customWidth="1"/>
    <col min="4" max="4" width="18.1328125" customWidth="1"/>
    <col min="5" max="5" width="5.59765625" customWidth="1"/>
    <col min="6" max="6" width="25.3984375" customWidth="1"/>
    <col min="7" max="7" width="12.59765625" customWidth="1"/>
    <col min="8" max="8" width="42.265625" customWidth="1"/>
  </cols>
  <sheetData>
    <row r="1" spans="1:27" ht="15.75" customHeight="1">
      <c r="A1" s="24" t="s">
        <v>70</v>
      </c>
      <c r="B1" s="23" t="s">
        <v>71</v>
      </c>
      <c r="C1" s="24" t="s">
        <v>5</v>
      </c>
      <c r="D1" s="23" t="s">
        <v>4</v>
      </c>
      <c r="E1" s="24" t="s">
        <v>72</v>
      </c>
      <c r="F1" s="24" t="s">
        <v>6</v>
      </c>
      <c r="G1" s="24" t="s">
        <v>7</v>
      </c>
      <c r="H1" s="24" t="s">
        <v>8</v>
      </c>
      <c r="I1" s="25"/>
      <c r="J1" s="104" t="s">
        <v>73</v>
      </c>
      <c r="K1" s="80"/>
      <c r="L1" s="26"/>
      <c r="M1" s="25"/>
      <c r="N1" s="25"/>
      <c r="O1" s="25"/>
      <c r="P1" s="25"/>
      <c r="Q1" s="25"/>
      <c r="R1" s="25"/>
      <c r="S1" s="27"/>
      <c r="T1" s="28"/>
      <c r="U1" s="28"/>
      <c r="V1" s="28"/>
      <c r="W1" s="28"/>
      <c r="X1" s="28"/>
      <c r="Y1" s="28"/>
      <c r="Z1" s="28"/>
      <c r="AA1" s="28"/>
    </row>
    <row r="2" spans="1:27" ht="15.75" customHeight="1">
      <c r="A2" s="18" t="s">
        <v>194</v>
      </c>
      <c r="B2" s="18" t="s">
        <v>209</v>
      </c>
      <c r="C2" s="17" t="s">
        <v>210</v>
      </c>
      <c r="D2" s="17" t="s">
        <v>211</v>
      </c>
      <c r="E2" s="17">
        <v>741</v>
      </c>
      <c r="F2" s="17" t="s">
        <v>212</v>
      </c>
      <c r="G2" s="39" t="s">
        <v>213</v>
      </c>
      <c r="H2" s="18" t="s">
        <v>214</v>
      </c>
      <c r="I2" s="33"/>
      <c r="J2" s="80"/>
      <c r="K2" s="80"/>
      <c r="L2" s="26"/>
      <c r="M2" s="34"/>
      <c r="N2" s="33"/>
      <c r="O2" s="33"/>
      <c r="P2" s="35"/>
      <c r="Q2" s="33"/>
      <c r="R2" s="35"/>
      <c r="S2" s="27"/>
      <c r="T2" s="28"/>
      <c r="U2" s="28"/>
      <c r="V2" s="28"/>
      <c r="W2" s="28"/>
      <c r="X2" s="28"/>
      <c r="Y2" s="28"/>
      <c r="Z2" s="28"/>
      <c r="AA2" s="28"/>
    </row>
    <row r="3" spans="1:27" ht="15.75" customHeight="1">
      <c r="A3" s="18" t="s">
        <v>195</v>
      </c>
      <c r="B3" s="18" t="s">
        <v>215</v>
      </c>
      <c r="C3" s="18" t="s">
        <v>216</v>
      </c>
      <c r="D3" s="18" t="s">
        <v>217</v>
      </c>
      <c r="E3" s="18">
        <v>127</v>
      </c>
      <c r="F3" s="18" t="s">
        <v>218</v>
      </c>
      <c r="G3" s="44" t="s">
        <v>219</v>
      </c>
      <c r="H3" s="45" t="s">
        <v>220</v>
      </c>
      <c r="I3" s="33"/>
      <c r="J3" s="80"/>
      <c r="K3" s="80"/>
      <c r="L3" s="26"/>
      <c r="M3" s="34"/>
      <c r="N3" s="33"/>
      <c r="O3" s="33"/>
      <c r="P3" s="35"/>
      <c r="Q3" s="33"/>
      <c r="R3" s="35"/>
      <c r="S3" s="27"/>
      <c r="T3" s="28"/>
      <c r="U3" s="28"/>
      <c r="V3" s="28"/>
      <c r="W3" s="28"/>
      <c r="X3" s="28"/>
      <c r="Y3" s="28"/>
      <c r="Z3" s="28"/>
      <c r="AA3" s="28"/>
    </row>
    <row r="4" spans="1:27" ht="15.75" customHeight="1">
      <c r="A4" s="18" t="s">
        <v>196</v>
      </c>
      <c r="B4" s="18" t="s">
        <v>221</v>
      </c>
      <c r="C4" s="17" t="s">
        <v>210</v>
      </c>
      <c r="D4" s="17" t="s">
        <v>211</v>
      </c>
      <c r="E4" s="17">
        <v>646</v>
      </c>
      <c r="F4" s="17" t="s">
        <v>222</v>
      </c>
      <c r="G4" s="39" t="s">
        <v>223</v>
      </c>
      <c r="H4" s="18" t="s">
        <v>224</v>
      </c>
      <c r="I4" s="33"/>
      <c r="J4" s="80"/>
      <c r="K4" s="80"/>
      <c r="L4" s="26"/>
      <c r="M4" s="34"/>
      <c r="N4" s="33"/>
      <c r="O4" s="33"/>
      <c r="P4" s="35"/>
      <c r="Q4" s="33"/>
      <c r="R4" s="35"/>
      <c r="S4" s="27"/>
      <c r="T4" s="28"/>
      <c r="U4" s="28"/>
      <c r="V4" s="28"/>
      <c r="W4" s="28"/>
      <c r="X4" s="28"/>
      <c r="Y4" s="28"/>
      <c r="Z4" s="28"/>
      <c r="AA4" s="28"/>
    </row>
    <row r="5" spans="1:27" ht="15.75" customHeight="1">
      <c r="A5" s="18" t="s">
        <v>197</v>
      </c>
      <c r="B5" s="18" t="s">
        <v>225</v>
      </c>
      <c r="C5" s="17" t="s">
        <v>210</v>
      </c>
      <c r="D5" s="17" t="s">
        <v>217</v>
      </c>
      <c r="E5" s="17">
        <v>244</v>
      </c>
      <c r="F5" s="17" t="s">
        <v>226</v>
      </c>
      <c r="G5" s="44" t="s">
        <v>227</v>
      </c>
      <c r="H5" s="18" t="s">
        <v>228</v>
      </c>
      <c r="I5" s="33"/>
      <c r="J5" s="80"/>
      <c r="K5" s="80"/>
      <c r="L5" s="26"/>
      <c r="M5" s="34"/>
      <c r="N5" s="33"/>
      <c r="O5" s="33"/>
      <c r="P5" s="35"/>
      <c r="Q5" s="33"/>
      <c r="R5" s="35"/>
      <c r="S5" s="27"/>
      <c r="T5" s="28"/>
      <c r="U5" s="28"/>
      <c r="V5" s="28"/>
      <c r="W5" s="28"/>
      <c r="X5" s="28"/>
      <c r="Y5" s="28"/>
      <c r="Z5" s="28"/>
      <c r="AA5" s="28"/>
    </row>
    <row r="6" spans="1:27" ht="15.75" customHeight="1">
      <c r="A6" s="18" t="s">
        <v>198</v>
      </c>
      <c r="B6" s="18" t="s">
        <v>229</v>
      </c>
      <c r="C6" s="17" t="s">
        <v>210</v>
      </c>
      <c r="D6" s="17" t="s">
        <v>230</v>
      </c>
      <c r="E6" s="17">
        <v>550</v>
      </c>
      <c r="F6" s="17" t="s">
        <v>231</v>
      </c>
      <c r="G6" s="39" t="s">
        <v>232</v>
      </c>
      <c r="H6" s="18" t="s">
        <v>233</v>
      </c>
      <c r="I6" s="33"/>
      <c r="J6" s="34"/>
      <c r="K6" s="33"/>
      <c r="L6" s="33"/>
      <c r="M6" s="34"/>
      <c r="N6" s="33"/>
      <c r="O6" s="33"/>
      <c r="P6" s="35"/>
      <c r="Q6" s="33"/>
      <c r="R6" s="35"/>
      <c r="S6" s="27"/>
      <c r="T6" s="28"/>
      <c r="U6" s="28"/>
      <c r="V6" s="28"/>
      <c r="W6" s="28"/>
      <c r="X6" s="28"/>
      <c r="Y6" s="28"/>
      <c r="Z6" s="28"/>
      <c r="AA6" s="28"/>
    </row>
    <row r="7" spans="1:27" ht="15.75" customHeight="1">
      <c r="A7" s="18" t="s">
        <v>199</v>
      </c>
      <c r="B7" s="18" t="s">
        <v>229</v>
      </c>
      <c r="C7" s="18" t="s">
        <v>216</v>
      </c>
      <c r="D7" s="18" t="s">
        <v>230</v>
      </c>
      <c r="E7" s="18">
        <v>521</v>
      </c>
      <c r="F7" s="18" t="s">
        <v>234</v>
      </c>
      <c r="G7" s="44" t="s">
        <v>235</v>
      </c>
      <c r="H7" s="46" t="s">
        <v>236</v>
      </c>
      <c r="I7" s="33"/>
      <c r="J7" s="34"/>
      <c r="K7" s="33"/>
      <c r="L7" s="33"/>
      <c r="M7" s="34"/>
      <c r="N7" s="33"/>
      <c r="O7" s="33"/>
      <c r="P7" s="35"/>
      <c r="Q7" s="33"/>
      <c r="R7" s="35"/>
      <c r="S7" s="27"/>
      <c r="T7" s="28"/>
      <c r="U7" s="28"/>
      <c r="V7" s="28"/>
      <c r="W7" s="28"/>
      <c r="X7" s="28"/>
      <c r="Y7" s="28"/>
      <c r="Z7" s="28"/>
      <c r="AA7" s="28"/>
    </row>
    <row r="8" spans="1:27" ht="15.75" customHeight="1">
      <c r="A8" s="18" t="s">
        <v>200</v>
      </c>
      <c r="B8" s="18" t="s">
        <v>237</v>
      </c>
      <c r="C8" s="18" t="s">
        <v>216</v>
      </c>
      <c r="D8" s="18" t="s">
        <v>238</v>
      </c>
      <c r="E8" s="18">
        <v>820</v>
      </c>
      <c r="F8" s="18" t="s">
        <v>239</v>
      </c>
      <c r="G8" s="44" t="s">
        <v>240</v>
      </c>
      <c r="H8" s="47" t="s">
        <v>241</v>
      </c>
      <c r="I8" s="33"/>
      <c r="J8" s="34"/>
      <c r="K8" s="33"/>
      <c r="L8" s="33"/>
      <c r="M8" s="34"/>
      <c r="N8" s="33"/>
      <c r="O8" s="33"/>
      <c r="P8" s="35"/>
      <c r="Q8" s="33"/>
      <c r="R8" s="35"/>
      <c r="S8" s="27"/>
      <c r="T8" s="28"/>
      <c r="U8" s="28"/>
      <c r="V8" s="28"/>
      <c r="W8" s="28"/>
      <c r="X8" s="28"/>
      <c r="Y8" s="28"/>
      <c r="Z8" s="28"/>
      <c r="AA8" s="28"/>
    </row>
    <row r="9" spans="1:27" ht="15.75" customHeight="1">
      <c r="A9" s="18" t="s">
        <v>201</v>
      </c>
      <c r="B9" s="18" t="s">
        <v>242</v>
      </c>
      <c r="C9" s="18" t="s">
        <v>216</v>
      </c>
      <c r="D9" s="18" t="s">
        <v>211</v>
      </c>
      <c r="E9" s="18">
        <v>624</v>
      </c>
      <c r="F9" s="18" t="s">
        <v>243</v>
      </c>
      <c r="G9" s="44" t="s">
        <v>244</v>
      </c>
      <c r="H9" s="46" t="s">
        <v>245</v>
      </c>
      <c r="I9" s="33"/>
      <c r="J9" s="34"/>
      <c r="K9" s="33"/>
      <c r="L9" s="33"/>
      <c r="M9" s="34"/>
      <c r="N9" s="33"/>
      <c r="O9" s="33"/>
      <c r="P9" s="35"/>
      <c r="Q9" s="33"/>
      <c r="R9" s="35"/>
      <c r="S9" s="27"/>
      <c r="T9" s="28"/>
      <c r="U9" s="28"/>
      <c r="V9" s="28"/>
      <c r="W9" s="28"/>
      <c r="X9" s="28"/>
      <c r="Y9" s="28"/>
      <c r="Z9" s="28"/>
      <c r="AA9" s="28"/>
    </row>
    <row r="10" spans="1:27" ht="15.75" customHeight="1">
      <c r="A10" s="18" t="s">
        <v>202</v>
      </c>
      <c r="B10" s="18" t="s">
        <v>246</v>
      </c>
      <c r="C10" s="18" t="s">
        <v>216</v>
      </c>
      <c r="D10" s="18" t="s">
        <v>211</v>
      </c>
      <c r="E10" s="18">
        <v>624</v>
      </c>
      <c r="F10" s="18" t="s">
        <v>247</v>
      </c>
      <c r="G10" s="44" t="s">
        <v>244</v>
      </c>
      <c r="H10" s="45" t="s">
        <v>248</v>
      </c>
      <c r="I10" s="33"/>
      <c r="J10" s="34"/>
      <c r="K10" s="33"/>
      <c r="L10" s="33"/>
      <c r="M10" s="34"/>
      <c r="N10" s="33"/>
      <c r="O10" s="33"/>
      <c r="P10" s="35"/>
      <c r="Q10" s="33"/>
      <c r="R10" s="35"/>
      <c r="S10" s="27"/>
      <c r="T10" s="28"/>
      <c r="U10" s="28"/>
      <c r="V10" s="28"/>
      <c r="W10" s="28"/>
      <c r="X10" s="28"/>
      <c r="Y10" s="28"/>
      <c r="Z10" s="28"/>
      <c r="AA10" s="28"/>
    </row>
    <row r="11" spans="1:27" ht="15.75" customHeight="1">
      <c r="A11" s="18" t="s">
        <v>203</v>
      </c>
      <c r="B11" s="18" t="s">
        <v>249</v>
      </c>
      <c r="C11" s="17" t="s">
        <v>210</v>
      </c>
      <c r="D11" s="17" t="s">
        <v>238</v>
      </c>
      <c r="E11" s="17">
        <v>847</v>
      </c>
      <c r="F11" s="17" t="s">
        <v>250</v>
      </c>
      <c r="G11" s="44" t="s">
        <v>251</v>
      </c>
      <c r="H11" s="18" t="s">
        <v>252</v>
      </c>
      <c r="I11" s="33"/>
      <c r="J11" s="34"/>
      <c r="K11" s="33"/>
      <c r="L11" s="33"/>
      <c r="M11" s="34"/>
      <c r="N11" s="33"/>
      <c r="O11" s="33"/>
      <c r="P11" s="35"/>
      <c r="Q11" s="33"/>
      <c r="R11" s="35"/>
      <c r="S11" s="27"/>
      <c r="T11" s="28"/>
      <c r="U11" s="28"/>
      <c r="V11" s="28"/>
      <c r="W11" s="28"/>
      <c r="X11" s="28"/>
      <c r="Y11" s="28"/>
      <c r="Z11" s="28"/>
      <c r="AA11" s="28"/>
    </row>
    <row r="12" spans="1:27" ht="15.75" customHeight="1">
      <c r="A12" s="18" t="s">
        <v>204</v>
      </c>
      <c r="B12" s="18" t="s">
        <v>182</v>
      </c>
      <c r="C12" s="18" t="s">
        <v>216</v>
      </c>
      <c r="D12" s="18" t="s">
        <v>253</v>
      </c>
      <c r="E12" s="18">
        <v>429</v>
      </c>
      <c r="F12" s="18" t="s">
        <v>254</v>
      </c>
      <c r="G12" s="44" t="s">
        <v>255</v>
      </c>
      <c r="H12" s="45" t="s">
        <v>256</v>
      </c>
      <c r="I12" s="33"/>
      <c r="J12" s="34"/>
      <c r="K12" s="33"/>
      <c r="L12" s="33"/>
      <c r="M12" s="34"/>
      <c r="N12" s="33"/>
      <c r="O12" s="33"/>
      <c r="P12" s="35"/>
      <c r="Q12" s="33"/>
      <c r="R12" s="35"/>
      <c r="S12" s="27"/>
      <c r="T12" s="28"/>
      <c r="U12" s="28"/>
      <c r="V12" s="28"/>
      <c r="W12" s="28"/>
      <c r="X12" s="28"/>
      <c r="Y12" s="28"/>
      <c r="Z12" s="28"/>
      <c r="AA12" s="28"/>
    </row>
    <row r="13" spans="1:27" ht="15.75" customHeight="1">
      <c r="A13" s="18" t="s">
        <v>204</v>
      </c>
      <c r="B13" s="18" t="s">
        <v>257</v>
      </c>
      <c r="C13" s="18" t="s">
        <v>216</v>
      </c>
      <c r="D13" s="18" t="s">
        <v>253</v>
      </c>
      <c r="E13" s="18">
        <v>429</v>
      </c>
      <c r="F13" s="18" t="s">
        <v>258</v>
      </c>
      <c r="G13" s="44" t="s">
        <v>255</v>
      </c>
      <c r="H13" s="45" t="s">
        <v>259</v>
      </c>
      <c r="I13" s="33"/>
      <c r="J13" s="34"/>
      <c r="K13" s="33"/>
      <c r="L13" s="33"/>
      <c r="M13" s="34"/>
      <c r="N13" s="33"/>
      <c r="O13" s="33"/>
      <c r="P13" s="35"/>
      <c r="Q13" s="33"/>
      <c r="R13" s="35"/>
      <c r="S13" s="27"/>
      <c r="T13" s="28"/>
      <c r="U13" s="28"/>
      <c r="V13" s="28"/>
      <c r="W13" s="28"/>
      <c r="X13" s="28"/>
      <c r="Y13" s="28"/>
      <c r="Z13" s="28"/>
      <c r="AA13" s="28"/>
    </row>
    <row r="14" spans="1:27" ht="15.75" customHeight="1">
      <c r="A14" s="18" t="s">
        <v>205</v>
      </c>
      <c r="B14" s="18" t="s">
        <v>260</v>
      </c>
      <c r="C14" s="17" t="s">
        <v>210</v>
      </c>
      <c r="D14" s="17" t="s">
        <v>261</v>
      </c>
      <c r="E14" s="17">
        <v>353</v>
      </c>
      <c r="F14" s="17" t="s">
        <v>262</v>
      </c>
      <c r="G14" s="44" t="s">
        <v>263</v>
      </c>
      <c r="H14" s="18" t="s">
        <v>264</v>
      </c>
      <c r="I14" s="33"/>
      <c r="J14" s="34"/>
      <c r="K14" s="33"/>
      <c r="L14" s="33"/>
      <c r="M14" s="34"/>
      <c r="N14" s="33"/>
      <c r="O14" s="33"/>
      <c r="P14" s="35"/>
      <c r="Q14" s="33"/>
      <c r="R14" s="35"/>
      <c r="S14" s="27"/>
      <c r="T14" s="28"/>
      <c r="U14" s="28"/>
      <c r="V14" s="28"/>
      <c r="W14" s="28"/>
      <c r="X14" s="28"/>
      <c r="Y14" s="28"/>
      <c r="Z14" s="28"/>
      <c r="AA14" s="28"/>
    </row>
    <row r="15" spans="1:27" ht="15.75" customHeight="1">
      <c r="A15" s="18" t="s">
        <v>206</v>
      </c>
      <c r="B15" s="18" t="s">
        <v>265</v>
      </c>
      <c r="C15" s="17" t="s">
        <v>210</v>
      </c>
      <c r="D15" s="17" t="s">
        <v>253</v>
      </c>
      <c r="E15" s="17">
        <v>453</v>
      </c>
      <c r="F15" s="17" t="s">
        <v>266</v>
      </c>
      <c r="G15" s="44" t="s">
        <v>267</v>
      </c>
      <c r="H15" s="18" t="s">
        <v>268</v>
      </c>
      <c r="I15" s="33"/>
      <c r="J15" s="34"/>
      <c r="K15" s="33"/>
      <c r="L15" s="33"/>
      <c r="M15" s="34"/>
      <c r="N15" s="33"/>
      <c r="O15" s="33"/>
      <c r="P15" s="35"/>
      <c r="Q15" s="33"/>
      <c r="R15" s="35"/>
      <c r="S15" s="27"/>
      <c r="T15" s="28"/>
      <c r="U15" s="28"/>
      <c r="V15" s="28"/>
      <c r="W15" s="28"/>
      <c r="X15" s="28"/>
      <c r="Y15" s="28"/>
      <c r="Z15" s="28"/>
      <c r="AA15" s="28"/>
    </row>
    <row r="16" spans="1:27" ht="15.75" customHeight="1">
      <c r="A16" s="18" t="s">
        <v>207</v>
      </c>
      <c r="B16" s="18" t="s">
        <v>269</v>
      </c>
      <c r="C16" s="18" t="s">
        <v>216</v>
      </c>
      <c r="D16" s="18" t="s">
        <v>261</v>
      </c>
      <c r="E16" s="18">
        <v>329</v>
      </c>
      <c r="F16" s="18" t="s">
        <v>270</v>
      </c>
      <c r="G16" s="44" t="s">
        <v>271</v>
      </c>
      <c r="H16" s="45" t="s">
        <v>272</v>
      </c>
      <c r="I16" s="33"/>
      <c r="J16" s="34"/>
      <c r="K16" s="33"/>
      <c r="L16" s="33"/>
      <c r="M16" s="34"/>
      <c r="N16" s="33"/>
      <c r="O16" s="33"/>
      <c r="P16" s="35"/>
      <c r="Q16" s="33"/>
      <c r="R16" s="35"/>
      <c r="S16" s="27"/>
      <c r="T16" s="28"/>
      <c r="U16" s="28"/>
      <c r="V16" s="28"/>
      <c r="W16" s="28"/>
      <c r="X16" s="28"/>
      <c r="Y16" s="28"/>
      <c r="Z16" s="28"/>
      <c r="AA16" s="28"/>
    </row>
    <row r="17" spans="1:27" ht="15.75" customHeight="1">
      <c r="A17" s="18" t="s">
        <v>208</v>
      </c>
      <c r="B17" s="18" t="s">
        <v>273</v>
      </c>
      <c r="C17" s="18" t="s">
        <v>216</v>
      </c>
      <c r="D17" s="18" t="s">
        <v>261</v>
      </c>
      <c r="E17" s="18">
        <v>329</v>
      </c>
      <c r="F17" s="18" t="s">
        <v>274</v>
      </c>
      <c r="G17" s="44" t="s">
        <v>271</v>
      </c>
      <c r="H17" s="45" t="s">
        <v>275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2.75"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2.75"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2.75"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2.75"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12.75"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2.75"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12.75"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12.75"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12.75"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2.75"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12.75"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12.75"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12.75"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2.75"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12.75"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9:27" ht="12.75"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9:27" ht="12.75"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9:27" ht="12.75"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9:27" ht="12.75"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9:27" ht="12.75"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9:27" ht="12.75"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9:27" ht="12.75"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9:27" ht="12.75"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9:27" ht="12.75"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9:27" ht="12.75"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9:27" ht="12.75"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9:27" ht="12.75"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9:27" ht="12.75"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9:27" ht="12.75"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9:27" ht="12.75"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9:27" ht="12.75"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9:27" ht="12.75"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9:27" ht="12.75"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9:27" ht="12.75"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9:27" ht="12.75"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9:27" ht="12.75"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9:27" ht="12.75"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9:27" ht="12.75"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9:27" ht="12.75"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9:27" ht="12.75"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9:27" ht="12.75"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9:27" ht="12.75"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9:27" ht="12.75"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9:27" ht="12.75"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9:27" ht="12.75"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9:27" ht="12.75"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9:27" ht="12.75"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9:27" ht="12.75"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9:27" ht="12.75"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9:27" ht="12.75"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9:27" ht="12.75"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9:27" ht="12.75"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9:27" ht="12.75"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9:27" ht="12.75"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9:27" ht="12.75"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9:27" ht="12.75"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9:27" ht="12.75"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9:27" ht="12.75"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9:27" ht="12.75"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9:27" ht="12.75"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9:27" ht="12.75"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9:27" ht="12.75"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9:27" ht="12.75"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9:27" ht="12.75"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9:27" ht="12.75"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9:27" ht="12.75"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9:27" ht="12.75"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9:27" ht="12.75"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9:27" ht="12.75"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9:27" ht="12.75"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9:27" ht="12.75"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9:27" ht="12.75"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9:27" ht="12.75"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9:27" ht="12.75"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9:27" ht="12.75"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9:27" ht="12.75"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9:27" ht="12.75"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9:27" ht="12.75"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9:27" ht="12.75"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9:27" ht="12.75"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9:27" ht="12.75"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9:27" ht="12.75"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9:27" ht="12.75"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9:27" ht="12.75"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9:27" ht="12.75"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9:27" ht="12.75"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9:27" ht="12.75"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9:27" ht="12.75"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9:27" ht="12.75"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9:27" ht="12.75"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9:27" ht="12.75"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9:27" ht="12.75"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9:27" ht="12.75"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9:27" ht="12.75"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9:27" ht="12.75"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9:27" ht="12.75"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9:27" ht="12.75"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9:27" ht="12.75"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9:27" ht="12.75"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9:27" ht="12.75"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9:27" ht="12.75"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9:27" ht="12.75"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9:27" ht="12.75"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9:27" ht="12.75"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9:27" ht="12.75"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9:27" ht="12.75"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9:27" ht="12.75"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9:27" ht="12.75"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9:27" ht="12.75"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9:27" ht="12.75"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9:27" ht="12.75"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9:27" ht="12.75"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9:27" ht="12.75"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9:27" ht="12.75"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9:27" ht="12.75"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9:27" ht="12.75"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9:27" ht="12.75"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9:27" ht="12.75"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9:27" ht="12.75"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9:27" ht="12.75"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9:27" ht="12.75"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9:27" ht="12.75"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9:27" ht="12.75"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9:27" ht="12.75"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9:27" ht="12.75"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9:27" ht="12.75"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9:27" ht="12.75"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9:27" ht="12.75"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9:27" ht="12.75"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9:27" ht="12.75"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9:27" ht="12.75"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9:27" ht="12.75"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9:27" ht="12.75"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9:27" ht="12.75"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9:27" ht="12.75"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9:27" ht="12.75"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9:27" ht="12.75"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9:27" ht="12.75"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9:27" ht="12.75"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9:27" ht="12.75"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9:27" ht="12.75"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9:27" ht="12.75"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9:27" ht="12.75"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9:27" ht="12.75"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9:27" ht="12.75"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9:27" ht="12.75"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9:27" ht="12.75"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9:27" ht="12.75"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9:27" ht="12.75"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9:27" ht="12.75"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9:27" ht="12.75"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9:27" ht="12.75"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9:27" ht="12.75"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9:27" ht="12.75"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9:27" ht="12.75"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9:27" ht="12.75"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9:27" ht="12.75"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9:27" ht="12.75"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9:27" ht="12.75"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9:27" ht="12.75"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9:27" ht="12.75"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9:27" ht="12.75"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9:27" ht="12.75"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9:27" ht="12.75"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9:27" ht="12.75"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9:27" ht="12.75"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9:27" ht="12.75"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9:27" ht="12.75"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9:27" ht="12.75"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9:27" ht="12.75"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9:27" ht="12.75"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9:27" ht="12.75"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9:27" ht="12.75"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9:27" ht="12.75"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9:27" ht="12.75"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9:27" ht="12.75"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9:27" ht="12.75"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9:27" ht="12.75"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9:27" ht="12.75"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9:27" ht="12.75"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9:27" ht="12.75"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9:27" ht="12.75"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9:27" ht="12.75"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9:27" ht="12.75"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9:27" ht="12.75"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9:27" ht="12.75"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9:27" ht="12.75"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9:27" ht="12.75"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9:27" ht="12.75"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9:27" ht="12.75"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9:27" ht="12.75"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9:27" ht="12.75"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9:27" ht="12.75"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9:27" ht="12.75"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9:27" ht="12.75"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9:27" ht="12.75"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9:27" ht="12.75"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9:27" ht="12.75"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9:27" ht="12.75"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9:27" ht="12.75"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9:27" ht="12.75"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9:27" ht="12.75"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9:27" ht="12.75"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9:27" ht="12.75"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9:27" ht="12.75"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9:27" ht="12.75"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9:27" ht="12.75"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9:27" ht="12.75"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9:27" ht="12.75"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9:27" ht="12.75"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9:27" ht="12.75"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9:27" ht="12.75"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9:27" ht="12.75"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9:27" ht="12.75"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9:27" ht="12.75"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9:27" ht="12.75"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9:27" ht="12.75"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9:27" ht="12.75"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9:27" ht="12.75"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9:27" ht="12.75"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9:27" ht="12.75"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9:27" ht="12.75"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9:27" ht="12.75"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9:27" ht="12.75"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9:27" ht="12.75"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9:27" ht="12.75"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9:27" ht="12.75"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9:27" ht="12.75"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9:27" ht="12.75"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9:27" ht="12.75"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9:27" ht="12.75"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9:27" ht="12.75"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9:27" ht="12.75"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9:27" ht="12.75"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9:27" ht="12.75"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9:27" ht="12.75"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9:27" ht="12.75"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9:27" ht="12.75"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9:27" ht="12.75"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9:27" ht="12.75"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9:27" ht="12.75"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9:27" ht="12.75"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9:27" ht="12.75"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9:27" ht="12.75"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9:27" ht="12.75"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9:27" ht="12.75"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9:27" ht="12.75"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9:27" ht="12.75"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9:27" ht="12.75"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9:27" ht="12.75"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9:27" ht="12.75"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9:27" ht="12.75"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9:27" ht="12.75"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9:27" ht="12.75"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9:27" ht="12.75"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9:27" ht="12.75"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9:27" ht="12.75"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9:27" ht="12.75"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9:27" ht="12.75"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9:27" ht="12.75"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9:27" ht="12.75"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9:27" ht="12.75"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9:27" ht="12.75"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9:27" ht="12.75"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9:27" ht="12.75"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9:27" ht="12.75"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9:27" ht="12.75"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9:27" ht="12.75"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9:27" ht="12.75"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9:27" ht="12.75"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9:27" ht="12.75"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9:27" ht="12.75"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9:27" ht="12.75"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9:27" ht="12.75"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9:27" ht="12.75"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9:27" ht="12.75"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9:27" ht="12.75"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9:27" ht="12.75"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9:27" ht="12.75"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9:27" ht="12.75"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9:27" ht="12.75"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9:27" ht="12.75"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9:27" ht="12.75"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9:27" ht="12.75"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9:27" ht="12.75"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9:27" ht="12.75"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9:27" ht="12.75"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9:27" ht="12.75"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9:27" ht="12.75"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9:27" ht="12.75"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9:27" ht="12.75"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9:27" ht="12.75"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9:27" ht="12.75"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9:27" ht="12.75"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9:27" ht="12.75"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9:27" ht="12.75"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9:27" ht="12.75"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9:27" ht="12.75"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9:27" ht="12.75"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9:27" ht="12.75"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9:27" ht="12.75"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9:27" ht="12.75"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9:27" ht="12.75"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9:27" ht="12.75"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9:27" ht="12.75"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9:27" ht="12.75"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9:27" ht="12.75"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9:27" ht="12.75"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9:27" ht="12.75"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9:27" ht="12.75"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9:27" ht="12.75"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9:27" ht="12.75"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9:27" ht="12.75"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9:27" ht="12.75"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9:27" ht="12.75"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9:27" ht="12.75"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9:27" ht="12.75"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9:27" ht="12.75"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9:27" ht="12.75"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9:27" ht="12.75"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9:27" ht="12.75"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9:27" ht="12.75"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9:27" ht="12.75"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9:27" ht="12.75"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9:27" ht="12.75"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9:27" ht="12.75"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9:27" ht="12.75"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9:27" ht="12.75"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9:27" ht="12.75"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9:27" ht="12.75"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9:27" ht="12.75"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9:27" ht="12.75"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9:27" ht="12.75"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9:27" ht="12.75"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9:27" ht="12.75"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9:27" ht="12.75"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9:27" ht="12.75"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9:27" ht="12.75"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9:27" ht="12.75"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9:27" ht="12.75"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9:27" ht="12.75"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9:27" ht="12.75"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9:27" ht="12.75"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9:27" ht="12.75"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9:27" ht="12.75"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9:27" ht="12.75"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9:27" ht="12.75"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9:27" ht="12.75"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9:27" ht="12.75"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9:27" ht="12.75"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9:27" ht="12.75"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9:27" ht="12.75"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9:27" ht="12.75"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9:27" ht="12.75"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9:27" ht="12.75"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9:27" ht="12.75"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9:27" ht="12.75"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9:27" ht="12.75"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9:27" ht="12.75"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9:27" ht="12.75"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9:27" ht="12.75"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9:27" ht="12.75"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9:27" ht="12.75"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9:27" ht="12.75"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9:27" ht="12.75"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9:27" ht="12.75"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9:27" ht="12.75"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9:27" ht="12.75"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9:27" ht="12.75"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9:27" ht="12.75"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9:27" ht="12.75"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9:27" ht="12.75"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9:27" ht="12.75"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9:27" ht="12.75"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9:27" ht="12.75"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9:27" ht="12.75"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9:27" ht="12.75"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9:27" ht="12.75"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9:27" ht="12.75"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9:27" ht="12.75"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9:27" ht="12.75"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9:27" ht="12.75"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9:27" ht="12.75"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9:27" ht="12.75"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9:27" ht="12.75"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9:27" ht="12.75"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9:27" ht="12.75"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9:27" ht="12.75"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9:27" ht="12.75"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9:27" ht="12.75"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9:27" ht="12.75"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9:27" ht="12.75"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9:27" ht="12.75"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9:27" ht="12.75"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9:27" ht="12.75"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9:27" ht="12.75"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9:27" ht="12.75"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9:27" ht="12.75"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9:27" ht="12.75"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9:27" ht="12.75"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9:27" ht="12.75"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9:27" ht="12.75"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9:27" ht="12.75"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9:27" ht="12.75"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9:27" ht="12.75"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9:27" ht="12.75"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9:27" ht="12.75"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9:27" ht="12.75"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9:27" ht="12.75"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9:27" ht="12.75"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9:27" ht="12.75"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9:27" ht="12.75"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9:27" ht="12.75"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9:27" ht="12.75"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9:27" ht="12.75"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9:27" ht="12.75"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9:27" ht="12.75"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9:27" ht="12.75"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9:27" ht="12.75"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9:27" ht="12.75"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9:27" ht="12.75"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9:27" ht="12.75"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9:27" ht="12.75"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9:27" ht="12.75"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9:27" ht="12.75"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9:27" ht="12.75"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9:27" ht="12.75"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9:27" ht="12.75"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9:27" ht="12.75"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9:27" ht="12.75"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9:27" ht="12.75"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9:27" ht="12.75"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9:27" ht="12.75"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9:27" ht="12.75"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9:27" ht="12.75"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9:27" ht="12.75"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9:27" ht="12.75"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9:27" ht="12.75"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9:27" ht="12.75"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9:27" ht="12.75"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9:27" ht="12.75"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9:27" ht="12.75"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9:27" ht="12.75"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9:27" ht="12.75"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9:27" ht="12.75"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9:27" ht="12.75"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9:27" ht="12.75"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9:27" ht="12.75"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9:27" ht="12.75"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9:27" ht="12.75"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9:27" ht="12.75"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9:27" ht="12.75"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9:27" ht="12.75"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9:27" ht="12.75"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9:27" ht="12.75"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9:27" ht="12.75"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9:27" ht="12.75"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9:27" ht="12.75"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9:27" ht="12.75"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9:27" ht="12.75"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9:27" ht="12.75"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9:27" ht="12.75"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9:27" ht="12.75"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9:27" ht="12.75"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9:27" ht="12.75"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9:27" ht="12.75"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9:27" ht="12.75"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9:27" ht="12.75"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9:27" ht="12.75"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9:27" ht="12.75"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9:27" ht="12.75"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9:27" ht="12.75"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9:27" ht="12.75"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9:27" ht="12.75"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9:27" ht="12.75"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9:27" ht="12.75"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9:27" ht="12.75"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9:27" ht="12.75"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9:27" ht="12.75"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9:27" ht="12.75"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9:27" ht="12.75"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9:27" ht="12.75"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9:27" ht="12.75"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9:27" ht="12.75"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9:27" ht="12.75"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9:27" ht="12.75"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9:27" ht="12.75"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9:27" ht="12.75"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9:27" ht="12.75"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9:27" ht="12.75"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9:27" ht="12.75"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9:27" ht="12.75"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9:27" ht="12.75"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9:27" ht="12.75"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9:27" ht="12.75"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9:27" ht="12.75"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9:27" ht="12.75"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9:27" ht="12.75"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9:27" ht="12.75"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9:27" ht="12.75"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9:27" ht="12.75"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9:27" ht="12.75"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9:27" ht="12.75"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9:27" ht="12.75"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9:27" ht="12.75"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9:27" ht="12.75"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9:27" ht="12.75"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9:27" ht="12.75"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9:27" ht="12.75"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9:27" ht="12.75"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9:27" ht="12.75"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9:27" ht="12.75"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9:27" ht="12.75"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9:27" ht="12.75"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9:27" ht="12.75"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9:27" ht="12.75"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9:27" ht="12.75"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9:27" ht="12.75"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9:27" ht="12.75"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9:27" ht="12.75"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9:27" ht="12.75"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9:27" ht="12.75"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9:27" ht="12.75"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9:27" ht="12.75"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9:27" ht="12.75"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9:27" ht="12.75"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9:27" ht="12.75"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9:27" ht="12.75"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9:27" ht="12.75"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9:27" ht="12.75"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9:27" ht="12.75"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9:27" ht="12.75"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9:27" ht="12.75"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9:27" ht="12.75"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9:27" ht="12.75"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9:27" ht="12.75"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9:27" ht="12.75"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9:27" ht="12.75"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9:27" ht="12.75"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9:27" ht="12.75"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spans="9:27" ht="12.75"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9:27" ht="12.75"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spans="9:27" ht="12.75"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spans="9:27" ht="12.75"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9:27" ht="12.75"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9:27" ht="12.75"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9:27" ht="12.75"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9:27" ht="12.75"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9:27" ht="12.75"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9:27" ht="12.75"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9:27" ht="12.75"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9:27" ht="12.75"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9:27" ht="12.75"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9:27" ht="12.75"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9:27" ht="12.75"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9:27" ht="12.75"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9:27" ht="12.75"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9:27" ht="12.75"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9:27" ht="12.75"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9:27" ht="12.75"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9:27" ht="12.75"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9:27" ht="12.75"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9:27" ht="12.75"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spans="9:27" ht="12.75"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9:27" ht="12.75"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9:27" ht="12.75"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9:27" ht="12.75"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9:27" ht="12.75"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9:27" ht="12.75"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9:27" ht="12.75"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9:27" ht="12.75"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9:27" ht="12.75"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9:27" ht="12.75"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9:27" ht="12.75"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9:27" ht="12.75"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9:27" ht="12.75"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9:27" ht="12.75"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9:27" ht="12.75"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9:27" ht="12.75"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9:27" ht="12.75"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9:27" ht="12.75"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9:27" ht="12.75"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9:27" ht="12.75"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9:27" ht="12.75"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9:27" ht="12.75"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9:27" ht="12.75"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9:27" ht="12.75"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9:27" ht="12.75"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9:27" ht="12.75"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9:27" ht="12.75"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9:27" ht="12.75"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9:27" ht="12.75"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9:27" ht="12.75"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9:27" ht="12.75"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9:27" ht="12.75"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9:27" ht="12.75"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spans="9:27" ht="12.75"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9:27" ht="12.75"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9:27" ht="12.75"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9:27" ht="12.75"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9:27" ht="12.75"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9:27" ht="12.75"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9:27" ht="12.75"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9:27" ht="12.75"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9:27" ht="12.75"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9:27" ht="12.75"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9:27" ht="12.75"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spans="9:27" ht="12.75"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9:27" ht="12.75"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9:27" ht="12.75"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9:27" ht="12.75"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9:27" ht="12.75"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9:27" ht="12.75"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9:27" ht="12.75"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9:27" ht="12.75"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9:27" ht="12.75"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9:27" ht="12.75"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9:27" ht="12.75"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9:27" ht="12.75"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9:27" ht="12.75"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9:27" ht="12.75"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9:27" ht="12.75"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9:27" ht="12.75"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9:27" ht="12.75"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9:27" ht="12.75"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9:27" ht="12.75"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9:27" ht="12.75"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9:27" ht="12.75"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9:27" ht="12.75"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9:27" ht="12.75"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9:27" ht="12.75"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spans="9:27" ht="12.75"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spans="9:27" ht="12.75"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9:27" ht="12.75"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9:27" ht="12.75"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9:27" ht="12.75"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9:27" ht="12.75"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9:27" ht="12.75"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9:27" ht="12.75"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9:27" ht="12.75"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spans="9:27" ht="12.75"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9:27" ht="12.75"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9:27" ht="12.75"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9:27" ht="12.75"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9:27" ht="12.75"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9:27" ht="12.75"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9:27" ht="12.75"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9:27" ht="12.75"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9:27" ht="12.75"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9:27" ht="12.75"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9:27" ht="12.75"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9:27" ht="12.75"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9:27" ht="12.75"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9:27" ht="12.75"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9:27" ht="12.75"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9:27" ht="12.75"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9:27" ht="12.75"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9:27" ht="12.75"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9:27" ht="12.75"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9:27" ht="12.75"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9:27" ht="12.75"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9:27" ht="12.75"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9:27" ht="12.75"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9:27" ht="12.75"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9:27" ht="12.75"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9:27" ht="12.75"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9:27" ht="12.75"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9:27" ht="12.75"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9:27" ht="12.75"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9:27" ht="12.75"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9:27" ht="12.75"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9:27" ht="12.75"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9:27" ht="12.75"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9:27" ht="12.75"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9:27" ht="12.75"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9:27" ht="12.75"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9:27" ht="12.75"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9:27" ht="12.75"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9:27" ht="12.75"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9:27" ht="12.75"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spans="9:27" ht="12.75"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9:27" ht="12.75"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9:27" ht="12.75"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9:27" ht="12.75"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9:27" ht="12.75"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9:27" ht="12.75"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9:27" ht="12.75"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9:27" ht="12.75"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9:27" ht="12.75"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9:27" ht="12.75"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9:27" ht="12.75"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9:27" ht="12.75"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9:27" ht="12.75"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9:27" ht="12.75"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9:27" ht="12.75"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9:27" ht="12.75"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9:27" ht="12.75"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9:27" ht="12.75"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9:27" ht="12.75"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9:27" ht="12.75"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9:27" ht="12.75"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9:27" ht="12.75"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9:27" ht="12.75"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9:27" ht="12.75"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9:27" ht="12.75"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spans="9:27" ht="12.75"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9:27" ht="12.75"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9:27" ht="12.75"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9:27" ht="12.75"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9:27" ht="12.75"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9:27" ht="12.75"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9:27" ht="12.75"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9:27" ht="12.75"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9:27" ht="12.75"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9:27" ht="12.75"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9:27" ht="12.75"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9:27" ht="12.75"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9:27" ht="12.75"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9:27" ht="12.75"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spans="9:27" ht="12.75"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spans="9:27" ht="12.75"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9:27" ht="12.75"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9:27" ht="12.75"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9:27" ht="12.75"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9:27" ht="12.75"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9:27" ht="12.75"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9:27" ht="12.75"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9:27" ht="12.75"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9:27" ht="12.75"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9:27" ht="12.75"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9:27" ht="12.75"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9:27" ht="12.75"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spans="9:27" ht="12.75"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9:27" ht="12.75"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9:27" ht="12.75"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9:27" ht="12.75"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9:27" ht="12.75"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9:27" ht="12.75"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9:27" ht="12.75"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spans="9:27" ht="12.75"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9:27" ht="12.75"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9:27" ht="12.75"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9:27" ht="12.75"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spans="9:27" ht="12.75"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9:27" ht="12.75"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9:27" ht="12.75"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9:27" ht="12.75"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spans="9:27" ht="12.75"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9:27" ht="12.75"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9:27" ht="12.75"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9:27" ht="12.75"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 spans="9:27" ht="12.75"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9:27" ht="12.75"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 spans="9:27" ht="12.75"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 spans="9:27" ht="12.75"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 spans="9:27" ht="12.75"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 spans="9:27" ht="12.75"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9:27" ht="12.75"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9:27" ht="12.75"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9:27" ht="12.75"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9:27" ht="12.75"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9:27" ht="12.75"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9:27" ht="12.75"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9:27" ht="12.75"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9:27" ht="12.75"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9:27" ht="12.75"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9:27" ht="12.75"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9:27" ht="12.75"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9:27" ht="12.75"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9:27" ht="12.75"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9:27" ht="12.75"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9:27" ht="12.75"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 spans="9:27" ht="12.75"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9:27" ht="12.75"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9:27" ht="12.75"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9:27" ht="12.75"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 spans="9:27" ht="12.75"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 spans="9:27" ht="12.75"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 spans="9:27" ht="12.75"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9:27" ht="12.75"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 spans="9:27" ht="12.75"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 spans="9:27" ht="12.75"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 spans="9:27" ht="12.75"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9:27" ht="12.75"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9:27" ht="12.75"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 spans="9:27" ht="12.75"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9:27" ht="12.75"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9:27" ht="12.75"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 spans="9:27" ht="12.75"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 spans="9:27" ht="12.75"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9:27" ht="12.75"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 spans="9:27" ht="12.75"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 spans="9:27" ht="12.75"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 spans="9:27" ht="12.75"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9:27" ht="12.75"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9:27" ht="12.75"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 spans="9:27" ht="12.75"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9:27" ht="12.75"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9:27" ht="12.75"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9:27" ht="12.75"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9:27" ht="12.75"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9:27" ht="12.75"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9:27" ht="12.75"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 spans="9:27" ht="12.75"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9:27" ht="12.75"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9:27" ht="12.75"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 spans="9:27" ht="12.75"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 spans="9:27" ht="12.75"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9:27" ht="12.75"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 spans="9:27" ht="12.75"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9:27" ht="12.75"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9:27" ht="12.75"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9:27" ht="12.75"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9:27" ht="12.75"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9:27" ht="12.75"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9:27" ht="12.75"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9:27" ht="12.75"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9:27" ht="12.75"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9:27" ht="12.75"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9:27" ht="12.75"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 spans="9:27" ht="12.75"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9:27" ht="12.75"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9:27" ht="12.75"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9:27" ht="12.75"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9:27" ht="12.75"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9:27" ht="12.75"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9:27" ht="12.75"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9:27" ht="12.75"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9:27" ht="12.75"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9:27" ht="12.75"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9:27" ht="12.75"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9:27" ht="12.75"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9:27" ht="12.75"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9:27" ht="12.75"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 spans="9:27" ht="12.75"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 spans="9:27" ht="12.75"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9:27" ht="12.75"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9:27" ht="12.75"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9:27" ht="12.75"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 spans="9:27" ht="12.75"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9:27" ht="12.75"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9:27" ht="12.75"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 spans="9:27" ht="12.75"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 spans="9:27" ht="12.75"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 spans="9:27" ht="12.75"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 spans="9:27" ht="12.75"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 spans="9:27" ht="12.75"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 spans="9:27" ht="12.75"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 spans="9:27" ht="12.75"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9:27" ht="12.75"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9:27" ht="12.75"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 spans="9:27" ht="12.75"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9:27" ht="12.75"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9:27" ht="12.75"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9:27" ht="12.75"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9:27" ht="12.75"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 spans="9:27" ht="12.75"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 spans="9:27" ht="12.75"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9:27" ht="12.75"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 spans="9:27" ht="12.75"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 spans="9:27" ht="12.75"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9:27" ht="12.75"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9:27" ht="12.75"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 spans="9:27" ht="12.75"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9:27" ht="12.75"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9:27" ht="12.75"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9:27" ht="12.75"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 spans="9:27" ht="12.75"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 spans="9:27" ht="12.75"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9:27" ht="12.75"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 spans="9:27" ht="12.75"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9:27" ht="12.75"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9:27" ht="12.75"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9:27" ht="12.75"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 spans="9:27" ht="12.75"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9:27" ht="12.75"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9:27" ht="12.75"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9:27" ht="12.75"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9:27" ht="12.75"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9:27" ht="12.75"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9:27" ht="12.75"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 spans="9:27" ht="12.75"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 spans="9:27" ht="12.75"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 spans="9:27" ht="12.75"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9:27" ht="12.75"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9:27" ht="12.75"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 spans="9:27" ht="12.75"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9:27" ht="12.75"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 spans="9:27" ht="12.75"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9:27" ht="12.75"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9:27" ht="12.75"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 spans="9:27" ht="12.75"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9:27" ht="12.75"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 spans="9:27" ht="12.75"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 spans="9:27" ht="12.75"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 spans="9:27" ht="12.75"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 spans="9:27" ht="12.75"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 spans="9:27" ht="12.75"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9:27" ht="12.75"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9:27" ht="12.75"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</sheetData>
  <mergeCells count="1">
    <mergeCell ref="J1:K5"/>
  </mergeCells>
  <hyperlinks>
    <hyperlink ref="H3" r:id="rId1" xr:uid="{00000000-0004-0000-0300-000000000000}"/>
    <hyperlink ref="H7" r:id="rId2" xr:uid="{00000000-0004-0000-0300-000001000000}"/>
    <hyperlink ref="H8" r:id="rId3" xr:uid="{00000000-0004-0000-0300-000002000000}"/>
    <hyperlink ref="H13" r:id="rId4" xr:uid="{00000000-0004-0000-0300-000003000000}"/>
  </hyperlinks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738"/>
  <sheetViews>
    <sheetView topLeftCell="A215" workbookViewId="0">
      <selection activeCell="C2" sqref="C2:C231"/>
    </sheetView>
  </sheetViews>
  <sheetFormatPr defaultColWidth="12.59765625" defaultRowHeight="15.75" customHeight="1"/>
  <cols>
    <col min="1" max="2" width="8.3984375" customWidth="1"/>
    <col min="3" max="3" width="36.59765625" customWidth="1"/>
    <col min="4" max="4" width="28.3984375" customWidth="1"/>
    <col min="5" max="6" width="23.265625" customWidth="1"/>
    <col min="7" max="7" width="14.1328125" customWidth="1"/>
    <col min="8" max="10" width="23.265625" customWidth="1"/>
    <col min="11" max="11" width="15.265625" customWidth="1"/>
    <col min="13" max="13" width="14.265625" customWidth="1"/>
  </cols>
  <sheetData>
    <row r="1" spans="1:13" ht="15.75" customHeight="1">
      <c r="A1" s="82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6"/>
    </row>
    <row r="2" spans="1:13" ht="15.75" customHeight="1">
      <c r="A2" s="80"/>
      <c r="B2" s="83" t="s">
        <v>9</v>
      </c>
      <c r="C2" s="7">
        <v>45548</v>
      </c>
      <c r="D2" s="8"/>
      <c r="E2" s="18" t="s">
        <v>276</v>
      </c>
      <c r="F2" s="9" t="str">
        <f>VLOOKUP(E2,'Contact Info-I-House'!$A$1:$H$100,4,FALSE)</f>
        <v>Booth</v>
      </c>
      <c r="G2" s="9" t="str">
        <f>VLOOKUP(E2,'Contact Info-I-House'!$A$1:$H$100,3,FALSE)</f>
        <v>Resident Assistant</v>
      </c>
      <c r="H2" s="9" t="str">
        <f>VLOOKUP(E2,'Contact Info-I-House'!$A$1:$H$100,6,FALSE)</f>
        <v>(310) 408-8861</v>
      </c>
      <c r="I2" s="9" t="str">
        <f>VLOOKUP(E2,'Contact Info-I-House'!$A$1:$H$30,7,FALSE)</f>
        <v>834-2967</v>
      </c>
      <c r="J2" s="9" t="str">
        <f>VLOOKUP(E2,'Contact Info-I-House'!$A$1:$H$100,8,FALSE)</f>
        <v>pburgis@uchicago.edu</v>
      </c>
    </row>
    <row r="3" spans="1:13" ht="15.75" customHeight="1">
      <c r="A3" s="80"/>
      <c r="B3" s="62"/>
      <c r="C3" s="7">
        <v>45549</v>
      </c>
      <c r="D3" s="8"/>
      <c r="E3" s="17" t="s">
        <v>277</v>
      </c>
      <c r="F3" s="9" t="str">
        <f>VLOOKUP(E3,'Contact Info-I-House'!$A$1:$H$100,4,FALSE)</f>
        <v>Thompson</v>
      </c>
      <c r="G3" s="9" t="str">
        <f>VLOOKUP(E3,'Contact Info-I-House'!$A$1:$H$100,3,FALSE)</f>
        <v>Resident Assistant</v>
      </c>
      <c r="H3" s="9" t="str">
        <f>VLOOKUP(E3,'Contact Info-I-House'!$A$1:$H$100,6,FALSE)</f>
        <v>203-434-2402</v>
      </c>
      <c r="I3" s="9" t="str">
        <f>VLOOKUP(E3,'Contact Info-I-House'!$A$1:$H$30,7,FALSE)</f>
        <v>834-8396</v>
      </c>
      <c r="J3" s="9" t="str">
        <f>VLOOKUP(E3,'Contact Info-I-House'!$A$1:$H$100,8,FALSE)</f>
        <v>markchen25@uchicago.edu</v>
      </c>
      <c r="L3" s="10" t="s">
        <v>10</v>
      </c>
      <c r="M3" s="10" t="s">
        <v>11</v>
      </c>
    </row>
    <row r="4" spans="1:13" ht="15.75" customHeight="1">
      <c r="A4" s="80"/>
      <c r="B4" s="62"/>
      <c r="C4" s="7">
        <v>45550</v>
      </c>
      <c r="D4" s="8"/>
      <c r="E4" s="17" t="s">
        <v>278</v>
      </c>
      <c r="F4" s="9" t="str">
        <f>VLOOKUP(E4,'Contact Info-I-House'!$A$1:$H100,4,FALSE)</f>
        <v>Shorey</v>
      </c>
      <c r="G4" s="9" t="str">
        <f>VLOOKUP(E4,'Contact Info-I-House'!$A$1:$H$100,3,FALSE)</f>
        <v>Resident Assistant</v>
      </c>
      <c r="H4" s="9" t="str">
        <f>VLOOKUP(E4,'Contact Info-I-House'!$A$1:$H$100,6,FALSE)</f>
        <v>847-754-6174</v>
      </c>
      <c r="I4" s="9" t="str">
        <f>VLOOKUP(E4,'Contact Info-I-House'!$A$1:$H$30,7,FALSE)</f>
        <v>834-1965</v>
      </c>
      <c r="J4" s="9" t="str">
        <f>VLOOKUP(E4,'Contact Info-I-House'!$A$1:$H$100,8,FALSE)</f>
        <v>ninaclark@uchicago.edu</v>
      </c>
      <c r="L4" s="18" t="s">
        <v>276</v>
      </c>
      <c r="M4" s="12">
        <f t="shared" ref="M4:M20" si="0">COUNTIF($E$2:$E$231, L4)</f>
        <v>14</v>
      </c>
    </row>
    <row r="5" spans="1:13" ht="15.75" customHeight="1">
      <c r="A5" s="80"/>
      <c r="B5" s="62"/>
      <c r="C5" s="7">
        <v>45551</v>
      </c>
      <c r="D5" s="8"/>
      <c r="E5" s="17" t="s">
        <v>279</v>
      </c>
      <c r="F5" s="9" t="str">
        <f>VLOOKUP(E5,'Contact Info-I-House'!$A$1:$H$100,4,FALSE)</f>
        <v>Booth</v>
      </c>
      <c r="G5" s="9" t="str">
        <f>VLOOKUP(E5,'Contact Info-I-House'!$A$1:$H$100,3,FALSE)</f>
        <v>Resident Assistant</v>
      </c>
      <c r="H5" s="9" t="str">
        <f>VLOOKUP(E5,'Contact Info-I-House'!$A$1:$H$100,6,FALSE)</f>
        <v>909-894-6688</v>
      </c>
      <c r="I5" s="9">
        <f>VLOOKUP(E5,'Contact Info-I-House'!$A$1:$H$30,7,FALSE)</f>
        <v>0</v>
      </c>
      <c r="J5" s="9" t="str">
        <f>VLOOKUP(E5,'Contact Info-I-House'!$A$1:$H$100,8,FALSE)</f>
        <v>cmcoen@uchicago.edu</v>
      </c>
      <c r="L5" s="17" t="s">
        <v>277</v>
      </c>
      <c r="M5" s="12">
        <f t="shared" si="0"/>
        <v>14</v>
      </c>
    </row>
    <row r="6" spans="1:13" ht="15.75" customHeight="1">
      <c r="A6" s="80"/>
      <c r="B6" s="63"/>
      <c r="C6" s="7">
        <v>45552</v>
      </c>
      <c r="D6" s="8"/>
      <c r="E6" s="18" t="s">
        <v>280</v>
      </c>
      <c r="F6" s="9" t="str">
        <f>VLOOKUP(E6,'Contact Info-I-House'!$A$1:$H$100,4,FALSE)</f>
        <v>Thompson</v>
      </c>
      <c r="G6" s="9" t="str">
        <f>VLOOKUP(E6,'Contact Info-I-House'!$A$1:$H$100,3,FALSE)</f>
        <v>Resident Assistant</v>
      </c>
      <c r="H6" s="9" t="str">
        <f>VLOOKUP(E6,'Contact Info-I-House'!$A$1:$H$100,6,FALSE)</f>
        <v>860-614-8937</v>
      </c>
      <c r="I6" s="9" t="str">
        <f>VLOOKUP(E6,'Contact Info-I-House'!$A$1:$H$30,7,FALSE)</f>
        <v>834-3176</v>
      </c>
      <c r="J6" s="9" t="str">
        <f>VLOOKUP(E6,'Contact Info-I-House'!$A$1:$H$100,8,FALSE)</f>
        <v>zgonzalez@uchicago.edu</v>
      </c>
      <c r="L6" s="17" t="s">
        <v>278</v>
      </c>
      <c r="M6" s="12">
        <f t="shared" si="0"/>
        <v>14</v>
      </c>
    </row>
    <row r="7" spans="1:13" ht="15.75" customHeight="1">
      <c r="A7" s="80"/>
      <c r="B7" s="84" t="s">
        <v>15</v>
      </c>
      <c r="C7" s="7">
        <v>45553</v>
      </c>
      <c r="D7" s="8"/>
      <c r="E7" s="18" t="s">
        <v>281</v>
      </c>
      <c r="F7" s="9" t="str">
        <f>VLOOKUP(E7,'Contact Info-I-House'!$A$1:$H103,4,FALSE)</f>
        <v>Shorey</v>
      </c>
      <c r="G7" s="9" t="str">
        <f>VLOOKUP(E7,'Contact Info-I-House'!$A$1:$H$100,3,FALSE)</f>
        <v>Resident Head</v>
      </c>
      <c r="H7" s="9" t="str">
        <f>VLOOKUP(E7,'Contact Info-I-House'!$A$1:$H$100,6,FALSE)</f>
        <v>(617) 710-1075</v>
      </c>
      <c r="I7" s="9" t="str">
        <f>VLOOKUP(E7,'Contact Info-I-House'!$A$1:$H$30,7,FALSE)</f>
        <v>834-5487</v>
      </c>
      <c r="J7" s="9" t="str">
        <f>VLOOKUP(E7,'Contact Info-I-House'!$A$1:$H$100,8,FALSE)</f>
        <v>gorbacheva@uchicago.edu</v>
      </c>
      <c r="L7" s="17" t="s">
        <v>279</v>
      </c>
      <c r="M7" s="12">
        <f t="shared" si="0"/>
        <v>14</v>
      </c>
    </row>
    <row r="8" spans="1:13" ht="15.75" customHeight="1">
      <c r="A8" s="80"/>
      <c r="B8" s="62"/>
      <c r="C8" s="7">
        <v>45554</v>
      </c>
      <c r="D8" s="13"/>
      <c r="E8" s="18" t="s">
        <v>282</v>
      </c>
      <c r="F8" s="9" t="str">
        <f>VLOOKUP(E8,'Contact Info-I-House'!$A$1:$H$100,4,FALSE)</f>
        <v>Shorey</v>
      </c>
      <c r="G8" s="9" t="str">
        <f>VLOOKUP(E8,'Contact Info-I-House'!$A$1:$H$100,3,FALSE)</f>
        <v>Resident Head</v>
      </c>
      <c r="H8" s="9" t="str">
        <f>VLOOKUP(E8,'Contact Info-I-House'!$A$1:$H$100,6,FALSE)</f>
        <v>(617) 710-4014</v>
      </c>
      <c r="I8" s="9" t="str">
        <f>VLOOKUP(E8,'Contact Info-I-House'!$A$1:$H$30,7,FALSE)</f>
        <v>834-5487</v>
      </c>
      <c r="J8" s="9" t="str">
        <f>VLOOKUP(E8,'Contact Info-I-House'!$A$1:$H$100,8,FALSE)</f>
        <v>gorbachov@uchicago.edu</v>
      </c>
      <c r="L8" s="18" t="s">
        <v>280</v>
      </c>
      <c r="M8" s="12">
        <f t="shared" si="0"/>
        <v>14</v>
      </c>
    </row>
    <row r="9" spans="1:13" ht="15.75" customHeight="1">
      <c r="A9" s="80"/>
      <c r="B9" s="62"/>
      <c r="C9" s="7">
        <v>45555</v>
      </c>
      <c r="D9" s="13"/>
      <c r="E9" s="18" t="s">
        <v>283</v>
      </c>
      <c r="F9" s="9" t="str">
        <f>VLOOKUP(E9,'Contact Info-I-House'!$A$1:$H$100,4,FALSE)</f>
        <v>Thompson</v>
      </c>
      <c r="G9" s="9" t="str">
        <f>VLOOKUP(E9,'Contact Info-I-House'!$A$1:$H$100,3,FALSE)</f>
        <v>Resident Head</v>
      </c>
      <c r="H9" s="9">
        <f>VLOOKUP(E9,'Contact Info-I-House'!$A$1:$H$100,6,FALSE)</f>
        <v>0</v>
      </c>
      <c r="I9" s="9" t="str">
        <f>VLOOKUP(E9,'Contact Info-I-House'!$A$1:$H$30,7,FALSE)</f>
        <v>834-5486</v>
      </c>
      <c r="J9" s="9" t="str">
        <f>VLOOKUP(E9,'Contact Info-I-House'!$A$1:$H$100,8,FALSE)</f>
        <v>mhoereth@uchicago.edu</v>
      </c>
      <c r="L9" s="18" t="s">
        <v>281</v>
      </c>
      <c r="M9" s="12">
        <f t="shared" si="0"/>
        <v>14</v>
      </c>
    </row>
    <row r="10" spans="1:13" ht="15.75" customHeight="1">
      <c r="A10" s="80"/>
      <c r="B10" s="62"/>
      <c r="C10" s="7">
        <v>45556</v>
      </c>
      <c r="D10" s="13"/>
      <c r="E10" s="18" t="s">
        <v>17</v>
      </c>
      <c r="F10" s="9" t="str">
        <f>VLOOKUP(E10,'Contact Info-I-House'!$A$1:$H106,4,FALSE)</f>
        <v>Thompson</v>
      </c>
      <c r="G10" s="9" t="str">
        <f>VLOOKUP(E10,'Contact Info-I-House'!$A$1:$H$100,3,FALSE)</f>
        <v>Resident Head</v>
      </c>
      <c r="H10" s="9">
        <f>VLOOKUP(E10,'Contact Info-I-House'!$A$1:$H$100,6,FALSE)</f>
        <v>0</v>
      </c>
      <c r="I10" s="9" t="str">
        <f>VLOOKUP(E10,'Contact Info-I-House'!$A$1:$H$30,7,FALSE)</f>
        <v>834-5486</v>
      </c>
      <c r="J10" s="9">
        <f>VLOOKUP(E10,'Contact Info-I-House'!$A$1:$H$100,8,FALSE)</f>
        <v>0</v>
      </c>
      <c r="L10" s="18" t="s">
        <v>282</v>
      </c>
      <c r="M10" s="12">
        <f t="shared" si="0"/>
        <v>14</v>
      </c>
    </row>
    <row r="11" spans="1:13" ht="15.75" customHeight="1">
      <c r="A11" s="80"/>
      <c r="B11" s="62"/>
      <c r="C11" s="7">
        <v>45557</v>
      </c>
      <c r="D11" s="13"/>
      <c r="E11" s="18" t="s">
        <v>284</v>
      </c>
      <c r="F11" s="9" t="str">
        <f>VLOOKUP(E11,'Contact Info-I-House'!$A$1:$H$100,4,FALSE)</f>
        <v>Phoenix</v>
      </c>
      <c r="G11" s="9" t="str">
        <f>VLOOKUP(E11,'Contact Info-I-House'!$A$1:$H$100,3,FALSE)</f>
        <v>Resident Assistant</v>
      </c>
      <c r="H11" s="9" t="str">
        <f>VLOOKUP(E11,'Contact Info-I-House'!$A$1:$H$100,6,FALSE)</f>
        <v>480-547-9161</v>
      </c>
      <c r="I11" s="9" t="str">
        <f>VLOOKUP(E11,'Contact Info-I-House'!$A$1:$H$30,7,FALSE)</f>
        <v>834-8284</v>
      </c>
      <c r="J11" s="9" t="str">
        <f>VLOOKUP(E11,'Contact Info-I-House'!$A$1:$H$100,8,FALSE)</f>
        <v>isabellakelly@uchicago.edu</v>
      </c>
      <c r="L11" s="18" t="s">
        <v>283</v>
      </c>
      <c r="M11" s="12">
        <f t="shared" si="0"/>
        <v>14</v>
      </c>
    </row>
    <row r="12" spans="1:13" ht="15.75" customHeight="1">
      <c r="A12" s="80"/>
      <c r="B12" s="62"/>
      <c r="C12" s="7">
        <v>45558</v>
      </c>
      <c r="D12" s="13"/>
      <c r="E12" s="18" t="s">
        <v>285</v>
      </c>
      <c r="F12" s="9" t="str">
        <f>VLOOKUP(E12,'Contact Info-I-House'!$A$1:$H$100,4,FALSE)</f>
        <v>Booth</v>
      </c>
      <c r="G12" s="9" t="str">
        <f>VLOOKUP(E12,'Contact Info-I-House'!$A$1:$H$100,3,FALSE)</f>
        <v>Resident Head</v>
      </c>
      <c r="H12" s="9" t="str">
        <f>VLOOKUP(E12,'Contact Info-I-House'!$A$1:$H$100,6,FALSE)</f>
        <v>(908) 217-1538</v>
      </c>
      <c r="I12" s="9" t="str">
        <f>VLOOKUP(E12,'Contact Info-I-House'!$A$1:$H$30,7,FALSE)</f>
        <v>834-5327</v>
      </c>
      <c r="J12" s="9" t="str">
        <f>VLOOKUP(E12,'Contact Info-I-House'!$A$1:$H$100,8,FALSE)</f>
        <v>tmcewen@uchicago.edu</v>
      </c>
      <c r="L12" s="18" t="s">
        <v>17</v>
      </c>
      <c r="M12" s="12">
        <f t="shared" si="0"/>
        <v>14</v>
      </c>
    </row>
    <row r="13" spans="1:13" ht="15.75" customHeight="1">
      <c r="A13" s="80"/>
      <c r="B13" s="63"/>
      <c r="C13" s="7">
        <v>45559</v>
      </c>
      <c r="D13" s="13"/>
      <c r="E13" s="18" t="s">
        <v>286</v>
      </c>
      <c r="F13" s="9" t="str">
        <f>VLOOKUP(E13,'Contact Info-I-House'!$A$1:$H109,4,FALSE)</f>
        <v>Phoenix</v>
      </c>
      <c r="G13" s="9" t="str">
        <f>VLOOKUP(E13,'Contact Info-I-House'!$A$1:$H$100,3,FALSE)</f>
        <v>Resident Head</v>
      </c>
      <c r="H13" s="9" t="str">
        <f>VLOOKUP(E13,'Contact Info-I-House'!$A$1:$H$100,6,FALSE)</f>
        <v>(773) 372-5113</v>
      </c>
      <c r="I13" s="9" t="str">
        <f>VLOOKUP(E13,'Contact Info-I-House'!$A$1:$H$30,7,FALSE)</f>
        <v>834-5245</v>
      </c>
      <c r="J13" s="9" t="str">
        <f>VLOOKUP(E13,'Contact Info-I-House'!$A$1:$H$100,8,FALSE)</f>
        <v>cmckoy@uchicago.edu</v>
      </c>
      <c r="L13" s="18" t="s">
        <v>284</v>
      </c>
      <c r="M13" s="12">
        <f t="shared" si="0"/>
        <v>13</v>
      </c>
    </row>
    <row r="14" spans="1:13" ht="15.75" customHeight="1">
      <c r="A14" s="80"/>
      <c r="B14" s="74" t="s">
        <v>23</v>
      </c>
      <c r="C14" s="7">
        <v>45560</v>
      </c>
      <c r="D14" s="14" t="s">
        <v>24</v>
      </c>
      <c r="E14" s="18" t="s">
        <v>287</v>
      </c>
      <c r="F14" s="9" t="str">
        <f>VLOOKUP(E14,'Contact Info-I-House'!$A$1:$H$100,4,FALSE)</f>
        <v>Phoenix</v>
      </c>
      <c r="G14" s="9" t="str">
        <f>VLOOKUP(E14,'Contact Info-I-House'!$A$1:$H$100,3,FALSE)</f>
        <v>Resident Assistant</v>
      </c>
      <c r="H14" s="9" t="str">
        <f>VLOOKUP(E14,'Contact Info-I-House'!$A$1:$H$100,6,FALSE)</f>
        <v>(312) 569-2407</v>
      </c>
      <c r="I14" s="9" t="str">
        <f>VLOOKUP(E14,'Contact Info-I-House'!$A$1:$H$30,7,FALSE)</f>
        <v>834-7859</v>
      </c>
      <c r="J14" s="9" t="str">
        <f>VLOOKUP(E14,'Contact Info-I-House'!$A$1:$H$100,8,FALSE)</f>
        <v>raghavpardasani@uchicago.edu</v>
      </c>
      <c r="L14" s="18" t="s">
        <v>285</v>
      </c>
      <c r="M14" s="12">
        <f t="shared" si="0"/>
        <v>13</v>
      </c>
    </row>
    <row r="15" spans="1:13" ht="15.75" customHeight="1">
      <c r="A15" s="80"/>
      <c r="B15" s="62"/>
      <c r="C15" s="7">
        <v>45561</v>
      </c>
      <c r="D15" s="8"/>
      <c r="E15" s="18" t="s">
        <v>288</v>
      </c>
      <c r="F15" s="9" t="str">
        <f>VLOOKUP(E15,'Contact Info-I-House'!$A$1:$H$100,4,FALSE)</f>
        <v>Breckinridge</v>
      </c>
      <c r="G15" s="9" t="str">
        <f>VLOOKUP(E15,'Contact Info-I-House'!$A$1:$H$100,3,FALSE)</f>
        <v>Resident Assistant</v>
      </c>
      <c r="H15" s="9" t="str">
        <f>VLOOKUP(E15,'Contact Info-I-House'!$A$1:$H$100,6,FALSE)</f>
        <v>773-329-1470</v>
      </c>
      <c r="I15" s="9" t="str">
        <f>VLOOKUP(E15,'Contact Info-I-House'!$A$1:$H$30,7,FALSE)</f>
        <v>834-6803</v>
      </c>
      <c r="J15" s="9" t="str">
        <f>VLOOKUP(E15,'Contact Info-I-House'!$A$1:$H$100,8,FALSE)</f>
        <v>evasch1@uchicago.edu</v>
      </c>
      <c r="L15" s="18" t="s">
        <v>286</v>
      </c>
      <c r="M15" s="12">
        <f t="shared" si="0"/>
        <v>13</v>
      </c>
    </row>
    <row r="16" spans="1:13" ht="15.75" customHeight="1">
      <c r="A16" s="80"/>
      <c r="B16" s="62"/>
      <c r="C16" s="7">
        <v>45562</v>
      </c>
      <c r="D16" s="8"/>
      <c r="E16" s="18" t="s">
        <v>289</v>
      </c>
      <c r="F16" s="9" t="str">
        <f>VLOOKUP(E16,'Contact Info-I-House'!$A$1:$H112,4,FALSE)</f>
        <v>Breckinridge</v>
      </c>
      <c r="G16" s="9" t="str">
        <f>VLOOKUP(E16,'Contact Info-I-House'!$A$1:$H$100,3,FALSE)</f>
        <v>Resident Head</v>
      </c>
      <c r="H16" s="9" t="str">
        <f>VLOOKUP(E16,'Contact Info-I-House'!$A$1:$H$100,6,FALSE)</f>
        <v>(734) 578-5684</v>
      </c>
      <c r="I16" s="9" t="str">
        <f>VLOOKUP(E16,'Contact Info-I-House'!$A$1:$H$30,7,FALSE)</f>
        <v>834-6801</v>
      </c>
      <c r="J16" s="9" t="str">
        <f>VLOOKUP(E16,'Contact Info-I-House'!$A$1:$H$100,8,FALSE)</f>
        <v>shahr@uchicago.edu</v>
      </c>
      <c r="L16" s="18" t="s">
        <v>287</v>
      </c>
      <c r="M16" s="12">
        <f t="shared" si="0"/>
        <v>13</v>
      </c>
    </row>
    <row r="17" spans="1:13" ht="15.75" customHeight="1">
      <c r="A17" s="80"/>
      <c r="B17" s="62"/>
      <c r="C17" s="7">
        <v>45563</v>
      </c>
      <c r="D17" s="8"/>
      <c r="E17" s="18" t="s">
        <v>290</v>
      </c>
      <c r="F17" s="9" t="str">
        <f>VLOOKUP(E17,'Contact Info-I-House'!$A$1:$H$100,4,FALSE)</f>
        <v>Breckinridge</v>
      </c>
      <c r="G17" s="9" t="str">
        <f>VLOOKUP(E17,'Contact Info-I-House'!$A$1:$H$100,3,FALSE)</f>
        <v>Resident Head</v>
      </c>
      <c r="H17" s="9" t="str">
        <f>VLOOKUP(E17,'Contact Info-I-House'!$A$1:$H$100,6,FALSE)</f>
        <v>(630) 456-5177</v>
      </c>
      <c r="I17" s="9" t="str">
        <f>VLOOKUP(E17,'Contact Info-I-House'!$A$1:$H$30,7,FALSE)</f>
        <v>834-6801</v>
      </c>
      <c r="J17" s="9" t="str">
        <f>VLOOKUP(E17,'Contact Info-I-House'!$A$1:$H$100,8,FALSE)</f>
        <v>rlshah@uchicago.edu</v>
      </c>
      <c r="L17" s="18" t="s">
        <v>288</v>
      </c>
      <c r="M17" s="12">
        <f t="shared" si="0"/>
        <v>13</v>
      </c>
    </row>
    <row r="18" spans="1:13" ht="15.75" customHeight="1">
      <c r="A18" s="80"/>
      <c r="B18" s="63"/>
      <c r="C18" s="7">
        <v>45564</v>
      </c>
      <c r="D18" s="8"/>
      <c r="E18" s="18" t="s">
        <v>128</v>
      </c>
      <c r="F18" s="9" t="str">
        <f>VLOOKUP(E18,'Contact Info-I-House'!$A$1:$H$100,4,FALSE)</f>
        <v>Breckinridge</v>
      </c>
      <c r="G18" s="9" t="str">
        <f>VLOOKUP(E18,'Contact Info-I-House'!$A$1:$H$100,3,FALSE)</f>
        <v>Resident Assistant</v>
      </c>
      <c r="H18" s="9" t="str">
        <f>VLOOKUP(E18,'Contact Info-I-House'!$A$1:$H$100,6,FALSE)</f>
        <v>(618) 353-4393</v>
      </c>
      <c r="I18" s="9" t="str">
        <f>VLOOKUP(E18,'Contact Info-I-House'!$A$1:$H$30,7,FALSE)</f>
        <v>834-9010</v>
      </c>
      <c r="J18" s="9" t="str">
        <f>VLOOKUP(E18,'Contact Info-I-House'!$A$1:$H$100,8,FALSE)</f>
        <v>tshas10@uchicago.edu</v>
      </c>
      <c r="L18" s="18" t="s">
        <v>289</v>
      </c>
      <c r="M18" s="12">
        <f t="shared" si="0"/>
        <v>13</v>
      </c>
    </row>
    <row r="19" spans="1:13" ht="15.75" customHeight="1">
      <c r="A19" s="80"/>
      <c r="B19" s="15"/>
      <c r="C19" s="7">
        <v>45565</v>
      </c>
      <c r="D19" s="16"/>
      <c r="E19" s="18" t="s">
        <v>276</v>
      </c>
      <c r="F19" s="9" t="str">
        <f>VLOOKUP(E19,'Contact Info-I-House'!$A$1:$H115,4,FALSE)</f>
        <v>Booth</v>
      </c>
      <c r="G19" s="9" t="str">
        <f>VLOOKUP(E19,'Contact Info-I-House'!$A$1:$H$100,3,FALSE)</f>
        <v>Resident Assistant</v>
      </c>
      <c r="H19" s="9" t="str">
        <f>VLOOKUP(E19,'Contact Info-I-House'!$A$1:$H$100,6,FALSE)</f>
        <v>(310) 408-8861</v>
      </c>
      <c r="I19" s="9" t="str">
        <f>VLOOKUP(E19,'Contact Info-I-House'!$A$1:$H$30,7,FALSE)</f>
        <v>834-2967</v>
      </c>
      <c r="J19" s="9" t="str">
        <f>VLOOKUP(E19,'Contact Info-I-House'!$A$1:$H$100,8,FALSE)</f>
        <v>pburgis@uchicago.edu</v>
      </c>
      <c r="L19" s="18" t="s">
        <v>290</v>
      </c>
      <c r="M19" s="12">
        <f t="shared" si="0"/>
        <v>13</v>
      </c>
    </row>
    <row r="20" spans="1:13" ht="15.75" customHeight="1">
      <c r="A20" s="80"/>
      <c r="B20" s="99"/>
      <c r="C20" s="7">
        <v>45566</v>
      </c>
      <c r="D20" s="8"/>
      <c r="E20" s="17" t="s">
        <v>277</v>
      </c>
      <c r="F20" s="9" t="str">
        <f>VLOOKUP(E20,'Contact Info-I-House'!$A$1:$H$100,4,FALSE)</f>
        <v>Thompson</v>
      </c>
      <c r="G20" s="9" t="str">
        <f>VLOOKUP(E20,'Contact Info-I-House'!$A$1:$H$100,3,FALSE)</f>
        <v>Resident Assistant</v>
      </c>
      <c r="H20" s="9" t="str">
        <f>VLOOKUP(E20,'Contact Info-I-House'!$A$1:$H$100,6,FALSE)</f>
        <v>203-434-2402</v>
      </c>
      <c r="I20" s="9" t="str">
        <f>VLOOKUP(E20,'Contact Info-I-House'!$A$1:$H$30,7,FALSE)</f>
        <v>834-8396</v>
      </c>
      <c r="J20" s="9" t="str">
        <f>VLOOKUP(E20,'Contact Info-I-House'!$A$1:$H$100,8,FALSE)</f>
        <v>markchen25@uchicago.edu</v>
      </c>
      <c r="L20" s="18" t="s">
        <v>128</v>
      </c>
      <c r="M20" s="12">
        <f t="shared" si="0"/>
        <v>13</v>
      </c>
    </row>
    <row r="21" spans="1:13" ht="15.75" customHeight="1">
      <c r="A21" s="80"/>
      <c r="B21" s="62"/>
      <c r="C21" s="7">
        <v>45567</v>
      </c>
      <c r="D21" s="8"/>
      <c r="E21" s="17" t="s">
        <v>278</v>
      </c>
      <c r="F21" s="9" t="str">
        <f>VLOOKUP(E21,'Contact Info-I-House'!$A$1:$H$100,4,FALSE)</f>
        <v>Shorey</v>
      </c>
      <c r="G21" s="9" t="str">
        <f>VLOOKUP(E21,'Contact Info-I-House'!$A$1:$H$100,3,FALSE)</f>
        <v>Resident Assistant</v>
      </c>
      <c r="H21" s="9" t="str">
        <f>VLOOKUP(E21,'Contact Info-I-House'!$A$1:$H$100,6,FALSE)</f>
        <v>847-754-6174</v>
      </c>
      <c r="I21" s="9" t="str">
        <f>VLOOKUP(E21,'Contact Info-I-House'!$A$1:$H$30,7,FALSE)</f>
        <v>834-1965</v>
      </c>
      <c r="J21" s="9" t="str">
        <f>VLOOKUP(E21,'Contact Info-I-House'!$A$1:$H$100,8,FALSE)</f>
        <v>ninaclark@uchicago.edu</v>
      </c>
    </row>
    <row r="22" spans="1:13" ht="15.75" customHeight="1">
      <c r="A22" s="80"/>
      <c r="B22" s="62"/>
      <c r="C22" s="7">
        <v>45568</v>
      </c>
      <c r="D22" s="8"/>
      <c r="E22" s="17" t="s">
        <v>279</v>
      </c>
      <c r="F22" s="9" t="str">
        <f>VLOOKUP(E22,'Contact Info-I-House'!$A$1:$H142,4,FALSE)</f>
        <v>Booth</v>
      </c>
      <c r="G22" s="9" t="str">
        <f>VLOOKUP(E22,'Contact Info-I-House'!$A$1:$H$100,3,FALSE)</f>
        <v>Resident Assistant</v>
      </c>
      <c r="H22" s="9" t="str">
        <f>VLOOKUP(E22,'Contact Info-I-House'!$A$1:$H$100,6,FALSE)</f>
        <v>909-894-6688</v>
      </c>
      <c r="I22" s="9">
        <f>VLOOKUP(E22,'Contact Info-I-House'!$A$1:$H$30,7,FALSE)</f>
        <v>0</v>
      </c>
      <c r="J22" s="9" t="str">
        <f>VLOOKUP(E22,'Contact Info-I-House'!$A$1:$H$100,8,FALSE)</f>
        <v>cmcoen@uchicago.edu</v>
      </c>
    </row>
    <row r="23" spans="1:13" ht="15.75" customHeight="1">
      <c r="A23" s="80"/>
      <c r="B23" s="62"/>
      <c r="C23" s="7">
        <v>45569</v>
      </c>
      <c r="D23" s="8"/>
      <c r="E23" s="18" t="s">
        <v>280</v>
      </c>
      <c r="F23" s="9" t="str">
        <f>VLOOKUP(E23,'Contact Info-I-House'!$A$1:$H$100,4,FALSE)</f>
        <v>Thompson</v>
      </c>
      <c r="G23" s="9" t="str">
        <f>VLOOKUP(E23,'Contact Info-I-House'!$A$1:$H$100,3,FALSE)</f>
        <v>Resident Assistant</v>
      </c>
      <c r="H23" s="9" t="str">
        <f>VLOOKUP(E23,'Contact Info-I-House'!$A$1:$H$100,6,FALSE)</f>
        <v>860-614-8937</v>
      </c>
      <c r="I23" s="9" t="str">
        <f>VLOOKUP(E23,'Contact Info-I-House'!$A$1:$H$30,7,FALSE)</f>
        <v>834-3176</v>
      </c>
      <c r="J23" s="9" t="str">
        <f>VLOOKUP(E23,'Contact Info-I-House'!$A$1:$H$100,8,FALSE)</f>
        <v>zgonzalez@uchicago.edu</v>
      </c>
    </row>
    <row r="24" spans="1:13">
      <c r="A24" s="80"/>
      <c r="B24" s="63"/>
      <c r="C24" s="7">
        <v>45570</v>
      </c>
      <c r="D24" s="8"/>
      <c r="E24" s="18" t="s">
        <v>281</v>
      </c>
      <c r="F24" s="9" t="str">
        <f>VLOOKUP(E24,'Contact Info-I-House'!$A$1:$H$100,4,FALSE)</f>
        <v>Shorey</v>
      </c>
      <c r="G24" s="9" t="str">
        <f>VLOOKUP(E24,'Contact Info-I-House'!$A$1:$H$100,3,FALSE)</f>
        <v>Resident Head</v>
      </c>
      <c r="H24" s="9" t="str">
        <f>VLOOKUP(E24,'Contact Info-I-House'!$A$1:$H$100,6,FALSE)</f>
        <v>(617) 710-1075</v>
      </c>
      <c r="I24" s="9" t="str">
        <f>VLOOKUP(E24,'Contact Info-I-House'!$A$1:$H$30,7,FALSE)</f>
        <v>834-5487</v>
      </c>
      <c r="J24" s="9" t="str">
        <f>VLOOKUP(E24,'Contact Info-I-House'!$A$1:$H$100,8,FALSE)</f>
        <v>gorbacheva@uchicago.edu</v>
      </c>
    </row>
    <row r="25" spans="1:13">
      <c r="A25" s="80"/>
      <c r="B25" s="100" t="s">
        <v>45</v>
      </c>
      <c r="C25" s="7">
        <v>45571</v>
      </c>
      <c r="D25" s="8"/>
      <c r="E25" s="18" t="s">
        <v>282</v>
      </c>
      <c r="F25" s="9" t="str">
        <f>VLOOKUP(E25,'Contact Info-I-House'!$A$1:$H145,4,FALSE)</f>
        <v>Shorey</v>
      </c>
      <c r="G25" s="9" t="str">
        <f>VLOOKUP(E25,'Contact Info-I-House'!$A$1:$H$100,3,FALSE)</f>
        <v>Resident Head</v>
      </c>
      <c r="H25" s="9" t="str">
        <f>VLOOKUP(E25,'Contact Info-I-House'!$A$1:$H$100,6,FALSE)</f>
        <v>(617) 710-4014</v>
      </c>
      <c r="I25" s="9" t="str">
        <f>VLOOKUP(E25,'Contact Info-I-House'!$A$1:$H$30,7,FALSE)</f>
        <v>834-5487</v>
      </c>
      <c r="J25" s="9" t="str">
        <f>VLOOKUP(E25,'Contact Info-I-House'!$A$1:$H$100,8,FALSE)</f>
        <v>gorbachov@uchicago.edu</v>
      </c>
    </row>
    <row r="26" spans="1:13">
      <c r="A26" s="80"/>
      <c r="B26" s="62"/>
      <c r="C26" s="7">
        <v>45572</v>
      </c>
      <c r="D26" s="8"/>
      <c r="E26" s="18" t="s">
        <v>283</v>
      </c>
      <c r="F26" s="9" t="str">
        <f>VLOOKUP(E26,'Contact Info-I-House'!$A$1:$H$100,4,FALSE)</f>
        <v>Thompson</v>
      </c>
      <c r="G26" s="9" t="str">
        <f>VLOOKUP(E26,'Contact Info-I-House'!$A$1:$H$100,3,FALSE)</f>
        <v>Resident Head</v>
      </c>
      <c r="H26" s="9">
        <f>VLOOKUP(E26,'Contact Info-I-House'!$A$1:$H$100,6,FALSE)</f>
        <v>0</v>
      </c>
      <c r="I26" s="9" t="str">
        <f>VLOOKUP(E26,'Contact Info-I-House'!$A$1:$H$30,7,FALSE)</f>
        <v>834-5486</v>
      </c>
      <c r="J26" s="9" t="str">
        <f>VLOOKUP(E26,'Contact Info-I-House'!$A$1:$H$100,8,FALSE)</f>
        <v>mhoereth@uchicago.edu</v>
      </c>
    </row>
    <row r="27" spans="1:13">
      <c r="A27" s="80"/>
      <c r="B27" s="62"/>
      <c r="C27" s="7">
        <v>45573</v>
      </c>
      <c r="D27" s="8"/>
      <c r="E27" s="18" t="s">
        <v>17</v>
      </c>
      <c r="F27" s="9" t="str">
        <f>VLOOKUP(E27,'Contact Info-I-House'!$A$1:$H$100,4,FALSE)</f>
        <v>Thompson</v>
      </c>
      <c r="G27" s="9" t="str">
        <f>VLOOKUP(E27,'Contact Info-I-House'!$A$1:$H$100,3,FALSE)</f>
        <v>Resident Head</v>
      </c>
      <c r="H27" s="9">
        <f>VLOOKUP(E27,'Contact Info-I-House'!$A$1:$H$100,6,FALSE)</f>
        <v>0</v>
      </c>
      <c r="I27" s="9" t="str">
        <f>VLOOKUP(E27,'Contact Info-I-House'!$A$1:$H$30,7,FALSE)</f>
        <v>834-5486</v>
      </c>
      <c r="J27" s="9">
        <f>VLOOKUP(E27,'Contact Info-I-House'!$A$1:$H$100,8,FALSE)</f>
        <v>0</v>
      </c>
    </row>
    <row r="28" spans="1:13">
      <c r="A28" s="80"/>
      <c r="B28" s="62"/>
      <c r="C28" s="7">
        <v>45574</v>
      </c>
      <c r="D28" s="8"/>
      <c r="E28" s="18" t="s">
        <v>284</v>
      </c>
      <c r="F28" s="9" t="str">
        <f>VLOOKUP(E28,'Contact Info-I-House'!$A$1:$H148,4,FALSE)</f>
        <v>Phoenix</v>
      </c>
      <c r="G28" s="9" t="str">
        <f>VLOOKUP(E28,'Contact Info-I-House'!$A$1:$H$100,3,FALSE)</f>
        <v>Resident Assistant</v>
      </c>
      <c r="H28" s="9" t="str">
        <f>VLOOKUP(E28,'Contact Info-I-House'!$A$1:$H$100,6,FALSE)</f>
        <v>480-547-9161</v>
      </c>
      <c r="I28" s="9" t="str">
        <f>VLOOKUP(E28,'Contact Info-I-House'!$A$1:$H$30,7,FALSE)</f>
        <v>834-8284</v>
      </c>
      <c r="J28" s="9" t="str">
        <f>VLOOKUP(E28,'Contact Info-I-House'!$A$1:$H$100,8,FALSE)</f>
        <v>isabellakelly@uchicago.edu</v>
      </c>
    </row>
    <row r="29" spans="1:13">
      <c r="A29" s="80"/>
      <c r="B29" s="62"/>
      <c r="C29" s="7">
        <v>45575</v>
      </c>
      <c r="D29" s="8"/>
      <c r="E29" s="18" t="s">
        <v>285</v>
      </c>
      <c r="F29" s="9" t="str">
        <f>VLOOKUP(E29,'Contact Info-I-House'!$A$1:$H$100,4,FALSE)</f>
        <v>Booth</v>
      </c>
      <c r="G29" s="9" t="str">
        <f>VLOOKUP(E29,'Contact Info-I-House'!$A$1:$H$100,3,FALSE)</f>
        <v>Resident Head</v>
      </c>
      <c r="H29" s="9" t="str">
        <f>VLOOKUP(E29,'Contact Info-I-House'!$A$1:$H$100,6,FALSE)</f>
        <v>(908) 217-1538</v>
      </c>
      <c r="I29" s="9" t="str">
        <f>VLOOKUP(E29,'Contact Info-I-House'!$A$1:$H$30,7,FALSE)</f>
        <v>834-5327</v>
      </c>
      <c r="J29" s="9" t="str">
        <f>VLOOKUP(E29,'Contact Info-I-House'!$A$1:$H$100,8,FALSE)</f>
        <v>tmcewen@uchicago.edu</v>
      </c>
    </row>
    <row r="30" spans="1:13">
      <c r="A30" s="80"/>
      <c r="B30" s="62"/>
      <c r="C30" s="7">
        <v>45576</v>
      </c>
      <c r="D30" s="8"/>
      <c r="E30" s="18" t="s">
        <v>286</v>
      </c>
      <c r="F30" s="9" t="str">
        <f>VLOOKUP(E30,'Contact Info-I-House'!$A$1:$H$100,4,FALSE)</f>
        <v>Phoenix</v>
      </c>
      <c r="G30" s="9" t="str">
        <f>VLOOKUP(E30,'Contact Info-I-House'!$A$1:$H$100,3,FALSE)</f>
        <v>Resident Head</v>
      </c>
      <c r="H30" s="9" t="str">
        <f>VLOOKUP(E30,'Contact Info-I-House'!$A$1:$H$100,6,FALSE)</f>
        <v>(773) 372-5113</v>
      </c>
      <c r="I30" s="9" t="str">
        <f>VLOOKUP(E30,'Contact Info-I-House'!$A$1:$H$30,7,FALSE)</f>
        <v>834-5245</v>
      </c>
      <c r="J30" s="9" t="str">
        <f>VLOOKUP(E30,'Contact Info-I-House'!$A$1:$H$100,8,FALSE)</f>
        <v>cmckoy@uchicago.edu</v>
      </c>
    </row>
    <row r="31" spans="1:13">
      <c r="A31" s="80"/>
      <c r="B31" s="63"/>
      <c r="C31" s="7">
        <v>45577</v>
      </c>
      <c r="D31" s="8"/>
      <c r="E31" s="18" t="s">
        <v>287</v>
      </c>
      <c r="F31" s="9" t="str">
        <f>VLOOKUP(E31,'Contact Info-I-House'!$A$1:$H151,4,FALSE)</f>
        <v>Phoenix</v>
      </c>
      <c r="G31" s="9" t="str">
        <f>VLOOKUP(E31,'Contact Info-I-House'!$A$1:$H$100,3,FALSE)</f>
        <v>Resident Assistant</v>
      </c>
      <c r="H31" s="9" t="str">
        <f>VLOOKUP(E31,'Contact Info-I-House'!$A$1:$H$100,6,FALSE)</f>
        <v>(312) 569-2407</v>
      </c>
      <c r="I31" s="9" t="str">
        <f>VLOOKUP(E31,'Contact Info-I-House'!$A$1:$H$30,7,FALSE)</f>
        <v>834-7859</v>
      </c>
      <c r="J31" s="9" t="str">
        <f>VLOOKUP(E31,'Contact Info-I-House'!$A$1:$H$100,8,FALSE)</f>
        <v>raghavpardasani@uchicago.edu</v>
      </c>
    </row>
    <row r="32" spans="1:13">
      <c r="A32" s="80"/>
      <c r="B32" s="101" t="s">
        <v>48</v>
      </c>
      <c r="C32" s="7">
        <v>45578</v>
      </c>
      <c r="D32" s="8"/>
      <c r="E32" s="18" t="s">
        <v>288</v>
      </c>
      <c r="F32" s="9" t="str">
        <f>VLOOKUP(E32,'Contact Info-I-House'!$A$1:$H$100,4,FALSE)</f>
        <v>Breckinridge</v>
      </c>
      <c r="G32" s="9" t="str">
        <f>VLOOKUP(E32,'Contact Info-I-House'!$A$1:$H$100,3,FALSE)</f>
        <v>Resident Assistant</v>
      </c>
      <c r="H32" s="9" t="str">
        <f>VLOOKUP(E32,'Contact Info-I-House'!$A$1:$H$100,6,FALSE)</f>
        <v>773-329-1470</v>
      </c>
      <c r="I32" s="9" t="str">
        <f>VLOOKUP(E32,'Contact Info-I-House'!$A$1:$H$30,7,FALSE)</f>
        <v>834-6803</v>
      </c>
      <c r="J32" s="9" t="str">
        <f>VLOOKUP(E32,'Contact Info-I-House'!$A$1:$H$100,8,FALSE)</f>
        <v>evasch1@uchicago.edu</v>
      </c>
    </row>
    <row r="33" spans="1:10">
      <c r="A33" s="80"/>
      <c r="B33" s="62"/>
      <c r="C33" s="7">
        <v>45579</v>
      </c>
      <c r="D33" s="8"/>
      <c r="E33" s="18" t="s">
        <v>289</v>
      </c>
      <c r="F33" s="9" t="str">
        <f>VLOOKUP(E33,'Contact Info-I-House'!$A$1:$H$100,4,FALSE)</f>
        <v>Breckinridge</v>
      </c>
      <c r="G33" s="9" t="str">
        <f>VLOOKUP(E33,'Contact Info-I-House'!$A$1:$H$100,3,FALSE)</f>
        <v>Resident Head</v>
      </c>
      <c r="H33" s="9" t="str">
        <f>VLOOKUP(E33,'Contact Info-I-House'!$A$1:$H$100,6,FALSE)</f>
        <v>(734) 578-5684</v>
      </c>
      <c r="I33" s="9" t="str">
        <f>VLOOKUP(E33,'Contact Info-I-House'!$A$1:$H$30,7,FALSE)</f>
        <v>834-6801</v>
      </c>
      <c r="J33" s="9" t="str">
        <f>VLOOKUP(E33,'Contact Info-I-House'!$A$1:$H$100,8,FALSE)</f>
        <v>shahr@uchicago.edu</v>
      </c>
    </row>
    <row r="34" spans="1:10">
      <c r="A34" s="80"/>
      <c r="B34" s="62"/>
      <c r="C34" s="7">
        <v>45580</v>
      </c>
      <c r="D34" s="8"/>
      <c r="E34" s="18" t="s">
        <v>290</v>
      </c>
      <c r="F34" s="9" t="str">
        <f>VLOOKUP(E34,'Contact Info-I-House'!$A$1:$H154,4,FALSE)</f>
        <v>Breckinridge</v>
      </c>
      <c r="G34" s="9" t="str">
        <f>VLOOKUP(E34,'Contact Info-I-House'!$A$1:$H$100,3,FALSE)</f>
        <v>Resident Head</v>
      </c>
      <c r="H34" s="9" t="str">
        <f>VLOOKUP(E34,'Contact Info-I-House'!$A$1:$H$100,6,FALSE)</f>
        <v>(630) 456-5177</v>
      </c>
      <c r="I34" s="9" t="str">
        <f>VLOOKUP(E34,'Contact Info-I-House'!$A$1:$H$30,7,FALSE)</f>
        <v>834-6801</v>
      </c>
      <c r="J34" s="9" t="str">
        <f>VLOOKUP(E34,'Contact Info-I-House'!$A$1:$H$100,8,FALSE)</f>
        <v>rlshah@uchicago.edu</v>
      </c>
    </row>
    <row r="35" spans="1:10">
      <c r="A35" s="80"/>
      <c r="B35" s="62"/>
      <c r="C35" s="7">
        <v>45581</v>
      </c>
      <c r="D35" s="8"/>
      <c r="E35" s="18" t="s">
        <v>128</v>
      </c>
      <c r="F35" s="9" t="str">
        <f>VLOOKUP(E35,'Contact Info-I-House'!$A$1:$H$100,4,FALSE)</f>
        <v>Breckinridge</v>
      </c>
      <c r="G35" s="9" t="str">
        <f>VLOOKUP(E35,'Contact Info-I-House'!$A$1:$H$100,3,FALSE)</f>
        <v>Resident Assistant</v>
      </c>
      <c r="H35" s="9" t="str">
        <f>VLOOKUP(E35,'Contact Info-I-House'!$A$1:$H$100,6,FALSE)</f>
        <v>(618) 353-4393</v>
      </c>
      <c r="I35" s="9" t="str">
        <f>VLOOKUP(E35,'Contact Info-I-House'!$A$1:$H$30,7,FALSE)</f>
        <v>834-9010</v>
      </c>
      <c r="J35" s="9" t="str">
        <f>VLOOKUP(E35,'Contact Info-I-House'!$A$1:$H$100,8,FALSE)</f>
        <v>tshas10@uchicago.edu</v>
      </c>
    </row>
    <row r="36" spans="1:10">
      <c r="A36" s="80"/>
      <c r="B36" s="62"/>
      <c r="C36" s="7">
        <v>45582</v>
      </c>
      <c r="D36" s="8"/>
      <c r="E36" s="18" t="s">
        <v>276</v>
      </c>
      <c r="F36" s="9" t="str">
        <f>VLOOKUP(E36,'Contact Info-I-House'!$A$1:$H$100,4,FALSE)</f>
        <v>Booth</v>
      </c>
      <c r="G36" s="9" t="str">
        <f>VLOOKUP(E36,'Contact Info-I-House'!$A$1:$H$100,3,FALSE)</f>
        <v>Resident Assistant</v>
      </c>
      <c r="H36" s="9" t="str">
        <f>VLOOKUP(E36,'Contact Info-I-House'!$A$1:$H$100,6,FALSE)</f>
        <v>(310) 408-8861</v>
      </c>
      <c r="I36" s="9" t="str">
        <f>VLOOKUP(E36,'Contact Info-I-House'!$A$1:$H$30,7,FALSE)</f>
        <v>834-2967</v>
      </c>
      <c r="J36" s="9" t="str">
        <f>VLOOKUP(E36,'Contact Info-I-House'!$A$1:$H$100,8,FALSE)</f>
        <v>pburgis@uchicago.edu</v>
      </c>
    </row>
    <row r="37" spans="1:10">
      <c r="A37" s="80"/>
      <c r="B37" s="62"/>
      <c r="C37" s="7">
        <v>45583</v>
      </c>
      <c r="D37" s="8"/>
      <c r="E37" s="17" t="s">
        <v>277</v>
      </c>
      <c r="F37" s="9" t="str">
        <f>VLOOKUP(E37,'Contact Info-I-House'!$A$1:$H157,4,FALSE)</f>
        <v>Thompson</v>
      </c>
      <c r="G37" s="9" t="str">
        <f>VLOOKUP(E37,'Contact Info-I-House'!$A$1:$H$100,3,FALSE)</f>
        <v>Resident Assistant</v>
      </c>
      <c r="H37" s="9" t="str">
        <f>VLOOKUP(E37,'Contact Info-I-House'!$A$1:$H$100,6,FALSE)</f>
        <v>203-434-2402</v>
      </c>
      <c r="I37" s="9" t="str">
        <f>VLOOKUP(E37,'Contact Info-I-House'!$A$1:$H$30,7,FALSE)</f>
        <v>834-8396</v>
      </c>
      <c r="J37" s="9" t="str">
        <f>VLOOKUP(E37,'Contact Info-I-House'!$A$1:$H$100,8,FALSE)</f>
        <v>markchen25@uchicago.edu</v>
      </c>
    </row>
    <row r="38" spans="1:10">
      <c r="A38" s="80"/>
      <c r="B38" s="63"/>
      <c r="C38" s="7">
        <v>45584</v>
      </c>
      <c r="D38" s="8" t="s">
        <v>49</v>
      </c>
      <c r="E38" s="17" t="s">
        <v>278</v>
      </c>
      <c r="F38" s="9" t="str">
        <f>VLOOKUP(E38,'Contact Info-I-House'!$A$1:$H$100,4,FALSE)</f>
        <v>Shorey</v>
      </c>
      <c r="G38" s="9" t="str">
        <f>VLOOKUP(E38,'Contact Info-I-House'!$A$1:$H$100,3,FALSE)</f>
        <v>Resident Assistant</v>
      </c>
      <c r="H38" s="9" t="str">
        <f>VLOOKUP(E38,'Contact Info-I-House'!$A$1:$H$100,6,FALSE)</f>
        <v>847-754-6174</v>
      </c>
      <c r="I38" s="9" t="str">
        <f>VLOOKUP(E38,'Contact Info-I-House'!$A$1:$H$30,7,FALSE)</f>
        <v>834-1965</v>
      </c>
      <c r="J38" s="9" t="str">
        <f>VLOOKUP(E38,'Contact Info-I-House'!$A$1:$H$100,8,FALSE)</f>
        <v>ninaclark@uchicago.edu</v>
      </c>
    </row>
    <row r="39" spans="1:10">
      <c r="A39" s="80"/>
      <c r="B39" s="102" t="s">
        <v>50</v>
      </c>
      <c r="C39" s="7">
        <v>45585</v>
      </c>
      <c r="D39" s="8" t="s">
        <v>49</v>
      </c>
      <c r="E39" s="17" t="s">
        <v>279</v>
      </c>
      <c r="F39" s="9" t="str">
        <f>VLOOKUP(E39,'Contact Info-I-House'!$A$1:$H$100,4,FALSE)</f>
        <v>Booth</v>
      </c>
      <c r="G39" s="9" t="str">
        <f>VLOOKUP(E39,'Contact Info-I-House'!$A$1:$H$100,3,FALSE)</f>
        <v>Resident Assistant</v>
      </c>
      <c r="H39" s="9" t="str">
        <f>VLOOKUP(E39,'Contact Info-I-House'!$A$1:$H$100,6,FALSE)</f>
        <v>909-894-6688</v>
      </c>
      <c r="I39" s="9">
        <f>VLOOKUP(E39,'Contact Info-I-House'!$A$1:$H$30,7,FALSE)</f>
        <v>0</v>
      </c>
      <c r="J39" s="9" t="str">
        <f>VLOOKUP(E39,'Contact Info-I-House'!$A$1:$H$100,8,FALSE)</f>
        <v>cmcoen@uchicago.edu</v>
      </c>
    </row>
    <row r="40" spans="1:10">
      <c r="A40" s="80"/>
      <c r="B40" s="62"/>
      <c r="C40" s="7">
        <v>45586</v>
      </c>
      <c r="D40" s="8" t="s">
        <v>49</v>
      </c>
      <c r="E40" s="18" t="s">
        <v>280</v>
      </c>
      <c r="F40" s="9" t="str">
        <f>VLOOKUP(E40,'Contact Info-I-House'!$A$1:$H160,4,FALSE)</f>
        <v>Thompson</v>
      </c>
      <c r="G40" s="9" t="str">
        <f>VLOOKUP(E40,'Contact Info-I-House'!$A$1:$H$100,3,FALSE)</f>
        <v>Resident Assistant</v>
      </c>
      <c r="H40" s="9" t="str">
        <f>VLOOKUP(E40,'Contact Info-I-House'!$A$1:$H$100,6,FALSE)</f>
        <v>860-614-8937</v>
      </c>
      <c r="I40" s="9" t="str">
        <f>VLOOKUP(E40,'Contact Info-I-House'!$A$1:$H$30,7,FALSE)</f>
        <v>834-3176</v>
      </c>
      <c r="J40" s="9" t="str">
        <f>VLOOKUP(E40,'Contact Info-I-House'!$A$1:$H$100,8,FALSE)</f>
        <v>zgonzalez@uchicago.edu</v>
      </c>
    </row>
    <row r="41" spans="1:10">
      <c r="A41" s="80"/>
      <c r="B41" s="62"/>
      <c r="C41" s="7">
        <v>45587</v>
      </c>
      <c r="D41" s="8" t="s">
        <v>49</v>
      </c>
      <c r="E41" s="18" t="s">
        <v>281</v>
      </c>
      <c r="F41" s="9" t="str">
        <f>VLOOKUP(E41,'Contact Info-I-House'!$A$1:$H$100,4,FALSE)</f>
        <v>Shorey</v>
      </c>
      <c r="G41" s="9" t="str">
        <f>VLOOKUP(E41,'Contact Info-I-House'!$A$1:$H$100,3,FALSE)</f>
        <v>Resident Head</v>
      </c>
      <c r="H41" s="9" t="str">
        <f>VLOOKUP(E41,'Contact Info-I-House'!$A$1:$H$100,6,FALSE)</f>
        <v>(617) 710-1075</v>
      </c>
      <c r="I41" s="9" t="str">
        <f>VLOOKUP(E41,'Contact Info-I-House'!$A$1:$H$30,7,FALSE)</f>
        <v>834-5487</v>
      </c>
      <c r="J41" s="9" t="str">
        <f>VLOOKUP(E41,'Contact Info-I-House'!$A$1:$H$100,8,FALSE)</f>
        <v>gorbacheva@uchicago.edu</v>
      </c>
    </row>
    <row r="42" spans="1:10">
      <c r="A42" s="80"/>
      <c r="B42" s="62"/>
      <c r="C42" s="7">
        <v>45588</v>
      </c>
      <c r="D42" s="8"/>
      <c r="E42" s="18" t="s">
        <v>282</v>
      </c>
      <c r="F42" s="9" t="str">
        <f>VLOOKUP(E42,'Contact Info-I-House'!$A$1:$H$100,4,FALSE)</f>
        <v>Shorey</v>
      </c>
      <c r="G42" s="9" t="str">
        <f>VLOOKUP(E42,'Contact Info-I-House'!$A$1:$H$100,3,FALSE)</f>
        <v>Resident Head</v>
      </c>
      <c r="H42" s="9" t="str">
        <f>VLOOKUP(E42,'Contact Info-I-House'!$A$1:$H$100,6,FALSE)</f>
        <v>(617) 710-4014</v>
      </c>
      <c r="I42" s="9" t="str">
        <f>VLOOKUP(E42,'Contact Info-I-House'!$A$1:$H$30,7,FALSE)</f>
        <v>834-5487</v>
      </c>
      <c r="J42" s="9" t="str">
        <f>VLOOKUP(E42,'Contact Info-I-House'!$A$1:$H$100,8,FALSE)</f>
        <v>gorbachov@uchicago.edu</v>
      </c>
    </row>
    <row r="43" spans="1:10">
      <c r="A43" s="80"/>
      <c r="B43" s="62"/>
      <c r="C43" s="7">
        <v>45589</v>
      </c>
      <c r="D43" s="8"/>
      <c r="E43" s="18" t="s">
        <v>283</v>
      </c>
      <c r="F43" s="9" t="str">
        <f>VLOOKUP(E43,'Contact Info-I-House'!$A$1:$H163,4,FALSE)</f>
        <v>Thompson</v>
      </c>
      <c r="G43" s="9" t="str">
        <f>VLOOKUP(E43,'Contact Info-I-House'!$A$1:$H$100,3,FALSE)</f>
        <v>Resident Head</v>
      </c>
      <c r="H43" s="9">
        <f>VLOOKUP(E43,'Contact Info-I-House'!$A$1:$H$100,6,FALSE)</f>
        <v>0</v>
      </c>
      <c r="I43" s="9" t="str">
        <f>VLOOKUP(E43,'Contact Info-I-House'!$A$1:$H$30,7,FALSE)</f>
        <v>834-5486</v>
      </c>
      <c r="J43" s="9" t="str">
        <f>VLOOKUP(E43,'Contact Info-I-House'!$A$1:$H$100,8,FALSE)</f>
        <v>mhoereth@uchicago.edu</v>
      </c>
    </row>
    <row r="44" spans="1:10">
      <c r="A44" s="80"/>
      <c r="B44" s="62"/>
      <c r="C44" s="7">
        <v>45590</v>
      </c>
      <c r="D44" s="8"/>
      <c r="E44" s="18" t="s">
        <v>17</v>
      </c>
      <c r="F44" s="9" t="str">
        <f>VLOOKUP(E44,'Contact Info-I-House'!$A$1:$H$100,4,FALSE)</f>
        <v>Thompson</v>
      </c>
      <c r="G44" s="9" t="str">
        <f>VLOOKUP(E44,'Contact Info-I-House'!$A$1:$H$100,3,FALSE)</f>
        <v>Resident Head</v>
      </c>
      <c r="H44" s="9">
        <f>VLOOKUP(E44,'Contact Info-I-House'!$A$1:$H$100,6,FALSE)</f>
        <v>0</v>
      </c>
      <c r="I44" s="9" t="str">
        <f>VLOOKUP(E44,'Contact Info-I-House'!$A$1:$H$30,7,FALSE)</f>
        <v>834-5486</v>
      </c>
      <c r="J44" s="9">
        <f>VLOOKUP(E44,'Contact Info-I-House'!$A$1:$H$100,8,FALSE)</f>
        <v>0</v>
      </c>
    </row>
    <row r="45" spans="1:10">
      <c r="A45" s="80"/>
      <c r="B45" s="62"/>
      <c r="C45" s="7">
        <v>45591</v>
      </c>
      <c r="D45" s="8"/>
      <c r="E45" s="18" t="s">
        <v>284</v>
      </c>
      <c r="F45" s="9" t="str">
        <f>VLOOKUP(E45,'Contact Info-I-House'!$A$1:$H$100,4,FALSE)</f>
        <v>Phoenix</v>
      </c>
      <c r="G45" s="9" t="str">
        <f>VLOOKUP(E45,'Contact Info-I-House'!$A$1:$H$100,3,FALSE)</f>
        <v>Resident Assistant</v>
      </c>
      <c r="H45" s="9" t="str">
        <f>VLOOKUP(E45,'Contact Info-I-House'!$A$1:$H$100,6,FALSE)</f>
        <v>480-547-9161</v>
      </c>
      <c r="I45" s="9" t="str">
        <f>VLOOKUP(E45,'Contact Info-I-House'!$A$1:$H$30,7,FALSE)</f>
        <v>834-8284</v>
      </c>
      <c r="J45" s="9" t="str">
        <f>VLOOKUP(E45,'Contact Info-I-House'!$A$1:$H$100,8,FALSE)</f>
        <v>isabellakelly@uchicago.edu</v>
      </c>
    </row>
    <row r="46" spans="1:10">
      <c r="A46" s="80"/>
      <c r="B46" s="63"/>
      <c r="C46" s="7">
        <v>45592</v>
      </c>
      <c r="D46" s="8"/>
      <c r="E46" s="18" t="s">
        <v>285</v>
      </c>
      <c r="F46" s="9" t="str">
        <f>VLOOKUP(E46,'Contact Info-I-House'!$A$1:$H166,4,FALSE)</f>
        <v>Booth</v>
      </c>
      <c r="G46" s="9" t="str">
        <f>VLOOKUP(E46,'Contact Info-I-House'!$A$1:$H$100,3,FALSE)</f>
        <v>Resident Head</v>
      </c>
      <c r="H46" s="9" t="str">
        <f>VLOOKUP(E46,'Contact Info-I-House'!$A$1:$H$100,6,FALSE)</f>
        <v>(908) 217-1538</v>
      </c>
      <c r="I46" s="9" t="str">
        <f>VLOOKUP(E46,'Contact Info-I-House'!$A$1:$H$30,7,FALSE)</f>
        <v>834-5327</v>
      </c>
      <c r="J46" s="9" t="str">
        <f>VLOOKUP(E46,'Contact Info-I-House'!$A$1:$H$100,8,FALSE)</f>
        <v>tmcewen@uchicago.edu</v>
      </c>
    </row>
    <row r="47" spans="1:10">
      <c r="A47" s="80"/>
      <c r="B47" s="103" t="s">
        <v>51</v>
      </c>
      <c r="C47" s="7">
        <v>45593</v>
      </c>
      <c r="D47" s="8"/>
      <c r="E47" s="18" t="s">
        <v>286</v>
      </c>
      <c r="F47" s="9" t="str">
        <f>VLOOKUP(E47,'Contact Info-I-House'!$A$1:$H$100,4,FALSE)</f>
        <v>Phoenix</v>
      </c>
      <c r="G47" s="9" t="str">
        <f>VLOOKUP(E47,'Contact Info-I-House'!$A$1:$H$100,3,FALSE)</f>
        <v>Resident Head</v>
      </c>
      <c r="H47" s="9" t="str">
        <f>VLOOKUP(E47,'Contact Info-I-House'!$A$1:$H$100,6,FALSE)</f>
        <v>(773) 372-5113</v>
      </c>
      <c r="I47" s="9" t="str">
        <f>VLOOKUP(E47,'Contact Info-I-House'!$A$1:$H$30,7,FALSE)</f>
        <v>834-5245</v>
      </c>
      <c r="J47" s="9" t="str">
        <f>VLOOKUP(E47,'Contact Info-I-House'!$A$1:$H$100,8,FALSE)</f>
        <v>cmckoy@uchicago.edu</v>
      </c>
    </row>
    <row r="48" spans="1:10">
      <c r="A48" s="80"/>
      <c r="B48" s="62"/>
      <c r="C48" s="7">
        <v>45594</v>
      </c>
      <c r="D48" s="8"/>
      <c r="E48" s="18" t="s">
        <v>287</v>
      </c>
      <c r="F48" s="9" t="str">
        <f>VLOOKUP(E48,'Contact Info-I-House'!$A$1:$H$100,4,FALSE)</f>
        <v>Phoenix</v>
      </c>
      <c r="G48" s="9" t="str">
        <f>VLOOKUP(E48,'Contact Info-I-House'!$A$1:$H$100,3,FALSE)</f>
        <v>Resident Assistant</v>
      </c>
      <c r="H48" s="9" t="str">
        <f>VLOOKUP(E48,'Contact Info-I-House'!$A$1:$H$100,6,FALSE)</f>
        <v>(312) 569-2407</v>
      </c>
      <c r="I48" s="9" t="str">
        <f>VLOOKUP(E48,'Contact Info-I-House'!$A$1:$H$30,7,FALSE)</f>
        <v>834-7859</v>
      </c>
      <c r="J48" s="9" t="str">
        <f>VLOOKUP(E48,'Contact Info-I-House'!$A$1:$H$100,8,FALSE)</f>
        <v>raghavpardasani@uchicago.edu</v>
      </c>
    </row>
    <row r="49" spans="1:10">
      <c r="A49" s="80"/>
      <c r="B49" s="62"/>
      <c r="C49" s="7">
        <v>45595</v>
      </c>
      <c r="D49" s="8" t="s">
        <v>52</v>
      </c>
      <c r="E49" s="18" t="s">
        <v>288</v>
      </c>
      <c r="F49" s="9" t="str">
        <f>VLOOKUP(E49,'Contact Info-I-House'!$A$1:$H169,4,FALSE)</f>
        <v>Breckinridge</v>
      </c>
      <c r="G49" s="9" t="str">
        <f>VLOOKUP(E49,'Contact Info-I-House'!$A$1:$H$100,3,FALSE)</f>
        <v>Resident Assistant</v>
      </c>
      <c r="H49" s="9" t="str">
        <f>VLOOKUP(E49,'Contact Info-I-House'!$A$1:$H$100,6,FALSE)</f>
        <v>773-329-1470</v>
      </c>
      <c r="I49" s="9" t="str">
        <f>VLOOKUP(E49,'Contact Info-I-House'!$A$1:$H$30,7,FALSE)</f>
        <v>834-6803</v>
      </c>
      <c r="J49" s="9" t="str">
        <f>VLOOKUP(E49,'Contact Info-I-House'!$A$1:$H$100,8,FALSE)</f>
        <v>evasch1@uchicago.edu</v>
      </c>
    </row>
    <row r="50" spans="1:10">
      <c r="A50" s="80"/>
      <c r="B50" s="62"/>
      <c r="C50" s="7">
        <v>45596</v>
      </c>
      <c r="D50" s="13" t="s">
        <v>52</v>
      </c>
      <c r="E50" s="18" t="s">
        <v>289</v>
      </c>
      <c r="F50" s="9" t="str">
        <f>VLOOKUP(E50,'Contact Info-I-House'!$A$1:$H$100,4,FALSE)</f>
        <v>Breckinridge</v>
      </c>
      <c r="G50" s="9" t="str">
        <f>VLOOKUP(E50,'Contact Info-I-House'!$A$1:$H$100,3,FALSE)</f>
        <v>Resident Head</v>
      </c>
      <c r="H50" s="9" t="str">
        <f>VLOOKUP(E50,'Contact Info-I-House'!$A$1:$H$100,6,FALSE)</f>
        <v>(734) 578-5684</v>
      </c>
      <c r="I50" s="9" t="str">
        <f>VLOOKUP(E50,'Contact Info-I-House'!$A$1:$H$30,7,FALSE)</f>
        <v>834-6801</v>
      </c>
      <c r="J50" s="9" t="str">
        <f>VLOOKUP(E50,'Contact Info-I-House'!$A$1:$H$100,8,FALSE)</f>
        <v>shahr@uchicago.edu</v>
      </c>
    </row>
    <row r="51" spans="1:10">
      <c r="A51" s="80"/>
      <c r="B51" s="62"/>
      <c r="C51" s="7">
        <v>45597</v>
      </c>
      <c r="D51" s="13" t="s">
        <v>52</v>
      </c>
      <c r="E51" s="18" t="s">
        <v>290</v>
      </c>
      <c r="F51" s="9" t="str">
        <f>VLOOKUP(E51,'Contact Info-I-House'!$A$1:$H$100,4,FALSE)</f>
        <v>Breckinridge</v>
      </c>
      <c r="G51" s="9" t="str">
        <f>VLOOKUP(E51,'Contact Info-I-House'!$A$1:$H$100,3,FALSE)</f>
        <v>Resident Head</v>
      </c>
      <c r="H51" s="9" t="str">
        <f>VLOOKUP(E51,'Contact Info-I-House'!$A$1:$H$100,6,FALSE)</f>
        <v>(630) 456-5177</v>
      </c>
      <c r="I51" s="9" t="str">
        <f>VLOOKUP(E51,'Contact Info-I-House'!$A$1:$H$30,7,FALSE)</f>
        <v>834-6801</v>
      </c>
      <c r="J51" s="9" t="str">
        <f>VLOOKUP(E51,'Contact Info-I-House'!$A$1:$H$100,8,FALSE)</f>
        <v>rlshah@uchicago.edu</v>
      </c>
    </row>
    <row r="52" spans="1:10">
      <c r="A52" s="80"/>
      <c r="B52" s="62"/>
      <c r="C52" s="7">
        <v>45598</v>
      </c>
      <c r="D52" s="14"/>
      <c r="E52" s="18" t="s">
        <v>128</v>
      </c>
      <c r="F52" s="9" t="str">
        <f>VLOOKUP(E52,'Contact Info-I-House'!$A$1:$H172,4,FALSE)</f>
        <v>Breckinridge</v>
      </c>
      <c r="G52" s="9" t="str">
        <f>VLOOKUP(E52,'Contact Info-I-House'!$A$1:$H$100,3,FALSE)</f>
        <v>Resident Assistant</v>
      </c>
      <c r="H52" s="9" t="str">
        <f>VLOOKUP(E52,'Contact Info-I-House'!$A$1:$H$100,6,FALSE)</f>
        <v>(618) 353-4393</v>
      </c>
      <c r="I52" s="9" t="str">
        <f>VLOOKUP(E52,'Contact Info-I-House'!$A$1:$H$30,7,FALSE)</f>
        <v>834-9010</v>
      </c>
      <c r="J52" s="9" t="str">
        <f>VLOOKUP(E52,'Contact Info-I-House'!$A$1:$H$100,8,FALSE)</f>
        <v>tshas10@uchicago.edu</v>
      </c>
    </row>
    <row r="53" spans="1:10">
      <c r="A53" s="80"/>
      <c r="B53" s="63"/>
      <c r="C53" s="7">
        <v>45599</v>
      </c>
      <c r="D53" s="8"/>
      <c r="E53" s="18" t="s">
        <v>276</v>
      </c>
      <c r="F53" s="9" t="str">
        <f>VLOOKUP(E53,'Contact Info-I-House'!$A$1:$H$100,4,FALSE)</f>
        <v>Booth</v>
      </c>
      <c r="G53" s="9" t="str">
        <f>VLOOKUP(E53,'Contact Info-I-House'!$A$1:$H$100,3,FALSE)</f>
        <v>Resident Assistant</v>
      </c>
      <c r="H53" s="9" t="str">
        <f>VLOOKUP(E53,'Contact Info-I-House'!$A$1:$H$100,6,FALSE)</f>
        <v>(310) 408-8861</v>
      </c>
      <c r="I53" s="9" t="str">
        <f>VLOOKUP(E53,'Contact Info-I-House'!$A$1:$H$30,7,FALSE)</f>
        <v>834-2967</v>
      </c>
      <c r="J53" s="9" t="str">
        <f>VLOOKUP(E53,'Contact Info-I-House'!$A$1:$H$100,8,FALSE)</f>
        <v>pburgis@uchicago.edu</v>
      </c>
    </row>
    <row r="54" spans="1:10">
      <c r="A54" s="80"/>
      <c r="B54" s="78" t="s">
        <v>53</v>
      </c>
      <c r="C54" s="7">
        <v>45600</v>
      </c>
      <c r="D54" s="8"/>
      <c r="E54" s="17" t="s">
        <v>277</v>
      </c>
      <c r="F54" s="9" t="str">
        <f>VLOOKUP(E54,'Contact Info-I-House'!$A$1:$H$100,4,FALSE)</f>
        <v>Thompson</v>
      </c>
      <c r="G54" s="9" t="str">
        <f>VLOOKUP(E54,'Contact Info-I-House'!$A$1:$H$100,3,FALSE)</f>
        <v>Resident Assistant</v>
      </c>
      <c r="H54" s="9" t="str">
        <f>VLOOKUP(E54,'Contact Info-I-House'!$A$1:$H$100,6,FALSE)</f>
        <v>203-434-2402</v>
      </c>
      <c r="I54" s="9" t="str">
        <f>VLOOKUP(E54,'Contact Info-I-House'!$A$1:$H$30,7,FALSE)</f>
        <v>834-8396</v>
      </c>
      <c r="J54" s="9" t="str">
        <f>VLOOKUP(E54,'Contact Info-I-House'!$A$1:$H$100,8,FALSE)</f>
        <v>markchen25@uchicago.edu</v>
      </c>
    </row>
    <row r="55" spans="1:10">
      <c r="A55" s="80"/>
      <c r="B55" s="62"/>
      <c r="C55" s="7">
        <v>45601</v>
      </c>
      <c r="D55" s="8"/>
      <c r="E55" s="17" t="s">
        <v>278</v>
      </c>
      <c r="F55" s="9" t="str">
        <f>VLOOKUP(E55,'Contact Info-I-House'!$A$1:$H175,4,FALSE)</f>
        <v>Shorey</v>
      </c>
      <c r="G55" s="9" t="str">
        <f>VLOOKUP(E55,'Contact Info-I-House'!$A$1:$H$100,3,FALSE)</f>
        <v>Resident Assistant</v>
      </c>
      <c r="H55" s="9" t="str">
        <f>VLOOKUP(E55,'Contact Info-I-House'!$A$1:$H$100,6,FALSE)</f>
        <v>847-754-6174</v>
      </c>
      <c r="I55" s="9" t="str">
        <f>VLOOKUP(E55,'Contact Info-I-House'!$A$1:$H$30,7,FALSE)</f>
        <v>834-1965</v>
      </c>
      <c r="J55" s="9" t="str">
        <f>VLOOKUP(E55,'Contact Info-I-House'!$A$1:$H$100,8,FALSE)</f>
        <v>ninaclark@uchicago.edu</v>
      </c>
    </row>
    <row r="56" spans="1:10">
      <c r="A56" s="80"/>
      <c r="B56" s="62"/>
      <c r="C56" s="7">
        <v>45602</v>
      </c>
      <c r="D56" s="8" t="s">
        <v>54</v>
      </c>
      <c r="E56" s="17" t="s">
        <v>279</v>
      </c>
      <c r="F56" s="9" t="str">
        <f>VLOOKUP(E56,'Contact Info-I-House'!$A$1:$H$100,4,FALSE)</f>
        <v>Booth</v>
      </c>
      <c r="G56" s="9" t="str">
        <f>VLOOKUP(E56,'Contact Info-I-House'!$A$1:$H$100,3,FALSE)</f>
        <v>Resident Assistant</v>
      </c>
      <c r="H56" s="9" t="str">
        <f>VLOOKUP(E56,'Contact Info-I-House'!$A$1:$H$100,6,FALSE)</f>
        <v>909-894-6688</v>
      </c>
      <c r="I56" s="9">
        <f>VLOOKUP(E56,'Contact Info-I-House'!$A$1:$H$30,7,FALSE)</f>
        <v>0</v>
      </c>
      <c r="J56" s="9" t="str">
        <f>VLOOKUP(E56,'Contact Info-I-House'!$A$1:$H$100,8,FALSE)</f>
        <v>cmcoen@uchicago.edu</v>
      </c>
    </row>
    <row r="57" spans="1:10">
      <c r="A57" s="80"/>
      <c r="B57" s="62"/>
      <c r="C57" s="7">
        <v>45603</v>
      </c>
      <c r="D57" s="8"/>
      <c r="E57" s="18" t="s">
        <v>280</v>
      </c>
      <c r="F57" s="9" t="str">
        <f>VLOOKUP(E57,'Contact Info-I-House'!$A$1:$H$100,4,FALSE)</f>
        <v>Thompson</v>
      </c>
      <c r="G57" s="9" t="str">
        <f>VLOOKUP(E57,'Contact Info-I-House'!$A$1:$H$100,3,FALSE)</f>
        <v>Resident Assistant</v>
      </c>
      <c r="H57" s="9" t="str">
        <f>VLOOKUP(E57,'Contact Info-I-House'!$A$1:$H$100,6,FALSE)</f>
        <v>860-614-8937</v>
      </c>
      <c r="I57" s="9" t="str">
        <f>VLOOKUP(E57,'Contact Info-I-House'!$A$1:$H$30,7,FALSE)</f>
        <v>834-3176</v>
      </c>
      <c r="J57" s="9" t="str">
        <f>VLOOKUP(E57,'Contact Info-I-House'!$A$1:$H$100,8,FALSE)</f>
        <v>zgonzalez@uchicago.edu</v>
      </c>
    </row>
    <row r="58" spans="1:10">
      <c r="A58" s="80"/>
      <c r="B58" s="62"/>
      <c r="C58" s="7">
        <v>45604</v>
      </c>
      <c r="D58" s="8"/>
      <c r="E58" s="18" t="s">
        <v>281</v>
      </c>
      <c r="F58" s="9" t="str">
        <f>VLOOKUP(E58,'Contact Info-I-House'!$A$1:$H178,4,FALSE)</f>
        <v>Shorey</v>
      </c>
      <c r="G58" s="9" t="str">
        <f>VLOOKUP(E58,'Contact Info-I-House'!$A$1:$H$100,3,FALSE)</f>
        <v>Resident Head</v>
      </c>
      <c r="H58" s="9" t="str">
        <f>VLOOKUP(E58,'Contact Info-I-House'!$A$1:$H$100,6,FALSE)</f>
        <v>(617) 710-1075</v>
      </c>
      <c r="I58" s="9" t="str">
        <f>VLOOKUP(E58,'Contact Info-I-House'!$A$1:$H$30,7,FALSE)</f>
        <v>834-5487</v>
      </c>
      <c r="J58" s="9" t="str">
        <f>VLOOKUP(E58,'Contact Info-I-House'!$A$1:$H$100,8,FALSE)</f>
        <v>gorbacheva@uchicago.edu</v>
      </c>
    </row>
    <row r="59" spans="1:10">
      <c r="A59" s="80"/>
      <c r="B59" s="62"/>
      <c r="C59" s="7">
        <v>45605</v>
      </c>
      <c r="D59" s="8"/>
      <c r="E59" s="18" t="s">
        <v>282</v>
      </c>
      <c r="F59" s="9" t="str">
        <f>VLOOKUP(E59,'Contact Info-I-House'!$A$1:$H$100,4,FALSE)</f>
        <v>Shorey</v>
      </c>
      <c r="G59" s="9" t="str">
        <f>VLOOKUP(E59,'Contact Info-I-House'!$A$1:$H$100,3,FALSE)</f>
        <v>Resident Head</v>
      </c>
      <c r="H59" s="9" t="str">
        <f>VLOOKUP(E59,'Contact Info-I-House'!$A$1:$H$100,6,FALSE)</f>
        <v>(617) 710-4014</v>
      </c>
      <c r="I59" s="9" t="str">
        <f>VLOOKUP(E59,'Contact Info-I-House'!$A$1:$H$30,7,FALSE)</f>
        <v>834-5487</v>
      </c>
      <c r="J59" s="9" t="str">
        <f>VLOOKUP(E59,'Contact Info-I-House'!$A$1:$H$100,8,FALSE)</f>
        <v>gorbachov@uchicago.edu</v>
      </c>
    </row>
    <row r="60" spans="1:10">
      <c r="A60" s="80"/>
      <c r="B60" s="63"/>
      <c r="C60" s="7">
        <v>45606</v>
      </c>
      <c r="D60" s="8"/>
      <c r="E60" s="18" t="s">
        <v>283</v>
      </c>
      <c r="F60" s="9" t="str">
        <f>VLOOKUP(E60,'Contact Info-I-House'!$A$1:$H$100,4,FALSE)</f>
        <v>Thompson</v>
      </c>
      <c r="G60" s="9" t="str">
        <f>VLOOKUP(E60,'Contact Info-I-House'!$A$1:$H$100,3,FALSE)</f>
        <v>Resident Head</v>
      </c>
      <c r="H60" s="9">
        <f>VLOOKUP(E60,'Contact Info-I-House'!$A$1:$H$100,6,FALSE)</f>
        <v>0</v>
      </c>
      <c r="I60" s="9" t="str">
        <f>VLOOKUP(E60,'Contact Info-I-House'!$A$1:$H$30,7,FALSE)</f>
        <v>834-5486</v>
      </c>
      <c r="J60" s="9" t="str">
        <f>VLOOKUP(E60,'Contact Info-I-House'!$A$1:$H$100,8,FALSE)</f>
        <v>mhoereth@uchicago.edu</v>
      </c>
    </row>
    <row r="61" spans="1:10">
      <c r="A61" s="85" t="s">
        <v>55</v>
      </c>
      <c r="B61" s="86"/>
      <c r="C61" s="7">
        <v>45607</v>
      </c>
      <c r="D61" s="8"/>
      <c r="E61" s="18" t="s">
        <v>17</v>
      </c>
      <c r="F61" s="9" t="str">
        <f>VLOOKUP(E61,'Contact Info-I-House'!$A$1:$H181,4,FALSE)</f>
        <v>Thompson</v>
      </c>
      <c r="G61" s="9" t="str">
        <f>VLOOKUP(E61,'Contact Info-I-House'!$A$1:$H$100,3,FALSE)</f>
        <v>Resident Head</v>
      </c>
      <c r="H61" s="9">
        <f>VLOOKUP(E61,'Contact Info-I-House'!$A$1:$H$100,6,FALSE)</f>
        <v>0</v>
      </c>
      <c r="I61" s="9" t="str">
        <f>VLOOKUP(E61,'Contact Info-I-House'!$A$1:$H$30,7,FALSE)</f>
        <v>834-5486</v>
      </c>
      <c r="J61" s="9">
        <f>VLOOKUP(E61,'Contact Info-I-House'!$A$1:$H$100,8,FALSE)</f>
        <v>0</v>
      </c>
    </row>
    <row r="62" spans="1:10">
      <c r="A62" s="87"/>
      <c r="B62" s="88"/>
      <c r="C62" s="7">
        <v>45608</v>
      </c>
      <c r="D62" s="8"/>
      <c r="E62" s="18" t="s">
        <v>284</v>
      </c>
      <c r="F62" s="9" t="str">
        <f>VLOOKUP(E62,'Contact Info-I-House'!$A$1:$H$100,4,FALSE)</f>
        <v>Phoenix</v>
      </c>
      <c r="G62" s="9" t="str">
        <f>VLOOKUP(E62,'Contact Info-I-House'!$A$1:$H$100,3,FALSE)</f>
        <v>Resident Assistant</v>
      </c>
      <c r="H62" s="9" t="str">
        <f>VLOOKUP(E62,'Contact Info-I-House'!$A$1:$H$100,6,FALSE)</f>
        <v>480-547-9161</v>
      </c>
      <c r="I62" s="9" t="str">
        <f>VLOOKUP(E62,'Contact Info-I-House'!$A$1:$H$30,7,FALSE)</f>
        <v>834-8284</v>
      </c>
      <c r="J62" s="9" t="str">
        <f>VLOOKUP(E62,'Contact Info-I-House'!$A$1:$H$100,8,FALSE)</f>
        <v>isabellakelly@uchicago.edu</v>
      </c>
    </row>
    <row r="63" spans="1:10">
      <c r="A63" s="87"/>
      <c r="B63" s="88"/>
      <c r="C63" s="7">
        <v>45609</v>
      </c>
      <c r="D63" s="8"/>
      <c r="E63" s="18" t="s">
        <v>285</v>
      </c>
      <c r="F63" s="9" t="str">
        <f>VLOOKUP(E63,'Contact Info-I-House'!$A$1:$H$100,4,FALSE)</f>
        <v>Booth</v>
      </c>
      <c r="G63" s="9" t="str">
        <f>VLOOKUP(E63,'Contact Info-I-House'!$A$1:$H$100,3,FALSE)</f>
        <v>Resident Head</v>
      </c>
      <c r="H63" s="9" t="str">
        <f>VLOOKUP(E63,'Contact Info-I-House'!$A$1:$H$100,6,FALSE)</f>
        <v>(908) 217-1538</v>
      </c>
      <c r="I63" s="9" t="str">
        <f>VLOOKUP(E63,'Contact Info-I-House'!$A$1:$H$30,7,FALSE)</f>
        <v>834-5327</v>
      </c>
      <c r="J63" s="9" t="str">
        <f>VLOOKUP(E63,'Contact Info-I-House'!$A$1:$H$100,8,FALSE)</f>
        <v>tmcewen@uchicago.edu</v>
      </c>
    </row>
    <row r="64" spans="1:10">
      <c r="A64" s="87"/>
      <c r="B64" s="88"/>
      <c r="C64" s="7">
        <v>45610</v>
      </c>
      <c r="D64" s="8"/>
      <c r="E64" s="18" t="s">
        <v>286</v>
      </c>
      <c r="F64" s="9" t="str">
        <f>VLOOKUP(E64,'Contact Info-I-House'!$A$1:$H184,4,FALSE)</f>
        <v>Phoenix</v>
      </c>
      <c r="G64" s="9" t="str">
        <f>VLOOKUP(E64,'Contact Info-I-House'!$A$1:$H$100,3,FALSE)</f>
        <v>Resident Head</v>
      </c>
      <c r="H64" s="9" t="str">
        <f>VLOOKUP(E64,'Contact Info-I-House'!$A$1:$H$100,6,FALSE)</f>
        <v>(773) 372-5113</v>
      </c>
      <c r="I64" s="9" t="str">
        <f>VLOOKUP(E64,'Contact Info-I-House'!$A$1:$H$30,7,FALSE)</f>
        <v>834-5245</v>
      </c>
      <c r="J64" s="9" t="str">
        <f>VLOOKUP(E64,'Contact Info-I-House'!$A$1:$H$100,8,FALSE)</f>
        <v>cmckoy@uchicago.edu</v>
      </c>
    </row>
    <row r="65" spans="1:10">
      <c r="A65" s="87"/>
      <c r="B65" s="88"/>
      <c r="C65" s="7">
        <v>45611</v>
      </c>
      <c r="D65" s="8"/>
      <c r="E65" s="18" t="s">
        <v>287</v>
      </c>
      <c r="F65" s="9" t="str">
        <f>VLOOKUP(E65,'Contact Info-I-House'!$A$1:$H$100,4,FALSE)</f>
        <v>Phoenix</v>
      </c>
      <c r="G65" s="9" t="str">
        <f>VLOOKUP(E65,'Contact Info-I-House'!$A$1:$H$100,3,FALSE)</f>
        <v>Resident Assistant</v>
      </c>
      <c r="H65" s="9" t="str">
        <f>VLOOKUP(E65,'Contact Info-I-House'!$A$1:$H$100,6,FALSE)</f>
        <v>(312) 569-2407</v>
      </c>
      <c r="I65" s="9" t="str">
        <f>VLOOKUP(E65,'Contact Info-I-House'!$A$1:$H$30,7,FALSE)</f>
        <v>834-7859</v>
      </c>
      <c r="J65" s="9" t="str">
        <f>VLOOKUP(E65,'Contact Info-I-House'!$A$1:$H$100,8,FALSE)</f>
        <v>raghavpardasani@uchicago.edu</v>
      </c>
    </row>
    <row r="66" spans="1:10">
      <c r="A66" s="87"/>
      <c r="B66" s="88"/>
      <c r="C66" s="7">
        <v>45612</v>
      </c>
      <c r="D66" s="8"/>
      <c r="E66" s="18" t="s">
        <v>288</v>
      </c>
      <c r="F66" s="9" t="str">
        <f>VLOOKUP(E66,'Contact Info-I-House'!$A$1:$H$100,4,FALSE)</f>
        <v>Breckinridge</v>
      </c>
      <c r="G66" s="9" t="str">
        <f>VLOOKUP(E66,'Contact Info-I-House'!$A$1:$H$100,3,FALSE)</f>
        <v>Resident Assistant</v>
      </c>
      <c r="H66" s="9" t="str">
        <f>VLOOKUP(E66,'Contact Info-I-House'!$A$1:$H$100,6,FALSE)</f>
        <v>773-329-1470</v>
      </c>
      <c r="I66" s="9" t="str">
        <f>VLOOKUP(E66,'Contact Info-I-House'!$A$1:$H$30,7,FALSE)</f>
        <v>834-6803</v>
      </c>
      <c r="J66" s="9" t="str">
        <f>VLOOKUP(E66,'Contact Info-I-House'!$A$1:$H$100,8,FALSE)</f>
        <v>evasch1@uchicago.edu</v>
      </c>
    </row>
    <row r="67" spans="1:10">
      <c r="A67" s="87"/>
      <c r="B67" s="88"/>
      <c r="C67" s="7">
        <v>45613</v>
      </c>
      <c r="D67" s="13"/>
      <c r="E67" s="18" t="s">
        <v>289</v>
      </c>
      <c r="F67" s="9" t="str">
        <f>VLOOKUP(E67,'Contact Info-I-House'!$A$1:$H187,4,FALSE)</f>
        <v>Breckinridge</v>
      </c>
      <c r="G67" s="9" t="str">
        <f>VLOOKUP(E67,'Contact Info-I-House'!$A$1:$H$100,3,FALSE)</f>
        <v>Resident Head</v>
      </c>
      <c r="H67" s="9" t="str">
        <f>VLOOKUP(E67,'Contact Info-I-House'!$A$1:$H$100,6,FALSE)</f>
        <v>(734) 578-5684</v>
      </c>
      <c r="I67" s="9" t="str">
        <f>VLOOKUP(E67,'Contact Info-I-House'!$A$1:$H$30,7,FALSE)</f>
        <v>834-6801</v>
      </c>
      <c r="J67" s="9" t="str">
        <f>VLOOKUP(E67,'Contact Info-I-House'!$A$1:$H$100,8,FALSE)</f>
        <v>shahr@uchicago.edu</v>
      </c>
    </row>
    <row r="68" spans="1:10">
      <c r="A68" s="87"/>
      <c r="B68" s="88"/>
      <c r="C68" s="7">
        <v>45614</v>
      </c>
      <c r="D68" s="14"/>
      <c r="E68" s="18" t="s">
        <v>290</v>
      </c>
      <c r="F68" s="9" t="str">
        <f>VLOOKUP(E68,'Contact Info-I-House'!$A$1:$H$100,4,FALSE)</f>
        <v>Breckinridge</v>
      </c>
      <c r="G68" s="9" t="str">
        <f>VLOOKUP(E68,'Contact Info-I-House'!$A$1:$H$100,3,FALSE)</f>
        <v>Resident Head</v>
      </c>
      <c r="H68" s="9" t="str">
        <f>VLOOKUP(E68,'Contact Info-I-House'!$A$1:$H$100,6,FALSE)</f>
        <v>(630) 456-5177</v>
      </c>
      <c r="I68" s="9" t="str">
        <f>VLOOKUP(E68,'Contact Info-I-House'!$A$1:$H$30,7,FALSE)</f>
        <v>834-6801</v>
      </c>
      <c r="J68" s="9" t="str">
        <f>VLOOKUP(E68,'Contact Info-I-House'!$A$1:$H$100,8,FALSE)</f>
        <v>rlshah@uchicago.edu</v>
      </c>
    </row>
    <row r="69" spans="1:10">
      <c r="A69" s="87"/>
      <c r="B69" s="88"/>
      <c r="C69" s="7">
        <v>45615</v>
      </c>
      <c r="D69" s="8"/>
      <c r="E69" s="18" t="s">
        <v>128</v>
      </c>
      <c r="F69" s="9" t="str">
        <f>VLOOKUP(E69,'Contact Info-I-House'!$A$1:$H$100,4,FALSE)</f>
        <v>Breckinridge</v>
      </c>
      <c r="G69" s="9" t="str">
        <f>VLOOKUP(E69,'Contact Info-I-House'!$A$1:$H$100,3,FALSE)</f>
        <v>Resident Assistant</v>
      </c>
      <c r="H69" s="9" t="str">
        <f>VLOOKUP(E69,'Contact Info-I-House'!$A$1:$H$100,6,FALSE)</f>
        <v>(618) 353-4393</v>
      </c>
      <c r="I69" s="9" t="str">
        <f>VLOOKUP(E69,'Contact Info-I-House'!$A$1:$H$30,7,FALSE)</f>
        <v>834-9010</v>
      </c>
      <c r="J69" s="9" t="str">
        <f>VLOOKUP(E69,'Contact Info-I-House'!$A$1:$H$100,8,FALSE)</f>
        <v>tshas10@uchicago.edu</v>
      </c>
    </row>
    <row r="70" spans="1:10">
      <c r="A70" s="87"/>
      <c r="B70" s="88"/>
      <c r="C70" s="7">
        <v>45616</v>
      </c>
      <c r="D70" s="8"/>
      <c r="E70" s="18" t="s">
        <v>276</v>
      </c>
      <c r="F70" s="9" t="str">
        <f>VLOOKUP(E70,'Contact Info-I-House'!$A$1:$H190,4,FALSE)</f>
        <v>Booth</v>
      </c>
      <c r="G70" s="9" t="str">
        <f>VLOOKUP(E70,'Contact Info-I-House'!$A$1:$H$100,3,FALSE)</f>
        <v>Resident Assistant</v>
      </c>
      <c r="H70" s="9" t="str">
        <f>VLOOKUP(E70,'Contact Info-I-House'!$A$1:$H$100,6,FALSE)</f>
        <v>(310) 408-8861</v>
      </c>
      <c r="I70" s="9" t="str">
        <f>VLOOKUP(E70,'Contact Info-I-House'!$A$1:$H$30,7,FALSE)</f>
        <v>834-2967</v>
      </c>
      <c r="J70" s="9" t="str">
        <f>VLOOKUP(E70,'Contact Info-I-House'!$A$1:$H$100,8,FALSE)</f>
        <v>pburgis@uchicago.edu</v>
      </c>
    </row>
    <row r="71" spans="1:10">
      <c r="A71" s="87"/>
      <c r="B71" s="88"/>
      <c r="C71" s="7">
        <v>45617</v>
      </c>
      <c r="D71" s="8"/>
      <c r="E71" s="17" t="s">
        <v>277</v>
      </c>
      <c r="F71" s="9" t="str">
        <f>VLOOKUP(E71,'Contact Info-I-House'!$A$1:$H$100,4,FALSE)</f>
        <v>Thompson</v>
      </c>
      <c r="G71" s="9" t="str">
        <f>VLOOKUP(E71,'Contact Info-I-House'!$A$1:$H$100,3,FALSE)</f>
        <v>Resident Assistant</v>
      </c>
      <c r="H71" s="9" t="str">
        <f>VLOOKUP(E71,'Contact Info-I-House'!$A$1:$H$100,6,FALSE)</f>
        <v>203-434-2402</v>
      </c>
      <c r="I71" s="9" t="str">
        <f>VLOOKUP(E71,'Contact Info-I-House'!$A$1:$H$30,7,FALSE)</f>
        <v>834-8396</v>
      </c>
      <c r="J71" s="9" t="str">
        <f>VLOOKUP(E71,'Contact Info-I-House'!$A$1:$H$100,8,FALSE)</f>
        <v>markchen25@uchicago.edu</v>
      </c>
    </row>
    <row r="72" spans="1:10">
      <c r="A72" s="87"/>
      <c r="B72" s="88"/>
      <c r="C72" s="7">
        <v>45618</v>
      </c>
      <c r="D72" s="8"/>
      <c r="E72" s="17" t="s">
        <v>278</v>
      </c>
      <c r="F72" s="9" t="str">
        <f>VLOOKUP(E72,'Contact Info-I-House'!$A$1:$H$100,4,FALSE)</f>
        <v>Shorey</v>
      </c>
      <c r="G72" s="9" t="str">
        <f>VLOOKUP(E72,'Contact Info-I-House'!$A$1:$H$100,3,FALSE)</f>
        <v>Resident Assistant</v>
      </c>
      <c r="H72" s="9" t="str">
        <f>VLOOKUP(E72,'Contact Info-I-House'!$A$1:$H$100,6,FALSE)</f>
        <v>847-754-6174</v>
      </c>
      <c r="I72" s="9" t="str">
        <f>VLOOKUP(E72,'Contact Info-I-House'!$A$1:$H$30,7,FALSE)</f>
        <v>834-1965</v>
      </c>
      <c r="J72" s="9" t="str">
        <f>VLOOKUP(E72,'Contact Info-I-House'!$A$1:$H$100,8,FALSE)</f>
        <v>ninaclark@uchicago.edu</v>
      </c>
    </row>
    <row r="73" spans="1:10">
      <c r="A73" s="87"/>
      <c r="B73" s="88"/>
      <c r="C73" s="7">
        <v>45619</v>
      </c>
      <c r="D73" s="8"/>
      <c r="E73" s="17" t="s">
        <v>279</v>
      </c>
      <c r="F73" s="9" t="str">
        <f>VLOOKUP(E73,'Contact Info-I-House'!$A$1:$H193,4,FALSE)</f>
        <v>Booth</v>
      </c>
      <c r="G73" s="9" t="str">
        <f>VLOOKUP(E73,'Contact Info-I-House'!$A$1:$H$100,3,FALSE)</f>
        <v>Resident Assistant</v>
      </c>
      <c r="H73" s="9" t="str">
        <f>VLOOKUP(E73,'Contact Info-I-House'!$A$1:$H$100,6,FALSE)</f>
        <v>909-894-6688</v>
      </c>
      <c r="I73" s="9">
        <f>VLOOKUP(E73,'Contact Info-I-House'!$A$1:$H$30,7,FALSE)</f>
        <v>0</v>
      </c>
      <c r="J73" s="9" t="str">
        <f>VLOOKUP(E73,'Contact Info-I-House'!$A$1:$H$100,8,FALSE)</f>
        <v>cmcoen@uchicago.edu</v>
      </c>
    </row>
    <row r="74" spans="1:10">
      <c r="A74" s="87"/>
      <c r="B74" s="88"/>
      <c r="C74" s="7">
        <v>45620</v>
      </c>
      <c r="D74" s="8"/>
      <c r="E74" s="18" t="s">
        <v>280</v>
      </c>
      <c r="F74" s="9" t="str">
        <f>VLOOKUP(E74,'Contact Info-I-House'!$A$1:$H$100,4,FALSE)</f>
        <v>Thompson</v>
      </c>
      <c r="G74" s="9" t="str">
        <f>VLOOKUP(E74,'Contact Info-I-House'!$A$1:$H$100,3,FALSE)</f>
        <v>Resident Assistant</v>
      </c>
      <c r="H74" s="9" t="str">
        <f>VLOOKUP(E74,'Contact Info-I-House'!$A$1:$H$100,6,FALSE)</f>
        <v>860-614-8937</v>
      </c>
      <c r="I74" s="9" t="str">
        <f>VLOOKUP(E74,'Contact Info-I-House'!$A$1:$H$30,7,FALSE)</f>
        <v>834-3176</v>
      </c>
      <c r="J74" s="9" t="str">
        <f>VLOOKUP(E74,'Contact Info-I-House'!$A$1:$H$100,8,FALSE)</f>
        <v>zgonzalez@uchicago.edu</v>
      </c>
    </row>
    <row r="75" spans="1:10">
      <c r="A75" s="87"/>
      <c r="B75" s="88"/>
      <c r="C75" s="7">
        <v>45621</v>
      </c>
      <c r="D75" s="8"/>
      <c r="E75" s="18" t="s">
        <v>281</v>
      </c>
      <c r="F75" s="9" t="str">
        <f>VLOOKUP(E75,'Contact Info-I-House'!$A$1:$H$100,4,FALSE)</f>
        <v>Shorey</v>
      </c>
      <c r="G75" s="9" t="str">
        <f>VLOOKUP(E75,'Contact Info-I-House'!$A$1:$H$100,3,FALSE)</f>
        <v>Resident Head</v>
      </c>
      <c r="H75" s="9" t="str">
        <f>VLOOKUP(E75,'Contact Info-I-House'!$A$1:$H$100,6,FALSE)</f>
        <v>(617) 710-1075</v>
      </c>
      <c r="I75" s="9" t="str">
        <f>VLOOKUP(E75,'Contact Info-I-House'!$A$1:$H$30,7,FALSE)</f>
        <v>834-5487</v>
      </c>
      <c r="J75" s="9" t="str">
        <f>VLOOKUP(E75,'Contact Info-I-House'!$A$1:$H$100,8,FALSE)</f>
        <v>gorbacheva@uchicago.edu</v>
      </c>
    </row>
    <row r="76" spans="1:10">
      <c r="A76" s="87"/>
      <c r="B76" s="88"/>
      <c r="C76" s="7">
        <v>45622</v>
      </c>
      <c r="D76" s="8"/>
      <c r="E76" s="18" t="s">
        <v>282</v>
      </c>
      <c r="F76" s="9" t="str">
        <f>VLOOKUP(E76,'Contact Info-I-House'!$A$1:$H196,4,FALSE)</f>
        <v>Shorey</v>
      </c>
      <c r="G76" s="9" t="str">
        <f>VLOOKUP(E76,'Contact Info-I-House'!$A$1:$H$100,3,FALSE)</f>
        <v>Resident Head</v>
      </c>
      <c r="H76" s="9" t="str">
        <f>VLOOKUP(E76,'Contact Info-I-House'!$A$1:$H$100,6,FALSE)</f>
        <v>(617) 710-4014</v>
      </c>
      <c r="I76" s="9" t="str">
        <f>VLOOKUP(E76,'Contact Info-I-House'!$A$1:$H$30,7,FALSE)</f>
        <v>834-5487</v>
      </c>
      <c r="J76" s="9" t="str">
        <f>VLOOKUP(E76,'Contact Info-I-House'!$A$1:$H$100,8,FALSE)</f>
        <v>gorbachov@uchicago.edu</v>
      </c>
    </row>
    <row r="77" spans="1:10">
      <c r="A77" s="87"/>
      <c r="B77" s="88"/>
      <c r="C77" s="7">
        <v>45623</v>
      </c>
      <c r="D77" s="8"/>
      <c r="E77" s="18" t="s">
        <v>283</v>
      </c>
      <c r="F77" s="9" t="str">
        <f>VLOOKUP(E77,'Contact Info-I-House'!$A$1:$H$100,4,FALSE)</f>
        <v>Thompson</v>
      </c>
      <c r="G77" s="9" t="str">
        <f>VLOOKUP(E77,'Contact Info-I-House'!$A$1:$H$100,3,FALSE)</f>
        <v>Resident Head</v>
      </c>
      <c r="H77" s="9">
        <f>VLOOKUP(E77,'Contact Info-I-House'!$A$1:$H$100,6,FALSE)</f>
        <v>0</v>
      </c>
      <c r="I77" s="9" t="str">
        <f>VLOOKUP(E77,'Contact Info-I-House'!$A$1:$H$30,7,FALSE)</f>
        <v>834-5486</v>
      </c>
      <c r="J77" s="9" t="str">
        <f>VLOOKUP(E77,'Contact Info-I-House'!$A$1:$H$100,8,FALSE)</f>
        <v>mhoereth@uchicago.edu</v>
      </c>
    </row>
    <row r="78" spans="1:10">
      <c r="A78" s="89"/>
      <c r="B78" s="90"/>
      <c r="C78" s="7">
        <v>45624</v>
      </c>
      <c r="D78" s="8"/>
      <c r="E78" s="18" t="s">
        <v>17</v>
      </c>
      <c r="F78" s="9" t="str">
        <f>VLOOKUP(E78,'Contact Info-I-House'!$A$1:$H$100,4,FALSE)</f>
        <v>Thompson</v>
      </c>
      <c r="G78" s="9" t="str">
        <f>VLOOKUP(E78,'Contact Info-I-House'!$A$1:$H$100,3,FALSE)</f>
        <v>Resident Head</v>
      </c>
      <c r="H78" s="9">
        <f>VLOOKUP(E78,'Contact Info-I-House'!$A$1:$H$100,6,FALSE)</f>
        <v>0</v>
      </c>
      <c r="I78" s="9" t="str">
        <f>VLOOKUP(E78,'Contact Info-I-House'!$A$1:$H$30,7,FALSE)</f>
        <v>834-5486</v>
      </c>
      <c r="J78" s="9">
        <f>VLOOKUP(E78,'Contact Info-I-House'!$A$1:$H$100,8,FALSE)</f>
        <v>0</v>
      </c>
    </row>
    <row r="79" spans="1:10">
      <c r="A79" s="79" t="s">
        <v>56</v>
      </c>
      <c r="B79" s="92" t="s">
        <v>23</v>
      </c>
      <c r="C79" s="7">
        <v>45625</v>
      </c>
      <c r="D79" s="8" t="s">
        <v>57</v>
      </c>
      <c r="E79" s="18" t="s">
        <v>284</v>
      </c>
      <c r="F79" s="9" t="str">
        <f>VLOOKUP(E79,'Contact Info-I-House'!$A$1:$H199,4,FALSE)</f>
        <v>Phoenix</v>
      </c>
      <c r="G79" s="9" t="str">
        <f>VLOOKUP(E79,'Contact Info-I-House'!$A$1:$H$100,3,FALSE)</f>
        <v>Resident Assistant</v>
      </c>
      <c r="H79" s="9" t="str">
        <f>VLOOKUP(E79,'Contact Info-I-House'!$A$1:$H$100,6,FALSE)</f>
        <v>480-547-9161</v>
      </c>
      <c r="I79" s="9" t="str">
        <f>VLOOKUP(E79,'Contact Info-I-House'!$A$1:$H$30,7,FALSE)</f>
        <v>834-8284</v>
      </c>
      <c r="J79" s="9" t="str">
        <f>VLOOKUP(E79,'Contact Info-I-House'!$A$1:$H$100,8,FALSE)</f>
        <v>isabellakelly@uchicago.edu</v>
      </c>
    </row>
    <row r="80" spans="1:10">
      <c r="A80" s="80"/>
      <c r="B80" s="62"/>
      <c r="C80" s="7">
        <v>45626</v>
      </c>
      <c r="D80" s="8"/>
      <c r="E80" s="18" t="s">
        <v>285</v>
      </c>
      <c r="F80" s="9" t="str">
        <f>VLOOKUP(E80,'Contact Info-I-House'!$A$1:$H$100,4,FALSE)</f>
        <v>Booth</v>
      </c>
      <c r="G80" s="9" t="str">
        <f>VLOOKUP(E80,'Contact Info-I-House'!$A$1:$H$100,3,FALSE)</f>
        <v>Resident Head</v>
      </c>
      <c r="H80" s="9" t="str">
        <f>VLOOKUP(E80,'Contact Info-I-House'!$A$1:$H$100,6,FALSE)</f>
        <v>(908) 217-1538</v>
      </c>
      <c r="I80" s="9" t="str">
        <f>VLOOKUP(E80,'Contact Info-I-House'!$A$1:$H$30,7,FALSE)</f>
        <v>834-5327</v>
      </c>
      <c r="J80" s="9" t="str">
        <f>VLOOKUP(E80,'Contact Info-I-House'!$A$1:$H$100,8,FALSE)</f>
        <v>tmcewen@uchicago.edu</v>
      </c>
    </row>
    <row r="81" spans="1:10">
      <c r="A81" s="80"/>
      <c r="B81" s="62"/>
      <c r="C81" s="7">
        <v>45627</v>
      </c>
      <c r="D81" s="8"/>
      <c r="E81" s="18" t="s">
        <v>286</v>
      </c>
      <c r="F81" s="9" t="str">
        <f>VLOOKUP(E81,'Contact Info-I-House'!$A$1:$H$100,4,FALSE)</f>
        <v>Phoenix</v>
      </c>
      <c r="G81" s="9" t="str">
        <f>VLOOKUP(E81,'Contact Info-I-House'!$A$1:$H$100,3,FALSE)</f>
        <v>Resident Head</v>
      </c>
      <c r="H81" s="9" t="str">
        <f>VLOOKUP(E81,'Contact Info-I-House'!$A$1:$H$100,6,FALSE)</f>
        <v>(773) 372-5113</v>
      </c>
      <c r="I81" s="9" t="str">
        <f>VLOOKUP(E81,'Contact Info-I-House'!$A$1:$H$30,7,FALSE)</f>
        <v>834-5245</v>
      </c>
      <c r="J81" s="9" t="str">
        <f>VLOOKUP(E81,'Contact Info-I-House'!$A$1:$H$100,8,FALSE)</f>
        <v>cmckoy@uchicago.edu</v>
      </c>
    </row>
    <row r="82" spans="1:10">
      <c r="A82" s="80"/>
      <c r="B82" s="62"/>
      <c r="C82" s="7">
        <v>45628</v>
      </c>
      <c r="D82" s="8"/>
      <c r="E82" s="18" t="s">
        <v>287</v>
      </c>
      <c r="F82" s="9" t="str">
        <f>VLOOKUP(E82,'Contact Info-I-House'!$A$1:$H202,4,FALSE)</f>
        <v>Phoenix</v>
      </c>
      <c r="G82" s="9" t="str">
        <f>VLOOKUP(E82,'Contact Info-I-House'!$A$1:$H$100,3,FALSE)</f>
        <v>Resident Assistant</v>
      </c>
      <c r="H82" s="9" t="str">
        <f>VLOOKUP(E82,'Contact Info-I-House'!$A$1:$H$100,6,FALSE)</f>
        <v>(312) 569-2407</v>
      </c>
      <c r="I82" s="9" t="str">
        <f>VLOOKUP(E82,'Contact Info-I-House'!$A$1:$H$30,7,FALSE)</f>
        <v>834-7859</v>
      </c>
      <c r="J82" s="9" t="str">
        <f>VLOOKUP(E82,'Contact Info-I-House'!$A$1:$H$100,8,FALSE)</f>
        <v>raghavpardasani@uchicago.edu</v>
      </c>
    </row>
    <row r="83" spans="1:10">
      <c r="A83" s="80"/>
      <c r="B83" s="62"/>
      <c r="C83" s="7">
        <v>45629</v>
      </c>
      <c r="D83" s="8"/>
      <c r="E83" s="18" t="s">
        <v>288</v>
      </c>
      <c r="F83" s="9" t="str">
        <f>VLOOKUP(E83,'Contact Info-I-House'!$A$1:$H$100,4,FALSE)</f>
        <v>Breckinridge</v>
      </c>
      <c r="G83" s="9" t="str">
        <f>VLOOKUP(E83,'Contact Info-I-House'!$A$1:$H$100,3,FALSE)</f>
        <v>Resident Assistant</v>
      </c>
      <c r="H83" s="9" t="str">
        <f>VLOOKUP(E83,'Contact Info-I-House'!$A$1:$H$100,6,FALSE)</f>
        <v>773-329-1470</v>
      </c>
      <c r="I83" s="9" t="str">
        <f>VLOOKUP(E83,'Contact Info-I-House'!$A$1:$H$30,7,FALSE)</f>
        <v>834-6803</v>
      </c>
      <c r="J83" s="9" t="str">
        <f>VLOOKUP(E83,'Contact Info-I-House'!$A$1:$H$100,8,FALSE)</f>
        <v>evasch1@uchicago.edu</v>
      </c>
    </row>
    <row r="84" spans="1:10">
      <c r="A84" s="80"/>
      <c r="B84" s="62"/>
      <c r="C84" s="7">
        <v>45630</v>
      </c>
      <c r="D84" s="8"/>
      <c r="E84" s="18" t="s">
        <v>289</v>
      </c>
      <c r="F84" s="9" t="str">
        <f>VLOOKUP(E84,'Contact Info-I-House'!$A$1:$H$100,4,FALSE)</f>
        <v>Breckinridge</v>
      </c>
      <c r="G84" s="9" t="str">
        <f>VLOOKUP(E84,'Contact Info-I-House'!$A$1:$H$100,3,FALSE)</f>
        <v>Resident Head</v>
      </c>
      <c r="H84" s="9" t="str">
        <f>VLOOKUP(E84,'Contact Info-I-House'!$A$1:$H$100,6,FALSE)</f>
        <v>(734) 578-5684</v>
      </c>
      <c r="I84" s="9" t="str">
        <f>VLOOKUP(E84,'Contact Info-I-House'!$A$1:$H$30,7,FALSE)</f>
        <v>834-6801</v>
      </c>
      <c r="J84" s="9" t="str">
        <f>VLOOKUP(E84,'Contact Info-I-House'!$A$1:$H$100,8,FALSE)</f>
        <v>shahr@uchicago.edu</v>
      </c>
    </row>
    <row r="85" spans="1:10">
      <c r="A85" s="80"/>
      <c r="B85" s="63"/>
      <c r="C85" s="7">
        <v>45631</v>
      </c>
      <c r="D85" s="8"/>
      <c r="E85" s="18" t="s">
        <v>290</v>
      </c>
      <c r="F85" s="9" t="str">
        <f>VLOOKUP(E85,'Contact Info-I-House'!$A$1:$H205,4,FALSE)</f>
        <v>Breckinridge</v>
      </c>
      <c r="G85" s="9" t="str">
        <f>VLOOKUP(E85,'Contact Info-I-House'!$A$1:$H$100,3,FALSE)</f>
        <v>Resident Head</v>
      </c>
      <c r="H85" s="9" t="str">
        <f>VLOOKUP(E85,'Contact Info-I-House'!$A$1:$H$100,6,FALSE)</f>
        <v>(630) 456-5177</v>
      </c>
      <c r="I85" s="9" t="str">
        <f>VLOOKUP(E85,'Contact Info-I-House'!$A$1:$H$30,7,FALSE)</f>
        <v>834-6801</v>
      </c>
      <c r="J85" s="9" t="str">
        <f>VLOOKUP(E85,'Contact Info-I-House'!$A$1:$H$100,8,FALSE)</f>
        <v>rlshah@uchicago.edu</v>
      </c>
    </row>
    <row r="86" spans="1:10">
      <c r="A86" s="80"/>
      <c r="B86" s="93" t="s">
        <v>58</v>
      </c>
      <c r="C86" s="7">
        <v>45632</v>
      </c>
      <c r="D86" s="8"/>
      <c r="E86" s="18" t="s">
        <v>128</v>
      </c>
      <c r="F86" s="9" t="str">
        <f>VLOOKUP(E86,'Contact Info-I-House'!$A$1:$H$100,4,FALSE)</f>
        <v>Breckinridge</v>
      </c>
      <c r="G86" s="9" t="str">
        <f>VLOOKUP(E86,'Contact Info-I-House'!$A$1:$H$100,3,FALSE)</f>
        <v>Resident Assistant</v>
      </c>
      <c r="H86" s="9" t="str">
        <f>VLOOKUP(E86,'Contact Info-I-House'!$A$1:$H$100,6,FALSE)</f>
        <v>(618) 353-4393</v>
      </c>
      <c r="I86" s="9" t="str">
        <f>VLOOKUP(E86,'Contact Info-I-House'!$A$1:$H$30,7,FALSE)</f>
        <v>834-9010</v>
      </c>
      <c r="J86" s="9" t="str">
        <f>VLOOKUP(E86,'Contact Info-I-House'!$A$1:$H$100,8,FALSE)</f>
        <v>tshas10@uchicago.edu</v>
      </c>
    </row>
    <row r="87" spans="1:10">
      <c r="A87" s="80"/>
      <c r="B87" s="62"/>
      <c r="C87" s="7">
        <v>45633</v>
      </c>
      <c r="D87" s="8"/>
      <c r="E87" s="18" t="s">
        <v>276</v>
      </c>
      <c r="F87" s="9" t="str">
        <f>VLOOKUP(E87,'Contact Info-I-House'!$A$1:$H$100,4,FALSE)</f>
        <v>Booth</v>
      </c>
      <c r="G87" s="9" t="str">
        <f>VLOOKUP(E87,'Contact Info-I-House'!$A$1:$H$100,3,FALSE)</f>
        <v>Resident Assistant</v>
      </c>
      <c r="H87" s="9" t="str">
        <f>VLOOKUP(E87,'Contact Info-I-House'!$A$1:$H$100,6,FALSE)</f>
        <v>(310) 408-8861</v>
      </c>
      <c r="I87" s="9" t="str">
        <f>VLOOKUP(E87,'Contact Info-I-House'!$A$1:$H$30,7,FALSE)</f>
        <v>834-2967</v>
      </c>
      <c r="J87" s="9" t="str">
        <f>VLOOKUP(E87,'Contact Info-I-House'!$A$1:$H$100,8,FALSE)</f>
        <v>pburgis@uchicago.edu</v>
      </c>
    </row>
    <row r="88" spans="1:10">
      <c r="A88" s="80"/>
      <c r="B88" s="62"/>
      <c r="C88" s="7">
        <v>45634</v>
      </c>
      <c r="D88" s="8"/>
      <c r="E88" s="17" t="s">
        <v>277</v>
      </c>
      <c r="F88" s="9" t="str">
        <f>VLOOKUP(E88,'Contact Info-I-House'!$A$1:$H208,4,FALSE)</f>
        <v>Thompson</v>
      </c>
      <c r="G88" s="9" t="str">
        <f>VLOOKUP(E88,'Contact Info-I-House'!$A$1:$H$100,3,FALSE)</f>
        <v>Resident Assistant</v>
      </c>
      <c r="H88" s="9" t="str">
        <f>VLOOKUP(E88,'Contact Info-I-House'!$A$1:$H$100,6,FALSE)</f>
        <v>203-434-2402</v>
      </c>
      <c r="I88" s="9" t="str">
        <f>VLOOKUP(E88,'Contact Info-I-House'!$A$1:$H$30,7,FALSE)</f>
        <v>834-8396</v>
      </c>
      <c r="J88" s="9" t="str">
        <f>VLOOKUP(E88,'Contact Info-I-House'!$A$1:$H$100,8,FALSE)</f>
        <v>markchen25@uchicago.edu</v>
      </c>
    </row>
    <row r="89" spans="1:10">
      <c r="A89" s="80"/>
      <c r="B89" s="62"/>
      <c r="C89" s="7">
        <v>45635</v>
      </c>
      <c r="D89" s="8"/>
      <c r="E89" s="17" t="s">
        <v>278</v>
      </c>
      <c r="F89" s="9" t="str">
        <f>VLOOKUP(E89,'Contact Info-I-House'!$A$1:$H$100,4,FALSE)</f>
        <v>Shorey</v>
      </c>
      <c r="G89" s="9" t="str">
        <f>VLOOKUP(E89,'Contact Info-I-House'!$A$1:$H$100,3,FALSE)</f>
        <v>Resident Assistant</v>
      </c>
      <c r="H89" s="9" t="str">
        <f>VLOOKUP(E89,'Contact Info-I-House'!$A$1:$H$100,6,FALSE)</f>
        <v>847-754-6174</v>
      </c>
      <c r="I89" s="9" t="str">
        <f>VLOOKUP(E89,'Contact Info-I-House'!$A$1:$H$30,7,FALSE)</f>
        <v>834-1965</v>
      </c>
      <c r="J89" s="9" t="str">
        <f>VLOOKUP(E89,'Contact Info-I-House'!$A$1:$H$100,8,FALSE)</f>
        <v>ninaclark@uchicago.edu</v>
      </c>
    </row>
    <row r="90" spans="1:10">
      <c r="A90" s="80"/>
      <c r="B90" s="62"/>
      <c r="C90" s="7">
        <v>45636</v>
      </c>
      <c r="D90" s="8"/>
      <c r="E90" s="17" t="s">
        <v>279</v>
      </c>
      <c r="F90" s="9" t="str">
        <f>VLOOKUP(E90,'Contact Info-I-House'!$A$1:$H$100,4,FALSE)</f>
        <v>Booth</v>
      </c>
      <c r="G90" s="9" t="str">
        <f>VLOOKUP(E90,'Contact Info-I-House'!$A$1:$H$100,3,FALSE)</f>
        <v>Resident Assistant</v>
      </c>
      <c r="H90" s="9" t="str">
        <f>VLOOKUP(E90,'Contact Info-I-House'!$A$1:$H$100,6,FALSE)</f>
        <v>909-894-6688</v>
      </c>
      <c r="I90" s="9">
        <f>VLOOKUP(E90,'Contact Info-I-House'!$A$1:$H$30,7,FALSE)</f>
        <v>0</v>
      </c>
      <c r="J90" s="9" t="str">
        <f>VLOOKUP(E90,'Contact Info-I-House'!$A$1:$H$100,8,FALSE)</f>
        <v>cmcoen@uchicago.edu</v>
      </c>
    </row>
    <row r="91" spans="1:10">
      <c r="A91" s="80"/>
      <c r="B91" s="62"/>
      <c r="C91" s="7">
        <v>45637</v>
      </c>
      <c r="D91" s="8"/>
      <c r="E91" s="18" t="s">
        <v>280</v>
      </c>
      <c r="F91" s="9" t="str">
        <f>VLOOKUP(E91,'Contact Info-I-House'!$A$1:$H211,4,FALSE)</f>
        <v>Thompson</v>
      </c>
      <c r="G91" s="9" t="str">
        <f>VLOOKUP(E91,'Contact Info-I-House'!$A$1:$H$100,3,FALSE)</f>
        <v>Resident Assistant</v>
      </c>
      <c r="H91" s="9" t="str">
        <f>VLOOKUP(E91,'Contact Info-I-House'!$A$1:$H$100,6,FALSE)</f>
        <v>860-614-8937</v>
      </c>
      <c r="I91" s="9" t="str">
        <f>VLOOKUP(E91,'Contact Info-I-House'!$A$1:$H$30,7,FALSE)</f>
        <v>834-3176</v>
      </c>
      <c r="J91" s="9" t="str">
        <f>VLOOKUP(E91,'Contact Info-I-House'!$A$1:$H$100,8,FALSE)</f>
        <v>zgonzalez@uchicago.edu</v>
      </c>
    </row>
    <row r="92" spans="1:10">
      <c r="A92" s="80"/>
      <c r="B92" s="63"/>
      <c r="C92" s="7">
        <v>45638</v>
      </c>
      <c r="D92" s="8"/>
      <c r="E92" s="18" t="s">
        <v>281</v>
      </c>
      <c r="F92" s="9" t="str">
        <f>VLOOKUP(E92,'Contact Info-I-House'!$A$1:$H$100,4,FALSE)</f>
        <v>Shorey</v>
      </c>
      <c r="G92" s="9" t="str">
        <f>VLOOKUP(E92,'Contact Info-I-House'!$A$1:$H$100,3,FALSE)</f>
        <v>Resident Head</v>
      </c>
      <c r="H92" s="9" t="str">
        <f>VLOOKUP(E92,'Contact Info-I-House'!$A$1:$H$100,6,FALSE)</f>
        <v>(617) 710-1075</v>
      </c>
      <c r="I92" s="9" t="str">
        <f>VLOOKUP(E92,'Contact Info-I-House'!$A$1:$H$30,7,FALSE)</f>
        <v>834-5487</v>
      </c>
      <c r="J92" s="9" t="str">
        <f>VLOOKUP(E92,'Contact Info-I-House'!$A$1:$H$100,8,FALSE)</f>
        <v>gorbacheva@uchicago.edu</v>
      </c>
    </row>
    <row r="93" spans="1:10">
      <c r="A93" s="80"/>
      <c r="B93" s="94" t="s">
        <v>59</v>
      </c>
      <c r="C93" s="7">
        <v>45639</v>
      </c>
      <c r="D93" s="8" t="s">
        <v>60</v>
      </c>
      <c r="E93" s="18" t="s">
        <v>282</v>
      </c>
      <c r="F93" s="9" t="str">
        <f>VLOOKUP(E93,'Contact Info-I-House'!$A$1:$H$100,4,FALSE)</f>
        <v>Shorey</v>
      </c>
      <c r="G93" s="9" t="str">
        <f>VLOOKUP(E93,'Contact Info-I-House'!$A$1:$H$100,3,FALSE)</f>
        <v>Resident Head</v>
      </c>
      <c r="H93" s="9" t="str">
        <f>VLOOKUP(E93,'Contact Info-I-House'!$A$1:$H$100,6,FALSE)</f>
        <v>(617) 710-4014</v>
      </c>
      <c r="I93" s="9" t="str">
        <f>VLOOKUP(E93,'Contact Info-I-House'!$A$1:$H$30,7,FALSE)</f>
        <v>834-5487</v>
      </c>
      <c r="J93" s="9" t="str">
        <f>VLOOKUP(E93,'Contact Info-I-House'!$A$1:$H$100,8,FALSE)</f>
        <v>gorbachov@uchicago.edu</v>
      </c>
    </row>
    <row r="94" spans="1:10">
      <c r="A94" s="80"/>
      <c r="B94" s="62"/>
      <c r="C94" s="7">
        <v>45640</v>
      </c>
      <c r="D94" s="8"/>
      <c r="E94" s="18" t="s">
        <v>283</v>
      </c>
      <c r="F94" s="9" t="str">
        <f>VLOOKUP(E94,'Contact Info-I-House'!$A$1:$H214,4,FALSE)</f>
        <v>Thompson</v>
      </c>
      <c r="G94" s="9" t="str">
        <f>VLOOKUP(E94,'Contact Info-I-House'!$A$1:$H$100,3,FALSE)</f>
        <v>Resident Head</v>
      </c>
      <c r="H94" s="9">
        <f>VLOOKUP(E94,'Contact Info-I-House'!$A$1:$H$100,6,FALSE)</f>
        <v>0</v>
      </c>
      <c r="I94" s="9" t="str">
        <f>VLOOKUP(E94,'Contact Info-I-House'!$A$1:$H$30,7,FALSE)</f>
        <v>834-5486</v>
      </c>
      <c r="J94" s="9" t="str">
        <f>VLOOKUP(E94,'Contact Info-I-House'!$A$1:$H$100,8,FALSE)</f>
        <v>mhoereth@uchicago.edu</v>
      </c>
    </row>
    <row r="95" spans="1:10">
      <c r="A95" s="80"/>
      <c r="B95" s="62"/>
      <c r="C95" s="7">
        <v>45641</v>
      </c>
      <c r="D95" s="8"/>
      <c r="E95" s="18" t="s">
        <v>17</v>
      </c>
      <c r="F95" s="9" t="str">
        <f>VLOOKUP(E95,'Contact Info-I-House'!$A$1:$H$100,4,FALSE)</f>
        <v>Thompson</v>
      </c>
      <c r="G95" s="9" t="str">
        <f>VLOOKUP(E95,'Contact Info-I-House'!$A$1:$H$100,3,FALSE)</f>
        <v>Resident Head</v>
      </c>
      <c r="H95" s="9">
        <f>VLOOKUP(E95,'Contact Info-I-House'!$A$1:$H$100,6,FALSE)</f>
        <v>0</v>
      </c>
      <c r="I95" s="9" t="str">
        <f>VLOOKUP(E95,'Contact Info-I-House'!$A$1:$H$30,7,FALSE)</f>
        <v>834-5486</v>
      </c>
      <c r="J95" s="9">
        <f>VLOOKUP(E95,'Contact Info-I-House'!$A$1:$H$100,8,FALSE)</f>
        <v>0</v>
      </c>
    </row>
    <row r="96" spans="1:10">
      <c r="A96" s="80"/>
      <c r="B96" s="62"/>
      <c r="C96" s="7">
        <v>45642</v>
      </c>
      <c r="D96" s="8"/>
      <c r="E96" s="18" t="s">
        <v>284</v>
      </c>
      <c r="F96" s="9" t="str">
        <f>VLOOKUP(E96,'Contact Info-I-House'!$A$1:$H$100,4,FALSE)</f>
        <v>Phoenix</v>
      </c>
      <c r="G96" s="9" t="str">
        <f>VLOOKUP(E96,'Contact Info-I-House'!$A$1:$H$100,3,FALSE)</f>
        <v>Resident Assistant</v>
      </c>
      <c r="H96" s="9" t="str">
        <f>VLOOKUP(E96,'Contact Info-I-House'!$A$1:$H$100,6,FALSE)</f>
        <v>480-547-9161</v>
      </c>
      <c r="I96" s="9" t="str">
        <f>VLOOKUP(E96,'Contact Info-I-House'!$A$1:$H$30,7,FALSE)</f>
        <v>834-8284</v>
      </c>
      <c r="J96" s="9" t="str">
        <f>VLOOKUP(E96,'Contact Info-I-House'!$A$1:$H$100,8,FALSE)</f>
        <v>isabellakelly@uchicago.edu</v>
      </c>
    </row>
    <row r="97" spans="1:10">
      <c r="A97" s="80"/>
      <c r="B97" s="62"/>
      <c r="C97" s="7">
        <v>45643</v>
      </c>
      <c r="D97" s="8"/>
      <c r="E97" s="18" t="s">
        <v>285</v>
      </c>
      <c r="F97" s="9" t="str">
        <f>VLOOKUP(E97,'Contact Info-I-House'!$A$1:$H217,4,FALSE)</f>
        <v>Booth</v>
      </c>
      <c r="G97" s="9" t="str">
        <f>VLOOKUP(E97,'Contact Info-I-House'!$A$1:$H$100,3,FALSE)</f>
        <v>Resident Head</v>
      </c>
      <c r="H97" s="9" t="str">
        <f>VLOOKUP(E97,'Contact Info-I-House'!$A$1:$H$100,6,FALSE)</f>
        <v>(908) 217-1538</v>
      </c>
      <c r="I97" s="9" t="str">
        <f>VLOOKUP(E97,'Contact Info-I-House'!$A$1:$H$30,7,FALSE)</f>
        <v>834-5327</v>
      </c>
      <c r="J97" s="9" t="str">
        <f>VLOOKUP(E97,'Contact Info-I-House'!$A$1:$H$100,8,FALSE)</f>
        <v>tmcewen@uchicago.edu</v>
      </c>
    </row>
    <row r="98" spans="1:10">
      <c r="A98" s="80"/>
      <c r="B98" s="62"/>
      <c r="C98" s="7">
        <v>45644</v>
      </c>
      <c r="D98" s="8"/>
      <c r="E98" s="18" t="s">
        <v>286</v>
      </c>
      <c r="F98" s="9" t="str">
        <f>VLOOKUP(E98,'Contact Info-I-House'!$A$1:$H$100,4,FALSE)</f>
        <v>Phoenix</v>
      </c>
      <c r="G98" s="9" t="str">
        <f>VLOOKUP(E98,'Contact Info-I-House'!$A$1:$H$100,3,FALSE)</f>
        <v>Resident Head</v>
      </c>
      <c r="H98" s="9" t="str">
        <f>VLOOKUP(E98,'Contact Info-I-House'!$A$1:$H$100,6,FALSE)</f>
        <v>(773) 372-5113</v>
      </c>
      <c r="I98" s="9" t="str">
        <f>VLOOKUP(E98,'Contact Info-I-House'!$A$1:$H$30,7,FALSE)</f>
        <v>834-5245</v>
      </c>
      <c r="J98" s="9" t="str">
        <f>VLOOKUP(E98,'Contact Info-I-House'!$A$1:$H$100,8,FALSE)</f>
        <v>cmckoy@uchicago.edu</v>
      </c>
    </row>
    <row r="99" spans="1:10">
      <c r="A99" s="80"/>
      <c r="B99" s="63"/>
      <c r="C99" s="7">
        <v>45645</v>
      </c>
      <c r="D99" s="8"/>
      <c r="E99" s="18" t="s">
        <v>287</v>
      </c>
      <c r="F99" s="9" t="str">
        <f>VLOOKUP(E99,'Contact Info-I-House'!$A$1:$H$100,4,FALSE)</f>
        <v>Phoenix</v>
      </c>
      <c r="G99" s="9" t="str">
        <f>VLOOKUP(E99,'Contact Info-I-House'!$A$1:$H$100,3,FALSE)</f>
        <v>Resident Assistant</v>
      </c>
      <c r="H99" s="9" t="str">
        <f>VLOOKUP(E99,'Contact Info-I-House'!$A$1:$H$100,6,FALSE)</f>
        <v>(312) 569-2407</v>
      </c>
      <c r="I99" s="9" t="str">
        <f>VLOOKUP(E99,'Contact Info-I-House'!$A$1:$H$30,7,FALSE)</f>
        <v>834-7859</v>
      </c>
      <c r="J99" s="9" t="str">
        <f>VLOOKUP(E99,'Contact Info-I-House'!$A$1:$H$100,8,FALSE)</f>
        <v>raghavpardasani@uchicago.edu</v>
      </c>
    </row>
    <row r="100" spans="1:10">
      <c r="A100" s="80"/>
      <c r="B100" s="95" t="s">
        <v>61</v>
      </c>
      <c r="C100" s="7">
        <v>45646</v>
      </c>
      <c r="D100" s="8"/>
      <c r="E100" s="18" t="s">
        <v>288</v>
      </c>
      <c r="F100" s="9" t="str">
        <f>VLOOKUP(E100,'Contact Info-I-House'!$A$1:$H220,4,FALSE)</f>
        <v>Breckinridge</v>
      </c>
      <c r="G100" s="9" t="str">
        <f>VLOOKUP(E100,'Contact Info-I-House'!$A$1:$H$100,3,FALSE)</f>
        <v>Resident Assistant</v>
      </c>
      <c r="H100" s="9" t="str">
        <f>VLOOKUP(E100,'Contact Info-I-House'!$A$1:$H$100,6,FALSE)</f>
        <v>773-329-1470</v>
      </c>
      <c r="I100" s="9" t="str">
        <f>VLOOKUP(E100,'Contact Info-I-House'!$A$1:$H$30,7,FALSE)</f>
        <v>834-6803</v>
      </c>
      <c r="J100" s="9" t="str">
        <f>VLOOKUP(E100,'Contact Info-I-House'!$A$1:$H$100,8,FALSE)</f>
        <v>evasch1@uchicago.edu</v>
      </c>
    </row>
    <row r="101" spans="1:10">
      <c r="A101" s="80"/>
      <c r="B101" s="62"/>
      <c r="C101" s="7">
        <v>45647</v>
      </c>
      <c r="D101" s="8"/>
      <c r="E101" s="18" t="s">
        <v>289</v>
      </c>
      <c r="F101" s="9" t="str">
        <f>VLOOKUP(E101,'Contact Info-I-House'!$A$1:$H$100,4,FALSE)</f>
        <v>Breckinridge</v>
      </c>
      <c r="G101" s="9" t="str">
        <f>VLOOKUP(E101,'Contact Info-I-House'!$A$1:$H$100,3,FALSE)</f>
        <v>Resident Head</v>
      </c>
      <c r="H101" s="9" t="str">
        <f>VLOOKUP(E101,'Contact Info-I-House'!$A$1:$H$100,6,FALSE)</f>
        <v>(734) 578-5684</v>
      </c>
      <c r="I101" s="9" t="str">
        <f>VLOOKUP(E101,'Contact Info-I-House'!$A$1:$H$30,7,FALSE)</f>
        <v>834-6801</v>
      </c>
      <c r="J101" s="9" t="str">
        <f>VLOOKUP(E101,'Contact Info-I-House'!$A$1:$H$100,8,FALSE)</f>
        <v>shahr@uchicago.edu</v>
      </c>
    </row>
    <row r="102" spans="1:10">
      <c r="A102" s="80"/>
      <c r="B102" s="62"/>
      <c r="C102" s="7">
        <v>45648</v>
      </c>
      <c r="D102" s="8"/>
      <c r="E102" s="18" t="s">
        <v>290</v>
      </c>
      <c r="F102" s="9" t="str">
        <f>VLOOKUP(E102,'Contact Info-I-House'!$A$1:$H$100,4,FALSE)</f>
        <v>Breckinridge</v>
      </c>
      <c r="G102" s="9" t="str">
        <f>VLOOKUP(E102,'Contact Info-I-House'!$A$1:$H$100,3,FALSE)</f>
        <v>Resident Head</v>
      </c>
      <c r="H102" s="9" t="str">
        <f>VLOOKUP(E102,'Contact Info-I-House'!$A$1:$H$100,6,FALSE)</f>
        <v>(630) 456-5177</v>
      </c>
      <c r="I102" s="9" t="str">
        <f>VLOOKUP(E102,'Contact Info-I-House'!$A$1:$H$30,7,FALSE)</f>
        <v>834-6801</v>
      </c>
      <c r="J102" s="9" t="str">
        <f>VLOOKUP(E102,'Contact Info-I-House'!$A$1:$H$100,8,FALSE)</f>
        <v>rlshah@uchicago.edu</v>
      </c>
    </row>
    <row r="103" spans="1:10">
      <c r="A103" s="80"/>
      <c r="B103" s="62"/>
      <c r="C103" s="7">
        <v>45649</v>
      </c>
      <c r="D103" s="8"/>
      <c r="E103" s="18" t="s">
        <v>128</v>
      </c>
      <c r="F103" s="9" t="str">
        <f>VLOOKUP(E103,'Contact Info-I-House'!$A$1:$H223,4,FALSE)</f>
        <v>Breckinridge</v>
      </c>
      <c r="G103" s="9" t="str">
        <f>VLOOKUP(E103,'Contact Info-I-House'!$A$1:$H$100,3,FALSE)</f>
        <v>Resident Assistant</v>
      </c>
      <c r="H103" s="9" t="str">
        <f>VLOOKUP(E103,'Contact Info-I-House'!$A$1:$H$100,6,FALSE)</f>
        <v>(618) 353-4393</v>
      </c>
      <c r="I103" s="9" t="str">
        <f>VLOOKUP(E103,'Contact Info-I-House'!$A$1:$H$30,7,FALSE)</f>
        <v>834-9010</v>
      </c>
      <c r="J103" s="9" t="str">
        <f>VLOOKUP(E103,'Contact Info-I-House'!$A$1:$H$100,8,FALSE)</f>
        <v>tshas10@uchicago.edu</v>
      </c>
    </row>
    <row r="104" spans="1:10">
      <c r="A104" s="80"/>
      <c r="B104" s="62"/>
      <c r="C104" s="7">
        <v>45650</v>
      </c>
      <c r="D104" s="8"/>
      <c r="E104" s="18" t="s">
        <v>276</v>
      </c>
      <c r="F104" s="9" t="str">
        <f>VLOOKUP(E104,'Contact Info-I-House'!$A$1:$H$100,4,FALSE)</f>
        <v>Booth</v>
      </c>
      <c r="G104" s="9" t="str">
        <f>VLOOKUP(E104,'Contact Info-I-House'!$A$1:$H$100,3,FALSE)</f>
        <v>Resident Assistant</v>
      </c>
      <c r="H104" s="9" t="str">
        <f>VLOOKUP(E104,'Contact Info-I-House'!$A$1:$H$100,6,FALSE)</f>
        <v>(310) 408-8861</v>
      </c>
      <c r="I104" s="9" t="str">
        <f>VLOOKUP(E104,'Contact Info-I-House'!$A$1:$H$30,7,FALSE)</f>
        <v>834-2967</v>
      </c>
      <c r="J104" s="9" t="str">
        <f>VLOOKUP(E104,'Contact Info-I-House'!$A$1:$H$100,8,FALSE)</f>
        <v>pburgis@uchicago.edu</v>
      </c>
    </row>
    <row r="105" spans="1:10">
      <c r="A105" s="80"/>
      <c r="B105" s="62"/>
      <c r="C105" s="7">
        <v>45651</v>
      </c>
      <c r="D105" s="8"/>
      <c r="E105" s="17" t="s">
        <v>277</v>
      </c>
      <c r="F105" s="9" t="str">
        <f>VLOOKUP(E105,'Contact Info-I-House'!$A$1:$H$100,4,FALSE)</f>
        <v>Thompson</v>
      </c>
      <c r="G105" s="9" t="str">
        <f>VLOOKUP(E105,'Contact Info-I-House'!$A$1:$H$100,3,FALSE)</f>
        <v>Resident Assistant</v>
      </c>
      <c r="H105" s="9" t="str">
        <f>VLOOKUP(E105,'Contact Info-I-House'!$A$1:$H$100,6,FALSE)</f>
        <v>203-434-2402</v>
      </c>
      <c r="I105" s="9" t="str">
        <f>VLOOKUP(E105,'Contact Info-I-House'!$A$1:$H$30,7,FALSE)</f>
        <v>834-8396</v>
      </c>
      <c r="J105" s="9" t="str">
        <f>VLOOKUP(E105,'Contact Info-I-House'!$A$1:$H$100,8,FALSE)</f>
        <v>markchen25@uchicago.edu</v>
      </c>
    </row>
    <row r="106" spans="1:10">
      <c r="A106" s="80"/>
      <c r="B106" s="63"/>
      <c r="C106" s="7">
        <v>45652</v>
      </c>
      <c r="D106" s="8"/>
      <c r="E106" s="17" t="s">
        <v>278</v>
      </c>
      <c r="F106" s="9" t="str">
        <f>VLOOKUP(E106,'Contact Info-I-House'!$A$1:$H226,4,FALSE)</f>
        <v>Shorey</v>
      </c>
      <c r="G106" s="9" t="str">
        <f>VLOOKUP(E106,'Contact Info-I-House'!$A$1:$H$100,3,FALSE)</f>
        <v>Resident Assistant</v>
      </c>
      <c r="H106" s="9" t="str">
        <f>VLOOKUP(E106,'Contact Info-I-House'!$A$1:$H$100,6,FALSE)</f>
        <v>847-754-6174</v>
      </c>
      <c r="I106" s="9" t="str">
        <f>VLOOKUP(E106,'Contact Info-I-House'!$A$1:$H$30,7,FALSE)</f>
        <v>834-1965</v>
      </c>
      <c r="J106" s="9" t="str">
        <f>VLOOKUP(E106,'Contact Info-I-House'!$A$1:$H$100,8,FALSE)</f>
        <v>ninaclark@uchicago.edu</v>
      </c>
    </row>
    <row r="107" spans="1:10">
      <c r="A107" s="80"/>
      <c r="B107" s="96" t="s">
        <v>62</v>
      </c>
      <c r="C107" s="7">
        <v>45653</v>
      </c>
      <c r="D107" s="8"/>
      <c r="E107" s="17" t="s">
        <v>279</v>
      </c>
      <c r="F107" s="9" t="str">
        <f>VLOOKUP(E107,'Contact Info-I-House'!$A$1:$H$100,4,FALSE)</f>
        <v>Booth</v>
      </c>
      <c r="G107" s="9" t="str">
        <f>VLOOKUP(E107,'Contact Info-I-House'!$A$1:$H$100,3,FALSE)</f>
        <v>Resident Assistant</v>
      </c>
      <c r="H107" s="9" t="str">
        <f>VLOOKUP(E107,'Contact Info-I-House'!$A$1:$H$100,6,FALSE)</f>
        <v>909-894-6688</v>
      </c>
      <c r="I107" s="9">
        <f>VLOOKUP(E107,'Contact Info-I-House'!$A$1:$H$30,7,FALSE)</f>
        <v>0</v>
      </c>
      <c r="J107" s="9" t="str">
        <f>VLOOKUP(E107,'Contact Info-I-House'!$A$1:$H$100,8,FALSE)</f>
        <v>cmcoen@uchicago.edu</v>
      </c>
    </row>
    <row r="108" spans="1:10">
      <c r="A108" s="80"/>
      <c r="B108" s="62"/>
      <c r="C108" s="7">
        <v>45654</v>
      </c>
      <c r="D108" s="8"/>
      <c r="E108" s="18" t="s">
        <v>280</v>
      </c>
      <c r="F108" s="9" t="str">
        <f>VLOOKUP(E108,'Contact Info-I-House'!$A$1:$H$100,4,FALSE)</f>
        <v>Thompson</v>
      </c>
      <c r="G108" s="9" t="str">
        <f>VLOOKUP(E108,'Contact Info-I-House'!$A$1:$H$100,3,FALSE)</f>
        <v>Resident Assistant</v>
      </c>
      <c r="H108" s="9" t="str">
        <f>VLOOKUP(E108,'Contact Info-I-House'!$A$1:$H$100,6,FALSE)</f>
        <v>860-614-8937</v>
      </c>
      <c r="I108" s="9" t="str">
        <f>VLOOKUP(E108,'Contact Info-I-House'!$A$1:$H$30,7,FALSE)</f>
        <v>834-3176</v>
      </c>
      <c r="J108" s="9" t="str">
        <f>VLOOKUP(E108,'Contact Info-I-House'!$A$1:$H$100,8,FALSE)</f>
        <v>zgonzalez@uchicago.edu</v>
      </c>
    </row>
    <row r="109" spans="1:10">
      <c r="A109" s="80"/>
      <c r="B109" s="62"/>
      <c r="C109" s="7">
        <v>45655</v>
      </c>
      <c r="D109" s="8"/>
      <c r="E109" s="18" t="s">
        <v>281</v>
      </c>
      <c r="F109" s="9" t="str">
        <f>VLOOKUP(E109,'Contact Info-I-House'!$A$1:$H229,4,FALSE)</f>
        <v>Shorey</v>
      </c>
      <c r="G109" s="9" t="str">
        <f>VLOOKUP(E109,'Contact Info-I-House'!$A$1:$H$100,3,FALSE)</f>
        <v>Resident Head</v>
      </c>
      <c r="H109" s="9" t="str">
        <f>VLOOKUP(E109,'Contact Info-I-House'!$A$1:$H$100,6,FALSE)</f>
        <v>(617) 710-1075</v>
      </c>
      <c r="I109" s="9" t="str">
        <f>VLOOKUP(E109,'Contact Info-I-House'!$A$1:$H$30,7,FALSE)</f>
        <v>834-5487</v>
      </c>
      <c r="J109" s="9" t="str">
        <f>VLOOKUP(E109,'Contact Info-I-House'!$A$1:$H$100,8,FALSE)</f>
        <v>gorbacheva@uchicago.edu</v>
      </c>
    </row>
    <row r="110" spans="1:10">
      <c r="A110" s="80"/>
      <c r="B110" s="62"/>
      <c r="C110" s="7">
        <v>45656</v>
      </c>
      <c r="D110" s="8"/>
      <c r="E110" s="18" t="s">
        <v>282</v>
      </c>
      <c r="F110" s="9" t="str">
        <f>VLOOKUP(E110,'Contact Info-I-House'!$A$1:$H$100,4,FALSE)</f>
        <v>Shorey</v>
      </c>
      <c r="G110" s="9" t="str">
        <f>VLOOKUP(E110,'Contact Info-I-House'!$A$1:$H$100,3,FALSE)</f>
        <v>Resident Head</v>
      </c>
      <c r="H110" s="9" t="str">
        <f>VLOOKUP(E110,'Contact Info-I-House'!$A$1:$H$100,6,FALSE)</f>
        <v>(617) 710-4014</v>
      </c>
      <c r="I110" s="9" t="str">
        <f>VLOOKUP(E110,'Contact Info-I-House'!$A$1:$H$30,7,FALSE)</f>
        <v>834-5487</v>
      </c>
      <c r="J110" s="9" t="str">
        <f>VLOOKUP(E110,'Contact Info-I-House'!$A$1:$H$100,8,FALSE)</f>
        <v>gorbachov@uchicago.edu</v>
      </c>
    </row>
    <row r="111" spans="1:10">
      <c r="A111" s="80"/>
      <c r="B111" s="62"/>
      <c r="C111" s="7">
        <v>45657</v>
      </c>
      <c r="D111" s="8"/>
      <c r="E111" s="18" t="s">
        <v>283</v>
      </c>
      <c r="F111" s="9" t="str">
        <f>VLOOKUP(E111,'Contact Info-I-House'!$A$1:$H$100,4,FALSE)</f>
        <v>Thompson</v>
      </c>
      <c r="G111" s="9" t="str">
        <f>VLOOKUP(E111,'Contact Info-I-House'!$A$1:$H$100,3,FALSE)</f>
        <v>Resident Head</v>
      </c>
      <c r="H111" s="9">
        <f>VLOOKUP(E111,'Contact Info-I-House'!$A$1:$H$100,6,FALSE)</f>
        <v>0</v>
      </c>
      <c r="I111" s="9" t="str">
        <f>VLOOKUP(E111,'Contact Info-I-House'!$A$1:$H$30,7,FALSE)</f>
        <v>834-5486</v>
      </c>
      <c r="J111" s="9" t="str">
        <f>VLOOKUP(E111,'Contact Info-I-House'!$A$1:$H$100,8,FALSE)</f>
        <v>mhoereth@uchicago.edu</v>
      </c>
    </row>
    <row r="112" spans="1:10">
      <c r="A112" s="80"/>
      <c r="B112" s="62"/>
      <c r="C112" s="7">
        <v>45658</v>
      </c>
      <c r="D112" s="8"/>
      <c r="E112" s="18" t="s">
        <v>17</v>
      </c>
      <c r="F112" s="9" t="str">
        <f>VLOOKUP(E112,'Contact Info-I-House'!$A$1:$H232,4,FALSE)</f>
        <v>Thompson</v>
      </c>
      <c r="G112" s="9" t="str">
        <f>VLOOKUP(E112,'Contact Info-I-House'!$A$1:$H$100,3,FALSE)</f>
        <v>Resident Head</v>
      </c>
      <c r="H112" s="9">
        <f>VLOOKUP(E112,'Contact Info-I-House'!$A$1:$H$100,6,FALSE)</f>
        <v>0</v>
      </c>
      <c r="I112" s="9" t="str">
        <f>VLOOKUP(E112,'Contact Info-I-House'!$A$1:$H$30,7,FALSE)</f>
        <v>834-5486</v>
      </c>
      <c r="J112" s="9">
        <f>VLOOKUP(E112,'Contact Info-I-House'!$A$1:$H$100,8,FALSE)</f>
        <v>0</v>
      </c>
    </row>
    <row r="113" spans="1:10">
      <c r="A113" s="80"/>
      <c r="B113" s="63"/>
      <c r="C113" s="7">
        <v>45659</v>
      </c>
      <c r="D113" s="8"/>
      <c r="E113" s="18" t="s">
        <v>284</v>
      </c>
      <c r="F113" s="9" t="str">
        <f>VLOOKUP(E113,'Contact Info-I-House'!$A$1:$H$100,4,FALSE)</f>
        <v>Phoenix</v>
      </c>
      <c r="G113" s="9" t="str">
        <f>VLOOKUP(E113,'Contact Info-I-House'!$A$1:$H$100,3,FALSE)</f>
        <v>Resident Assistant</v>
      </c>
      <c r="H113" s="9" t="str">
        <f>VLOOKUP(E113,'Contact Info-I-House'!$A$1:$H$100,6,FALSE)</f>
        <v>480-547-9161</v>
      </c>
      <c r="I113" s="9" t="str">
        <f>VLOOKUP(E113,'Contact Info-I-House'!$A$1:$H$30,7,FALSE)</f>
        <v>834-8284</v>
      </c>
      <c r="J113" s="9" t="str">
        <f>VLOOKUP(E113,'Contact Info-I-House'!$A$1:$H$100,8,FALSE)</f>
        <v>isabellakelly@uchicago.edu</v>
      </c>
    </row>
    <row r="114" spans="1:10">
      <c r="A114" s="80"/>
      <c r="B114" s="97" t="s">
        <v>37</v>
      </c>
      <c r="C114" s="7">
        <v>45660</v>
      </c>
      <c r="D114" s="8"/>
      <c r="E114" s="18" t="s">
        <v>285</v>
      </c>
      <c r="F114" s="9" t="str">
        <f>VLOOKUP(E114,'Contact Info-I-House'!$A$1:$H$100,4,FALSE)</f>
        <v>Booth</v>
      </c>
      <c r="G114" s="9" t="str">
        <f>VLOOKUP(E114,'Contact Info-I-House'!$A$1:$H$100,3,FALSE)</f>
        <v>Resident Head</v>
      </c>
      <c r="H114" s="9" t="str">
        <f>VLOOKUP(E114,'Contact Info-I-House'!$A$1:$H$100,6,FALSE)</f>
        <v>(908) 217-1538</v>
      </c>
      <c r="I114" s="9" t="str">
        <f>VLOOKUP(E114,'Contact Info-I-House'!$A$1:$H$30,7,FALSE)</f>
        <v>834-5327</v>
      </c>
      <c r="J114" s="9" t="str">
        <f>VLOOKUP(E114,'Contact Info-I-House'!$A$1:$H$100,8,FALSE)</f>
        <v>tmcewen@uchicago.edu</v>
      </c>
    </row>
    <row r="115" spans="1:10">
      <c r="A115" s="80"/>
      <c r="B115" s="62"/>
      <c r="C115" s="7">
        <v>45661</v>
      </c>
      <c r="D115" s="8"/>
      <c r="E115" s="18" t="s">
        <v>286</v>
      </c>
      <c r="F115" s="9" t="str">
        <f>VLOOKUP(E115,'Contact Info-I-House'!$A$1:$H235,4,FALSE)</f>
        <v>Phoenix</v>
      </c>
      <c r="G115" s="9" t="str">
        <f>VLOOKUP(E115,'Contact Info-I-House'!$A$1:$H$100,3,FALSE)</f>
        <v>Resident Head</v>
      </c>
      <c r="H115" s="9" t="str">
        <f>VLOOKUP(E115,'Contact Info-I-House'!$A$1:$H$100,6,FALSE)</f>
        <v>(773) 372-5113</v>
      </c>
      <c r="I115" s="9" t="str">
        <f>VLOOKUP(E115,'Contact Info-I-House'!$A$1:$H$30,7,FALSE)</f>
        <v>834-5245</v>
      </c>
      <c r="J115" s="9" t="str">
        <f>VLOOKUP(E115,'Contact Info-I-House'!$A$1:$H$100,8,FALSE)</f>
        <v>cmckoy@uchicago.edu</v>
      </c>
    </row>
    <row r="116" spans="1:10">
      <c r="A116" s="80"/>
      <c r="B116" s="62"/>
      <c r="C116" s="7">
        <v>45662</v>
      </c>
      <c r="D116" s="8"/>
      <c r="E116" s="18" t="s">
        <v>287</v>
      </c>
      <c r="F116" s="9" t="str">
        <f>VLOOKUP(E116,'Contact Info-I-House'!$A$1:$H$100,4,FALSE)</f>
        <v>Phoenix</v>
      </c>
      <c r="G116" s="9" t="str">
        <f>VLOOKUP(E116,'Contact Info-I-House'!$A$1:$H$100,3,FALSE)</f>
        <v>Resident Assistant</v>
      </c>
      <c r="H116" s="9" t="str">
        <f>VLOOKUP(E116,'Contact Info-I-House'!$A$1:$H$100,6,FALSE)</f>
        <v>(312) 569-2407</v>
      </c>
      <c r="I116" s="9" t="str">
        <f>VLOOKUP(E116,'Contact Info-I-House'!$A$1:$H$30,7,FALSE)</f>
        <v>834-7859</v>
      </c>
      <c r="J116" s="9" t="str">
        <f>VLOOKUP(E116,'Contact Info-I-House'!$A$1:$H$100,8,FALSE)</f>
        <v>raghavpardasani@uchicago.edu</v>
      </c>
    </row>
    <row r="117" spans="1:10">
      <c r="A117" s="80"/>
      <c r="B117" s="62"/>
      <c r="C117" s="7">
        <v>45663</v>
      </c>
      <c r="D117" s="8"/>
      <c r="E117" s="18" t="s">
        <v>288</v>
      </c>
      <c r="F117" s="9" t="str">
        <f>VLOOKUP(E117,'Contact Info-I-House'!$A$1:$H$100,4,FALSE)</f>
        <v>Breckinridge</v>
      </c>
      <c r="G117" s="9" t="str">
        <f>VLOOKUP(E117,'Contact Info-I-House'!$A$1:$H$100,3,FALSE)</f>
        <v>Resident Assistant</v>
      </c>
      <c r="H117" s="9" t="str">
        <f>VLOOKUP(E117,'Contact Info-I-House'!$A$1:$H$100,6,FALSE)</f>
        <v>773-329-1470</v>
      </c>
      <c r="I117" s="9" t="str">
        <f>VLOOKUP(E117,'Contact Info-I-House'!$A$1:$H$30,7,FALSE)</f>
        <v>834-6803</v>
      </c>
      <c r="J117" s="9" t="str">
        <f>VLOOKUP(E117,'Contact Info-I-House'!$A$1:$H$100,8,FALSE)</f>
        <v>evasch1@uchicago.edu</v>
      </c>
    </row>
    <row r="118" spans="1:10">
      <c r="A118" s="80"/>
      <c r="B118" s="62"/>
      <c r="C118" s="7">
        <v>45664</v>
      </c>
      <c r="D118" s="8"/>
      <c r="E118" s="18" t="s">
        <v>289</v>
      </c>
      <c r="F118" s="9" t="str">
        <f>VLOOKUP(E118,'Contact Info-I-House'!$A$1:$H238,4,FALSE)</f>
        <v>Breckinridge</v>
      </c>
      <c r="G118" s="9" t="str">
        <f>VLOOKUP(E118,'Contact Info-I-House'!$A$1:$H$100,3,FALSE)</f>
        <v>Resident Head</v>
      </c>
      <c r="H118" s="9" t="str">
        <f>VLOOKUP(E118,'Contact Info-I-House'!$A$1:$H$100,6,FALSE)</f>
        <v>(734) 578-5684</v>
      </c>
      <c r="I118" s="9" t="str">
        <f>VLOOKUP(E118,'Contact Info-I-House'!$A$1:$H$30,7,FALSE)</f>
        <v>834-6801</v>
      </c>
      <c r="J118" s="9" t="str">
        <f>VLOOKUP(E118,'Contact Info-I-House'!$A$1:$H$100,8,FALSE)</f>
        <v>shahr@uchicago.edu</v>
      </c>
    </row>
    <row r="119" spans="1:10">
      <c r="A119" s="80"/>
      <c r="B119" s="62"/>
      <c r="C119" s="7">
        <v>45665</v>
      </c>
      <c r="D119" s="8"/>
      <c r="E119" s="18" t="s">
        <v>290</v>
      </c>
      <c r="F119" s="9" t="str">
        <f>VLOOKUP(E119,'Contact Info-I-House'!$A$1:$H$100,4,FALSE)</f>
        <v>Breckinridge</v>
      </c>
      <c r="G119" s="9" t="str">
        <f>VLOOKUP(E119,'Contact Info-I-House'!$A$1:$H$100,3,FALSE)</f>
        <v>Resident Head</v>
      </c>
      <c r="H119" s="9" t="str">
        <f>VLOOKUP(E119,'Contact Info-I-House'!$A$1:$H$100,6,FALSE)</f>
        <v>(630) 456-5177</v>
      </c>
      <c r="I119" s="9" t="str">
        <f>VLOOKUP(E119,'Contact Info-I-House'!$A$1:$H$30,7,FALSE)</f>
        <v>834-6801</v>
      </c>
      <c r="J119" s="9" t="str">
        <f>VLOOKUP(E119,'Contact Info-I-House'!$A$1:$H$100,8,FALSE)</f>
        <v>rlshah@uchicago.edu</v>
      </c>
    </row>
    <row r="120" spans="1:10">
      <c r="A120" s="80"/>
      <c r="B120" s="63"/>
      <c r="C120" s="7">
        <v>45666</v>
      </c>
      <c r="D120" s="8"/>
      <c r="E120" s="18" t="s">
        <v>128</v>
      </c>
      <c r="F120" s="9" t="str">
        <f>VLOOKUP(E120,'Contact Info-I-House'!$A$1:$H$100,4,FALSE)</f>
        <v>Breckinridge</v>
      </c>
      <c r="G120" s="9" t="str">
        <f>VLOOKUP(E120,'Contact Info-I-House'!$A$1:$H$100,3,FALSE)</f>
        <v>Resident Assistant</v>
      </c>
      <c r="H120" s="9" t="str">
        <f>VLOOKUP(E120,'Contact Info-I-House'!$A$1:$H$100,6,FALSE)</f>
        <v>(618) 353-4393</v>
      </c>
      <c r="I120" s="9" t="str">
        <f>VLOOKUP(E120,'Contact Info-I-House'!$A$1:$H$30,7,FALSE)</f>
        <v>834-9010</v>
      </c>
      <c r="J120" s="9" t="str">
        <f>VLOOKUP(E120,'Contact Info-I-House'!$A$1:$H$100,8,FALSE)</f>
        <v>tshas10@uchicago.edu</v>
      </c>
    </row>
    <row r="121" spans="1:10">
      <c r="A121" s="80"/>
      <c r="B121" s="98" t="s">
        <v>45</v>
      </c>
      <c r="C121" s="7">
        <v>45667</v>
      </c>
      <c r="D121" s="8"/>
      <c r="E121" s="18" t="s">
        <v>276</v>
      </c>
      <c r="F121" s="9" t="str">
        <f>VLOOKUP(E121,'Contact Info-I-House'!$A$1:$H241,4,FALSE)</f>
        <v>Booth</v>
      </c>
      <c r="G121" s="9" t="str">
        <f>VLOOKUP(E121,'Contact Info-I-House'!$A$1:$H$100,3,FALSE)</f>
        <v>Resident Assistant</v>
      </c>
      <c r="H121" s="9" t="str">
        <f>VLOOKUP(E121,'Contact Info-I-House'!$A$1:$H$100,6,FALSE)</f>
        <v>(310) 408-8861</v>
      </c>
      <c r="I121" s="9" t="str">
        <f>VLOOKUP(E121,'Contact Info-I-House'!$A$1:$H$30,7,FALSE)</f>
        <v>834-2967</v>
      </c>
      <c r="J121" s="9" t="str">
        <f>VLOOKUP(E121,'Contact Info-I-House'!$A$1:$H$100,8,FALSE)</f>
        <v>pburgis@uchicago.edu</v>
      </c>
    </row>
    <row r="122" spans="1:10">
      <c r="A122" s="80"/>
      <c r="B122" s="62"/>
      <c r="C122" s="7">
        <v>45668</v>
      </c>
      <c r="D122" s="8"/>
      <c r="E122" s="17" t="s">
        <v>277</v>
      </c>
      <c r="F122" s="9" t="str">
        <f>VLOOKUP(E122,'Contact Info-I-House'!$A$1:$H$100,4,FALSE)</f>
        <v>Thompson</v>
      </c>
      <c r="G122" s="9" t="str">
        <f>VLOOKUP(E122,'Contact Info-I-House'!$A$1:$H$100,3,FALSE)</f>
        <v>Resident Assistant</v>
      </c>
      <c r="H122" s="9" t="str">
        <f>VLOOKUP(E122,'Contact Info-I-House'!$A$1:$H$100,6,FALSE)</f>
        <v>203-434-2402</v>
      </c>
      <c r="I122" s="9" t="str">
        <f>VLOOKUP(E122,'Contact Info-I-House'!$A$1:$H$30,7,FALSE)</f>
        <v>834-8396</v>
      </c>
      <c r="J122" s="9" t="str">
        <f>VLOOKUP(E122,'Contact Info-I-House'!$A$1:$H$100,8,FALSE)</f>
        <v>markchen25@uchicago.edu</v>
      </c>
    </row>
    <row r="123" spans="1:10">
      <c r="A123" s="80"/>
      <c r="B123" s="62"/>
      <c r="C123" s="7">
        <v>45669</v>
      </c>
      <c r="D123" s="8"/>
      <c r="E123" s="17" t="s">
        <v>278</v>
      </c>
      <c r="F123" s="9" t="str">
        <f>VLOOKUP(E123,'Contact Info-I-House'!$A$1:$H$100,4,FALSE)</f>
        <v>Shorey</v>
      </c>
      <c r="G123" s="9" t="str">
        <f>VLOOKUP(E123,'Contact Info-I-House'!$A$1:$H$100,3,FALSE)</f>
        <v>Resident Assistant</v>
      </c>
      <c r="H123" s="9" t="str">
        <f>VLOOKUP(E123,'Contact Info-I-House'!$A$1:$H$100,6,FALSE)</f>
        <v>847-754-6174</v>
      </c>
      <c r="I123" s="9" t="str">
        <f>VLOOKUP(E123,'Contact Info-I-House'!$A$1:$H$30,7,FALSE)</f>
        <v>834-1965</v>
      </c>
      <c r="J123" s="9" t="str">
        <f>VLOOKUP(E123,'Contact Info-I-House'!$A$1:$H$100,8,FALSE)</f>
        <v>ninaclark@uchicago.edu</v>
      </c>
    </row>
    <row r="124" spans="1:10">
      <c r="A124" s="80"/>
      <c r="B124" s="62"/>
      <c r="C124" s="7">
        <v>45670</v>
      </c>
      <c r="D124" s="8"/>
      <c r="E124" s="17" t="s">
        <v>279</v>
      </c>
      <c r="F124" s="9" t="str">
        <f>VLOOKUP(E124,'Contact Info-I-House'!$A$1:$H244,4,FALSE)</f>
        <v>Booth</v>
      </c>
      <c r="G124" s="9" t="str">
        <f>VLOOKUP(E124,'Contact Info-I-House'!$A$1:$H$100,3,FALSE)</f>
        <v>Resident Assistant</v>
      </c>
      <c r="H124" s="9" t="str">
        <f>VLOOKUP(E124,'Contact Info-I-House'!$A$1:$H$100,6,FALSE)</f>
        <v>909-894-6688</v>
      </c>
      <c r="I124" s="9">
        <f>VLOOKUP(E124,'Contact Info-I-House'!$A$1:$H$30,7,FALSE)</f>
        <v>0</v>
      </c>
      <c r="J124" s="9" t="str">
        <f>VLOOKUP(E124,'Contact Info-I-House'!$A$1:$H$100,8,FALSE)</f>
        <v>cmcoen@uchicago.edu</v>
      </c>
    </row>
    <row r="125" spans="1:10">
      <c r="A125" s="80"/>
      <c r="B125" s="62"/>
      <c r="C125" s="7">
        <v>45671</v>
      </c>
      <c r="D125" s="8"/>
      <c r="E125" s="18" t="s">
        <v>280</v>
      </c>
      <c r="F125" s="9" t="str">
        <f>VLOOKUP(E125,'Contact Info-I-House'!$A$1:$H$100,4,FALSE)</f>
        <v>Thompson</v>
      </c>
      <c r="G125" s="9" t="str">
        <f>VLOOKUP(E125,'Contact Info-I-House'!$A$1:$H$100,3,FALSE)</f>
        <v>Resident Assistant</v>
      </c>
      <c r="H125" s="9" t="str">
        <f>VLOOKUP(E125,'Contact Info-I-House'!$A$1:$H$100,6,FALSE)</f>
        <v>860-614-8937</v>
      </c>
      <c r="I125" s="9" t="str">
        <f>VLOOKUP(E125,'Contact Info-I-House'!$A$1:$H$30,7,FALSE)</f>
        <v>834-3176</v>
      </c>
      <c r="J125" s="9" t="str">
        <f>VLOOKUP(E125,'Contact Info-I-House'!$A$1:$H$100,8,FALSE)</f>
        <v>zgonzalez@uchicago.edu</v>
      </c>
    </row>
    <row r="126" spans="1:10">
      <c r="A126" s="80"/>
      <c r="B126" s="62"/>
      <c r="C126" s="7">
        <v>45672</v>
      </c>
      <c r="D126" s="8"/>
      <c r="E126" s="18" t="s">
        <v>281</v>
      </c>
      <c r="F126" s="9" t="str">
        <f>VLOOKUP(E126,'Contact Info-I-House'!$A$1:$H$100,4,FALSE)</f>
        <v>Shorey</v>
      </c>
      <c r="G126" s="9" t="str">
        <f>VLOOKUP(E126,'Contact Info-I-House'!$A$1:$H$100,3,FALSE)</f>
        <v>Resident Head</v>
      </c>
      <c r="H126" s="9" t="str">
        <f>VLOOKUP(E126,'Contact Info-I-House'!$A$1:$H$100,6,FALSE)</f>
        <v>(617) 710-1075</v>
      </c>
      <c r="I126" s="9" t="str">
        <f>VLOOKUP(E126,'Contact Info-I-House'!$A$1:$H$30,7,FALSE)</f>
        <v>834-5487</v>
      </c>
      <c r="J126" s="9" t="str">
        <f>VLOOKUP(E126,'Contact Info-I-House'!$A$1:$H$100,8,FALSE)</f>
        <v>gorbacheva@uchicago.edu</v>
      </c>
    </row>
    <row r="127" spans="1:10">
      <c r="A127" s="80"/>
      <c r="B127" s="63"/>
      <c r="C127" s="7">
        <v>45673</v>
      </c>
      <c r="D127" s="8"/>
      <c r="E127" s="18" t="s">
        <v>282</v>
      </c>
      <c r="F127" s="9" t="str">
        <f>VLOOKUP(E127,'Contact Info-I-House'!$A$1:$H247,4,FALSE)</f>
        <v>Shorey</v>
      </c>
      <c r="G127" s="9" t="str">
        <f>VLOOKUP(E127,'Contact Info-I-House'!$A$1:$H$100,3,FALSE)</f>
        <v>Resident Head</v>
      </c>
      <c r="H127" s="9" t="str">
        <f>VLOOKUP(E127,'Contact Info-I-House'!$A$1:$H$100,6,FALSE)</f>
        <v>(617) 710-4014</v>
      </c>
      <c r="I127" s="9" t="str">
        <f>VLOOKUP(E127,'Contact Info-I-House'!$A$1:$H$30,7,FALSE)</f>
        <v>834-5487</v>
      </c>
      <c r="J127" s="9" t="str">
        <f>VLOOKUP(E127,'Contact Info-I-House'!$A$1:$H$100,8,FALSE)</f>
        <v>gorbachov@uchicago.edu</v>
      </c>
    </row>
    <row r="128" spans="1:10">
      <c r="A128" s="80"/>
      <c r="B128" s="66" t="s">
        <v>48</v>
      </c>
      <c r="C128" s="7">
        <v>45674</v>
      </c>
      <c r="D128" s="8"/>
      <c r="E128" s="18" t="s">
        <v>283</v>
      </c>
      <c r="F128" s="9" t="str">
        <f>VLOOKUP(E128,'Contact Info-I-House'!$A$1:$H$100,4,FALSE)</f>
        <v>Thompson</v>
      </c>
      <c r="G128" s="9" t="str">
        <f>VLOOKUP(E128,'Contact Info-I-House'!$A$1:$H$100,3,FALSE)</f>
        <v>Resident Head</v>
      </c>
      <c r="H128" s="9">
        <f>VLOOKUP(E128,'Contact Info-I-House'!$A$1:$H$100,6,FALSE)</f>
        <v>0</v>
      </c>
      <c r="I128" s="9" t="str">
        <f>VLOOKUP(E128,'Contact Info-I-House'!$A$1:$H$30,7,FALSE)</f>
        <v>834-5486</v>
      </c>
      <c r="J128" s="9" t="str">
        <f>VLOOKUP(E128,'Contact Info-I-House'!$A$1:$H$100,8,FALSE)</f>
        <v>mhoereth@uchicago.edu</v>
      </c>
    </row>
    <row r="129" spans="1:10">
      <c r="A129" s="80"/>
      <c r="B129" s="62"/>
      <c r="C129" s="7">
        <v>45675</v>
      </c>
      <c r="D129" s="8"/>
      <c r="E129" s="18" t="s">
        <v>17</v>
      </c>
      <c r="F129" s="9" t="str">
        <f>VLOOKUP(E129,'Contact Info-I-House'!$A$1:$H$100,4,FALSE)</f>
        <v>Thompson</v>
      </c>
      <c r="G129" s="9" t="str">
        <f>VLOOKUP(E129,'Contact Info-I-House'!$A$1:$H$100,3,FALSE)</f>
        <v>Resident Head</v>
      </c>
      <c r="H129" s="9">
        <f>VLOOKUP(E129,'Contact Info-I-House'!$A$1:$H$100,6,FALSE)</f>
        <v>0</v>
      </c>
      <c r="I129" s="9" t="str">
        <f>VLOOKUP(E129,'Contact Info-I-House'!$A$1:$H$30,7,FALSE)</f>
        <v>834-5486</v>
      </c>
      <c r="J129" s="9">
        <f>VLOOKUP(E129,'Contact Info-I-House'!$A$1:$H$100,8,FALSE)</f>
        <v>0</v>
      </c>
    </row>
    <row r="130" spans="1:10">
      <c r="A130" s="80"/>
      <c r="B130" s="62"/>
      <c r="C130" s="7">
        <v>45676</v>
      </c>
      <c r="D130" s="8"/>
      <c r="E130" s="18" t="s">
        <v>284</v>
      </c>
      <c r="F130" s="9" t="str">
        <f>VLOOKUP(E130,'Contact Info-I-House'!$A$1:$H250,4,FALSE)</f>
        <v>Phoenix</v>
      </c>
      <c r="G130" s="9" t="str">
        <f>VLOOKUP(E130,'Contact Info-I-House'!$A$1:$H$100,3,FALSE)</f>
        <v>Resident Assistant</v>
      </c>
      <c r="H130" s="9" t="str">
        <f>VLOOKUP(E130,'Contact Info-I-House'!$A$1:$H$100,6,FALSE)</f>
        <v>480-547-9161</v>
      </c>
      <c r="I130" s="9" t="str">
        <f>VLOOKUP(E130,'Contact Info-I-House'!$A$1:$H$30,7,FALSE)</f>
        <v>834-8284</v>
      </c>
      <c r="J130" s="9" t="str">
        <f>VLOOKUP(E130,'Contact Info-I-House'!$A$1:$H$100,8,FALSE)</f>
        <v>isabellakelly@uchicago.edu</v>
      </c>
    </row>
    <row r="131" spans="1:10">
      <c r="A131" s="80"/>
      <c r="B131" s="62"/>
      <c r="C131" s="7">
        <v>45677</v>
      </c>
      <c r="D131" s="8"/>
      <c r="E131" s="18" t="s">
        <v>285</v>
      </c>
      <c r="F131" s="9" t="str">
        <f>VLOOKUP(E131,'Contact Info-I-House'!$A$1:$H$100,4,FALSE)</f>
        <v>Booth</v>
      </c>
      <c r="G131" s="9" t="str">
        <f>VLOOKUP(E131,'Contact Info-I-House'!$A$1:$H$100,3,FALSE)</f>
        <v>Resident Head</v>
      </c>
      <c r="H131" s="9" t="str">
        <f>VLOOKUP(E131,'Contact Info-I-House'!$A$1:$H$100,6,FALSE)</f>
        <v>(908) 217-1538</v>
      </c>
      <c r="I131" s="9" t="str">
        <f>VLOOKUP(E131,'Contact Info-I-House'!$A$1:$H$30,7,FALSE)</f>
        <v>834-5327</v>
      </c>
      <c r="J131" s="9" t="str">
        <f>VLOOKUP(E131,'Contact Info-I-House'!$A$1:$H$100,8,FALSE)</f>
        <v>tmcewen@uchicago.edu</v>
      </c>
    </row>
    <row r="132" spans="1:10">
      <c r="A132" s="80"/>
      <c r="B132" s="62"/>
      <c r="C132" s="7">
        <v>45678</v>
      </c>
      <c r="D132" s="8"/>
      <c r="E132" s="18" t="s">
        <v>286</v>
      </c>
      <c r="F132" s="9" t="str">
        <f>VLOOKUP(E132,'Contact Info-I-House'!$A$1:$H$100,4,FALSE)</f>
        <v>Phoenix</v>
      </c>
      <c r="G132" s="9" t="str">
        <f>VLOOKUP(E132,'Contact Info-I-House'!$A$1:$H$100,3,FALSE)</f>
        <v>Resident Head</v>
      </c>
      <c r="H132" s="9" t="str">
        <f>VLOOKUP(E132,'Contact Info-I-House'!$A$1:$H$100,6,FALSE)</f>
        <v>(773) 372-5113</v>
      </c>
      <c r="I132" s="9" t="str">
        <f>VLOOKUP(E132,'Contact Info-I-House'!$A$1:$H$30,7,FALSE)</f>
        <v>834-5245</v>
      </c>
      <c r="J132" s="9" t="str">
        <f>VLOOKUP(E132,'Contact Info-I-House'!$A$1:$H$100,8,FALSE)</f>
        <v>cmckoy@uchicago.edu</v>
      </c>
    </row>
    <row r="133" spans="1:10">
      <c r="A133" s="80"/>
      <c r="B133" s="62"/>
      <c r="C133" s="7">
        <v>45679</v>
      </c>
      <c r="D133" s="8"/>
      <c r="E133" s="18" t="s">
        <v>287</v>
      </c>
      <c r="F133" s="9" t="str">
        <f>VLOOKUP(E133,'Contact Info-I-House'!$A$1:$H253,4,FALSE)</f>
        <v>Phoenix</v>
      </c>
      <c r="G133" s="9" t="str">
        <f>VLOOKUP(E133,'Contact Info-I-House'!$A$1:$H$100,3,FALSE)</f>
        <v>Resident Assistant</v>
      </c>
      <c r="H133" s="9" t="str">
        <f>VLOOKUP(E133,'Contact Info-I-House'!$A$1:$H$100,6,FALSE)</f>
        <v>(312) 569-2407</v>
      </c>
      <c r="I133" s="9" t="str">
        <f>VLOOKUP(E133,'Contact Info-I-House'!$A$1:$H$30,7,FALSE)</f>
        <v>834-7859</v>
      </c>
      <c r="J133" s="9" t="str">
        <f>VLOOKUP(E133,'Contact Info-I-House'!$A$1:$H$100,8,FALSE)</f>
        <v>raghavpardasani@uchicago.edu</v>
      </c>
    </row>
    <row r="134" spans="1:10">
      <c r="A134" s="80"/>
      <c r="B134" s="63"/>
      <c r="C134" s="7">
        <v>45680</v>
      </c>
      <c r="D134" s="8"/>
      <c r="E134" s="18" t="s">
        <v>288</v>
      </c>
      <c r="F134" s="9" t="str">
        <f>VLOOKUP(E134,'Contact Info-I-House'!$A$1:$H$100,4,FALSE)</f>
        <v>Breckinridge</v>
      </c>
      <c r="G134" s="9" t="str">
        <f>VLOOKUP(E134,'Contact Info-I-House'!$A$1:$H$100,3,FALSE)</f>
        <v>Resident Assistant</v>
      </c>
      <c r="H134" s="9" t="str">
        <f>VLOOKUP(E134,'Contact Info-I-House'!$A$1:$H$100,6,FALSE)</f>
        <v>773-329-1470</v>
      </c>
      <c r="I134" s="9" t="str">
        <f>VLOOKUP(E134,'Contact Info-I-House'!$A$1:$H$30,7,FALSE)</f>
        <v>834-6803</v>
      </c>
      <c r="J134" s="9" t="str">
        <f>VLOOKUP(E134,'Contact Info-I-House'!$A$1:$H$100,8,FALSE)</f>
        <v>evasch1@uchicago.edu</v>
      </c>
    </row>
    <row r="135" spans="1:10">
      <c r="A135" s="80"/>
      <c r="B135" s="67" t="s">
        <v>51</v>
      </c>
      <c r="C135" s="7">
        <v>45681</v>
      </c>
      <c r="D135" s="8"/>
      <c r="E135" s="18" t="s">
        <v>289</v>
      </c>
      <c r="F135" s="9" t="str">
        <f>VLOOKUP(E135,'Contact Info-I-House'!$A$1:$H$100,4,FALSE)</f>
        <v>Breckinridge</v>
      </c>
      <c r="G135" s="9" t="str">
        <f>VLOOKUP(E135,'Contact Info-I-House'!$A$1:$H$100,3,FALSE)</f>
        <v>Resident Head</v>
      </c>
      <c r="H135" s="9" t="str">
        <f>VLOOKUP(E135,'Contact Info-I-House'!$A$1:$H$100,6,FALSE)</f>
        <v>(734) 578-5684</v>
      </c>
      <c r="I135" s="9" t="str">
        <f>VLOOKUP(E135,'Contact Info-I-House'!$A$1:$H$30,7,FALSE)</f>
        <v>834-6801</v>
      </c>
      <c r="J135" s="9" t="str">
        <f>VLOOKUP(E135,'Contact Info-I-House'!$A$1:$H$100,8,FALSE)</f>
        <v>shahr@uchicago.edu</v>
      </c>
    </row>
    <row r="136" spans="1:10">
      <c r="A136" s="80"/>
      <c r="B136" s="62"/>
      <c r="C136" s="7">
        <v>45682</v>
      </c>
      <c r="D136" s="8"/>
      <c r="E136" s="18" t="s">
        <v>290</v>
      </c>
      <c r="F136" s="9" t="str">
        <f>VLOOKUP(E136,'Contact Info-I-House'!$A$1:$H256,4,FALSE)</f>
        <v>Breckinridge</v>
      </c>
      <c r="G136" s="9" t="str">
        <f>VLOOKUP(E136,'Contact Info-I-House'!$A$1:$H$100,3,FALSE)</f>
        <v>Resident Head</v>
      </c>
      <c r="H136" s="9" t="str">
        <f>VLOOKUP(E136,'Contact Info-I-House'!$A$1:$H$100,6,FALSE)</f>
        <v>(630) 456-5177</v>
      </c>
      <c r="I136" s="9" t="str">
        <f>VLOOKUP(E136,'Contact Info-I-House'!$A$1:$H$30,7,FALSE)</f>
        <v>834-6801</v>
      </c>
      <c r="J136" s="9" t="str">
        <f>VLOOKUP(E136,'Contact Info-I-House'!$A$1:$H$100,8,FALSE)</f>
        <v>rlshah@uchicago.edu</v>
      </c>
    </row>
    <row r="137" spans="1:10">
      <c r="A137" s="80"/>
      <c r="B137" s="62"/>
      <c r="C137" s="7">
        <v>45683</v>
      </c>
      <c r="D137" s="8"/>
      <c r="E137" s="18" t="s">
        <v>128</v>
      </c>
      <c r="F137" s="9" t="str">
        <f>VLOOKUP(E137,'Contact Info-I-House'!$A$1:$H$100,4,FALSE)</f>
        <v>Breckinridge</v>
      </c>
      <c r="G137" s="9" t="str">
        <f>VLOOKUP(E137,'Contact Info-I-House'!$A$1:$H$100,3,FALSE)</f>
        <v>Resident Assistant</v>
      </c>
      <c r="H137" s="9" t="str">
        <f>VLOOKUP(E137,'Contact Info-I-House'!$A$1:$H$100,6,FALSE)</f>
        <v>(618) 353-4393</v>
      </c>
      <c r="I137" s="9" t="str">
        <f>VLOOKUP(E137,'Contact Info-I-House'!$A$1:$H$30,7,FALSE)</f>
        <v>834-9010</v>
      </c>
      <c r="J137" s="9" t="str">
        <f>VLOOKUP(E137,'Contact Info-I-House'!$A$1:$H$100,8,FALSE)</f>
        <v>tshas10@uchicago.edu</v>
      </c>
    </row>
    <row r="138" spans="1:10">
      <c r="A138" s="80"/>
      <c r="B138" s="62"/>
      <c r="C138" s="7">
        <v>45684</v>
      </c>
      <c r="D138" s="8"/>
      <c r="E138" s="18" t="s">
        <v>276</v>
      </c>
      <c r="F138" s="9" t="str">
        <f>VLOOKUP(E138,'Contact Info-I-House'!$A$1:$H$100,4,FALSE)</f>
        <v>Booth</v>
      </c>
      <c r="G138" s="9" t="str">
        <f>VLOOKUP(E138,'Contact Info-I-House'!$A$1:$H$100,3,FALSE)</f>
        <v>Resident Assistant</v>
      </c>
      <c r="H138" s="9" t="str">
        <f>VLOOKUP(E138,'Contact Info-I-House'!$A$1:$H$100,6,FALSE)</f>
        <v>(310) 408-8861</v>
      </c>
      <c r="I138" s="9" t="str">
        <f>VLOOKUP(E138,'Contact Info-I-House'!$A$1:$H$30,7,FALSE)</f>
        <v>834-2967</v>
      </c>
      <c r="J138" s="9" t="str">
        <f>VLOOKUP(E138,'Contact Info-I-House'!$A$1:$H$100,8,FALSE)</f>
        <v>pburgis@uchicago.edu</v>
      </c>
    </row>
    <row r="139" spans="1:10">
      <c r="A139" s="80"/>
      <c r="B139" s="62"/>
      <c r="C139" s="7">
        <v>45685</v>
      </c>
      <c r="D139" s="8"/>
      <c r="E139" s="17" t="s">
        <v>277</v>
      </c>
      <c r="F139" s="9" t="str">
        <f>VLOOKUP(E139,'Contact Info-I-House'!$A$1:$H259,4,FALSE)</f>
        <v>Thompson</v>
      </c>
      <c r="G139" s="9" t="str">
        <f>VLOOKUP(E139,'Contact Info-I-House'!$A$1:$H$100,3,FALSE)</f>
        <v>Resident Assistant</v>
      </c>
      <c r="H139" s="9" t="str">
        <f>VLOOKUP(E139,'Contact Info-I-House'!$A$1:$H$100,6,FALSE)</f>
        <v>203-434-2402</v>
      </c>
      <c r="I139" s="9" t="str">
        <f>VLOOKUP(E139,'Contact Info-I-House'!$A$1:$H$30,7,FALSE)</f>
        <v>834-8396</v>
      </c>
      <c r="J139" s="9" t="str">
        <f>VLOOKUP(E139,'Contact Info-I-House'!$A$1:$H$100,8,FALSE)</f>
        <v>markchen25@uchicago.edu</v>
      </c>
    </row>
    <row r="140" spans="1:10">
      <c r="A140" s="80"/>
      <c r="B140" s="62"/>
      <c r="C140" s="7">
        <v>45686</v>
      </c>
      <c r="D140" s="8" t="s">
        <v>52</v>
      </c>
      <c r="E140" s="17" t="s">
        <v>278</v>
      </c>
      <c r="F140" s="9" t="str">
        <f>VLOOKUP(E140,'Contact Info-I-House'!$A$1:$H$100,4,FALSE)</f>
        <v>Shorey</v>
      </c>
      <c r="G140" s="9" t="str">
        <f>VLOOKUP(E140,'Contact Info-I-House'!$A$1:$H$100,3,FALSE)</f>
        <v>Resident Assistant</v>
      </c>
      <c r="H140" s="9" t="str">
        <f>VLOOKUP(E140,'Contact Info-I-House'!$A$1:$H$100,6,FALSE)</f>
        <v>847-754-6174</v>
      </c>
      <c r="I140" s="9" t="str">
        <f>VLOOKUP(E140,'Contact Info-I-House'!$A$1:$H$30,7,FALSE)</f>
        <v>834-1965</v>
      </c>
      <c r="J140" s="9" t="str">
        <f>VLOOKUP(E140,'Contact Info-I-House'!$A$1:$H$100,8,FALSE)</f>
        <v>ninaclark@uchicago.edu</v>
      </c>
    </row>
    <row r="141" spans="1:10">
      <c r="A141" s="80"/>
      <c r="B141" s="63"/>
      <c r="C141" s="7">
        <v>45687</v>
      </c>
      <c r="D141" s="8" t="s">
        <v>52</v>
      </c>
      <c r="E141" s="17" t="s">
        <v>279</v>
      </c>
      <c r="F141" s="9" t="str">
        <f>VLOOKUP(E141,'Contact Info-I-House'!$A$1:$H$100,4,FALSE)</f>
        <v>Booth</v>
      </c>
      <c r="G141" s="9" t="str">
        <f>VLOOKUP(E141,'Contact Info-I-House'!$A$1:$H$100,3,FALSE)</f>
        <v>Resident Assistant</v>
      </c>
      <c r="H141" s="9" t="str">
        <f>VLOOKUP(E141,'Contact Info-I-House'!$A$1:$H$100,6,FALSE)</f>
        <v>909-894-6688</v>
      </c>
      <c r="I141" s="9">
        <f>VLOOKUP(E141,'Contact Info-I-House'!$A$1:$H$30,7,FALSE)</f>
        <v>0</v>
      </c>
      <c r="J141" s="9" t="str">
        <f>VLOOKUP(E141,'Contact Info-I-House'!$A$1:$H$100,8,FALSE)</f>
        <v>cmcoen@uchicago.edu</v>
      </c>
    </row>
    <row r="142" spans="1:10">
      <c r="A142" s="80"/>
      <c r="B142" s="68" t="s">
        <v>53</v>
      </c>
      <c r="C142" s="7">
        <v>45688</v>
      </c>
      <c r="D142" s="8" t="s">
        <v>52</v>
      </c>
      <c r="E142" s="18" t="s">
        <v>280</v>
      </c>
      <c r="F142" s="9" t="str">
        <f>VLOOKUP(E142,'Contact Info-I-House'!$A$1:$H262,4,FALSE)</f>
        <v>Thompson</v>
      </c>
      <c r="G142" s="9" t="str">
        <f>VLOOKUP(E142,'Contact Info-I-House'!$A$1:$H$100,3,FALSE)</f>
        <v>Resident Assistant</v>
      </c>
      <c r="H142" s="9" t="str">
        <f>VLOOKUP(E142,'Contact Info-I-House'!$A$1:$H$100,6,FALSE)</f>
        <v>860-614-8937</v>
      </c>
      <c r="I142" s="9" t="str">
        <f>VLOOKUP(E142,'Contact Info-I-House'!$A$1:$H$30,7,FALSE)</f>
        <v>834-3176</v>
      </c>
      <c r="J142" s="9" t="str">
        <f>VLOOKUP(E142,'Contact Info-I-House'!$A$1:$H$100,8,FALSE)</f>
        <v>zgonzalez@uchicago.edu</v>
      </c>
    </row>
    <row r="143" spans="1:10">
      <c r="A143" s="80"/>
      <c r="B143" s="62"/>
      <c r="C143" s="7">
        <v>45689</v>
      </c>
      <c r="D143" s="8"/>
      <c r="E143" s="18" t="s">
        <v>281</v>
      </c>
      <c r="F143" s="9" t="str">
        <f>VLOOKUP(E143,'Contact Info-I-House'!$A$1:$H$100,4,FALSE)</f>
        <v>Shorey</v>
      </c>
      <c r="G143" s="9" t="str">
        <f>VLOOKUP(E143,'Contact Info-I-House'!$A$1:$H$100,3,FALSE)</f>
        <v>Resident Head</v>
      </c>
      <c r="H143" s="9" t="str">
        <f>VLOOKUP(E143,'Contact Info-I-House'!$A$1:$H$100,6,FALSE)</f>
        <v>(617) 710-1075</v>
      </c>
      <c r="I143" s="9" t="str">
        <f>VLOOKUP(E143,'Contact Info-I-House'!$A$1:$H$30,7,FALSE)</f>
        <v>834-5487</v>
      </c>
      <c r="J143" s="9" t="str">
        <f>VLOOKUP(E143,'Contact Info-I-House'!$A$1:$H$100,8,FALSE)</f>
        <v>gorbacheva@uchicago.edu</v>
      </c>
    </row>
    <row r="144" spans="1:10">
      <c r="A144" s="80"/>
      <c r="B144" s="62"/>
      <c r="C144" s="7">
        <v>45690</v>
      </c>
      <c r="D144" s="8"/>
      <c r="E144" s="18" t="s">
        <v>282</v>
      </c>
      <c r="F144" s="9" t="str">
        <f>VLOOKUP(E144,'Contact Info-I-House'!$A$1:$H$100,4,FALSE)</f>
        <v>Shorey</v>
      </c>
      <c r="G144" s="9" t="str">
        <f>VLOOKUP(E144,'Contact Info-I-House'!$A$1:$H$100,3,FALSE)</f>
        <v>Resident Head</v>
      </c>
      <c r="H144" s="9" t="str">
        <f>VLOOKUP(E144,'Contact Info-I-House'!$A$1:$H$100,6,FALSE)</f>
        <v>(617) 710-4014</v>
      </c>
      <c r="I144" s="9" t="str">
        <f>VLOOKUP(E144,'Contact Info-I-House'!$A$1:$H$30,7,FALSE)</f>
        <v>834-5487</v>
      </c>
      <c r="J144" s="9" t="str">
        <f>VLOOKUP(E144,'Contact Info-I-House'!$A$1:$H$100,8,FALSE)</f>
        <v>gorbachov@uchicago.edu</v>
      </c>
    </row>
    <row r="145" spans="1:10">
      <c r="A145" s="80"/>
      <c r="B145" s="62"/>
      <c r="C145" s="7">
        <v>45691</v>
      </c>
      <c r="D145" s="8"/>
      <c r="E145" s="18" t="s">
        <v>283</v>
      </c>
      <c r="F145" s="9" t="str">
        <f>VLOOKUP(E145,'Contact Info-I-House'!$A$1:$H265,4,FALSE)</f>
        <v>Thompson</v>
      </c>
      <c r="G145" s="9" t="str">
        <f>VLOOKUP(E145,'Contact Info-I-House'!$A$1:$H$100,3,FALSE)</f>
        <v>Resident Head</v>
      </c>
      <c r="H145" s="9">
        <f>VLOOKUP(E145,'Contact Info-I-House'!$A$1:$H$100,6,FALSE)</f>
        <v>0</v>
      </c>
      <c r="I145" s="9" t="str">
        <f>VLOOKUP(E145,'Contact Info-I-House'!$A$1:$H$30,7,FALSE)</f>
        <v>834-5486</v>
      </c>
      <c r="J145" s="9" t="str">
        <f>VLOOKUP(E145,'Contact Info-I-House'!$A$1:$H$100,8,FALSE)</f>
        <v>mhoereth@uchicago.edu</v>
      </c>
    </row>
    <row r="146" spans="1:10">
      <c r="A146" s="80"/>
      <c r="B146" s="62"/>
      <c r="C146" s="7">
        <v>45692</v>
      </c>
      <c r="D146" s="8"/>
      <c r="E146" s="18" t="s">
        <v>17</v>
      </c>
      <c r="F146" s="9" t="str">
        <f>VLOOKUP(E146,'Contact Info-I-House'!$A$1:$H$100,4,FALSE)</f>
        <v>Thompson</v>
      </c>
      <c r="G146" s="9" t="str">
        <f>VLOOKUP(E146,'Contact Info-I-House'!$A$1:$H$100,3,FALSE)</f>
        <v>Resident Head</v>
      </c>
      <c r="H146" s="9">
        <f>VLOOKUP(E146,'Contact Info-I-House'!$A$1:$H$100,6,FALSE)</f>
        <v>0</v>
      </c>
      <c r="I146" s="9" t="str">
        <f>VLOOKUP(E146,'Contact Info-I-House'!$A$1:$H$30,7,FALSE)</f>
        <v>834-5486</v>
      </c>
      <c r="J146" s="9">
        <f>VLOOKUP(E146,'Contact Info-I-House'!$A$1:$H$100,8,FALSE)</f>
        <v>0</v>
      </c>
    </row>
    <row r="147" spans="1:10">
      <c r="A147" s="80"/>
      <c r="B147" s="62"/>
      <c r="C147" s="7">
        <v>45693</v>
      </c>
      <c r="D147" s="8" t="s">
        <v>63</v>
      </c>
      <c r="E147" s="18" t="s">
        <v>284</v>
      </c>
      <c r="F147" s="9" t="str">
        <f>VLOOKUP(E147,'Contact Info-I-House'!$A$1:$H$100,4,FALSE)</f>
        <v>Phoenix</v>
      </c>
      <c r="G147" s="9" t="str">
        <f>VLOOKUP(E147,'Contact Info-I-House'!$A$1:$H$100,3,FALSE)</f>
        <v>Resident Assistant</v>
      </c>
      <c r="H147" s="9" t="str">
        <f>VLOOKUP(E147,'Contact Info-I-House'!$A$1:$H$100,6,FALSE)</f>
        <v>480-547-9161</v>
      </c>
      <c r="I147" s="9" t="str">
        <f>VLOOKUP(E147,'Contact Info-I-House'!$A$1:$H$30,7,FALSE)</f>
        <v>834-8284</v>
      </c>
      <c r="J147" s="9" t="str">
        <f>VLOOKUP(E147,'Contact Info-I-House'!$A$1:$H$100,8,FALSE)</f>
        <v>isabellakelly@uchicago.edu</v>
      </c>
    </row>
    <row r="148" spans="1:10">
      <c r="A148" s="80"/>
      <c r="B148" s="63"/>
      <c r="C148" s="7">
        <v>45694</v>
      </c>
      <c r="D148" s="8"/>
      <c r="E148" s="18" t="s">
        <v>285</v>
      </c>
      <c r="F148" s="9" t="str">
        <f>VLOOKUP(E148,'Contact Info-I-House'!$A$1:$H268,4,FALSE)</f>
        <v>Booth</v>
      </c>
      <c r="G148" s="9" t="str">
        <f>VLOOKUP(E148,'Contact Info-I-House'!$A$1:$H$100,3,FALSE)</f>
        <v>Resident Head</v>
      </c>
      <c r="H148" s="9" t="str">
        <f>VLOOKUP(E148,'Contact Info-I-House'!$A$1:$H$100,6,FALSE)</f>
        <v>(908) 217-1538</v>
      </c>
      <c r="I148" s="9" t="str">
        <f>VLOOKUP(E148,'Contact Info-I-House'!$A$1:$H$30,7,FALSE)</f>
        <v>834-5327</v>
      </c>
      <c r="J148" s="9" t="str">
        <f>VLOOKUP(E148,'Contact Info-I-House'!$A$1:$H$100,8,FALSE)</f>
        <v>tmcewen@uchicago.edu</v>
      </c>
    </row>
    <row r="149" spans="1:10" ht="109.15">
      <c r="A149" s="19"/>
      <c r="B149" s="69" t="s">
        <v>64</v>
      </c>
      <c r="C149" s="7">
        <v>45695</v>
      </c>
      <c r="D149" s="8"/>
      <c r="E149" s="18" t="s">
        <v>286</v>
      </c>
      <c r="F149" s="9" t="str">
        <f>VLOOKUP(E149,'Contact Info-I-House'!$A$1:$H$100,4,FALSE)</f>
        <v>Phoenix</v>
      </c>
      <c r="G149" s="9" t="str">
        <f>VLOOKUP(E149,'Contact Info-I-House'!$A$1:$H$100,3,FALSE)</f>
        <v>Resident Head</v>
      </c>
      <c r="H149" s="9" t="str">
        <f>VLOOKUP(E149,'Contact Info-I-House'!$A$1:$H$100,6,FALSE)</f>
        <v>(773) 372-5113</v>
      </c>
      <c r="I149" s="9" t="str">
        <f>VLOOKUP(E149,'Contact Info-I-House'!$A$1:$H$30,7,FALSE)</f>
        <v>834-5245</v>
      </c>
      <c r="J149" s="9" t="str">
        <f>VLOOKUP(E149,'Contact Info-I-House'!$A$1:$H$100,8,FALSE)</f>
        <v>cmckoy@uchicago.edu</v>
      </c>
    </row>
    <row r="150" spans="1:10" ht="109.15">
      <c r="A150" s="19"/>
      <c r="B150" s="62"/>
      <c r="C150" s="7">
        <v>45696</v>
      </c>
      <c r="D150" s="8"/>
      <c r="E150" s="18" t="s">
        <v>287</v>
      </c>
      <c r="F150" s="9" t="str">
        <f>VLOOKUP(E150,'Contact Info-I-House'!$A$1:$H$100,4,FALSE)</f>
        <v>Phoenix</v>
      </c>
      <c r="G150" s="9" t="str">
        <f>VLOOKUP(E150,'Contact Info-I-House'!$A$1:$H$100,3,FALSE)</f>
        <v>Resident Assistant</v>
      </c>
      <c r="H150" s="9" t="str">
        <f>VLOOKUP(E150,'Contact Info-I-House'!$A$1:$H$100,6,FALSE)</f>
        <v>(312) 569-2407</v>
      </c>
      <c r="I150" s="9" t="str">
        <f>VLOOKUP(E150,'Contact Info-I-House'!$A$1:$H$30,7,FALSE)</f>
        <v>834-7859</v>
      </c>
      <c r="J150" s="9" t="str">
        <f>VLOOKUP(E150,'Contact Info-I-House'!$A$1:$H$100,8,FALSE)</f>
        <v>raghavpardasani@uchicago.edu</v>
      </c>
    </row>
    <row r="151" spans="1:10" ht="109.15">
      <c r="A151" s="19"/>
      <c r="B151" s="62"/>
      <c r="C151" s="7">
        <v>45697</v>
      </c>
      <c r="D151" s="8"/>
      <c r="E151" s="18" t="s">
        <v>288</v>
      </c>
      <c r="F151" s="9" t="str">
        <f>VLOOKUP(E151,'Contact Info-I-House'!$A$1:$H271,4,FALSE)</f>
        <v>Breckinridge</v>
      </c>
      <c r="G151" s="9" t="str">
        <f>VLOOKUP(E151,'Contact Info-I-House'!$A$1:$H$100,3,FALSE)</f>
        <v>Resident Assistant</v>
      </c>
      <c r="H151" s="9" t="str">
        <f>VLOOKUP(E151,'Contact Info-I-House'!$A$1:$H$100,6,FALSE)</f>
        <v>773-329-1470</v>
      </c>
      <c r="I151" s="9" t="str">
        <f>VLOOKUP(E151,'Contact Info-I-House'!$A$1:$H$30,7,FALSE)</f>
        <v>834-6803</v>
      </c>
      <c r="J151" s="9" t="str">
        <f>VLOOKUP(E151,'Contact Info-I-House'!$A$1:$H$100,8,FALSE)</f>
        <v>evasch1@uchicago.edu</v>
      </c>
    </row>
    <row r="152" spans="1:10" ht="109.15">
      <c r="A152" s="19"/>
      <c r="B152" s="62"/>
      <c r="C152" s="7">
        <v>45698</v>
      </c>
      <c r="D152" s="8"/>
      <c r="E152" s="18" t="s">
        <v>289</v>
      </c>
      <c r="F152" s="9" t="str">
        <f>VLOOKUP(E152,'Contact Info-I-House'!$A$1:$H$100,4,FALSE)</f>
        <v>Breckinridge</v>
      </c>
      <c r="G152" s="9" t="str">
        <f>VLOOKUP(E152,'Contact Info-I-House'!$A$1:$H$100,3,FALSE)</f>
        <v>Resident Head</v>
      </c>
      <c r="H152" s="9" t="str">
        <f>VLOOKUP(E152,'Contact Info-I-House'!$A$1:$H$100,6,FALSE)</f>
        <v>(734) 578-5684</v>
      </c>
      <c r="I152" s="9" t="str">
        <f>VLOOKUP(E152,'Contact Info-I-House'!$A$1:$H$30,7,FALSE)</f>
        <v>834-6801</v>
      </c>
      <c r="J152" s="9" t="str">
        <f>VLOOKUP(E152,'Contact Info-I-House'!$A$1:$H$100,8,FALSE)</f>
        <v>shahr@uchicago.edu</v>
      </c>
    </row>
    <row r="153" spans="1:10" ht="109.15">
      <c r="A153" s="19"/>
      <c r="B153" s="62"/>
      <c r="C153" s="7">
        <v>45699</v>
      </c>
      <c r="D153" s="8"/>
      <c r="E153" s="18" t="s">
        <v>290</v>
      </c>
      <c r="F153" s="9" t="str">
        <f>VLOOKUP(E153,'Contact Info-I-House'!$A$1:$H$100,4,FALSE)</f>
        <v>Breckinridge</v>
      </c>
      <c r="G153" s="9" t="str">
        <f>VLOOKUP(E153,'Contact Info-I-House'!$A$1:$H$100,3,FALSE)</f>
        <v>Resident Head</v>
      </c>
      <c r="H153" s="9" t="str">
        <f>VLOOKUP(E153,'Contact Info-I-House'!$A$1:$H$100,6,FALSE)</f>
        <v>(630) 456-5177</v>
      </c>
      <c r="I153" s="9" t="str">
        <f>VLOOKUP(E153,'Contact Info-I-House'!$A$1:$H$30,7,FALSE)</f>
        <v>834-6801</v>
      </c>
      <c r="J153" s="9" t="str">
        <f>VLOOKUP(E153,'Contact Info-I-House'!$A$1:$H$100,8,FALSE)</f>
        <v>rlshah@uchicago.edu</v>
      </c>
    </row>
    <row r="154" spans="1:10" ht="109.15">
      <c r="A154" s="19"/>
      <c r="B154" s="62"/>
      <c r="C154" s="7">
        <v>45700</v>
      </c>
      <c r="D154" s="8"/>
      <c r="E154" s="18" t="s">
        <v>128</v>
      </c>
      <c r="F154" s="9" t="str">
        <f>VLOOKUP(E154,'Contact Info-I-House'!$A$1:$H274,4,FALSE)</f>
        <v>Breckinridge</v>
      </c>
      <c r="G154" s="9" t="str">
        <f>VLOOKUP(E154,'Contact Info-I-House'!$A$1:$H$100,3,FALSE)</f>
        <v>Resident Assistant</v>
      </c>
      <c r="H154" s="9" t="str">
        <f>VLOOKUP(E154,'Contact Info-I-House'!$A$1:$H$100,6,FALSE)</f>
        <v>(618) 353-4393</v>
      </c>
      <c r="I154" s="9" t="str">
        <f>VLOOKUP(E154,'Contact Info-I-House'!$A$1:$H$30,7,FALSE)</f>
        <v>834-9010</v>
      </c>
      <c r="J154" s="9" t="str">
        <f>VLOOKUP(E154,'Contact Info-I-House'!$A$1:$H$100,8,FALSE)</f>
        <v>tshas10@uchicago.edu</v>
      </c>
    </row>
    <row r="155" spans="1:10" ht="109.15">
      <c r="A155" s="19"/>
      <c r="B155" s="63"/>
      <c r="C155" s="7">
        <v>45701</v>
      </c>
      <c r="D155" s="8"/>
      <c r="E155" s="18" t="s">
        <v>276</v>
      </c>
      <c r="F155" s="9" t="str">
        <f>VLOOKUP(E155,'Contact Info-I-House'!$A$1:$H$100,4,FALSE)</f>
        <v>Booth</v>
      </c>
      <c r="G155" s="9" t="str">
        <f>VLOOKUP(E155,'Contact Info-I-House'!$A$1:$H$100,3,FALSE)</f>
        <v>Resident Assistant</v>
      </c>
      <c r="H155" s="9" t="str">
        <f>VLOOKUP(E155,'Contact Info-I-House'!$A$1:$H$100,6,FALSE)</f>
        <v>(310) 408-8861</v>
      </c>
      <c r="I155" s="9" t="str">
        <f>VLOOKUP(E155,'Contact Info-I-House'!$A$1:$H$30,7,FALSE)</f>
        <v>834-2967</v>
      </c>
      <c r="J155" s="9" t="str">
        <f>VLOOKUP(E155,'Contact Info-I-House'!$A$1:$H$100,8,FALSE)</f>
        <v>pburgis@uchicago.edu</v>
      </c>
    </row>
    <row r="156" spans="1:10">
      <c r="A156" s="81" t="s">
        <v>65</v>
      </c>
      <c r="B156" s="70" t="s">
        <v>23</v>
      </c>
      <c r="C156" s="7">
        <v>45702</v>
      </c>
      <c r="D156" s="8" t="s">
        <v>66</v>
      </c>
      <c r="E156" s="17" t="s">
        <v>277</v>
      </c>
      <c r="F156" s="9" t="str">
        <f>VLOOKUP(E156,'Contact Info-I-House'!$A$1:$H$100,4,FALSE)</f>
        <v>Thompson</v>
      </c>
      <c r="G156" s="9" t="str">
        <f>VLOOKUP(E156,'Contact Info-I-House'!$A$1:$H$100,3,FALSE)</f>
        <v>Resident Assistant</v>
      </c>
      <c r="H156" s="9" t="str">
        <f>VLOOKUP(E156,'Contact Info-I-House'!$A$1:$H$100,6,FALSE)</f>
        <v>203-434-2402</v>
      </c>
      <c r="I156" s="9" t="str">
        <f>VLOOKUP(E156,'Contact Info-I-House'!$A$1:$H$30,7,FALSE)</f>
        <v>834-8396</v>
      </c>
      <c r="J156" s="9" t="str">
        <f>VLOOKUP(E156,'Contact Info-I-House'!$A$1:$H$100,8,FALSE)</f>
        <v>markchen25@uchicago.edu</v>
      </c>
    </row>
    <row r="157" spans="1:10">
      <c r="A157" s="80"/>
      <c r="B157" s="62"/>
      <c r="C157" s="7">
        <v>45703</v>
      </c>
      <c r="D157" s="8"/>
      <c r="E157" s="17" t="s">
        <v>278</v>
      </c>
      <c r="F157" s="9" t="str">
        <f>VLOOKUP(E157,'Contact Info-I-House'!$A$1:$H277,4,FALSE)</f>
        <v>Shorey</v>
      </c>
      <c r="G157" s="9" t="str">
        <f>VLOOKUP(E157,'Contact Info-I-House'!$A$1:$H$100,3,FALSE)</f>
        <v>Resident Assistant</v>
      </c>
      <c r="H157" s="9" t="str">
        <f>VLOOKUP(E157,'Contact Info-I-House'!$A$1:$H$100,6,FALSE)</f>
        <v>847-754-6174</v>
      </c>
      <c r="I157" s="9" t="str">
        <f>VLOOKUP(E157,'Contact Info-I-House'!$A$1:$H$30,7,FALSE)</f>
        <v>834-1965</v>
      </c>
      <c r="J157" s="9" t="str">
        <f>VLOOKUP(E157,'Contact Info-I-House'!$A$1:$H$100,8,FALSE)</f>
        <v>ninaclark@uchicago.edu</v>
      </c>
    </row>
    <row r="158" spans="1:10">
      <c r="A158" s="80"/>
      <c r="B158" s="62"/>
      <c r="C158" s="7">
        <v>45704</v>
      </c>
      <c r="D158" s="8"/>
      <c r="E158" s="17" t="s">
        <v>279</v>
      </c>
      <c r="F158" s="9" t="str">
        <f>VLOOKUP(E158,'Contact Info-I-House'!$A$1:$H$100,4,FALSE)</f>
        <v>Booth</v>
      </c>
      <c r="G158" s="9" t="str">
        <f>VLOOKUP(E158,'Contact Info-I-House'!$A$1:$H$100,3,FALSE)</f>
        <v>Resident Assistant</v>
      </c>
      <c r="H158" s="9" t="str">
        <f>VLOOKUP(E158,'Contact Info-I-House'!$A$1:$H$100,6,FALSE)</f>
        <v>909-894-6688</v>
      </c>
      <c r="I158" s="9">
        <f>VLOOKUP(E158,'Contact Info-I-House'!$A$1:$H$30,7,FALSE)</f>
        <v>0</v>
      </c>
      <c r="J158" s="9" t="str">
        <f>VLOOKUP(E158,'Contact Info-I-House'!$A$1:$H$100,8,FALSE)</f>
        <v>cmcoen@uchicago.edu</v>
      </c>
    </row>
    <row r="159" spans="1:10">
      <c r="A159" s="80"/>
      <c r="B159" s="62"/>
      <c r="C159" s="7">
        <v>45705</v>
      </c>
      <c r="D159" s="8"/>
      <c r="E159" s="18" t="s">
        <v>280</v>
      </c>
      <c r="F159" s="9" t="str">
        <f>VLOOKUP(E159,'Contact Info-I-House'!$A$1:$H$100,4,FALSE)</f>
        <v>Thompson</v>
      </c>
      <c r="G159" s="9" t="str">
        <f>VLOOKUP(E159,'Contact Info-I-House'!$A$1:$H$100,3,FALSE)</f>
        <v>Resident Assistant</v>
      </c>
      <c r="H159" s="9" t="str">
        <f>VLOOKUP(E159,'Contact Info-I-House'!$A$1:$H$100,6,FALSE)</f>
        <v>860-614-8937</v>
      </c>
      <c r="I159" s="9" t="str">
        <f>VLOOKUP(E159,'Contact Info-I-House'!$A$1:$H$30,7,FALSE)</f>
        <v>834-3176</v>
      </c>
      <c r="J159" s="9" t="str">
        <f>VLOOKUP(E159,'Contact Info-I-House'!$A$1:$H$100,8,FALSE)</f>
        <v>zgonzalez@uchicago.edu</v>
      </c>
    </row>
    <row r="160" spans="1:10">
      <c r="A160" s="80"/>
      <c r="B160" s="62"/>
      <c r="C160" s="7">
        <v>45706</v>
      </c>
      <c r="D160" s="8"/>
      <c r="E160" s="18" t="s">
        <v>281</v>
      </c>
      <c r="F160" s="9" t="str">
        <f>VLOOKUP(E160,'Contact Info-I-House'!$A$1:$H280,4,FALSE)</f>
        <v>Shorey</v>
      </c>
      <c r="G160" s="9" t="str">
        <f>VLOOKUP(E160,'Contact Info-I-House'!$A$1:$H$100,3,FALSE)</f>
        <v>Resident Head</v>
      </c>
      <c r="H160" s="9" t="str">
        <f>VLOOKUP(E160,'Contact Info-I-House'!$A$1:$H$100,6,FALSE)</f>
        <v>(617) 710-1075</v>
      </c>
      <c r="I160" s="9" t="str">
        <f>VLOOKUP(E160,'Contact Info-I-House'!$A$1:$H$30,7,FALSE)</f>
        <v>834-5487</v>
      </c>
      <c r="J160" s="9" t="str">
        <f>VLOOKUP(E160,'Contact Info-I-House'!$A$1:$H$100,8,FALSE)</f>
        <v>gorbacheva@uchicago.edu</v>
      </c>
    </row>
    <row r="161" spans="1:10">
      <c r="A161" s="80"/>
      <c r="B161" s="62"/>
      <c r="C161" s="7">
        <v>45707</v>
      </c>
      <c r="D161" s="8"/>
      <c r="E161" s="18" t="s">
        <v>282</v>
      </c>
      <c r="F161" s="9" t="str">
        <f>VLOOKUP(E161,'Contact Info-I-House'!$A$1:$H$100,4,FALSE)</f>
        <v>Shorey</v>
      </c>
      <c r="G161" s="9" t="str">
        <f>VLOOKUP(E161,'Contact Info-I-House'!$A$1:$H$100,3,FALSE)</f>
        <v>Resident Head</v>
      </c>
      <c r="H161" s="9" t="str">
        <f>VLOOKUP(E161,'Contact Info-I-House'!$A$1:$H$100,6,FALSE)</f>
        <v>(617) 710-4014</v>
      </c>
      <c r="I161" s="9" t="str">
        <f>VLOOKUP(E161,'Contact Info-I-House'!$A$1:$H$30,7,FALSE)</f>
        <v>834-5487</v>
      </c>
      <c r="J161" s="9" t="str">
        <f>VLOOKUP(E161,'Contact Info-I-House'!$A$1:$H$100,8,FALSE)</f>
        <v>gorbachov@uchicago.edu</v>
      </c>
    </row>
    <row r="162" spans="1:10">
      <c r="A162" s="80"/>
      <c r="B162" s="63"/>
      <c r="C162" s="7">
        <v>45708</v>
      </c>
      <c r="D162" s="8"/>
      <c r="E162" s="18" t="s">
        <v>283</v>
      </c>
      <c r="F162" s="9" t="str">
        <f>VLOOKUP(E162,'Contact Info-I-House'!$A$1:$H$100,4,FALSE)</f>
        <v>Thompson</v>
      </c>
      <c r="G162" s="9" t="str">
        <f>VLOOKUP(E162,'Contact Info-I-House'!$A$1:$H$100,3,FALSE)</f>
        <v>Resident Head</v>
      </c>
      <c r="H162" s="9">
        <f>VLOOKUP(E162,'Contact Info-I-House'!$A$1:$H$100,6,FALSE)</f>
        <v>0</v>
      </c>
      <c r="I162" s="9" t="str">
        <f>VLOOKUP(E162,'Contact Info-I-House'!$A$1:$H$30,7,FALSE)</f>
        <v>834-5486</v>
      </c>
      <c r="J162" s="9" t="str">
        <f>VLOOKUP(E162,'Contact Info-I-House'!$A$1:$H$100,8,FALSE)</f>
        <v>mhoereth@uchicago.edu</v>
      </c>
    </row>
    <row r="163" spans="1:10">
      <c r="A163" s="80"/>
      <c r="B163" s="71" t="s">
        <v>58</v>
      </c>
      <c r="C163" s="7">
        <v>45709</v>
      </c>
      <c r="D163" s="8"/>
      <c r="E163" s="18" t="s">
        <v>17</v>
      </c>
      <c r="F163" s="9" t="str">
        <f>VLOOKUP(E163,'Contact Info-I-House'!$A$1:$H283,4,FALSE)</f>
        <v>Thompson</v>
      </c>
      <c r="G163" s="9" t="str">
        <f>VLOOKUP(E163,'Contact Info-I-House'!$A$1:$H$100,3,FALSE)</f>
        <v>Resident Head</v>
      </c>
      <c r="H163" s="9">
        <f>VLOOKUP(E163,'Contact Info-I-House'!$A$1:$H$100,6,FALSE)</f>
        <v>0</v>
      </c>
      <c r="I163" s="9" t="str">
        <f>VLOOKUP(E163,'Contact Info-I-House'!$A$1:$H$30,7,FALSE)</f>
        <v>834-5486</v>
      </c>
      <c r="J163" s="9">
        <f>VLOOKUP(E163,'Contact Info-I-House'!$A$1:$H$100,8,FALSE)</f>
        <v>0</v>
      </c>
    </row>
    <row r="164" spans="1:10">
      <c r="A164" s="80"/>
      <c r="B164" s="62"/>
      <c r="C164" s="7">
        <v>45710</v>
      </c>
      <c r="D164" s="8"/>
      <c r="E164" s="18" t="s">
        <v>284</v>
      </c>
      <c r="F164" s="9" t="str">
        <f>VLOOKUP(E164,'Contact Info-I-House'!$A$1:$H$100,4,FALSE)</f>
        <v>Phoenix</v>
      </c>
      <c r="G164" s="9" t="str">
        <f>VLOOKUP(E164,'Contact Info-I-House'!$A$1:$H$100,3,FALSE)</f>
        <v>Resident Assistant</v>
      </c>
      <c r="H164" s="9" t="str">
        <f>VLOOKUP(E164,'Contact Info-I-House'!$A$1:$H$100,6,FALSE)</f>
        <v>480-547-9161</v>
      </c>
      <c r="I164" s="9" t="str">
        <f>VLOOKUP(E164,'Contact Info-I-House'!$A$1:$H$30,7,FALSE)</f>
        <v>834-8284</v>
      </c>
      <c r="J164" s="9" t="str">
        <f>VLOOKUP(E164,'Contact Info-I-House'!$A$1:$H$100,8,FALSE)</f>
        <v>isabellakelly@uchicago.edu</v>
      </c>
    </row>
    <row r="165" spans="1:10">
      <c r="A165" s="80"/>
      <c r="B165" s="62"/>
      <c r="C165" s="7">
        <v>45711</v>
      </c>
      <c r="D165" s="8"/>
      <c r="E165" s="18" t="s">
        <v>285</v>
      </c>
      <c r="F165" s="9" t="str">
        <f>VLOOKUP(E165,'Contact Info-I-House'!$A$1:$H$100,4,FALSE)</f>
        <v>Booth</v>
      </c>
      <c r="G165" s="9" t="str">
        <f>VLOOKUP(E165,'Contact Info-I-House'!$A$1:$H$100,3,FALSE)</f>
        <v>Resident Head</v>
      </c>
      <c r="H165" s="9" t="str">
        <f>VLOOKUP(E165,'Contact Info-I-House'!$A$1:$H$100,6,FALSE)</f>
        <v>(908) 217-1538</v>
      </c>
      <c r="I165" s="9" t="str">
        <f>VLOOKUP(E165,'Contact Info-I-House'!$A$1:$H$30,7,FALSE)</f>
        <v>834-5327</v>
      </c>
      <c r="J165" s="9" t="str">
        <f>VLOOKUP(E165,'Contact Info-I-House'!$A$1:$H$100,8,FALSE)</f>
        <v>tmcewen@uchicago.edu</v>
      </c>
    </row>
    <row r="166" spans="1:10">
      <c r="A166" s="80"/>
      <c r="B166" s="62"/>
      <c r="C166" s="7">
        <v>45712</v>
      </c>
      <c r="D166" s="8"/>
      <c r="E166" s="18" t="s">
        <v>286</v>
      </c>
      <c r="F166" s="9" t="str">
        <f>VLOOKUP(E166,'Contact Info-I-House'!$A$1:$H286,4,FALSE)</f>
        <v>Phoenix</v>
      </c>
      <c r="G166" s="9" t="str">
        <f>VLOOKUP(E166,'Contact Info-I-House'!$A$1:$H$100,3,FALSE)</f>
        <v>Resident Head</v>
      </c>
      <c r="H166" s="9" t="str">
        <f>VLOOKUP(E166,'Contact Info-I-House'!$A$1:$H$100,6,FALSE)</f>
        <v>(773) 372-5113</v>
      </c>
      <c r="I166" s="9" t="str">
        <f>VLOOKUP(E166,'Contact Info-I-House'!$A$1:$H$30,7,FALSE)</f>
        <v>834-5245</v>
      </c>
      <c r="J166" s="9" t="str">
        <f>VLOOKUP(E166,'Contact Info-I-House'!$A$1:$H$100,8,FALSE)</f>
        <v>cmckoy@uchicago.edu</v>
      </c>
    </row>
    <row r="167" spans="1:10">
      <c r="A167" s="80"/>
      <c r="B167" s="62"/>
      <c r="C167" s="7">
        <v>45713</v>
      </c>
      <c r="D167" s="8"/>
      <c r="E167" s="18" t="s">
        <v>287</v>
      </c>
      <c r="F167" s="9" t="str">
        <f>VLOOKUP(E167,'Contact Info-I-House'!$A$1:$H$100,4,FALSE)</f>
        <v>Phoenix</v>
      </c>
      <c r="G167" s="9" t="str">
        <f>VLOOKUP(E167,'Contact Info-I-House'!$A$1:$H$100,3,FALSE)</f>
        <v>Resident Assistant</v>
      </c>
      <c r="H167" s="9" t="str">
        <f>VLOOKUP(E167,'Contact Info-I-House'!$A$1:$H$100,6,FALSE)</f>
        <v>(312) 569-2407</v>
      </c>
      <c r="I167" s="9" t="str">
        <f>VLOOKUP(E167,'Contact Info-I-House'!$A$1:$H$30,7,FALSE)</f>
        <v>834-7859</v>
      </c>
      <c r="J167" s="9" t="str">
        <f>VLOOKUP(E167,'Contact Info-I-House'!$A$1:$H$100,8,FALSE)</f>
        <v>raghavpardasani@uchicago.edu</v>
      </c>
    </row>
    <row r="168" spans="1:10">
      <c r="A168" s="80"/>
      <c r="B168" s="62"/>
      <c r="C168" s="7">
        <v>45714</v>
      </c>
      <c r="D168" s="8"/>
      <c r="E168" s="18" t="s">
        <v>288</v>
      </c>
      <c r="F168" s="9" t="str">
        <f>VLOOKUP(E168,'Contact Info-I-House'!$A$1:$H$100,4,FALSE)</f>
        <v>Breckinridge</v>
      </c>
      <c r="G168" s="9" t="str">
        <f>VLOOKUP(E168,'Contact Info-I-House'!$A$1:$H$100,3,FALSE)</f>
        <v>Resident Assistant</v>
      </c>
      <c r="H168" s="9" t="str">
        <f>VLOOKUP(E168,'Contact Info-I-House'!$A$1:$H$100,6,FALSE)</f>
        <v>773-329-1470</v>
      </c>
      <c r="I168" s="9" t="str">
        <f>VLOOKUP(E168,'Contact Info-I-House'!$A$1:$H$30,7,FALSE)</f>
        <v>834-6803</v>
      </c>
      <c r="J168" s="9" t="str">
        <f>VLOOKUP(E168,'Contact Info-I-House'!$A$1:$H$100,8,FALSE)</f>
        <v>evasch1@uchicago.edu</v>
      </c>
    </row>
    <row r="169" spans="1:10">
      <c r="A169" s="80"/>
      <c r="B169" s="63"/>
      <c r="C169" s="7">
        <v>45715</v>
      </c>
      <c r="D169" s="8"/>
      <c r="E169" s="18" t="s">
        <v>289</v>
      </c>
      <c r="F169" s="9" t="str">
        <f>VLOOKUP(E169,'Contact Info-I-House'!$A$1:$H289,4,FALSE)</f>
        <v>Breckinridge</v>
      </c>
      <c r="G169" s="9" t="str">
        <f>VLOOKUP(E169,'Contact Info-I-House'!$A$1:$H$100,3,FALSE)</f>
        <v>Resident Head</v>
      </c>
      <c r="H169" s="9" t="str">
        <f>VLOOKUP(E169,'Contact Info-I-House'!$A$1:$H$100,6,FALSE)</f>
        <v>(734) 578-5684</v>
      </c>
      <c r="I169" s="9" t="str">
        <f>VLOOKUP(E169,'Contact Info-I-House'!$A$1:$H$30,7,FALSE)</f>
        <v>834-6801</v>
      </c>
      <c r="J169" s="9" t="str">
        <f>VLOOKUP(E169,'Contact Info-I-House'!$A$1:$H$100,8,FALSE)</f>
        <v>shahr@uchicago.edu</v>
      </c>
    </row>
    <row r="170" spans="1:10">
      <c r="A170" s="80"/>
      <c r="B170" s="72" t="s">
        <v>59</v>
      </c>
      <c r="C170" s="7">
        <v>45716</v>
      </c>
      <c r="D170" s="8"/>
      <c r="E170" s="18" t="s">
        <v>290</v>
      </c>
      <c r="F170" s="9" t="str">
        <f>VLOOKUP(E170,'Contact Info-I-House'!$A$1:$H$100,4,FALSE)</f>
        <v>Breckinridge</v>
      </c>
      <c r="G170" s="9" t="str">
        <f>VLOOKUP(E170,'Contact Info-I-House'!$A$1:$H$100,3,FALSE)</f>
        <v>Resident Head</v>
      </c>
      <c r="H170" s="9" t="str">
        <f>VLOOKUP(E170,'Contact Info-I-House'!$A$1:$H$100,6,FALSE)</f>
        <v>(630) 456-5177</v>
      </c>
      <c r="I170" s="9" t="str">
        <f>VLOOKUP(E170,'Contact Info-I-House'!$A$1:$H$30,7,FALSE)</f>
        <v>834-6801</v>
      </c>
      <c r="J170" s="9" t="str">
        <f>VLOOKUP(E170,'Contact Info-I-House'!$A$1:$H$100,8,FALSE)</f>
        <v>rlshah@uchicago.edu</v>
      </c>
    </row>
    <row r="171" spans="1:10">
      <c r="A171" s="80"/>
      <c r="B171" s="62"/>
      <c r="C171" s="7">
        <v>45717</v>
      </c>
      <c r="D171" s="8"/>
      <c r="E171" s="18" t="s">
        <v>128</v>
      </c>
      <c r="F171" s="9" t="str">
        <f>VLOOKUP(E171,'Contact Info-I-House'!$A$1:$H$100,4,FALSE)</f>
        <v>Breckinridge</v>
      </c>
      <c r="G171" s="9" t="str">
        <f>VLOOKUP(E171,'Contact Info-I-House'!$A$1:$H$100,3,FALSE)</f>
        <v>Resident Assistant</v>
      </c>
      <c r="H171" s="9" t="str">
        <f>VLOOKUP(E171,'Contact Info-I-House'!$A$1:$H$100,6,FALSE)</f>
        <v>(618) 353-4393</v>
      </c>
      <c r="I171" s="9" t="str">
        <f>VLOOKUP(E171,'Contact Info-I-House'!$A$1:$H$30,7,FALSE)</f>
        <v>834-9010</v>
      </c>
      <c r="J171" s="9" t="str">
        <f>VLOOKUP(E171,'Contact Info-I-House'!$A$1:$H$100,8,FALSE)</f>
        <v>tshas10@uchicago.edu</v>
      </c>
    </row>
    <row r="172" spans="1:10">
      <c r="A172" s="80"/>
      <c r="B172" s="62"/>
      <c r="C172" s="7">
        <v>45718</v>
      </c>
      <c r="D172" s="8"/>
      <c r="E172" s="18" t="s">
        <v>276</v>
      </c>
      <c r="F172" s="9" t="str">
        <f>VLOOKUP(E172,'Contact Info-I-House'!$A$1:$H292,4,FALSE)</f>
        <v>Booth</v>
      </c>
      <c r="G172" s="9" t="str">
        <f>VLOOKUP(E172,'Contact Info-I-House'!$A$1:$H$100,3,FALSE)</f>
        <v>Resident Assistant</v>
      </c>
      <c r="H172" s="9" t="str">
        <f>VLOOKUP(E172,'Contact Info-I-House'!$A$1:$H$100,6,FALSE)</f>
        <v>(310) 408-8861</v>
      </c>
      <c r="I172" s="9" t="str">
        <f>VLOOKUP(E172,'Contact Info-I-House'!$A$1:$H$30,7,FALSE)</f>
        <v>834-2967</v>
      </c>
      <c r="J172" s="9" t="str">
        <f>VLOOKUP(E172,'Contact Info-I-House'!$A$1:$H$100,8,FALSE)</f>
        <v>pburgis@uchicago.edu</v>
      </c>
    </row>
    <row r="173" spans="1:10">
      <c r="A173" s="80"/>
      <c r="B173" s="62"/>
      <c r="C173" s="7">
        <v>45719</v>
      </c>
      <c r="D173" s="8"/>
      <c r="E173" s="17" t="s">
        <v>277</v>
      </c>
      <c r="F173" s="9" t="str">
        <f>VLOOKUP(E173,'Contact Info-I-House'!$A$1:$H$100,4,FALSE)</f>
        <v>Thompson</v>
      </c>
      <c r="G173" s="9" t="str">
        <f>VLOOKUP(E173,'Contact Info-I-House'!$A$1:$H$100,3,FALSE)</f>
        <v>Resident Assistant</v>
      </c>
      <c r="H173" s="9" t="str">
        <f>VLOOKUP(E173,'Contact Info-I-House'!$A$1:$H$100,6,FALSE)</f>
        <v>203-434-2402</v>
      </c>
      <c r="I173" s="9" t="str">
        <f>VLOOKUP(E173,'Contact Info-I-House'!$A$1:$H$30,7,FALSE)</f>
        <v>834-8396</v>
      </c>
      <c r="J173" s="9" t="str">
        <f>VLOOKUP(E173,'Contact Info-I-House'!$A$1:$H$100,8,FALSE)</f>
        <v>markchen25@uchicago.edu</v>
      </c>
    </row>
    <row r="174" spans="1:10">
      <c r="A174" s="80"/>
      <c r="B174" s="62"/>
      <c r="C174" s="7">
        <v>45720</v>
      </c>
      <c r="D174" s="8"/>
      <c r="E174" s="17" t="s">
        <v>278</v>
      </c>
      <c r="F174" s="9" t="str">
        <f>VLOOKUP(E174,'Contact Info-I-House'!$A$1:$H$100,4,FALSE)</f>
        <v>Shorey</v>
      </c>
      <c r="G174" s="9" t="str">
        <f>VLOOKUP(E174,'Contact Info-I-House'!$A$1:$H$100,3,FALSE)</f>
        <v>Resident Assistant</v>
      </c>
      <c r="H174" s="9" t="str">
        <f>VLOOKUP(E174,'Contact Info-I-House'!$A$1:$H$100,6,FALSE)</f>
        <v>847-754-6174</v>
      </c>
      <c r="I174" s="9" t="str">
        <f>VLOOKUP(E174,'Contact Info-I-House'!$A$1:$H$30,7,FALSE)</f>
        <v>834-1965</v>
      </c>
      <c r="J174" s="9" t="str">
        <f>VLOOKUP(E174,'Contact Info-I-House'!$A$1:$H$100,8,FALSE)</f>
        <v>ninaclark@uchicago.edu</v>
      </c>
    </row>
    <row r="175" spans="1:10">
      <c r="A175" s="80"/>
      <c r="B175" s="62"/>
      <c r="C175" s="7">
        <v>45721</v>
      </c>
      <c r="D175" s="8"/>
      <c r="E175" s="17" t="s">
        <v>279</v>
      </c>
      <c r="F175" s="9" t="str">
        <f>VLOOKUP(E175,'Contact Info-I-House'!$A$1:$H295,4,FALSE)</f>
        <v>Booth</v>
      </c>
      <c r="G175" s="9" t="str">
        <f>VLOOKUP(E175,'Contact Info-I-House'!$A$1:$H$100,3,FALSE)</f>
        <v>Resident Assistant</v>
      </c>
      <c r="H175" s="9" t="str">
        <f>VLOOKUP(E175,'Contact Info-I-House'!$A$1:$H$100,6,FALSE)</f>
        <v>909-894-6688</v>
      </c>
      <c r="I175" s="9">
        <f>VLOOKUP(E175,'Contact Info-I-House'!$A$1:$H$30,7,FALSE)</f>
        <v>0</v>
      </c>
      <c r="J175" s="9" t="str">
        <f>VLOOKUP(E175,'Contact Info-I-House'!$A$1:$H$100,8,FALSE)</f>
        <v>cmcoen@uchicago.edu</v>
      </c>
    </row>
    <row r="176" spans="1:10">
      <c r="A176" s="80"/>
      <c r="B176" s="63"/>
      <c r="C176" s="7">
        <v>45722</v>
      </c>
      <c r="D176" s="8"/>
      <c r="E176" s="18" t="s">
        <v>280</v>
      </c>
      <c r="F176" s="9" t="str">
        <f>VLOOKUP(E176,'Contact Info-I-House'!$A$1:$H$100,4,FALSE)</f>
        <v>Thompson</v>
      </c>
      <c r="G176" s="9" t="str">
        <f>VLOOKUP(E176,'Contact Info-I-House'!$A$1:$H$100,3,FALSE)</f>
        <v>Resident Assistant</v>
      </c>
      <c r="H176" s="9" t="str">
        <f>VLOOKUP(E176,'Contact Info-I-House'!$A$1:$H$100,6,FALSE)</f>
        <v>860-614-8937</v>
      </c>
      <c r="I176" s="9" t="str">
        <f>VLOOKUP(E176,'Contact Info-I-House'!$A$1:$H$30,7,FALSE)</f>
        <v>834-3176</v>
      </c>
      <c r="J176" s="9" t="str">
        <f>VLOOKUP(E176,'Contact Info-I-House'!$A$1:$H$100,8,FALSE)</f>
        <v>zgonzalez@uchicago.edu</v>
      </c>
    </row>
    <row r="177" spans="1:10">
      <c r="A177" s="80"/>
      <c r="B177" s="73" t="s">
        <v>61</v>
      </c>
      <c r="C177" s="7">
        <v>45723</v>
      </c>
      <c r="D177" s="8"/>
      <c r="E177" s="18" t="s">
        <v>281</v>
      </c>
      <c r="F177" s="9" t="str">
        <f>VLOOKUP(E177,'Contact Info-I-House'!$A$1:$H$100,4,FALSE)</f>
        <v>Shorey</v>
      </c>
      <c r="G177" s="9" t="str">
        <f>VLOOKUP(E177,'Contact Info-I-House'!$A$1:$H$100,3,FALSE)</f>
        <v>Resident Head</v>
      </c>
      <c r="H177" s="9" t="str">
        <f>VLOOKUP(E177,'Contact Info-I-House'!$A$1:$H$100,6,FALSE)</f>
        <v>(617) 710-1075</v>
      </c>
      <c r="I177" s="9" t="str">
        <f>VLOOKUP(E177,'Contact Info-I-House'!$A$1:$H$30,7,FALSE)</f>
        <v>834-5487</v>
      </c>
      <c r="J177" s="9" t="str">
        <f>VLOOKUP(E177,'Contact Info-I-House'!$A$1:$H$100,8,FALSE)</f>
        <v>gorbacheva@uchicago.edu</v>
      </c>
    </row>
    <row r="178" spans="1:10">
      <c r="A178" s="80"/>
      <c r="B178" s="62"/>
      <c r="C178" s="7">
        <v>45724</v>
      </c>
      <c r="D178" s="8"/>
      <c r="E178" s="18" t="s">
        <v>282</v>
      </c>
      <c r="F178" s="9" t="str">
        <f>VLOOKUP(E178,'Contact Info-I-House'!$A$1:$H298,4,FALSE)</f>
        <v>Shorey</v>
      </c>
      <c r="G178" s="9" t="str">
        <f>VLOOKUP(E178,'Contact Info-I-House'!$A$1:$H$100,3,FALSE)</f>
        <v>Resident Head</v>
      </c>
      <c r="H178" s="9" t="str">
        <f>VLOOKUP(E178,'Contact Info-I-House'!$A$1:$H$100,6,FALSE)</f>
        <v>(617) 710-4014</v>
      </c>
      <c r="I178" s="9" t="str">
        <f>VLOOKUP(E178,'Contact Info-I-House'!$A$1:$H$30,7,FALSE)</f>
        <v>834-5487</v>
      </c>
      <c r="J178" s="9" t="str">
        <f>VLOOKUP(E178,'Contact Info-I-House'!$A$1:$H$100,8,FALSE)</f>
        <v>gorbachov@uchicago.edu</v>
      </c>
    </row>
    <row r="179" spans="1:10">
      <c r="A179" s="80"/>
      <c r="B179" s="62"/>
      <c r="C179" s="7">
        <v>45725</v>
      </c>
      <c r="D179" s="8"/>
      <c r="E179" s="18" t="s">
        <v>283</v>
      </c>
      <c r="F179" s="9" t="str">
        <f>VLOOKUP(E179,'Contact Info-I-House'!$A$1:$H$100,4,FALSE)</f>
        <v>Thompson</v>
      </c>
      <c r="G179" s="9" t="str">
        <f>VLOOKUP(E179,'Contact Info-I-House'!$A$1:$H$100,3,FALSE)</f>
        <v>Resident Head</v>
      </c>
      <c r="H179" s="9">
        <f>VLOOKUP(E179,'Contact Info-I-House'!$A$1:$H$100,6,FALSE)</f>
        <v>0</v>
      </c>
      <c r="I179" s="9" t="str">
        <f>VLOOKUP(E179,'Contact Info-I-House'!$A$1:$H$30,7,FALSE)</f>
        <v>834-5486</v>
      </c>
      <c r="J179" s="9" t="str">
        <f>VLOOKUP(E179,'Contact Info-I-House'!$A$1:$H$100,8,FALSE)</f>
        <v>mhoereth@uchicago.edu</v>
      </c>
    </row>
    <row r="180" spans="1:10">
      <c r="A180" s="80"/>
      <c r="B180" s="62"/>
      <c r="C180" s="7">
        <v>45726</v>
      </c>
      <c r="D180" s="8"/>
      <c r="E180" s="18" t="s">
        <v>17</v>
      </c>
      <c r="F180" s="9" t="str">
        <f>VLOOKUP(E180,'Contact Info-I-House'!$A$1:$H$100,4,FALSE)</f>
        <v>Thompson</v>
      </c>
      <c r="G180" s="9" t="str">
        <f>VLOOKUP(E180,'Contact Info-I-House'!$A$1:$H$100,3,FALSE)</f>
        <v>Resident Head</v>
      </c>
      <c r="H180" s="9">
        <f>VLOOKUP(E180,'Contact Info-I-House'!$A$1:$H$100,6,FALSE)</f>
        <v>0</v>
      </c>
      <c r="I180" s="9" t="str">
        <f>VLOOKUP(E180,'Contact Info-I-House'!$A$1:$H$30,7,FALSE)</f>
        <v>834-5486</v>
      </c>
      <c r="J180" s="9">
        <f>VLOOKUP(E180,'Contact Info-I-House'!$A$1:$H$100,8,FALSE)</f>
        <v>0</v>
      </c>
    </row>
    <row r="181" spans="1:10">
      <c r="A181" s="80"/>
      <c r="B181" s="62"/>
      <c r="C181" s="7">
        <v>45727</v>
      </c>
      <c r="D181" s="8"/>
      <c r="E181" s="18" t="s">
        <v>284</v>
      </c>
      <c r="F181" s="9" t="str">
        <f>VLOOKUP(E181,'Contact Info-I-House'!$A$1:$H301,4,FALSE)</f>
        <v>Phoenix</v>
      </c>
      <c r="G181" s="9" t="str">
        <f>VLOOKUP(E181,'Contact Info-I-House'!$A$1:$H$100,3,FALSE)</f>
        <v>Resident Assistant</v>
      </c>
      <c r="H181" s="9" t="str">
        <f>VLOOKUP(E181,'Contact Info-I-House'!$A$1:$H$100,6,FALSE)</f>
        <v>480-547-9161</v>
      </c>
      <c r="I181" s="9" t="str">
        <f>VLOOKUP(E181,'Contact Info-I-House'!$A$1:$H$30,7,FALSE)</f>
        <v>834-8284</v>
      </c>
      <c r="J181" s="9" t="str">
        <f>VLOOKUP(E181,'Contact Info-I-House'!$A$1:$H$100,8,FALSE)</f>
        <v>isabellakelly@uchicago.edu</v>
      </c>
    </row>
    <row r="182" spans="1:10">
      <c r="A182" s="80"/>
      <c r="B182" s="62"/>
      <c r="C182" s="7">
        <v>45728</v>
      </c>
      <c r="D182" s="8"/>
      <c r="E182" s="18" t="s">
        <v>285</v>
      </c>
      <c r="F182" s="9" t="str">
        <f>VLOOKUP(E182,'Contact Info-I-House'!$A$1:$H$100,4,FALSE)</f>
        <v>Booth</v>
      </c>
      <c r="G182" s="9" t="str">
        <f>VLOOKUP(E182,'Contact Info-I-House'!$A$1:$H$100,3,FALSE)</f>
        <v>Resident Head</v>
      </c>
      <c r="H182" s="9" t="str">
        <f>VLOOKUP(E182,'Contact Info-I-House'!$A$1:$H$100,6,FALSE)</f>
        <v>(908) 217-1538</v>
      </c>
      <c r="I182" s="9" t="str">
        <f>VLOOKUP(E182,'Contact Info-I-House'!$A$1:$H$30,7,FALSE)</f>
        <v>834-5327</v>
      </c>
      <c r="J182" s="9" t="str">
        <f>VLOOKUP(E182,'Contact Info-I-House'!$A$1:$H$100,8,FALSE)</f>
        <v>tmcewen@uchicago.edu</v>
      </c>
    </row>
    <row r="183" spans="1:10">
      <c r="A183" s="80"/>
      <c r="B183" s="63"/>
      <c r="C183" s="7">
        <v>45729</v>
      </c>
      <c r="D183" s="8"/>
      <c r="E183" s="18" t="s">
        <v>286</v>
      </c>
      <c r="F183" s="9" t="str">
        <f>VLOOKUP(E183,'Contact Info-I-House'!$A$1:$H$100,4,FALSE)</f>
        <v>Phoenix</v>
      </c>
      <c r="G183" s="9" t="str">
        <f>VLOOKUP(E183,'Contact Info-I-House'!$A$1:$H$100,3,FALSE)</f>
        <v>Resident Head</v>
      </c>
      <c r="H183" s="9" t="str">
        <f>VLOOKUP(E183,'Contact Info-I-House'!$A$1:$H$100,6,FALSE)</f>
        <v>(773) 372-5113</v>
      </c>
      <c r="I183" s="9" t="str">
        <f>VLOOKUP(E183,'Contact Info-I-House'!$A$1:$H$30,7,FALSE)</f>
        <v>834-5245</v>
      </c>
      <c r="J183" s="9" t="str">
        <f>VLOOKUP(E183,'Contact Info-I-House'!$A$1:$H$100,8,FALSE)</f>
        <v>cmckoy@uchicago.edu</v>
      </c>
    </row>
    <row r="184" spans="1:10">
      <c r="A184" s="80"/>
      <c r="B184" s="74" t="s">
        <v>62</v>
      </c>
      <c r="C184" s="7">
        <v>45730</v>
      </c>
      <c r="D184" s="8"/>
      <c r="E184" s="18" t="s">
        <v>287</v>
      </c>
      <c r="F184" s="9" t="str">
        <f>VLOOKUP(E184,'Contact Info-I-House'!$A$1:$H304,4,FALSE)</f>
        <v>Phoenix</v>
      </c>
      <c r="G184" s="9" t="str">
        <f>VLOOKUP(E184,'Contact Info-I-House'!$A$1:$H$100,3,FALSE)</f>
        <v>Resident Assistant</v>
      </c>
      <c r="H184" s="9" t="str">
        <f>VLOOKUP(E184,'Contact Info-I-House'!$A$1:$H$100,6,FALSE)</f>
        <v>(312) 569-2407</v>
      </c>
      <c r="I184" s="9" t="str">
        <f>VLOOKUP(E184,'Contact Info-I-House'!$A$1:$H$30,7,FALSE)</f>
        <v>834-7859</v>
      </c>
      <c r="J184" s="9" t="str">
        <f>VLOOKUP(E184,'Contact Info-I-House'!$A$1:$H$100,8,FALSE)</f>
        <v>raghavpardasani@uchicago.edu</v>
      </c>
    </row>
    <row r="185" spans="1:10">
      <c r="A185" s="80"/>
      <c r="B185" s="62"/>
      <c r="C185" s="7">
        <v>45731</v>
      </c>
      <c r="D185" s="8"/>
      <c r="E185" s="18" t="s">
        <v>288</v>
      </c>
      <c r="F185" s="9" t="str">
        <f>VLOOKUP(E185,'Contact Info-I-House'!$A$1:$H$100,4,FALSE)</f>
        <v>Breckinridge</v>
      </c>
      <c r="G185" s="9" t="str">
        <f>VLOOKUP(E185,'Contact Info-I-House'!$A$1:$H$100,3,FALSE)</f>
        <v>Resident Assistant</v>
      </c>
      <c r="H185" s="9" t="str">
        <f>VLOOKUP(E185,'Contact Info-I-House'!$A$1:$H$100,6,FALSE)</f>
        <v>773-329-1470</v>
      </c>
      <c r="I185" s="9" t="str">
        <f>VLOOKUP(E185,'Contact Info-I-House'!$A$1:$H$30,7,FALSE)</f>
        <v>834-6803</v>
      </c>
      <c r="J185" s="9" t="str">
        <f>VLOOKUP(E185,'Contact Info-I-House'!$A$1:$H$100,8,FALSE)</f>
        <v>evasch1@uchicago.edu</v>
      </c>
    </row>
    <row r="186" spans="1:10">
      <c r="A186" s="80"/>
      <c r="B186" s="62"/>
      <c r="C186" s="7">
        <v>45732</v>
      </c>
      <c r="D186" s="8"/>
      <c r="E186" s="18" t="s">
        <v>289</v>
      </c>
      <c r="F186" s="9" t="str">
        <f>VLOOKUP(E186,'Contact Info-I-House'!$A$1:$H$100,4,FALSE)</f>
        <v>Breckinridge</v>
      </c>
      <c r="G186" s="9" t="str">
        <f>VLOOKUP(E186,'Contact Info-I-House'!$A$1:$H$100,3,FALSE)</f>
        <v>Resident Head</v>
      </c>
      <c r="H186" s="9" t="str">
        <f>VLOOKUP(E186,'Contact Info-I-House'!$A$1:$H$100,6,FALSE)</f>
        <v>(734) 578-5684</v>
      </c>
      <c r="I186" s="9" t="str">
        <f>VLOOKUP(E186,'Contact Info-I-House'!$A$1:$H$30,7,FALSE)</f>
        <v>834-6801</v>
      </c>
      <c r="J186" s="9" t="str">
        <f>VLOOKUP(E186,'Contact Info-I-House'!$A$1:$H$100,8,FALSE)</f>
        <v>shahr@uchicago.edu</v>
      </c>
    </row>
    <row r="187" spans="1:10">
      <c r="A187" s="80"/>
      <c r="B187" s="62"/>
      <c r="C187" s="7">
        <v>45733</v>
      </c>
      <c r="D187" s="8"/>
      <c r="E187" s="18" t="s">
        <v>290</v>
      </c>
      <c r="F187" s="9" t="str">
        <f>VLOOKUP(E187,'Contact Info-I-House'!$A$1:$H307,4,FALSE)</f>
        <v>Breckinridge</v>
      </c>
      <c r="G187" s="9" t="str">
        <f>VLOOKUP(E187,'Contact Info-I-House'!$A$1:$H$100,3,FALSE)</f>
        <v>Resident Head</v>
      </c>
      <c r="H187" s="9" t="str">
        <f>VLOOKUP(E187,'Contact Info-I-House'!$A$1:$H$100,6,FALSE)</f>
        <v>(630) 456-5177</v>
      </c>
      <c r="I187" s="9" t="str">
        <f>VLOOKUP(E187,'Contact Info-I-House'!$A$1:$H$30,7,FALSE)</f>
        <v>834-6801</v>
      </c>
      <c r="J187" s="9" t="str">
        <f>VLOOKUP(E187,'Contact Info-I-House'!$A$1:$H$100,8,FALSE)</f>
        <v>rlshah@uchicago.edu</v>
      </c>
    </row>
    <row r="188" spans="1:10">
      <c r="A188" s="80"/>
      <c r="B188" s="62"/>
      <c r="C188" s="7">
        <v>45734</v>
      </c>
      <c r="D188" s="8"/>
      <c r="E188" s="18" t="s">
        <v>128</v>
      </c>
      <c r="F188" s="9" t="str">
        <f>VLOOKUP(E188,'Contact Info-I-House'!$A$1:$H$100,4,FALSE)</f>
        <v>Breckinridge</v>
      </c>
      <c r="G188" s="9" t="str">
        <f>VLOOKUP(E188,'Contact Info-I-House'!$A$1:$H$100,3,FALSE)</f>
        <v>Resident Assistant</v>
      </c>
      <c r="H188" s="9" t="str">
        <f>VLOOKUP(E188,'Contact Info-I-House'!$A$1:$H$100,6,FALSE)</f>
        <v>(618) 353-4393</v>
      </c>
      <c r="I188" s="9" t="str">
        <f>VLOOKUP(E188,'Contact Info-I-House'!$A$1:$H$30,7,FALSE)</f>
        <v>834-9010</v>
      </c>
      <c r="J188" s="9" t="str">
        <f>VLOOKUP(E188,'Contact Info-I-House'!$A$1:$H$100,8,FALSE)</f>
        <v>tshas10@uchicago.edu</v>
      </c>
    </row>
    <row r="189" spans="1:10">
      <c r="A189" s="80"/>
      <c r="B189" s="62"/>
      <c r="C189" s="7">
        <v>45735</v>
      </c>
      <c r="D189" s="8"/>
      <c r="E189" s="18" t="s">
        <v>276</v>
      </c>
      <c r="F189" s="9" t="str">
        <f>VLOOKUP(E189,'Contact Info-I-House'!$A$1:$H$100,4,FALSE)</f>
        <v>Booth</v>
      </c>
      <c r="G189" s="9" t="str">
        <f>VLOOKUP(E189,'Contact Info-I-House'!$A$1:$H$100,3,FALSE)</f>
        <v>Resident Assistant</v>
      </c>
      <c r="H189" s="9" t="str">
        <f>VLOOKUP(E189,'Contact Info-I-House'!$A$1:$H$100,6,FALSE)</f>
        <v>(310) 408-8861</v>
      </c>
      <c r="I189" s="9" t="str">
        <f>VLOOKUP(E189,'Contact Info-I-House'!$A$1:$H$30,7,FALSE)</f>
        <v>834-2967</v>
      </c>
      <c r="J189" s="9" t="str">
        <f>VLOOKUP(E189,'Contact Info-I-House'!$A$1:$H$100,8,FALSE)</f>
        <v>pburgis@uchicago.edu</v>
      </c>
    </row>
    <row r="190" spans="1:10">
      <c r="A190" s="80"/>
      <c r="B190" s="63"/>
      <c r="C190" s="7">
        <v>45736</v>
      </c>
      <c r="D190" s="8"/>
      <c r="E190" s="17" t="s">
        <v>277</v>
      </c>
      <c r="F190" s="9" t="str">
        <f>VLOOKUP(E190,'Contact Info-I-House'!$A$1:$H310,4,FALSE)</f>
        <v>Thompson</v>
      </c>
      <c r="G190" s="9" t="str">
        <f>VLOOKUP(E190,'Contact Info-I-House'!$A$1:$H$100,3,FALSE)</f>
        <v>Resident Assistant</v>
      </c>
      <c r="H190" s="9" t="str">
        <f>VLOOKUP(E190,'Contact Info-I-House'!$A$1:$H$100,6,FALSE)</f>
        <v>203-434-2402</v>
      </c>
      <c r="I190" s="9" t="str">
        <f>VLOOKUP(E190,'Contact Info-I-House'!$A$1:$H$30,7,FALSE)</f>
        <v>834-8396</v>
      </c>
      <c r="J190" s="9" t="str">
        <f>VLOOKUP(E190,'Contact Info-I-House'!$A$1:$H$100,8,FALSE)</f>
        <v>markchen25@uchicago.edu</v>
      </c>
    </row>
    <row r="191" spans="1:10">
      <c r="A191" s="80"/>
      <c r="B191" s="75" t="s">
        <v>37</v>
      </c>
      <c r="C191" s="7">
        <v>45737</v>
      </c>
      <c r="D191" s="8"/>
      <c r="E191" s="17" t="s">
        <v>278</v>
      </c>
      <c r="F191" s="9" t="str">
        <f>VLOOKUP(E191,'Contact Info-I-House'!$A$1:$H$100,4,FALSE)</f>
        <v>Shorey</v>
      </c>
      <c r="G191" s="9" t="str">
        <f>VLOOKUP(E191,'Contact Info-I-House'!$A$1:$H$100,3,FALSE)</f>
        <v>Resident Assistant</v>
      </c>
      <c r="H191" s="9" t="str">
        <f>VLOOKUP(E191,'Contact Info-I-House'!$A$1:$H$100,6,FALSE)</f>
        <v>847-754-6174</v>
      </c>
      <c r="I191" s="9" t="str">
        <f>VLOOKUP(E191,'Contact Info-I-House'!$A$1:$H$30,7,FALSE)</f>
        <v>834-1965</v>
      </c>
      <c r="J191" s="9" t="str">
        <f>VLOOKUP(E191,'Contact Info-I-House'!$A$1:$H$100,8,FALSE)</f>
        <v>ninaclark@uchicago.edu</v>
      </c>
    </row>
    <row r="192" spans="1:10">
      <c r="A192" s="80"/>
      <c r="B192" s="62"/>
      <c r="C192" s="7">
        <v>45738</v>
      </c>
      <c r="D192" s="8"/>
      <c r="E192" s="17" t="s">
        <v>279</v>
      </c>
      <c r="F192" s="9" t="str">
        <f>VLOOKUP(E192,'Contact Info-I-House'!$A$1:$H$100,4,FALSE)</f>
        <v>Booth</v>
      </c>
      <c r="G192" s="9" t="str">
        <f>VLOOKUP(E192,'Contact Info-I-House'!$A$1:$H$100,3,FALSE)</f>
        <v>Resident Assistant</v>
      </c>
      <c r="H192" s="9" t="str">
        <f>VLOOKUP(E192,'Contact Info-I-House'!$A$1:$H$100,6,FALSE)</f>
        <v>909-894-6688</v>
      </c>
      <c r="I192" s="9">
        <f>VLOOKUP(E192,'Contact Info-I-House'!$A$1:$H$30,7,FALSE)</f>
        <v>0</v>
      </c>
      <c r="J192" s="9" t="str">
        <f>VLOOKUP(E192,'Contact Info-I-House'!$A$1:$H$100,8,FALSE)</f>
        <v>cmcoen@uchicago.edu</v>
      </c>
    </row>
    <row r="193" spans="1:10">
      <c r="A193" s="80"/>
      <c r="B193" s="62"/>
      <c r="C193" s="7">
        <v>45739</v>
      </c>
      <c r="D193" s="8"/>
      <c r="E193" s="18" t="s">
        <v>280</v>
      </c>
      <c r="F193" s="9" t="str">
        <f>VLOOKUP(E193,'Contact Info-I-House'!$A$1:$H313,4,FALSE)</f>
        <v>Thompson</v>
      </c>
      <c r="G193" s="9" t="str">
        <f>VLOOKUP(E193,'Contact Info-I-House'!$A$1:$H$100,3,FALSE)</f>
        <v>Resident Assistant</v>
      </c>
      <c r="H193" s="9" t="str">
        <f>VLOOKUP(E193,'Contact Info-I-House'!$A$1:$H$100,6,FALSE)</f>
        <v>860-614-8937</v>
      </c>
      <c r="I193" s="9" t="str">
        <f>VLOOKUP(E193,'Contact Info-I-House'!$A$1:$H$30,7,FALSE)</f>
        <v>834-3176</v>
      </c>
      <c r="J193" s="9" t="str">
        <f>VLOOKUP(E193,'Contact Info-I-House'!$A$1:$H$100,8,FALSE)</f>
        <v>zgonzalez@uchicago.edu</v>
      </c>
    </row>
    <row r="194" spans="1:10">
      <c r="A194" s="80"/>
      <c r="B194" s="62"/>
      <c r="C194" s="7">
        <v>45740</v>
      </c>
      <c r="D194" s="8"/>
      <c r="E194" s="18" t="s">
        <v>281</v>
      </c>
      <c r="F194" s="9" t="str">
        <f>VLOOKUP(E194,'Contact Info-I-House'!$A$1:$H$100,4,FALSE)</f>
        <v>Shorey</v>
      </c>
      <c r="G194" s="9" t="str">
        <f>VLOOKUP(E194,'Contact Info-I-House'!$A$1:$H$100,3,FALSE)</f>
        <v>Resident Head</v>
      </c>
      <c r="H194" s="9" t="str">
        <f>VLOOKUP(E194,'Contact Info-I-House'!$A$1:$H$100,6,FALSE)</f>
        <v>(617) 710-1075</v>
      </c>
      <c r="I194" s="9" t="str">
        <f>VLOOKUP(E194,'Contact Info-I-House'!$A$1:$H$30,7,FALSE)</f>
        <v>834-5487</v>
      </c>
      <c r="J194" s="9" t="str">
        <f>VLOOKUP(E194,'Contact Info-I-House'!$A$1:$H$100,8,FALSE)</f>
        <v>gorbacheva@uchicago.edu</v>
      </c>
    </row>
    <row r="195" spans="1:10">
      <c r="A195" s="80"/>
      <c r="B195" s="62"/>
      <c r="C195" s="7">
        <v>45741</v>
      </c>
      <c r="D195" s="8"/>
      <c r="E195" s="18" t="s">
        <v>282</v>
      </c>
      <c r="F195" s="9" t="str">
        <f>VLOOKUP(E195,'Contact Info-I-House'!$A$1:$H$100,4,FALSE)</f>
        <v>Shorey</v>
      </c>
      <c r="G195" s="9" t="str">
        <f>VLOOKUP(E195,'Contact Info-I-House'!$A$1:$H$100,3,FALSE)</f>
        <v>Resident Head</v>
      </c>
      <c r="H195" s="9" t="str">
        <f>VLOOKUP(E195,'Contact Info-I-House'!$A$1:$H$100,6,FALSE)</f>
        <v>(617) 710-4014</v>
      </c>
      <c r="I195" s="9" t="str">
        <f>VLOOKUP(E195,'Contact Info-I-House'!$A$1:$H$30,7,FALSE)</f>
        <v>834-5487</v>
      </c>
      <c r="J195" s="9" t="str">
        <f>VLOOKUP(E195,'Contact Info-I-House'!$A$1:$H$100,8,FALSE)</f>
        <v>gorbachov@uchicago.edu</v>
      </c>
    </row>
    <row r="196" spans="1:10">
      <c r="A196" s="80"/>
      <c r="B196" s="62"/>
      <c r="C196" s="7">
        <v>45742</v>
      </c>
      <c r="D196" s="8"/>
      <c r="E196" s="18" t="s">
        <v>283</v>
      </c>
      <c r="F196" s="9" t="str">
        <f>VLOOKUP(E196,'Contact Info-I-House'!$A$1:$H316,4,FALSE)</f>
        <v>Thompson</v>
      </c>
      <c r="G196" s="9" t="str">
        <f>VLOOKUP(E196,'Contact Info-I-House'!$A$1:$H$100,3,FALSE)</f>
        <v>Resident Head</v>
      </c>
      <c r="H196" s="9">
        <f>VLOOKUP(E196,'Contact Info-I-House'!$A$1:$H$100,6,FALSE)</f>
        <v>0</v>
      </c>
      <c r="I196" s="9" t="str">
        <f>VLOOKUP(E196,'Contact Info-I-House'!$A$1:$H$30,7,FALSE)</f>
        <v>834-5486</v>
      </c>
      <c r="J196" s="9" t="str">
        <f>VLOOKUP(E196,'Contact Info-I-House'!$A$1:$H$100,8,FALSE)</f>
        <v>mhoereth@uchicago.edu</v>
      </c>
    </row>
    <row r="197" spans="1:10">
      <c r="A197" s="80"/>
      <c r="B197" s="63"/>
      <c r="C197" s="7">
        <v>45743</v>
      </c>
      <c r="D197" s="8"/>
      <c r="E197" s="18" t="s">
        <v>17</v>
      </c>
      <c r="F197" s="9" t="str">
        <f>VLOOKUP(E197,'Contact Info-I-House'!$A$1:$H$100,4,FALSE)</f>
        <v>Thompson</v>
      </c>
      <c r="G197" s="9" t="str">
        <f>VLOOKUP(E197,'Contact Info-I-House'!$A$1:$H$100,3,FALSE)</f>
        <v>Resident Head</v>
      </c>
      <c r="H197" s="9">
        <f>VLOOKUP(E197,'Contact Info-I-House'!$A$1:$H$100,6,FALSE)</f>
        <v>0</v>
      </c>
      <c r="I197" s="9" t="str">
        <f>VLOOKUP(E197,'Contact Info-I-House'!$A$1:$H$30,7,FALSE)</f>
        <v>834-5486</v>
      </c>
      <c r="J197" s="9">
        <f>VLOOKUP(E197,'Contact Info-I-House'!$A$1:$H$100,8,FALSE)</f>
        <v>0</v>
      </c>
    </row>
    <row r="198" spans="1:10">
      <c r="A198" s="80"/>
      <c r="B198" s="76" t="s">
        <v>45</v>
      </c>
      <c r="C198" s="7">
        <v>45744</v>
      </c>
      <c r="D198" s="8"/>
      <c r="E198" s="18" t="s">
        <v>284</v>
      </c>
      <c r="F198" s="9" t="str">
        <f>VLOOKUP(E198,'Contact Info-I-House'!$A$1:$H$100,4,FALSE)</f>
        <v>Phoenix</v>
      </c>
      <c r="G198" s="9" t="str">
        <f>VLOOKUP(E198,'Contact Info-I-House'!$A$1:$H$100,3,FALSE)</f>
        <v>Resident Assistant</v>
      </c>
      <c r="H198" s="9" t="str">
        <f>VLOOKUP(E198,'Contact Info-I-House'!$A$1:$H$100,6,FALSE)</f>
        <v>480-547-9161</v>
      </c>
      <c r="I198" s="9" t="str">
        <f>VLOOKUP(E198,'Contact Info-I-House'!$A$1:$H$30,7,FALSE)</f>
        <v>834-8284</v>
      </c>
      <c r="J198" s="9" t="str">
        <f>VLOOKUP(E198,'Contact Info-I-House'!$A$1:$H$100,8,FALSE)</f>
        <v>isabellakelly@uchicago.edu</v>
      </c>
    </row>
    <row r="199" spans="1:10">
      <c r="A199" s="80"/>
      <c r="B199" s="62"/>
      <c r="C199" s="7">
        <v>45745</v>
      </c>
      <c r="D199" s="8"/>
      <c r="E199" s="18" t="s">
        <v>285</v>
      </c>
      <c r="F199" s="9" t="str">
        <f>VLOOKUP(E199,'Contact Info-I-House'!$A$1:$H319,4,FALSE)</f>
        <v>Booth</v>
      </c>
      <c r="G199" s="9" t="str">
        <f>VLOOKUP(E199,'Contact Info-I-House'!$A$1:$H$100,3,FALSE)</f>
        <v>Resident Head</v>
      </c>
      <c r="H199" s="9" t="str">
        <f>VLOOKUP(E199,'Contact Info-I-House'!$A$1:$H$100,6,FALSE)</f>
        <v>(908) 217-1538</v>
      </c>
      <c r="I199" s="9" t="str">
        <f>VLOOKUP(E199,'Contact Info-I-House'!$A$1:$H$30,7,FALSE)</f>
        <v>834-5327</v>
      </c>
      <c r="J199" s="9" t="str">
        <f>VLOOKUP(E199,'Contact Info-I-House'!$A$1:$H$100,8,FALSE)</f>
        <v>tmcewen@uchicago.edu</v>
      </c>
    </row>
    <row r="200" spans="1:10">
      <c r="A200" s="80"/>
      <c r="B200" s="62"/>
      <c r="C200" s="7">
        <v>45746</v>
      </c>
      <c r="D200" s="8"/>
      <c r="E200" s="18" t="s">
        <v>286</v>
      </c>
      <c r="F200" s="9" t="str">
        <f>VLOOKUP(E200,'Contact Info-I-House'!$A$1:$H$100,4,FALSE)</f>
        <v>Phoenix</v>
      </c>
      <c r="G200" s="9" t="str">
        <f>VLOOKUP(E200,'Contact Info-I-House'!$A$1:$H$100,3,FALSE)</f>
        <v>Resident Head</v>
      </c>
      <c r="H200" s="9" t="str">
        <f>VLOOKUP(E200,'Contact Info-I-House'!$A$1:$H$100,6,FALSE)</f>
        <v>(773) 372-5113</v>
      </c>
      <c r="I200" s="9" t="str">
        <f>VLOOKUP(E200,'Contact Info-I-House'!$A$1:$H$30,7,FALSE)</f>
        <v>834-5245</v>
      </c>
      <c r="J200" s="9" t="str">
        <f>VLOOKUP(E200,'Contact Info-I-House'!$A$1:$H$100,8,FALSE)</f>
        <v>cmckoy@uchicago.edu</v>
      </c>
    </row>
    <row r="201" spans="1:10">
      <c r="A201" s="80"/>
      <c r="B201" s="62"/>
      <c r="C201" s="7">
        <v>45747</v>
      </c>
      <c r="D201" s="8"/>
      <c r="E201" s="18" t="s">
        <v>287</v>
      </c>
      <c r="F201" s="9" t="str">
        <f>VLOOKUP(E201,'Contact Info-I-House'!$A$1:$H$100,4,FALSE)</f>
        <v>Phoenix</v>
      </c>
      <c r="G201" s="9" t="str">
        <f>VLOOKUP(E201,'Contact Info-I-House'!$A$1:$H$100,3,FALSE)</f>
        <v>Resident Assistant</v>
      </c>
      <c r="H201" s="9" t="str">
        <f>VLOOKUP(E201,'Contact Info-I-House'!$A$1:$H$100,6,FALSE)</f>
        <v>(312) 569-2407</v>
      </c>
      <c r="I201" s="9" t="str">
        <f>VLOOKUP(E201,'Contact Info-I-House'!$A$1:$H$30,7,FALSE)</f>
        <v>834-7859</v>
      </c>
      <c r="J201" s="9" t="str">
        <f>VLOOKUP(E201,'Contact Info-I-House'!$A$1:$H$100,8,FALSE)</f>
        <v>raghavpardasani@uchicago.edu</v>
      </c>
    </row>
    <row r="202" spans="1:10">
      <c r="A202" s="80"/>
      <c r="B202" s="62"/>
      <c r="C202" s="7">
        <v>45748</v>
      </c>
      <c r="D202" s="8"/>
      <c r="E202" s="18" t="s">
        <v>288</v>
      </c>
      <c r="F202" s="9" t="str">
        <f>VLOOKUP(E202,'Contact Info-I-House'!$A$1:$H322,4,FALSE)</f>
        <v>Breckinridge</v>
      </c>
      <c r="G202" s="9" t="str">
        <f>VLOOKUP(E202,'Contact Info-I-House'!$A$1:$H$100,3,FALSE)</f>
        <v>Resident Assistant</v>
      </c>
      <c r="H202" s="9" t="str">
        <f>VLOOKUP(E202,'Contact Info-I-House'!$A$1:$H$100,6,FALSE)</f>
        <v>773-329-1470</v>
      </c>
      <c r="I202" s="9" t="str">
        <f>VLOOKUP(E202,'Contact Info-I-House'!$A$1:$H$30,7,FALSE)</f>
        <v>834-6803</v>
      </c>
      <c r="J202" s="9" t="str">
        <f>VLOOKUP(E202,'Contact Info-I-House'!$A$1:$H$100,8,FALSE)</f>
        <v>evasch1@uchicago.edu</v>
      </c>
    </row>
    <row r="203" spans="1:10">
      <c r="A203" s="80"/>
      <c r="B203" s="62"/>
      <c r="C203" s="7">
        <v>45749</v>
      </c>
      <c r="D203" s="8"/>
      <c r="E203" s="18" t="s">
        <v>289</v>
      </c>
      <c r="F203" s="9" t="str">
        <f>VLOOKUP(E203,'Contact Info-I-House'!$A$1:$H$100,4,FALSE)</f>
        <v>Breckinridge</v>
      </c>
      <c r="G203" s="9" t="str">
        <f>VLOOKUP(E203,'Contact Info-I-House'!$A$1:$H$100,3,FALSE)</f>
        <v>Resident Head</v>
      </c>
      <c r="H203" s="9" t="str">
        <f>VLOOKUP(E203,'Contact Info-I-House'!$A$1:$H$100,6,FALSE)</f>
        <v>(734) 578-5684</v>
      </c>
      <c r="I203" s="9" t="str">
        <f>VLOOKUP(E203,'Contact Info-I-House'!$A$1:$H$30,7,FALSE)</f>
        <v>834-6801</v>
      </c>
      <c r="J203" s="9" t="str">
        <f>VLOOKUP(E203,'Contact Info-I-House'!$A$1:$H$100,8,FALSE)</f>
        <v>shahr@uchicago.edu</v>
      </c>
    </row>
    <row r="204" spans="1:10">
      <c r="A204" s="80"/>
      <c r="B204" s="63"/>
      <c r="C204" s="7">
        <v>45750</v>
      </c>
      <c r="D204" s="8"/>
      <c r="E204" s="18" t="s">
        <v>290</v>
      </c>
      <c r="F204" s="9" t="str">
        <f>VLOOKUP(E204,'Contact Info-I-House'!$A$1:$H$100,4,FALSE)</f>
        <v>Breckinridge</v>
      </c>
      <c r="G204" s="9" t="str">
        <f>VLOOKUP(E204,'Contact Info-I-House'!$A$1:$H$100,3,FALSE)</f>
        <v>Resident Head</v>
      </c>
      <c r="H204" s="9" t="str">
        <f>VLOOKUP(E204,'Contact Info-I-House'!$A$1:$H$100,6,FALSE)</f>
        <v>(630) 456-5177</v>
      </c>
      <c r="I204" s="9" t="str">
        <f>VLOOKUP(E204,'Contact Info-I-House'!$A$1:$H$30,7,FALSE)</f>
        <v>834-6801</v>
      </c>
      <c r="J204" s="9" t="str">
        <f>VLOOKUP(E204,'Contact Info-I-House'!$A$1:$H$100,8,FALSE)</f>
        <v>rlshah@uchicago.edu</v>
      </c>
    </row>
    <row r="205" spans="1:10">
      <c r="A205" s="80"/>
      <c r="B205" s="77" t="s">
        <v>48</v>
      </c>
      <c r="C205" s="7">
        <v>45751</v>
      </c>
      <c r="D205" s="8"/>
      <c r="E205" s="18" t="s">
        <v>128</v>
      </c>
      <c r="F205" s="9" t="str">
        <f>VLOOKUP(E205,'Contact Info-I-House'!$A$1:$H325,4,FALSE)</f>
        <v>Breckinridge</v>
      </c>
      <c r="G205" s="9" t="str">
        <f>VLOOKUP(E205,'Contact Info-I-House'!$A$1:$H$100,3,FALSE)</f>
        <v>Resident Assistant</v>
      </c>
      <c r="H205" s="9" t="str">
        <f>VLOOKUP(E205,'Contact Info-I-House'!$A$1:$H$100,6,FALSE)</f>
        <v>(618) 353-4393</v>
      </c>
      <c r="I205" s="9" t="str">
        <f>VLOOKUP(E205,'Contact Info-I-House'!$A$1:$H$30,7,FALSE)</f>
        <v>834-9010</v>
      </c>
      <c r="J205" s="9" t="str">
        <f>VLOOKUP(E205,'Contact Info-I-House'!$A$1:$H$100,8,FALSE)</f>
        <v>tshas10@uchicago.edu</v>
      </c>
    </row>
    <row r="206" spans="1:10">
      <c r="A206" s="80"/>
      <c r="B206" s="62"/>
      <c r="C206" s="7">
        <v>45752</v>
      </c>
      <c r="D206" s="8"/>
      <c r="E206" s="18" t="s">
        <v>276</v>
      </c>
      <c r="F206" s="9" t="str">
        <f>VLOOKUP(E206,'Contact Info-I-House'!$A$1:$H$100,4,FALSE)</f>
        <v>Booth</v>
      </c>
      <c r="G206" s="9" t="str">
        <f>VLOOKUP(E206,'Contact Info-I-House'!$A$1:$H$100,3,FALSE)</f>
        <v>Resident Assistant</v>
      </c>
      <c r="H206" s="9" t="str">
        <f>VLOOKUP(E206,'Contact Info-I-House'!$A$1:$H$100,6,FALSE)</f>
        <v>(310) 408-8861</v>
      </c>
      <c r="I206" s="9" t="str">
        <f>VLOOKUP(E206,'Contact Info-I-House'!$A$1:$H$30,7,FALSE)</f>
        <v>834-2967</v>
      </c>
      <c r="J206" s="9" t="str">
        <f>VLOOKUP(E206,'Contact Info-I-House'!$A$1:$H$100,8,FALSE)</f>
        <v>pburgis@uchicago.edu</v>
      </c>
    </row>
    <row r="207" spans="1:10">
      <c r="A207" s="80"/>
      <c r="B207" s="62"/>
      <c r="C207" s="7">
        <v>45753</v>
      </c>
      <c r="D207" s="8"/>
      <c r="E207" s="17" t="s">
        <v>277</v>
      </c>
      <c r="F207" s="9" t="str">
        <f>VLOOKUP(E207,'Contact Info-I-House'!$A$1:$H$100,4,FALSE)</f>
        <v>Thompson</v>
      </c>
      <c r="G207" s="9" t="str">
        <f>VLOOKUP(E207,'Contact Info-I-House'!$A$1:$H$100,3,FALSE)</f>
        <v>Resident Assistant</v>
      </c>
      <c r="H207" s="9" t="str">
        <f>VLOOKUP(E207,'Contact Info-I-House'!$A$1:$H$100,6,FALSE)</f>
        <v>203-434-2402</v>
      </c>
      <c r="I207" s="9" t="str">
        <f>VLOOKUP(E207,'Contact Info-I-House'!$A$1:$H$30,7,FALSE)</f>
        <v>834-8396</v>
      </c>
      <c r="J207" s="9" t="str">
        <f>VLOOKUP(E207,'Contact Info-I-House'!$A$1:$H$100,8,FALSE)</f>
        <v>markchen25@uchicago.edu</v>
      </c>
    </row>
    <row r="208" spans="1:10">
      <c r="A208" s="80"/>
      <c r="B208" s="62"/>
      <c r="C208" s="7">
        <v>45754</v>
      </c>
      <c r="D208" s="8"/>
      <c r="E208" s="17" t="s">
        <v>278</v>
      </c>
      <c r="F208" s="9" t="str">
        <f>VLOOKUP(E208,'Contact Info-I-House'!$A$1:$H328,4,FALSE)</f>
        <v>Shorey</v>
      </c>
      <c r="G208" s="9" t="str">
        <f>VLOOKUP(E208,'Contact Info-I-House'!$A$1:$H$100,3,FALSE)</f>
        <v>Resident Assistant</v>
      </c>
      <c r="H208" s="9" t="str">
        <f>VLOOKUP(E208,'Contact Info-I-House'!$A$1:$H$100,6,FALSE)</f>
        <v>847-754-6174</v>
      </c>
      <c r="I208" s="9" t="str">
        <f>VLOOKUP(E208,'Contact Info-I-House'!$A$1:$H$30,7,FALSE)</f>
        <v>834-1965</v>
      </c>
      <c r="J208" s="9" t="str">
        <f>VLOOKUP(E208,'Contact Info-I-House'!$A$1:$H$100,8,FALSE)</f>
        <v>ninaclark@uchicago.edu</v>
      </c>
    </row>
    <row r="209" spans="1:10">
      <c r="A209" s="80"/>
      <c r="B209" s="62"/>
      <c r="C209" s="7">
        <v>45755</v>
      </c>
      <c r="D209" s="8"/>
      <c r="E209" s="17" t="s">
        <v>279</v>
      </c>
      <c r="F209" s="9" t="str">
        <f>VLOOKUP(E209,'Contact Info-I-House'!$A$1:$H$100,4,FALSE)</f>
        <v>Booth</v>
      </c>
      <c r="G209" s="9" t="str">
        <f>VLOOKUP(E209,'Contact Info-I-House'!$A$1:$H$100,3,FALSE)</f>
        <v>Resident Assistant</v>
      </c>
      <c r="H209" s="9" t="str">
        <f>VLOOKUP(E209,'Contact Info-I-House'!$A$1:$H$100,6,FALSE)</f>
        <v>909-894-6688</v>
      </c>
      <c r="I209" s="9">
        <f>VLOOKUP(E209,'Contact Info-I-House'!$A$1:$H$30,7,FALSE)</f>
        <v>0</v>
      </c>
      <c r="J209" s="9" t="str">
        <f>VLOOKUP(E209,'Contact Info-I-House'!$A$1:$H$100,8,FALSE)</f>
        <v>cmcoen@uchicago.edu</v>
      </c>
    </row>
    <row r="210" spans="1:10">
      <c r="A210" s="80"/>
      <c r="B210" s="62"/>
      <c r="C210" s="7">
        <v>45756</v>
      </c>
      <c r="D210" s="8"/>
      <c r="E210" s="18" t="s">
        <v>280</v>
      </c>
      <c r="F210" s="9" t="str">
        <f>VLOOKUP(E210,'Contact Info-I-House'!$A$1:$H$100,4,FALSE)</f>
        <v>Thompson</v>
      </c>
      <c r="G210" s="9" t="str">
        <f>VLOOKUP(E210,'Contact Info-I-House'!$A$1:$H$100,3,FALSE)</f>
        <v>Resident Assistant</v>
      </c>
      <c r="H210" s="9" t="str">
        <f>VLOOKUP(E210,'Contact Info-I-House'!$A$1:$H$100,6,FALSE)</f>
        <v>860-614-8937</v>
      </c>
      <c r="I210" s="9" t="str">
        <f>VLOOKUP(E210,'Contact Info-I-House'!$A$1:$H$30,7,FALSE)</f>
        <v>834-3176</v>
      </c>
      <c r="J210" s="9" t="str">
        <f>VLOOKUP(E210,'Contact Info-I-House'!$A$1:$H$100,8,FALSE)</f>
        <v>zgonzalez@uchicago.edu</v>
      </c>
    </row>
    <row r="211" spans="1:10">
      <c r="A211" s="80"/>
      <c r="B211" s="63"/>
      <c r="C211" s="7">
        <v>45757</v>
      </c>
      <c r="D211" s="8"/>
      <c r="E211" s="18" t="s">
        <v>281</v>
      </c>
      <c r="F211" s="9" t="str">
        <f>VLOOKUP(E211,'Contact Info-I-House'!$A$1:$H331,4,FALSE)</f>
        <v>Shorey</v>
      </c>
      <c r="G211" s="9" t="str">
        <f>VLOOKUP(E211,'Contact Info-I-House'!$A$1:$H$100,3,FALSE)</f>
        <v>Resident Head</v>
      </c>
      <c r="H211" s="9" t="str">
        <f>VLOOKUP(E211,'Contact Info-I-House'!$A$1:$H$100,6,FALSE)</f>
        <v>(617) 710-1075</v>
      </c>
      <c r="I211" s="9" t="str">
        <f>VLOOKUP(E211,'Contact Info-I-House'!$A$1:$H$30,7,FALSE)</f>
        <v>834-5487</v>
      </c>
      <c r="J211" s="9" t="str">
        <f>VLOOKUP(E211,'Contact Info-I-House'!$A$1:$H$100,8,FALSE)</f>
        <v>gorbacheva@uchicago.edu</v>
      </c>
    </row>
    <row r="212" spans="1:10">
      <c r="A212" s="80"/>
      <c r="B212" s="61" t="s">
        <v>51</v>
      </c>
      <c r="C212" s="7">
        <v>45758</v>
      </c>
      <c r="D212" s="8"/>
      <c r="E212" s="18" t="s">
        <v>282</v>
      </c>
      <c r="F212" s="9" t="str">
        <f>VLOOKUP(E212,'Contact Info-I-House'!$A$1:$H$100,4,FALSE)</f>
        <v>Shorey</v>
      </c>
      <c r="G212" s="9" t="str">
        <f>VLOOKUP(E212,'Contact Info-I-House'!$A$1:$H$100,3,FALSE)</f>
        <v>Resident Head</v>
      </c>
      <c r="H212" s="9" t="str">
        <f>VLOOKUP(E212,'Contact Info-I-House'!$A$1:$H$100,6,FALSE)</f>
        <v>(617) 710-4014</v>
      </c>
      <c r="I212" s="9" t="str">
        <f>VLOOKUP(E212,'Contact Info-I-House'!$A$1:$H$30,7,FALSE)</f>
        <v>834-5487</v>
      </c>
      <c r="J212" s="9" t="str">
        <f>VLOOKUP(E212,'Contact Info-I-House'!$A$1:$H$100,8,FALSE)</f>
        <v>gorbachov@uchicago.edu</v>
      </c>
    </row>
    <row r="213" spans="1:10">
      <c r="A213" s="80"/>
      <c r="B213" s="62"/>
      <c r="C213" s="7">
        <v>45759</v>
      </c>
      <c r="D213" s="8"/>
      <c r="E213" s="18" t="s">
        <v>283</v>
      </c>
      <c r="F213" s="9" t="str">
        <f>VLOOKUP(E213,'Contact Info-I-House'!$A$1:$H$100,4,FALSE)</f>
        <v>Thompson</v>
      </c>
      <c r="G213" s="9" t="str">
        <f>VLOOKUP(E213,'Contact Info-I-House'!$A$1:$H$100,3,FALSE)</f>
        <v>Resident Head</v>
      </c>
      <c r="H213" s="9">
        <f>VLOOKUP(E213,'Contact Info-I-House'!$A$1:$H$100,6,FALSE)</f>
        <v>0</v>
      </c>
      <c r="I213" s="9" t="str">
        <f>VLOOKUP(E213,'Contact Info-I-House'!$A$1:$H$30,7,FALSE)</f>
        <v>834-5486</v>
      </c>
      <c r="J213" s="9" t="str">
        <f>VLOOKUP(E213,'Contact Info-I-House'!$A$1:$H$100,8,FALSE)</f>
        <v>mhoereth@uchicago.edu</v>
      </c>
    </row>
    <row r="214" spans="1:10">
      <c r="A214" s="80"/>
      <c r="B214" s="62"/>
      <c r="C214" s="7">
        <v>45760</v>
      </c>
      <c r="D214" s="8"/>
      <c r="E214" s="18" t="s">
        <v>17</v>
      </c>
      <c r="F214" s="9" t="str">
        <f>VLOOKUP(E214,'Contact Info-I-House'!$A$1:$H334,4,FALSE)</f>
        <v>Thompson</v>
      </c>
      <c r="G214" s="9" t="str">
        <f>VLOOKUP(E214,'Contact Info-I-House'!$A$1:$H$100,3,FALSE)</f>
        <v>Resident Head</v>
      </c>
      <c r="H214" s="9">
        <f>VLOOKUP(E214,'Contact Info-I-House'!$A$1:$H$100,6,FALSE)</f>
        <v>0</v>
      </c>
      <c r="I214" s="9" t="str">
        <f>VLOOKUP(E214,'Contact Info-I-House'!$A$1:$H$30,7,FALSE)</f>
        <v>834-5486</v>
      </c>
      <c r="J214" s="9">
        <f>VLOOKUP(E214,'Contact Info-I-House'!$A$1:$H$100,8,FALSE)</f>
        <v>0</v>
      </c>
    </row>
    <row r="215" spans="1:10">
      <c r="A215" s="80"/>
      <c r="B215" s="62"/>
      <c r="C215" s="7">
        <v>45761</v>
      </c>
      <c r="D215" s="8"/>
      <c r="E215" s="18" t="s">
        <v>284</v>
      </c>
      <c r="F215" s="9" t="str">
        <f>VLOOKUP(E215,'Contact Info-I-House'!$A$1:$H$100,4,FALSE)</f>
        <v>Phoenix</v>
      </c>
      <c r="G215" s="9" t="str">
        <f>VLOOKUP(E215,'Contact Info-I-House'!$A$1:$H$100,3,FALSE)</f>
        <v>Resident Assistant</v>
      </c>
      <c r="H215" s="9" t="str">
        <f>VLOOKUP(E215,'Contact Info-I-House'!$A$1:$H$100,6,FALSE)</f>
        <v>480-547-9161</v>
      </c>
      <c r="I215" s="9" t="str">
        <f>VLOOKUP(E215,'Contact Info-I-House'!$A$1:$H$30,7,FALSE)</f>
        <v>834-8284</v>
      </c>
      <c r="J215" s="9" t="str">
        <f>VLOOKUP(E215,'Contact Info-I-House'!$A$1:$H$100,8,FALSE)</f>
        <v>isabellakelly@uchicago.edu</v>
      </c>
    </row>
    <row r="216" spans="1:10">
      <c r="A216" s="80"/>
      <c r="B216" s="62"/>
      <c r="C216" s="7">
        <v>45762</v>
      </c>
      <c r="D216" s="8"/>
      <c r="E216" s="18" t="s">
        <v>285</v>
      </c>
      <c r="F216" s="9" t="str">
        <f>VLOOKUP(E216,'Contact Info-I-House'!$A$1:$H$100,4,FALSE)</f>
        <v>Booth</v>
      </c>
      <c r="G216" s="9" t="str">
        <f>VLOOKUP(E216,'Contact Info-I-House'!$A$1:$H$100,3,FALSE)</f>
        <v>Resident Head</v>
      </c>
      <c r="H216" s="9" t="str">
        <f>VLOOKUP(E216,'Contact Info-I-House'!$A$1:$H$100,6,FALSE)</f>
        <v>(908) 217-1538</v>
      </c>
      <c r="I216" s="9" t="str">
        <f>VLOOKUP(E216,'Contact Info-I-House'!$A$1:$H$30,7,FALSE)</f>
        <v>834-5327</v>
      </c>
      <c r="J216" s="9" t="str">
        <f>VLOOKUP(E216,'Contact Info-I-House'!$A$1:$H$100,8,FALSE)</f>
        <v>tmcewen@uchicago.edu</v>
      </c>
    </row>
    <row r="217" spans="1:10">
      <c r="A217" s="80"/>
      <c r="B217" s="62"/>
      <c r="C217" s="7">
        <v>45763</v>
      </c>
      <c r="D217" s="8" t="s">
        <v>52</v>
      </c>
      <c r="E217" s="18" t="s">
        <v>286</v>
      </c>
      <c r="F217" s="9" t="str">
        <f>VLOOKUP(E217,'Contact Info-I-House'!$A$1:$H337,4,FALSE)</f>
        <v>Phoenix</v>
      </c>
      <c r="G217" s="9" t="str">
        <f>VLOOKUP(E217,'Contact Info-I-House'!$A$1:$H$100,3,FALSE)</f>
        <v>Resident Head</v>
      </c>
      <c r="H217" s="9" t="str">
        <f>VLOOKUP(E217,'Contact Info-I-House'!$A$1:$H$100,6,FALSE)</f>
        <v>(773) 372-5113</v>
      </c>
      <c r="I217" s="9" t="str">
        <f>VLOOKUP(E217,'Contact Info-I-House'!$A$1:$H$30,7,FALSE)</f>
        <v>834-5245</v>
      </c>
      <c r="J217" s="9" t="str">
        <f>VLOOKUP(E217,'Contact Info-I-House'!$A$1:$H$100,8,FALSE)</f>
        <v>cmckoy@uchicago.edu</v>
      </c>
    </row>
    <row r="218" spans="1:10">
      <c r="A218" s="80"/>
      <c r="B218" s="63"/>
      <c r="C218" s="7">
        <v>45764</v>
      </c>
      <c r="D218" s="8" t="s">
        <v>52</v>
      </c>
      <c r="E218" s="18" t="s">
        <v>287</v>
      </c>
      <c r="F218" s="9" t="str">
        <f>VLOOKUP(E218,'Contact Info-I-House'!$A$1:$H$100,4,FALSE)</f>
        <v>Phoenix</v>
      </c>
      <c r="G218" s="9" t="str">
        <f>VLOOKUP(E218,'Contact Info-I-House'!$A$1:$H$100,3,FALSE)</f>
        <v>Resident Assistant</v>
      </c>
      <c r="H218" s="9" t="str">
        <f>VLOOKUP(E218,'Contact Info-I-House'!$A$1:$H$100,6,FALSE)</f>
        <v>(312) 569-2407</v>
      </c>
      <c r="I218" s="9" t="str">
        <f>VLOOKUP(E218,'Contact Info-I-House'!$A$1:$H$30,7,FALSE)</f>
        <v>834-7859</v>
      </c>
      <c r="J218" s="9" t="str">
        <f>VLOOKUP(E218,'Contact Info-I-House'!$A$1:$H$100,8,FALSE)</f>
        <v>raghavpardasani@uchicago.edu</v>
      </c>
    </row>
    <row r="219" spans="1:10">
      <c r="A219" s="80"/>
      <c r="B219" s="64" t="s">
        <v>53</v>
      </c>
      <c r="C219" s="7">
        <v>45765</v>
      </c>
      <c r="D219" s="8" t="s">
        <v>67</v>
      </c>
      <c r="E219" s="18" t="s">
        <v>288</v>
      </c>
      <c r="F219" s="9" t="str">
        <f>VLOOKUP(E219,'Contact Info-I-House'!$A$1:$H$100,4,FALSE)</f>
        <v>Breckinridge</v>
      </c>
      <c r="G219" s="9" t="str">
        <f>VLOOKUP(E219,'Contact Info-I-House'!$A$1:$H$100,3,FALSE)</f>
        <v>Resident Assistant</v>
      </c>
      <c r="H219" s="9" t="str">
        <f>VLOOKUP(E219,'Contact Info-I-House'!$A$1:$H$100,6,FALSE)</f>
        <v>773-329-1470</v>
      </c>
      <c r="I219" s="9" t="str">
        <f>VLOOKUP(E219,'Contact Info-I-House'!$A$1:$H$30,7,FALSE)</f>
        <v>834-6803</v>
      </c>
      <c r="J219" s="9" t="str">
        <f>VLOOKUP(E219,'Contact Info-I-House'!$A$1:$H$100,8,FALSE)</f>
        <v>evasch1@uchicago.edu</v>
      </c>
    </row>
    <row r="220" spans="1:10">
      <c r="A220" s="80"/>
      <c r="B220" s="62"/>
      <c r="C220" s="7">
        <v>45766</v>
      </c>
      <c r="D220" s="8"/>
      <c r="E220" s="18" t="s">
        <v>289</v>
      </c>
      <c r="F220" s="9" t="str">
        <f>VLOOKUP(E220,'Contact Info-I-House'!$A$1:$H340,4,FALSE)</f>
        <v>Breckinridge</v>
      </c>
      <c r="G220" s="9" t="str">
        <f>VLOOKUP(E220,'Contact Info-I-House'!$A$1:$H$100,3,FALSE)</f>
        <v>Resident Head</v>
      </c>
      <c r="H220" s="9" t="str">
        <f>VLOOKUP(E220,'Contact Info-I-House'!$A$1:$H$100,6,FALSE)</f>
        <v>(734) 578-5684</v>
      </c>
      <c r="I220" s="9" t="str">
        <f>VLOOKUP(E220,'Contact Info-I-House'!$A$1:$H$30,7,FALSE)</f>
        <v>834-6801</v>
      </c>
      <c r="J220" s="9" t="str">
        <f>VLOOKUP(E220,'Contact Info-I-House'!$A$1:$H$100,8,FALSE)</f>
        <v>shahr@uchicago.edu</v>
      </c>
    </row>
    <row r="221" spans="1:10">
      <c r="A221" s="80"/>
      <c r="B221" s="62"/>
      <c r="C221" s="7">
        <v>45767</v>
      </c>
      <c r="D221" s="8"/>
      <c r="E221" s="18" t="s">
        <v>290</v>
      </c>
      <c r="F221" s="9" t="str">
        <f>VLOOKUP(E221,'Contact Info-I-House'!$A$1:$H$100,4,FALSE)</f>
        <v>Breckinridge</v>
      </c>
      <c r="G221" s="9" t="str">
        <f>VLOOKUP(E221,'Contact Info-I-House'!$A$1:$H$100,3,FALSE)</f>
        <v>Resident Head</v>
      </c>
      <c r="H221" s="9" t="str">
        <f>VLOOKUP(E221,'Contact Info-I-House'!$A$1:$H$100,6,FALSE)</f>
        <v>(630) 456-5177</v>
      </c>
      <c r="I221" s="9" t="str">
        <f>VLOOKUP(E221,'Contact Info-I-House'!$A$1:$H$30,7,FALSE)</f>
        <v>834-6801</v>
      </c>
      <c r="J221" s="9" t="str">
        <f>VLOOKUP(E221,'Contact Info-I-House'!$A$1:$H$100,8,FALSE)</f>
        <v>rlshah@uchicago.edu</v>
      </c>
    </row>
    <row r="222" spans="1:10">
      <c r="A222" s="80"/>
      <c r="B222" s="62"/>
      <c r="C222" s="7">
        <v>45768</v>
      </c>
      <c r="D222" s="8"/>
      <c r="E222" s="18" t="s">
        <v>128</v>
      </c>
      <c r="F222" s="9" t="str">
        <f>VLOOKUP(E222,'Contact Info-I-House'!$A$1:$H$100,4,FALSE)</f>
        <v>Breckinridge</v>
      </c>
      <c r="G222" s="9" t="str">
        <f>VLOOKUP(E222,'Contact Info-I-House'!$A$1:$H$100,3,FALSE)</f>
        <v>Resident Assistant</v>
      </c>
      <c r="H222" s="9" t="str">
        <f>VLOOKUP(E222,'Contact Info-I-House'!$A$1:$H$100,6,FALSE)</f>
        <v>(618) 353-4393</v>
      </c>
      <c r="I222" s="9" t="str">
        <f>VLOOKUP(E222,'Contact Info-I-House'!$A$1:$H$30,7,FALSE)</f>
        <v>834-9010</v>
      </c>
      <c r="J222" s="9" t="str">
        <f>VLOOKUP(E222,'Contact Info-I-House'!$A$1:$H$100,8,FALSE)</f>
        <v>tshas10@uchicago.edu</v>
      </c>
    </row>
    <row r="223" spans="1:10">
      <c r="A223" s="80"/>
      <c r="B223" s="62"/>
      <c r="C223" s="7">
        <v>45769</v>
      </c>
      <c r="D223" s="8"/>
      <c r="E223" s="18" t="s">
        <v>276</v>
      </c>
      <c r="F223" s="9" t="str">
        <f>VLOOKUP(E223,'Contact Info-I-House'!$A$1:$H343,4,FALSE)</f>
        <v>Booth</v>
      </c>
      <c r="G223" s="9" t="str">
        <f>VLOOKUP(E223,'Contact Info-I-House'!$A$1:$H$100,3,FALSE)</f>
        <v>Resident Assistant</v>
      </c>
      <c r="H223" s="9" t="str">
        <f>VLOOKUP(E223,'Contact Info-I-House'!$A$1:$H$100,6,FALSE)</f>
        <v>(310) 408-8861</v>
      </c>
      <c r="I223" s="9" t="str">
        <f>VLOOKUP(E223,'Contact Info-I-House'!$A$1:$H$30,7,FALSE)</f>
        <v>834-2967</v>
      </c>
      <c r="J223" s="9" t="str">
        <f>VLOOKUP(E223,'Contact Info-I-House'!$A$1:$H$100,8,FALSE)</f>
        <v>pburgis@uchicago.edu</v>
      </c>
    </row>
    <row r="224" spans="1:10">
      <c r="A224" s="80"/>
      <c r="B224" s="62"/>
      <c r="C224" s="7">
        <v>45770</v>
      </c>
      <c r="D224" s="8"/>
      <c r="E224" s="17" t="s">
        <v>277</v>
      </c>
      <c r="F224" s="9" t="str">
        <f>VLOOKUP(E224,'Contact Info-I-House'!$A$1:$H$100,4,FALSE)</f>
        <v>Thompson</v>
      </c>
      <c r="G224" s="9" t="str">
        <f>VLOOKUP(E224,'Contact Info-I-House'!$A$1:$H$100,3,FALSE)</f>
        <v>Resident Assistant</v>
      </c>
      <c r="H224" s="9" t="str">
        <f>VLOOKUP(E224,'Contact Info-I-House'!$A$1:$H$100,6,FALSE)</f>
        <v>203-434-2402</v>
      </c>
      <c r="I224" s="9" t="str">
        <f>VLOOKUP(E224,'Contact Info-I-House'!$A$1:$H$30,7,FALSE)</f>
        <v>834-8396</v>
      </c>
      <c r="J224" s="9" t="str">
        <f>VLOOKUP(E224,'Contact Info-I-House'!$A$1:$H$100,8,FALSE)</f>
        <v>markchen25@uchicago.edu</v>
      </c>
    </row>
    <row r="225" spans="1:10">
      <c r="A225" s="80"/>
      <c r="B225" s="63"/>
      <c r="C225" s="7">
        <v>45771</v>
      </c>
      <c r="D225" s="8"/>
      <c r="E225" s="17" t="s">
        <v>278</v>
      </c>
      <c r="F225" s="9" t="str">
        <f>VLOOKUP(E225,'Contact Info-I-House'!$A$1:$H$100,4,FALSE)</f>
        <v>Shorey</v>
      </c>
      <c r="G225" s="9" t="str">
        <f>VLOOKUP(E225,'Contact Info-I-House'!$A$1:$H$100,3,FALSE)</f>
        <v>Resident Assistant</v>
      </c>
      <c r="H225" s="9" t="str">
        <f>VLOOKUP(E225,'Contact Info-I-House'!$A$1:$H$100,6,FALSE)</f>
        <v>847-754-6174</v>
      </c>
      <c r="I225" s="9" t="str">
        <f>VLOOKUP(E225,'Contact Info-I-House'!$A$1:$H$30,7,FALSE)</f>
        <v>834-1965</v>
      </c>
      <c r="J225" s="9" t="str">
        <f>VLOOKUP(E225,'Contact Info-I-House'!$A$1:$H$100,8,FALSE)</f>
        <v>ninaclark@uchicago.edu</v>
      </c>
    </row>
    <row r="226" spans="1:10">
      <c r="A226" s="80"/>
      <c r="B226" s="65" t="s">
        <v>68</v>
      </c>
      <c r="C226" s="7">
        <v>45772</v>
      </c>
      <c r="D226" s="8"/>
      <c r="E226" s="17" t="s">
        <v>279</v>
      </c>
      <c r="F226" s="9" t="str">
        <f>VLOOKUP(E226,'Contact Info-I-House'!$A$1:$H346,4,FALSE)</f>
        <v>Booth</v>
      </c>
      <c r="G226" s="9" t="str">
        <f>VLOOKUP(E226,'Contact Info-I-House'!$A$1:$H$100,3,FALSE)</f>
        <v>Resident Assistant</v>
      </c>
      <c r="H226" s="9" t="str">
        <f>VLOOKUP(E226,'Contact Info-I-House'!$A$1:$H$100,6,FALSE)</f>
        <v>909-894-6688</v>
      </c>
      <c r="I226" s="9">
        <f>VLOOKUP(E226,'Contact Info-I-House'!$A$1:$H$30,7,FALSE)</f>
        <v>0</v>
      </c>
      <c r="J226" s="9" t="str">
        <f>VLOOKUP(E226,'Contact Info-I-House'!$A$1:$H$100,8,FALSE)</f>
        <v>cmcoen@uchicago.edu</v>
      </c>
    </row>
    <row r="227" spans="1:10">
      <c r="A227" s="80"/>
      <c r="B227" s="62"/>
      <c r="C227" s="7">
        <v>45773</v>
      </c>
      <c r="D227" s="8"/>
      <c r="E227" s="18" t="s">
        <v>280</v>
      </c>
      <c r="F227" s="9" t="str">
        <f>VLOOKUP(E227,'Contact Info-I-House'!$A$1:$H$100,4,FALSE)</f>
        <v>Thompson</v>
      </c>
      <c r="G227" s="9" t="str">
        <f>VLOOKUP(E227,'Contact Info-I-House'!$A$1:$H$100,3,FALSE)</f>
        <v>Resident Assistant</v>
      </c>
      <c r="H227" s="9" t="str">
        <f>VLOOKUP(E227,'Contact Info-I-House'!$A$1:$H$100,6,FALSE)</f>
        <v>860-614-8937</v>
      </c>
      <c r="I227" s="9" t="str">
        <f>VLOOKUP(E227,'Contact Info-I-House'!$A$1:$H$30,7,FALSE)</f>
        <v>834-3176</v>
      </c>
      <c r="J227" s="9" t="str">
        <f>VLOOKUP(E227,'Contact Info-I-House'!$A$1:$H$100,8,FALSE)</f>
        <v>zgonzalez@uchicago.edu</v>
      </c>
    </row>
    <row r="228" spans="1:10">
      <c r="A228" s="80"/>
      <c r="B228" s="62"/>
      <c r="C228" s="7">
        <v>45774</v>
      </c>
      <c r="D228" s="8"/>
      <c r="E228" s="18" t="s">
        <v>281</v>
      </c>
      <c r="F228" s="9" t="str">
        <f>VLOOKUP(E228,'Contact Info-I-House'!$A$1:$H$100,4,FALSE)</f>
        <v>Shorey</v>
      </c>
      <c r="G228" s="9" t="str">
        <f>VLOOKUP(E228,'Contact Info-I-House'!$A$1:$H$100,3,FALSE)</f>
        <v>Resident Head</v>
      </c>
      <c r="H228" s="9" t="str">
        <f>VLOOKUP(E228,'Contact Info-I-House'!$A$1:$H$100,6,FALSE)</f>
        <v>(617) 710-1075</v>
      </c>
      <c r="I228" s="9" t="str">
        <f>VLOOKUP(E228,'Contact Info-I-House'!$A$1:$H$30,7,FALSE)</f>
        <v>834-5487</v>
      </c>
      <c r="J228" s="9" t="str">
        <f>VLOOKUP(E228,'Contact Info-I-House'!$A$1:$H$100,8,FALSE)</f>
        <v>gorbacheva@uchicago.edu</v>
      </c>
    </row>
    <row r="229" spans="1:10">
      <c r="A229" s="80"/>
      <c r="B229" s="62"/>
      <c r="C229" s="7">
        <v>45775</v>
      </c>
      <c r="D229" s="8"/>
      <c r="E229" s="18" t="s">
        <v>282</v>
      </c>
      <c r="F229" s="9" t="str">
        <f>VLOOKUP(E229,'Contact Info-I-House'!$A$1:$H349,4,FALSE)</f>
        <v>Shorey</v>
      </c>
      <c r="G229" s="9" t="str">
        <f>VLOOKUP(E229,'Contact Info-I-House'!$A$1:$H$100,3,FALSE)</f>
        <v>Resident Head</v>
      </c>
      <c r="H229" s="9" t="str">
        <f>VLOOKUP(E229,'Contact Info-I-House'!$A$1:$H$100,6,FALSE)</f>
        <v>(617) 710-4014</v>
      </c>
      <c r="I229" s="9" t="str">
        <f>VLOOKUP(E229,'Contact Info-I-House'!$A$1:$H$30,7,FALSE)</f>
        <v>834-5487</v>
      </c>
      <c r="J229" s="9" t="str">
        <f>VLOOKUP(E229,'Contact Info-I-House'!$A$1:$H$100,8,FALSE)</f>
        <v>gorbachov@uchicago.edu</v>
      </c>
    </row>
    <row r="230" spans="1:10">
      <c r="A230" s="80"/>
      <c r="B230" s="62"/>
      <c r="C230" s="7">
        <v>45776</v>
      </c>
      <c r="D230" s="8"/>
      <c r="E230" s="18" t="s">
        <v>283</v>
      </c>
      <c r="F230" s="9" t="str">
        <f>VLOOKUP(E230,'Contact Info-I-House'!$A$1:$H$100,4,FALSE)</f>
        <v>Thompson</v>
      </c>
      <c r="G230" s="9" t="str">
        <f>VLOOKUP(E230,'Contact Info-I-House'!$A$1:$H$100,3,FALSE)</f>
        <v>Resident Head</v>
      </c>
      <c r="H230" s="9">
        <f>VLOOKUP(E230,'Contact Info-I-House'!$A$1:$H$100,6,FALSE)</f>
        <v>0</v>
      </c>
      <c r="I230" s="9" t="str">
        <f>VLOOKUP(E230,'Contact Info-I-House'!$A$1:$H$30,7,FALSE)</f>
        <v>834-5486</v>
      </c>
      <c r="J230" s="9" t="str">
        <f>VLOOKUP(E230,'Contact Info-I-House'!$A$1:$H$100,8,FALSE)</f>
        <v>mhoereth@uchicago.edu</v>
      </c>
    </row>
    <row r="231" spans="1:10">
      <c r="A231" s="80"/>
      <c r="B231" s="63"/>
      <c r="C231" s="7">
        <v>45777</v>
      </c>
      <c r="D231" s="8" t="s">
        <v>69</v>
      </c>
      <c r="E231" s="18" t="s">
        <v>17</v>
      </c>
      <c r="F231" s="9" t="str">
        <f>VLOOKUP(E231,'Contact Info-I-House'!$A$1:$H$100,4,FALSE)</f>
        <v>Thompson</v>
      </c>
      <c r="G231" s="9" t="str">
        <f>VLOOKUP(E231,'Contact Info-I-House'!$A$1:$H$100,3,FALSE)</f>
        <v>Resident Head</v>
      </c>
      <c r="H231" s="9">
        <f>VLOOKUP(E231,'Contact Info-I-House'!$A$1:$H$100,6,FALSE)</f>
        <v>0</v>
      </c>
      <c r="I231" s="9" t="str">
        <f>VLOOKUP(E231,'Contact Info-I-House'!$A$1:$H$30,7,FALSE)</f>
        <v>834-5486</v>
      </c>
      <c r="J231" s="9">
        <f>VLOOKUP(E231,'Contact Info-I-House'!$A$1:$H$100,8,FALSE)</f>
        <v>0</v>
      </c>
    </row>
    <row r="232" spans="1:10" ht="106.9">
      <c r="A232" s="20"/>
      <c r="B232" s="21"/>
      <c r="E232" s="9"/>
      <c r="F232" s="9"/>
      <c r="G232" s="9"/>
      <c r="H232" s="9"/>
      <c r="I232" s="9"/>
    </row>
    <row r="233" spans="1:10" ht="106.9">
      <c r="A233" s="20"/>
      <c r="B233" s="22"/>
      <c r="E233" s="9"/>
      <c r="F233" s="9"/>
      <c r="G233" s="9"/>
      <c r="H233" s="9"/>
      <c r="I233" s="9"/>
    </row>
    <row r="234" spans="1:10" ht="106.9">
      <c r="A234" s="20"/>
      <c r="B234" s="22"/>
      <c r="E234" s="9"/>
      <c r="F234" s="9"/>
      <c r="G234" s="9"/>
      <c r="H234" s="9"/>
      <c r="I234" s="9"/>
    </row>
    <row r="235" spans="1:10" ht="106.9">
      <c r="A235" s="20"/>
      <c r="B235" s="22"/>
      <c r="E235" s="9"/>
      <c r="F235" s="9"/>
      <c r="G235" s="9"/>
      <c r="H235" s="9"/>
      <c r="I235" s="9"/>
    </row>
    <row r="236" spans="1:10" ht="106.9">
      <c r="A236" s="20"/>
      <c r="B236" s="22"/>
      <c r="E236" s="9"/>
      <c r="F236" s="9"/>
      <c r="G236" s="9"/>
      <c r="H236" s="9"/>
      <c r="I236" s="9"/>
    </row>
    <row r="237" spans="1:10" ht="106.9">
      <c r="A237" s="20"/>
      <c r="B237" s="22"/>
      <c r="E237" s="9"/>
      <c r="F237" s="9"/>
      <c r="G237" s="9"/>
      <c r="H237" s="9"/>
      <c r="I237" s="9"/>
    </row>
    <row r="238" spans="1:10" ht="106.9">
      <c r="A238" s="20"/>
      <c r="B238" s="22"/>
      <c r="E238" s="9"/>
      <c r="F238" s="9"/>
      <c r="G238" s="9"/>
      <c r="H238" s="9"/>
      <c r="I238" s="9"/>
    </row>
    <row r="239" spans="1:10" ht="106.9">
      <c r="A239" s="20"/>
      <c r="B239" s="22"/>
      <c r="E239" s="9"/>
      <c r="F239" s="9"/>
      <c r="G239" s="9"/>
      <c r="H239" s="9"/>
      <c r="I239" s="9"/>
    </row>
    <row r="240" spans="1:10" ht="106.9">
      <c r="A240" s="20"/>
      <c r="B240" s="22"/>
      <c r="F240" s="9"/>
      <c r="G240" s="9"/>
      <c r="H240" s="9"/>
      <c r="I240" s="9"/>
      <c r="J240" s="9"/>
    </row>
    <row r="241" spans="1:10" ht="106.9">
      <c r="A241" s="20"/>
      <c r="B241" s="22"/>
      <c r="F241" s="9"/>
      <c r="G241" s="9"/>
      <c r="H241" s="9"/>
      <c r="I241" s="9"/>
      <c r="J241" s="9"/>
    </row>
    <row r="242" spans="1:10" ht="106.9">
      <c r="A242" s="20"/>
      <c r="B242" s="22"/>
      <c r="F242" s="9"/>
      <c r="G242" s="9"/>
      <c r="H242" s="9"/>
      <c r="I242" s="9"/>
      <c r="J242" s="9"/>
    </row>
    <row r="243" spans="1:10" ht="106.9">
      <c r="A243" s="20"/>
      <c r="B243" s="22"/>
      <c r="F243" s="9"/>
      <c r="G243" s="9"/>
      <c r="H243" s="9"/>
      <c r="I243" s="9"/>
      <c r="J243" s="9"/>
    </row>
    <row r="244" spans="1:10" ht="106.9">
      <c r="A244" s="20"/>
      <c r="B244" s="22"/>
      <c r="F244" s="9"/>
      <c r="G244" s="9"/>
      <c r="H244" s="9"/>
      <c r="I244" s="9"/>
      <c r="J244" s="9"/>
    </row>
    <row r="245" spans="1:10" ht="106.9">
      <c r="A245" s="20"/>
      <c r="B245" s="22"/>
      <c r="F245" s="9"/>
      <c r="G245" s="9"/>
      <c r="H245" s="9"/>
      <c r="I245" s="9"/>
      <c r="J245" s="9"/>
    </row>
    <row r="246" spans="1:10" ht="106.9">
      <c r="A246" s="20"/>
      <c r="B246" s="22"/>
      <c r="F246" s="9"/>
      <c r="G246" s="9"/>
      <c r="H246" s="9"/>
      <c r="I246" s="9"/>
      <c r="J246" s="9"/>
    </row>
    <row r="247" spans="1:10" ht="106.9">
      <c r="A247" s="20"/>
      <c r="B247" s="22"/>
      <c r="F247" s="9"/>
      <c r="G247" s="9"/>
      <c r="H247" s="9"/>
      <c r="I247" s="9"/>
      <c r="J247" s="9"/>
    </row>
    <row r="248" spans="1:10" ht="106.9">
      <c r="A248" s="20"/>
      <c r="B248" s="22"/>
      <c r="F248" s="9"/>
      <c r="G248" s="9"/>
      <c r="H248" s="9"/>
      <c r="I248" s="9"/>
      <c r="J248" s="9"/>
    </row>
    <row r="249" spans="1:10" ht="106.9">
      <c r="A249" s="20"/>
      <c r="B249" s="22"/>
      <c r="F249" s="9"/>
      <c r="G249" s="9"/>
      <c r="H249" s="9"/>
      <c r="I249" s="9"/>
      <c r="J249" s="9"/>
    </row>
    <row r="250" spans="1:10" ht="106.9">
      <c r="A250" s="20"/>
      <c r="B250" s="22"/>
      <c r="F250" s="9"/>
      <c r="G250" s="9"/>
      <c r="H250" s="9"/>
      <c r="I250" s="9"/>
      <c r="J250" s="9"/>
    </row>
    <row r="251" spans="1:10" ht="106.9">
      <c r="A251" s="20"/>
      <c r="B251" s="22"/>
      <c r="F251" s="9"/>
      <c r="G251" s="9"/>
      <c r="H251" s="9"/>
      <c r="I251" s="9"/>
      <c r="J251" s="9"/>
    </row>
    <row r="252" spans="1:10" ht="106.9">
      <c r="A252" s="20"/>
      <c r="B252" s="22"/>
      <c r="F252" s="9"/>
      <c r="G252" s="9"/>
      <c r="H252" s="9"/>
      <c r="I252" s="9"/>
      <c r="J252" s="9"/>
    </row>
    <row r="253" spans="1:10" ht="106.9">
      <c r="A253" s="20"/>
      <c r="B253" s="22"/>
      <c r="F253" s="9"/>
      <c r="G253" s="9"/>
      <c r="H253" s="9"/>
      <c r="I253" s="9"/>
      <c r="J253" s="9"/>
    </row>
    <row r="254" spans="1:10" ht="106.9">
      <c r="A254" s="20"/>
      <c r="B254" s="22"/>
      <c r="F254" s="9"/>
      <c r="G254" s="9"/>
      <c r="H254" s="9"/>
      <c r="I254" s="9"/>
      <c r="J254" s="9"/>
    </row>
    <row r="255" spans="1:10" ht="106.9">
      <c r="A255" s="20"/>
      <c r="B255" s="22"/>
      <c r="F255" s="9"/>
      <c r="G255" s="9"/>
      <c r="H255" s="9"/>
      <c r="I255" s="9"/>
      <c r="J255" s="9"/>
    </row>
    <row r="256" spans="1:10" ht="106.9">
      <c r="A256" s="20"/>
      <c r="B256" s="22"/>
      <c r="F256" s="9"/>
      <c r="G256" s="9"/>
      <c r="H256" s="9"/>
      <c r="I256" s="9"/>
      <c r="J256" s="9"/>
    </row>
    <row r="257" spans="1:10" ht="106.9">
      <c r="A257" s="20"/>
      <c r="B257" s="22"/>
      <c r="F257" s="9"/>
      <c r="G257" s="9"/>
      <c r="H257" s="9"/>
      <c r="I257" s="9"/>
      <c r="J257" s="9"/>
    </row>
    <row r="258" spans="1:10" ht="106.9">
      <c r="A258" s="20"/>
      <c r="B258" s="22"/>
      <c r="F258" s="9"/>
      <c r="G258" s="9"/>
      <c r="H258" s="9"/>
      <c r="I258" s="9"/>
      <c r="J258" s="9"/>
    </row>
    <row r="259" spans="1:10" ht="106.9">
      <c r="A259" s="20"/>
      <c r="B259" s="22"/>
      <c r="F259" s="9"/>
      <c r="G259" s="9"/>
      <c r="H259" s="9"/>
      <c r="I259" s="9"/>
      <c r="J259" s="9"/>
    </row>
    <row r="260" spans="1:10" ht="106.9">
      <c r="A260" s="20"/>
      <c r="B260" s="22"/>
      <c r="F260" s="9"/>
      <c r="G260" s="9"/>
      <c r="H260" s="9"/>
      <c r="I260" s="9"/>
      <c r="J260" s="9"/>
    </row>
    <row r="261" spans="1:10" ht="106.9">
      <c r="A261" s="20"/>
      <c r="B261" s="22"/>
      <c r="F261" s="9"/>
      <c r="G261" s="9"/>
      <c r="H261" s="9"/>
      <c r="I261" s="9"/>
      <c r="J261" s="9"/>
    </row>
    <row r="262" spans="1:10" ht="106.9">
      <c r="A262" s="20"/>
      <c r="B262" s="22"/>
      <c r="F262" s="9"/>
      <c r="G262" s="9"/>
      <c r="H262" s="9"/>
      <c r="I262" s="9"/>
      <c r="J262" s="9"/>
    </row>
    <row r="263" spans="1:10" ht="106.9">
      <c r="A263" s="20"/>
      <c r="B263" s="22"/>
      <c r="F263" s="9"/>
      <c r="G263" s="9"/>
      <c r="H263" s="9"/>
      <c r="I263" s="9"/>
      <c r="J263" s="9"/>
    </row>
    <row r="264" spans="1:10" ht="106.9">
      <c r="A264" s="20"/>
      <c r="B264" s="22"/>
      <c r="F264" s="9"/>
      <c r="G264" s="9"/>
      <c r="H264" s="9"/>
      <c r="I264" s="9"/>
      <c r="J264" s="9"/>
    </row>
    <row r="265" spans="1:10" ht="106.9">
      <c r="A265" s="20"/>
      <c r="B265" s="22"/>
      <c r="F265" s="9"/>
      <c r="G265" s="9"/>
      <c r="H265" s="9"/>
      <c r="I265" s="9"/>
      <c r="J265" s="9"/>
    </row>
    <row r="266" spans="1:10" ht="106.9">
      <c r="A266" s="20"/>
      <c r="B266" s="22"/>
      <c r="F266" s="9"/>
      <c r="G266" s="9"/>
      <c r="H266" s="9"/>
      <c r="I266" s="9"/>
      <c r="J266" s="9"/>
    </row>
    <row r="267" spans="1:10" ht="106.9">
      <c r="A267" s="20"/>
      <c r="B267" s="22"/>
      <c r="F267" s="9"/>
      <c r="G267" s="9"/>
      <c r="H267" s="9"/>
      <c r="I267" s="9"/>
      <c r="J267" s="9"/>
    </row>
    <row r="268" spans="1:10" ht="106.9">
      <c r="A268" s="20"/>
      <c r="B268" s="22"/>
      <c r="F268" s="9"/>
      <c r="G268" s="9"/>
      <c r="H268" s="9"/>
      <c r="I268" s="9"/>
      <c r="J268" s="9"/>
    </row>
    <row r="269" spans="1:10" ht="106.9">
      <c r="A269" s="20"/>
      <c r="B269" s="22"/>
      <c r="F269" s="9"/>
      <c r="G269" s="9"/>
      <c r="H269" s="9"/>
      <c r="I269" s="9"/>
      <c r="J269" s="9"/>
    </row>
    <row r="270" spans="1:10" ht="106.9">
      <c r="A270" s="20"/>
      <c r="B270" s="22"/>
      <c r="F270" s="9"/>
      <c r="G270" s="9"/>
      <c r="H270" s="9"/>
      <c r="I270" s="9"/>
      <c r="J270" s="9"/>
    </row>
    <row r="271" spans="1:10" ht="106.9">
      <c r="A271" s="20"/>
      <c r="B271" s="22"/>
      <c r="F271" s="9"/>
      <c r="G271" s="9"/>
      <c r="H271" s="9"/>
      <c r="I271" s="9"/>
      <c r="J271" s="9"/>
    </row>
    <row r="272" spans="1:10" ht="106.9">
      <c r="A272" s="20"/>
      <c r="B272" s="22"/>
      <c r="F272" s="9"/>
      <c r="G272" s="9"/>
      <c r="H272" s="9"/>
      <c r="I272" s="9"/>
      <c r="J272" s="9"/>
    </row>
    <row r="273" spans="1:10" ht="106.9">
      <c r="A273" s="20"/>
      <c r="B273" s="22"/>
      <c r="F273" s="9"/>
      <c r="G273" s="9"/>
      <c r="H273" s="9"/>
      <c r="I273" s="9"/>
      <c r="J273" s="9"/>
    </row>
    <row r="274" spans="1:10" ht="106.9">
      <c r="A274" s="20"/>
      <c r="B274" s="22"/>
      <c r="F274" s="9"/>
      <c r="G274" s="9"/>
      <c r="H274" s="9"/>
      <c r="I274" s="9"/>
      <c r="J274" s="9"/>
    </row>
    <row r="275" spans="1:10" ht="106.9">
      <c r="A275" s="20"/>
      <c r="B275" s="22"/>
      <c r="F275" s="9"/>
      <c r="G275" s="9"/>
      <c r="H275" s="9"/>
      <c r="I275" s="9"/>
      <c r="J275" s="9"/>
    </row>
    <row r="276" spans="1:10" ht="106.9">
      <c r="A276" s="20"/>
      <c r="B276" s="22"/>
      <c r="F276" s="9"/>
      <c r="G276" s="9"/>
      <c r="H276" s="9"/>
      <c r="I276" s="9"/>
      <c r="J276" s="9"/>
    </row>
    <row r="277" spans="1:10" ht="106.9">
      <c r="A277" s="20"/>
      <c r="B277" s="22"/>
      <c r="F277" s="9"/>
      <c r="G277" s="9"/>
      <c r="H277" s="9"/>
      <c r="I277" s="9"/>
      <c r="J277" s="9"/>
    </row>
    <row r="278" spans="1:10" ht="106.9">
      <c r="A278" s="20"/>
      <c r="B278" s="22"/>
      <c r="F278" s="9"/>
      <c r="G278" s="9"/>
      <c r="H278" s="9"/>
      <c r="I278" s="9"/>
      <c r="J278" s="9"/>
    </row>
    <row r="279" spans="1:10" ht="106.9">
      <c r="A279" s="20"/>
      <c r="B279" s="22"/>
      <c r="F279" s="9"/>
      <c r="G279" s="9"/>
      <c r="H279" s="9"/>
      <c r="I279" s="9"/>
      <c r="J279" s="9"/>
    </row>
    <row r="280" spans="1:10" ht="106.9">
      <c r="A280" s="20"/>
      <c r="B280" s="22"/>
      <c r="F280" s="9"/>
      <c r="G280" s="9"/>
      <c r="H280" s="9"/>
      <c r="I280" s="9"/>
      <c r="J280" s="9"/>
    </row>
    <row r="281" spans="1:10" ht="106.9">
      <c r="A281" s="20"/>
      <c r="B281" s="22"/>
      <c r="F281" s="9"/>
      <c r="G281" s="9"/>
      <c r="H281" s="9"/>
      <c r="I281" s="9"/>
      <c r="J281" s="9"/>
    </row>
    <row r="282" spans="1:10" ht="106.9">
      <c r="A282" s="20"/>
      <c r="B282" s="22"/>
      <c r="F282" s="9"/>
      <c r="G282" s="9"/>
      <c r="H282" s="9"/>
      <c r="I282" s="9"/>
      <c r="J282" s="9"/>
    </row>
    <row r="283" spans="1:10" ht="106.9">
      <c r="A283" s="20"/>
      <c r="B283" s="22"/>
      <c r="F283" s="9"/>
      <c r="G283" s="9"/>
      <c r="H283" s="9"/>
      <c r="I283" s="9"/>
      <c r="J283" s="9"/>
    </row>
    <row r="284" spans="1:10" ht="106.9">
      <c r="A284" s="20"/>
      <c r="B284" s="22"/>
      <c r="F284" s="9"/>
      <c r="G284" s="9"/>
      <c r="H284" s="9"/>
      <c r="I284" s="9"/>
      <c r="J284" s="9"/>
    </row>
    <row r="285" spans="1:10" ht="106.9">
      <c r="A285" s="20"/>
      <c r="B285" s="22"/>
      <c r="F285" s="9"/>
      <c r="G285" s="9"/>
      <c r="H285" s="9"/>
      <c r="I285" s="9"/>
      <c r="J285" s="9"/>
    </row>
    <row r="286" spans="1:10" ht="106.9">
      <c r="A286" s="20"/>
      <c r="B286" s="22"/>
      <c r="F286" s="9"/>
      <c r="G286" s="9"/>
      <c r="H286" s="9"/>
      <c r="I286" s="9"/>
      <c r="J286" s="9"/>
    </row>
    <row r="287" spans="1:10" ht="106.9">
      <c r="A287" s="20"/>
      <c r="B287" s="22"/>
      <c r="F287" s="9"/>
      <c r="G287" s="9"/>
      <c r="H287" s="9"/>
      <c r="I287" s="9"/>
      <c r="J287" s="9"/>
    </row>
    <row r="288" spans="1:10" ht="106.9">
      <c r="A288" s="20"/>
      <c r="B288" s="22"/>
      <c r="F288" s="9"/>
      <c r="G288" s="9"/>
      <c r="H288" s="9"/>
      <c r="I288" s="9"/>
      <c r="J288" s="9"/>
    </row>
    <row r="289" spans="1:10" ht="106.9">
      <c r="A289" s="20"/>
      <c r="B289" s="22"/>
      <c r="F289" s="9"/>
      <c r="G289" s="9"/>
      <c r="H289" s="9"/>
      <c r="I289" s="9"/>
      <c r="J289" s="9"/>
    </row>
    <row r="290" spans="1:10" ht="106.9">
      <c r="A290" s="20"/>
      <c r="B290" s="22"/>
      <c r="F290" s="9"/>
      <c r="G290" s="9"/>
      <c r="H290" s="9"/>
      <c r="I290" s="9"/>
      <c r="J290" s="9"/>
    </row>
    <row r="291" spans="1:10" ht="106.9">
      <c r="A291" s="20"/>
      <c r="B291" s="22"/>
      <c r="F291" s="9"/>
      <c r="G291" s="9"/>
      <c r="H291" s="9"/>
      <c r="I291" s="9"/>
      <c r="J291" s="9"/>
    </row>
    <row r="292" spans="1:10" ht="106.9">
      <c r="A292" s="20"/>
      <c r="B292" s="22"/>
      <c r="F292" s="9"/>
      <c r="G292" s="9"/>
      <c r="H292" s="9"/>
      <c r="I292" s="9"/>
      <c r="J292" s="9"/>
    </row>
    <row r="293" spans="1:10" ht="106.9">
      <c r="A293" s="20"/>
      <c r="B293" s="22"/>
      <c r="F293" s="9"/>
      <c r="G293" s="9"/>
      <c r="H293" s="9"/>
      <c r="I293" s="9"/>
      <c r="J293" s="9"/>
    </row>
    <row r="294" spans="1:10" ht="106.9">
      <c r="A294" s="20"/>
      <c r="B294" s="22"/>
      <c r="F294" s="9"/>
      <c r="G294" s="9"/>
      <c r="H294" s="9"/>
      <c r="I294" s="9"/>
      <c r="J294" s="9"/>
    </row>
    <row r="295" spans="1:10" ht="106.9">
      <c r="A295" s="20"/>
      <c r="B295" s="22"/>
      <c r="F295" s="9"/>
      <c r="G295" s="9"/>
      <c r="H295" s="9"/>
      <c r="I295" s="9"/>
      <c r="J295" s="9"/>
    </row>
    <row r="296" spans="1:10" ht="106.9">
      <c r="A296" s="20"/>
      <c r="B296" s="22"/>
      <c r="F296" s="9"/>
      <c r="G296" s="9"/>
      <c r="H296" s="9"/>
      <c r="I296" s="9"/>
      <c r="J296" s="9"/>
    </row>
    <row r="297" spans="1:10" ht="106.9">
      <c r="A297" s="20"/>
      <c r="B297" s="22"/>
      <c r="F297" s="9"/>
      <c r="G297" s="9"/>
      <c r="H297" s="9"/>
      <c r="I297" s="9"/>
      <c r="J297" s="9"/>
    </row>
    <row r="298" spans="1:10" ht="106.9">
      <c r="A298" s="20"/>
      <c r="B298" s="22"/>
      <c r="F298" s="9"/>
      <c r="G298" s="9"/>
      <c r="H298" s="9"/>
      <c r="I298" s="9"/>
      <c r="J298" s="9"/>
    </row>
    <row r="299" spans="1:10" ht="106.9">
      <c r="A299" s="20"/>
      <c r="B299" s="22"/>
      <c r="F299" s="9"/>
      <c r="G299" s="9"/>
      <c r="H299" s="9"/>
      <c r="I299" s="9"/>
      <c r="J299" s="9"/>
    </row>
    <row r="300" spans="1:10" ht="106.9">
      <c r="A300" s="20"/>
      <c r="B300" s="22"/>
      <c r="F300" s="9"/>
      <c r="G300" s="9"/>
      <c r="H300" s="9"/>
      <c r="I300" s="9"/>
      <c r="J300" s="9"/>
    </row>
    <row r="301" spans="1:10" ht="106.9">
      <c r="A301" s="20"/>
      <c r="B301" s="22"/>
      <c r="F301" s="9"/>
      <c r="G301" s="9"/>
      <c r="H301" s="9"/>
      <c r="I301" s="9"/>
      <c r="J301" s="9"/>
    </row>
    <row r="302" spans="1:10" ht="106.9">
      <c r="A302" s="20"/>
      <c r="B302" s="22"/>
      <c r="F302" s="9"/>
      <c r="G302" s="9"/>
      <c r="H302" s="9"/>
      <c r="I302" s="9"/>
      <c r="J302" s="9"/>
    </row>
    <row r="303" spans="1:10" ht="106.9">
      <c r="A303" s="20"/>
      <c r="B303" s="22"/>
      <c r="F303" s="9"/>
      <c r="G303" s="9"/>
      <c r="H303" s="9"/>
      <c r="I303" s="9"/>
      <c r="J303" s="9"/>
    </row>
    <row r="304" spans="1:10" ht="106.9">
      <c r="A304" s="20"/>
      <c r="B304" s="22"/>
      <c r="F304" s="9"/>
      <c r="G304" s="9"/>
      <c r="H304" s="9"/>
      <c r="I304" s="9"/>
      <c r="J304" s="9"/>
    </row>
    <row r="305" spans="1:10" ht="106.9">
      <c r="A305" s="20"/>
      <c r="B305" s="22"/>
      <c r="F305" s="9"/>
      <c r="G305" s="9"/>
      <c r="H305" s="9"/>
      <c r="I305" s="9"/>
      <c r="J305" s="9"/>
    </row>
    <row r="306" spans="1:10" ht="106.9">
      <c r="A306" s="20"/>
      <c r="B306" s="22"/>
      <c r="F306" s="9"/>
      <c r="G306" s="9"/>
      <c r="H306" s="9"/>
      <c r="I306" s="9"/>
      <c r="J306" s="9"/>
    </row>
    <row r="307" spans="1:10" ht="106.9">
      <c r="A307" s="20"/>
      <c r="B307" s="22"/>
      <c r="F307" s="9"/>
      <c r="G307" s="9"/>
      <c r="H307" s="9"/>
      <c r="I307" s="9"/>
      <c r="J307" s="9"/>
    </row>
    <row r="308" spans="1:10" ht="106.9">
      <c r="A308" s="20"/>
      <c r="B308" s="22"/>
      <c r="F308" s="9"/>
      <c r="G308" s="9"/>
      <c r="H308" s="9"/>
      <c r="I308" s="9"/>
      <c r="J308" s="9"/>
    </row>
    <row r="309" spans="1:10" ht="106.9">
      <c r="A309" s="20"/>
      <c r="B309" s="22"/>
      <c r="F309" s="9"/>
      <c r="G309" s="9"/>
      <c r="H309" s="9"/>
      <c r="I309" s="9"/>
      <c r="J309" s="9"/>
    </row>
    <row r="310" spans="1:10" ht="106.9">
      <c r="A310" s="20"/>
      <c r="B310" s="22"/>
      <c r="F310" s="9"/>
      <c r="G310" s="9"/>
      <c r="H310" s="9"/>
      <c r="I310" s="9"/>
      <c r="J310" s="9"/>
    </row>
    <row r="311" spans="1:10" ht="106.9">
      <c r="A311" s="20"/>
      <c r="B311" s="22"/>
      <c r="F311" s="9"/>
      <c r="G311" s="9"/>
      <c r="H311" s="9"/>
      <c r="I311" s="9"/>
      <c r="J311" s="9"/>
    </row>
    <row r="312" spans="1:10" ht="106.9">
      <c r="A312" s="20"/>
      <c r="B312" s="22"/>
      <c r="F312" s="9"/>
      <c r="G312" s="9"/>
      <c r="H312" s="9"/>
      <c r="I312" s="9"/>
      <c r="J312" s="9"/>
    </row>
    <row r="313" spans="1:10" ht="106.9">
      <c r="A313" s="20"/>
      <c r="B313" s="22"/>
      <c r="F313" s="9"/>
      <c r="G313" s="9"/>
      <c r="H313" s="9"/>
      <c r="I313" s="9"/>
      <c r="J313" s="9"/>
    </row>
    <row r="314" spans="1:10" ht="106.9">
      <c r="A314" s="20"/>
      <c r="B314" s="22"/>
      <c r="F314" s="9"/>
      <c r="G314" s="9"/>
      <c r="H314" s="9"/>
      <c r="I314" s="9"/>
      <c r="J314" s="9"/>
    </row>
    <row r="315" spans="1:10" ht="106.9">
      <c r="A315" s="20"/>
      <c r="B315" s="22"/>
      <c r="F315" s="9"/>
      <c r="G315" s="9"/>
      <c r="H315" s="9"/>
      <c r="I315" s="9"/>
      <c r="J315" s="9"/>
    </row>
    <row r="316" spans="1:10" ht="106.9">
      <c r="A316" s="20"/>
      <c r="B316" s="22"/>
      <c r="F316" s="9"/>
      <c r="G316" s="9"/>
      <c r="H316" s="9"/>
      <c r="I316" s="9"/>
      <c r="J316" s="9"/>
    </row>
    <row r="317" spans="1:10" ht="106.9">
      <c r="A317" s="20"/>
      <c r="B317" s="22"/>
      <c r="F317" s="9"/>
      <c r="G317" s="9"/>
      <c r="H317" s="9"/>
      <c r="I317" s="9"/>
      <c r="J317" s="9"/>
    </row>
    <row r="318" spans="1:10" ht="106.9">
      <c r="A318" s="20"/>
      <c r="B318" s="22"/>
      <c r="F318" s="9"/>
      <c r="G318" s="9"/>
      <c r="H318" s="9"/>
      <c r="I318" s="9"/>
      <c r="J318" s="9"/>
    </row>
    <row r="319" spans="1:10" ht="106.9">
      <c r="A319" s="20"/>
      <c r="B319" s="22"/>
      <c r="F319" s="9"/>
      <c r="G319" s="9"/>
      <c r="H319" s="9"/>
      <c r="I319" s="9"/>
      <c r="J319" s="9"/>
    </row>
    <row r="320" spans="1:10" ht="106.9">
      <c r="A320" s="20"/>
      <c r="B320" s="22"/>
      <c r="F320" s="9"/>
      <c r="G320" s="9"/>
      <c r="H320" s="9"/>
      <c r="I320" s="9"/>
      <c r="J320" s="9"/>
    </row>
    <row r="321" spans="1:10" ht="106.9">
      <c r="A321" s="20"/>
      <c r="B321" s="22"/>
      <c r="F321" s="9"/>
      <c r="G321" s="9"/>
      <c r="H321" s="9"/>
      <c r="I321" s="9"/>
      <c r="J321" s="9"/>
    </row>
    <row r="322" spans="1:10" ht="106.9">
      <c r="A322" s="20"/>
      <c r="B322" s="22"/>
      <c r="F322" s="9"/>
      <c r="G322" s="9"/>
      <c r="H322" s="9"/>
      <c r="I322" s="9"/>
      <c r="J322" s="9"/>
    </row>
    <row r="323" spans="1:10" ht="106.9">
      <c r="A323" s="20"/>
      <c r="B323" s="22"/>
      <c r="F323" s="9"/>
      <c r="G323" s="9"/>
      <c r="H323" s="9"/>
      <c r="I323" s="9"/>
      <c r="J323" s="9"/>
    </row>
    <row r="324" spans="1:10" ht="106.9">
      <c r="A324" s="20"/>
      <c r="B324" s="22"/>
      <c r="F324" s="9"/>
      <c r="G324" s="9"/>
      <c r="H324" s="9"/>
      <c r="I324" s="9"/>
      <c r="J324" s="9"/>
    </row>
    <row r="325" spans="1:10" ht="106.9">
      <c r="A325" s="20"/>
      <c r="B325" s="22"/>
      <c r="F325" s="9"/>
      <c r="G325" s="9"/>
      <c r="H325" s="9"/>
      <c r="I325" s="9"/>
      <c r="J325" s="9"/>
    </row>
    <row r="326" spans="1:10" ht="106.9">
      <c r="A326" s="20"/>
      <c r="B326" s="22"/>
      <c r="F326" s="9"/>
      <c r="G326" s="9"/>
      <c r="H326" s="9"/>
      <c r="I326" s="9"/>
      <c r="J326" s="9"/>
    </row>
    <row r="327" spans="1:10" ht="106.9">
      <c r="A327" s="20"/>
      <c r="B327" s="22"/>
      <c r="F327" s="9"/>
      <c r="G327" s="9"/>
      <c r="H327" s="9"/>
      <c r="I327" s="9"/>
      <c r="J327" s="9"/>
    </row>
    <row r="328" spans="1:10" ht="106.9">
      <c r="A328" s="20"/>
      <c r="B328" s="22"/>
      <c r="F328" s="9"/>
      <c r="G328" s="9"/>
      <c r="H328" s="9"/>
      <c r="I328" s="9"/>
      <c r="J328" s="9"/>
    </row>
    <row r="329" spans="1:10" ht="106.9">
      <c r="A329" s="20"/>
      <c r="B329" s="22"/>
      <c r="F329" s="9"/>
      <c r="G329" s="9"/>
      <c r="H329" s="9"/>
      <c r="I329" s="9"/>
      <c r="J329" s="9"/>
    </row>
    <row r="330" spans="1:10" ht="106.9">
      <c r="A330" s="20"/>
      <c r="B330" s="22"/>
      <c r="F330" s="9"/>
      <c r="G330" s="9"/>
      <c r="H330" s="9"/>
      <c r="I330" s="9"/>
      <c r="J330" s="9"/>
    </row>
    <row r="331" spans="1:10" ht="106.9">
      <c r="A331" s="20"/>
      <c r="B331" s="22"/>
      <c r="F331" s="9"/>
      <c r="G331" s="9"/>
      <c r="H331" s="9"/>
      <c r="I331" s="9"/>
      <c r="J331" s="9"/>
    </row>
    <row r="332" spans="1:10" ht="106.9">
      <c r="A332" s="20"/>
      <c r="B332" s="22"/>
      <c r="F332" s="9"/>
      <c r="G332" s="9"/>
      <c r="H332" s="9"/>
      <c r="I332" s="9"/>
      <c r="J332" s="9"/>
    </row>
    <row r="333" spans="1:10" ht="106.9">
      <c r="A333" s="20"/>
      <c r="B333" s="22"/>
      <c r="F333" s="9"/>
      <c r="G333" s="9"/>
      <c r="H333" s="9"/>
      <c r="I333" s="9"/>
      <c r="J333" s="9"/>
    </row>
    <row r="334" spans="1:10" ht="106.9">
      <c r="A334" s="20"/>
      <c r="B334" s="22"/>
      <c r="F334" s="9"/>
      <c r="G334" s="9"/>
      <c r="H334" s="9"/>
      <c r="I334" s="9"/>
      <c r="J334" s="9"/>
    </row>
    <row r="335" spans="1:10" ht="106.9">
      <c r="A335" s="20"/>
      <c r="B335" s="22"/>
      <c r="F335" s="9"/>
      <c r="G335" s="9"/>
      <c r="H335" s="9"/>
      <c r="I335" s="9"/>
      <c r="J335" s="9"/>
    </row>
    <row r="336" spans="1:10" ht="106.9">
      <c r="A336" s="20"/>
      <c r="B336" s="22"/>
      <c r="F336" s="9"/>
      <c r="G336" s="9"/>
      <c r="H336" s="9"/>
      <c r="I336" s="9"/>
      <c r="J336" s="9"/>
    </row>
    <row r="337" spans="1:10" ht="106.9">
      <c r="A337" s="20"/>
      <c r="B337" s="22"/>
      <c r="F337" s="9"/>
      <c r="G337" s="9"/>
      <c r="H337" s="9"/>
      <c r="I337" s="9"/>
      <c r="J337" s="9"/>
    </row>
    <row r="338" spans="1:10" ht="106.9">
      <c r="A338" s="20"/>
      <c r="B338" s="22"/>
      <c r="F338" s="9"/>
      <c r="G338" s="9"/>
      <c r="H338" s="9"/>
      <c r="I338" s="9"/>
      <c r="J338" s="9"/>
    </row>
    <row r="339" spans="1:10" ht="106.9">
      <c r="A339" s="20"/>
      <c r="B339" s="22"/>
      <c r="F339" s="9"/>
      <c r="G339" s="9"/>
      <c r="H339" s="9"/>
      <c r="I339" s="9"/>
      <c r="J339" s="9"/>
    </row>
    <row r="340" spans="1:10" ht="106.9">
      <c r="A340" s="20"/>
      <c r="B340" s="22"/>
      <c r="F340" s="9"/>
      <c r="G340" s="9"/>
      <c r="H340" s="9"/>
      <c r="I340" s="9"/>
      <c r="J340" s="9"/>
    </row>
    <row r="341" spans="1:10" ht="106.9">
      <c r="A341" s="20"/>
      <c r="B341" s="22"/>
      <c r="F341" s="9"/>
      <c r="G341" s="9"/>
      <c r="H341" s="9"/>
      <c r="I341" s="9"/>
      <c r="J341" s="9"/>
    </row>
    <row r="342" spans="1:10" ht="106.9">
      <c r="A342" s="20"/>
      <c r="B342" s="22"/>
      <c r="F342" s="9"/>
      <c r="G342" s="9"/>
      <c r="H342" s="9"/>
      <c r="I342" s="9"/>
      <c r="J342" s="9"/>
    </row>
    <row r="343" spans="1:10" ht="106.9">
      <c r="A343" s="20"/>
      <c r="B343" s="22"/>
      <c r="F343" s="9"/>
      <c r="G343" s="9"/>
      <c r="H343" s="9"/>
      <c r="I343" s="9"/>
      <c r="J343" s="9"/>
    </row>
    <row r="344" spans="1:10" ht="106.9">
      <c r="A344" s="20"/>
      <c r="B344" s="22"/>
      <c r="F344" s="9"/>
      <c r="G344" s="9"/>
      <c r="H344" s="9"/>
      <c r="I344" s="9"/>
      <c r="J344" s="9"/>
    </row>
    <row r="345" spans="1:10" ht="106.9">
      <c r="A345" s="20"/>
      <c r="B345" s="22"/>
      <c r="F345" s="9"/>
      <c r="G345" s="9"/>
      <c r="H345" s="9"/>
      <c r="I345" s="9"/>
      <c r="J345" s="9"/>
    </row>
    <row r="346" spans="1:10" ht="106.9">
      <c r="A346" s="20"/>
      <c r="B346" s="22"/>
      <c r="F346" s="9"/>
      <c r="G346" s="9"/>
      <c r="H346" s="9"/>
      <c r="I346" s="9"/>
      <c r="J346" s="9"/>
    </row>
    <row r="347" spans="1:10" ht="106.9">
      <c r="A347" s="20"/>
      <c r="B347" s="22"/>
      <c r="F347" s="9"/>
      <c r="G347" s="9"/>
      <c r="H347" s="9"/>
      <c r="I347" s="9"/>
      <c r="J347" s="9"/>
    </row>
    <row r="348" spans="1:10" ht="106.9">
      <c r="A348" s="20"/>
      <c r="B348" s="22"/>
      <c r="F348" s="9"/>
      <c r="G348" s="9"/>
      <c r="H348" s="9"/>
      <c r="I348" s="9"/>
      <c r="J348" s="9"/>
    </row>
    <row r="349" spans="1:10" ht="106.9">
      <c r="A349" s="20"/>
      <c r="B349" s="22"/>
      <c r="F349" s="9"/>
      <c r="G349" s="9"/>
      <c r="H349" s="9"/>
      <c r="I349" s="9"/>
      <c r="J349" s="9"/>
    </row>
    <row r="350" spans="1:10" ht="106.9">
      <c r="A350" s="20"/>
      <c r="B350" s="22"/>
      <c r="F350" s="9"/>
      <c r="G350" s="9"/>
      <c r="H350" s="9"/>
      <c r="I350" s="9"/>
      <c r="J350" s="9"/>
    </row>
    <row r="351" spans="1:10" ht="106.9">
      <c r="A351" s="20"/>
      <c r="B351" s="22"/>
      <c r="F351" s="9"/>
      <c r="G351" s="9"/>
      <c r="H351" s="9"/>
      <c r="I351" s="9"/>
      <c r="J351" s="9"/>
    </row>
    <row r="352" spans="1:10" ht="106.9">
      <c r="A352" s="20"/>
      <c r="B352" s="22"/>
      <c r="F352" s="9"/>
      <c r="G352" s="9"/>
      <c r="H352" s="9"/>
      <c r="I352" s="9"/>
      <c r="J352" s="9"/>
    </row>
    <row r="353" spans="1:10" ht="106.9">
      <c r="A353" s="20"/>
      <c r="B353" s="22"/>
      <c r="F353" s="9"/>
      <c r="G353" s="9"/>
      <c r="H353" s="9"/>
      <c r="I353" s="9"/>
      <c r="J353" s="9"/>
    </row>
    <row r="354" spans="1:10" ht="106.9">
      <c r="A354" s="20"/>
      <c r="B354" s="22"/>
      <c r="F354" s="9"/>
      <c r="G354" s="9"/>
      <c r="H354" s="9"/>
      <c r="I354" s="9"/>
      <c r="J354" s="9"/>
    </row>
    <row r="355" spans="1:10" ht="106.9">
      <c r="A355" s="20"/>
      <c r="B355" s="22"/>
      <c r="F355" s="9"/>
      <c r="G355" s="9"/>
      <c r="H355" s="9"/>
      <c r="I355" s="9"/>
      <c r="J355" s="9"/>
    </row>
    <row r="356" spans="1:10" ht="106.9">
      <c r="A356" s="20"/>
      <c r="B356" s="22"/>
      <c r="F356" s="9"/>
      <c r="G356" s="9"/>
      <c r="H356" s="9"/>
      <c r="I356" s="9"/>
      <c r="J356" s="9"/>
    </row>
    <row r="357" spans="1:10" ht="106.9">
      <c r="A357" s="20"/>
      <c r="B357" s="22"/>
      <c r="F357" s="9"/>
      <c r="G357" s="9"/>
      <c r="H357" s="9"/>
      <c r="I357" s="9"/>
      <c r="J357" s="9"/>
    </row>
    <row r="358" spans="1:10" ht="106.9">
      <c r="A358" s="20"/>
      <c r="B358" s="22"/>
      <c r="F358" s="9"/>
      <c r="G358" s="9"/>
      <c r="H358" s="9"/>
      <c r="I358" s="9"/>
      <c r="J358" s="9"/>
    </row>
    <row r="359" spans="1:10" ht="106.9">
      <c r="A359" s="20"/>
      <c r="B359" s="22"/>
      <c r="F359" s="9"/>
      <c r="G359" s="9"/>
      <c r="H359" s="9"/>
      <c r="I359" s="9"/>
      <c r="J359" s="9"/>
    </row>
    <row r="360" spans="1:10" ht="106.9">
      <c r="A360" s="20"/>
      <c r="B360" s="22"/>
      <c r="F360" s="9"/>
      <c r="G360" s="9"/>
      <c r="H360" s="9"/>
      <c r="I360" s="9"/>
      <c r="J360" s="9"/>
    </row>
    <row r="361" spans="1:10" ht="106.9">
      <c r="A361" s="20"/>
      <c r="B361" s="22"/>
      <c r="F361" s="9"/>
      <c r="G361" s="9"/>
      <c r="H361" s="9"/>
      <c r="I361" s="9"/>
      <c r="J361" s="9"/>
    </row>
    <row r="362" spans="1:10" ht="106.9">
      <c r="A362" s="20"/>
      <c r="B362" s="22"/>
      <c r="F362" s="9"/>
      <c r="G362" s="9"/>
      <c r="H362" s="9"/>
      <c r="I362" s="9"/>
      <c r="J362" s="9"/>
    </row>
    <row r="363" spans="1:10" ht="106.9">
      <c r="A363" s="20"/>
      <c r="B363" s="22"/>
      <c r="F363" s="9"/>
      <c r="G363" s="9"/>
      <c r="H363" s="9"/>
      <c r="I363" s="9"/>
      <c r="J363" s="9"/>
    </row>
    <row r="364" spans="1:10" ht="106.9">
      <c r="A364" s="20"/>
      <c r="B364" s="22"/>
      <c r="F364" s="9"/>
      <c r="G364" s="9"/>
      <c r="H364" s="9"/>
      <c r="I364" s="9"/>
      <c r="J364" s="9"/>
    </row>
    <row r="365" spans="1:10" ht="106.9">
      <c r="A365" s="20"/>
      <c r="B365" s="22"/>
      <c r="F365" s="9"/>
      <c r="G365" s="9"/>
      <c r="H365" s="9"/>
      <c r="I365" s="9"/>
      <c r="J365" s="9"/>
    </row>
    <row r="366" spans="1:10" ht="106.9">
      <c r="A366" s="20"/>
      <c r="B366" s="22"/>
      <c r="F366" s="9"/>
      <c r="G366" s="9"/>
      <c r="H366" s="9"/>
      <c r="I366" s="9"/>
      <c r="J366" s="9"/>
    </row>
    <row r="367" spans="1:10" ht="106.9">
      <c r="A367" s="20"/>
      <c r="B367" s="22"/>
      <c r="F367" s="9"/>
      <c r="G367" s="9"/>
      <c r="H367" s="9"/>
      <c r="I367" s="9"/>
      <c r="J367" s="9"/>
    </row>
    <row r="368" spans="1:10" ht="106.9">
      <c r="A368" s="20"/>
      <c r="B368" s="22"/>
      <c r="F368" s="9"/>
      <c r="G368" s="9"/>
      <c r="H368" s="9"/>
      <c r="I368" s="9"/>
      <c r="J368" s="9"/>
    </row>
    <row r="369" spans="1:10" ht="106.9">
      <c r="A369" s="20"/>
      <c r="B369" s="22"/>
      <c r="F369" s="9"/>
      <c r="G369" s="9"/>
      <c r="H369" s="9"/>
      <c r="I369" s="9"/>
      <c r="J369" s="9"/>
    </row>
    <row r="370" spans="1:10" ht="106.9">
      <c r="A370" s="20"/>
      <c r="B370" s="22"/>
      <c r="F370" s="9"/>
      <c r="G370" s="9"/>
      <c r="H370" s="9"/>
      <c r="I370" s="9"/>
      <c r="J370" s="9"/>
    </row>
    <row r="371" spans="1:10" ht="106.9">
      <c r="A371" s="20"/>
      <c r="B371" s="22"/>
      <c r="F371" s="9"/>
      <c r="G371" s="9"/>
      <c r="H371" s="9"/>
      <c r="I371" s="9"/>
      <c r="J371" s="9"/>
    </row>
    <row r="372" spans="1:10" ht="106.9">
      <c r="A372" s="20"/>
      <c r="B372" s="22"/>
      <c r="F372" s="9"/>
      <c r="G372" s="9"/>
      <c r="H372" s="9"/>
      <c r="I372" s="9"/>
      <c r="J372" s="9"/>
    </row>
    <row r="373" spans="1:10" ht="106.9">
      <c r="A373" s="20"/>
      <c r="B373" s="22"/>
      <c r="F373" s="9"/>
      <c r="G373" s="9"/>
      <c r="H373" s="9"/>
      <c r="I373" s="9"/>
      <c r="J373" s="9"/>
    </row>
    <row r="374" spans="1:10" ht="106.9">
      <c r="A374" s="20"/>
      <c r="B374" s="22"/>
      <c r="F374" s="9"/>
      <c r="G374" s="9"/>
      <c r="H374" s="9"/>
      <c r="I374" s="9"/>
      <c r="J374" s="9"/>
    </row>
    <row r="375" spans="1:10" ht="106.9">
      <c r="A375" s="20"/>
      <c r="B375" s="22"/>
      <c r="F375" s="9"/>
      <c r="G375" s="9"/>
      <c r="H375" s="9"/>
      <c r="I375" s="9"/>
      <c r="J375" s="9"/>
    </row>
    <row r="376" spans="1:10" ht="106.9">
      <c r="A376" s="20"/>
      <c r="B376" s="22"/>
      <c r="F376" s="9"/>
      <c r="G376" s="9"/>
      <c r="H376" s="9"/>
      <c r="I376" s="9"/>
      <c r="J376" s="9"/>
    </row>
    <row r="377" spans="1:10" ht="106.9">
      <c r="A377" s="20"/>
      <c r="B377" s="22"/>
      <c r="F377" s="9"/>
      <c r="G377" s="9"/>
      <c r="H377" s="9"/>
      <c r="I377" s="9"/>
      <c r="J377" s="9"/>
    </row>
    <row r="378" spans="1:10" ht="106.9">
      <c r="A378" s="20"/>
      <c r="B378" s="22"/>
      <c r="F378" s="9"/>
      <c r="G378" s="9"/>
      <c r="H378" s="9"/>
      <c r="I378" s="9"/>
      <c r="J378" s="9"/>
    </row>
    <row r="379" spans="1:10" ht="106.9">
      <c r="A379" s="20"/>
      <c r="B379" s="22"/>
      <c r="F379" s="9"/>
      <c r="G379" s="9"/>
      <c r="H379" s="9"/>
      <c r="I379" s="9"/>
      <c r="J379" s="9"/>
    </row>
    <row r="380" spans="1:10" ht="106.9">
      <c r="A380" s="20"/>
      <c r="B380" s="22"/>
      <c r="F380" s="9"/>
      <c r="G380" s="9"/>
      <c r="H380" s="9"/>
      <c r="I380" s="9"/>
      <c r="J380" s="9"/>
    </row>
    <row r="381" spans="1:10" ht="106.9">
      <c r="A381" s="20"/>
      <c r="B381" s="22"/>
      <c r="F381" s="9"/>
      <c r="G381" s="9"/>
      <c r="H381" s="9"/>
      <c r="I381" s="9"/>
      <c r="J381" s="9"/>
    </row>
    <row r="382" spans="1:10" ht="106.9">
      <c r="A382" s="20"/>
      <c r="B382" s="22"/>
      <c r="F382" s="9"/>
      <c r="G382" s="9"/>
      <c r="H382" s="9"/>
      <c r="I382" s="9"/>
      <c r="J382" s="9"/>
    </row>
    <row r="383" spans="1:10" ht="106.9">
      <c r="A383" s="20"/>
      <c r="B383" s="22"/>
      <c r="F383" s="9"/>
      <c r="G383" s="9"/>
      <c r="H383" s="9"/>
      <c r="I383" s="9"/>
      <c r="J383" s="9"/>
    </row>
    <row r="384" spans="1:10" ht="106.9">
      <c r="A384" s="20"/>
      <c r="B384" s="22"/>
      <c r="F384" s="9"/>
      <c r="G384" s="9"/>
      <c r="H384" s="9"/>
      <c r="I384" s="9"/>
      <c r="J384" s="9"/>
    </row>
    <row r="385" spans="1:10" ht="106.9">
      <c r="A385" s="20"/>
      <c r="B385" s="22"/>
      <c r="F385" s="9"/>
      <c r="G385" s="9"/>
      <c r="H385" s="9"/>
      <c r="I385" s="9"/>
      <c r="J385" s="9"/>
    </row>
    <row r="386" spans="1:10" ht="106.9">
      <c r="A386" s="20"/>
      <c r="B386" s="22"/>
      <c r="F386" s="9"/>
      <c r="G386" s="9"/>
      <c r="H386" s="9"/>
      <c r="I386" s="9"/>
      <c r="J386" s="9"/>
    </row>
    <row r="387" spans="1:10" ht="106.9">
      <c r="A387" s="20"/>
      <c r="B387" s="22"/>
      <c r="F387" s="9"/>
      <c r="G387" s="9"/>
      <c r="H387" s="9"/>
      <c r="I387" s="9"/>
      <c r="J387" s="9"/>
    </row>
    <row r="388" spans="1:10" ht="106.9">
      <c r="A388" s="20"/>
      <c r="B388" s="22"/>
      <c r="F388" s="9"/>
      <c r="G388" s="9"/>
      <c r="H388" s="9"/>
      <c r="I388" s="9"/>
      <c r="J388" s="9"/>
    </row>
    <row r="389" spans="1:10" ht="106.9">
      <c r="A389" s="20"/>
      <c r="B389" s="22"/>
      <c r="F389" s="9"/>
      <c r="G389" s="9"/>
      <c r="H389" s="9"/>
      <c r="I389" s="9"/>
      <c r="J389" s="9"/>
    </row>
    <row r="390" spans="1:10" ht="106.9">
      <c r="A390" s="20"/>
      <c r="B390" s="22"/>
      <c r="F390" s="9"/>
      <c r="G390" s="9"/>
      <c r="H390" s="9"/>
      <c r="I390" s="9"/>
      <c r="J390" s="9"/>
    </row>
    <row r="391" spans="1:10" ht="106.9">
      <c r="A391" s="20"/>
      <c r="B391" s="22"/>
      <c r="F391" s="9"/>
      <c r="G391" s="9"/>
      <c r="H391" s="9"/>
      <c r="I391" s="9"/>
      <c r="J391" s="9"/>
    </row>
    <row r="392" spans="1:10" ht="106.9">
      <c r="A392" s="20"/>
      <c r="B392" s="22"/>
      <c r="F392" s="9"/>
      <c r="G392" s="9"/>
      <c r="H392" s="9"/>
      <c r="I392" s="9"/>
      <c r="J392" s="9"/>
    </row>
    <row r="393" spans="1:10" ht="106.9">
      <c r="A393" s="20"/>
      <c r="B393" s="22"/>
      <c r="F393" s="9"/>
      <c r="G393" s="9"/>
      <c r="H393" s="9"/>
      <c r="I393" s="9"/>
      <c r="J393" s="9"/>
    </row>
    <row r="394" spans="1:10" ht="106.9">
      <c r="A394" s="20"/>
      <c r="B394" s="22"/>
      <c r="F394" s="9"/>
      <c r="G394" s="9"/>
      <c r="H394" s="9"/>
      <c r="I394" s="9"/>
      <c r="J394" s="9"/>
    </row>
    <row r="395" spans="1:10" ht="106.9">
      <c r="A395" s="20"/>
      <c r="B395" s="22"/>
      <c r="F395" s="9"/>
      <c r="G395" s="9"/>
      <c r="H395" s="9"/>
      <c r="I395" s="9"/>
      <c r="J395" s="9"/>
    </row>
    <row r="396" spans="1:10" ht="106.9">
      <c r="A396" s="20"/>
      <c r="B396" s="22"/>
      <c r="F396" s="9"/>
      <c r="G396" s="9"/>
      <c r="H396" s="9"/>
      <c r="I396" s="9"/>
      <c r="J396" s="9"/>
    </row>
    <row r="397" spans="1:10" ht="106.9">
      <c r="A397" s="20"/>
      <c r="B397" s="22"/>
      <c r="F397" s="9"/>
      <c r="G397" s="9"/>
      <c r="H397" s="9"/>
      <c r="I397" s="9"/>
      <c r="J397" s="9"/>
    </row>
    <row r="398" spans="1:10" ht="106.9">
      <c r="A398" s="20"/>
      <c r="B398" s="22"/>
      <c r="F398" s="9"/>
      <c r="G398" s="9"/>
      <c r="H398" s="9"/>
      <c r="I398" s="9"/>
      <c r="J398" s="9"/>
    </row>
    <row r="399" spans="1:10" ht="106.9">
      <c r="A399" s="20"/>
      <c r="B399" s="22"/>
      <c r="F399" s="9"/>
      <c r="G399" s="9"/>
      <c r="H399" s="9"/>
      <c r="I399" s="9"/>
      <c r="J399" s="9"/>
    </row>
    <row r="400" spans="1:10" ht="106.9">
      <c r="A400" s="20"/>
      <c r="B400" s="22"/>
      <c r="F400" s="9"/>
      <c r="G400" s="9"/>
      <c r="H400" s="9"/>
      <c r="I400" s="9"/>
      <c r="J400" s="9"/>
    </row>
    <row r="401" spans="1:10" ht="106.9">
      <c r="A401" s="20"/>
      <c r="B401" s="22"/>
      <c r="F401" s="9"/>
      <c r="G401" s="9"/>
      <c r="H401" s="9"/>
      <c r="I401" s="9"/>
      <c r="J401" s="9"/>
    </row>
    <row r="402" spans="1:10" ht="106.9">
      <c r="A402" s="20"/>
      <c r="B402" s="22"/>
      <c r="F402" s="9"/>
      <c r="G402" s="9"/>
      <c r="H402" s="9"/>
      <c r="I402" s="9"/>
      <c r="J402" s="9"/>
    </row>
    <row r="403" spans="1:10" ht="106.9">
      <c r="A403" s="20"/>
      <c r="B403" s="22"/>
      <c r="F403" s="9"/>
      <c r="G403" s="9"/>
      <c r="H403" s="9"/>
      <c r="I403" s="9"/>
      <c r="J403" s="9"/>
    </row>
    <row r="404" spans="1:10" ht="106.9">
      <c r="A404" s="20"/>
      <c r="B404" s="22"/>
      <c r="F404" s="9"/>
      <c r="G404" s="9"/>
      <c r="H404" s="9"/>
      <c r="I404" s="9"/>
      <c r="J404" s="9"/>
    </row>
    <row r="405" spans="1:10" ht="106.9">
      <c r="A405" s="20"/>
      <c r="B405" s="22"/>
      <c r="F405" s="9"/>
      <c r="G405" s="9"/>
      <c r="H405" s="9"/>
      <c r="I405" s="9"/>
      <c r="J405" s="9"/>
    </row>
    <row r="406" spans="1:10" ht="106.9">
      <c r="A406" s="20"/>
      <c r="B406" s="22"/>
      <c r="F406" s="9"/>
      <c r="G406" s="9"/>
      <c r="H406" s="9"/>
      <c r="I406" s="9"/>
      <c r="J406" s="9"/>
    </row>
    <row r="407" spans="1:10" ht="106.9">
      <c r="A407" s="20"/>
      <c r="B407" s="22"/>
      <c r="F407" s="9"/>
      <c r="G407" s="9"/>
      <c r="H407" s="9"/>
      <c r="I407" s="9"/>
      <c r="J407" s="9"/>
    </row>
    <row r="408" spans="1:10" ht="106.9">
      <c r="A408" s="20"/>
      <c r="B408" s="22"/>
      <c r="F408" s="9"/>
      <c r="G408" s="9"/>
      <c r="H408" s="9"/>
      <c r="I408" s="9"/>
      <c r="J408" s="9"/>
    </row>
    <row r="409" spans="1:10" ht="106.9">
      <c r="A409" s="20"/>
      <c r="B409" s="22"/>
      <c r="F409" s="9"/>
      <c r="G409" s="9"/>
      <c r="H409" s="9"/>
      <c r="I409" s="9"/>
      <c r="J409" s="9"/>
    </row>
    <row r="410" spans="1:10" ht="106.9">
      <c r="A410" s="20"/>
      <c r="B410" s="22"/>
      <c r="F410" s="9"/>
      <c r="G410" s="9"/>
      <c r="H410" s="9"/>
      <c r="I410" s="9"/>
      <c r="J410" s="9"/>
    </row>
    <row r="411" spans="1:10" ht="106.9">
      <c r="A411" s="20"/>
      <c r="B411" s="22"/>
      <c r="F411" s="9"/>
      <c r="G411" s="9"/>
      <c r="H411" s="9"/>
      <c r="I411" s="9"/>
      <c r="J411" s="9"/>
    </row>
    <row r="412" spans="1:10" ht="106.9">
      <c r="A412" s="20"/>
      <c r="B412" s="22"/>
      <c r="F412" s="9"/>
      <c r="G412" s="9"/>
      <c r="H412" s="9"/>
      <c r="I412" s="9"/>
      <c r="J412" s="9"/>
    </row>
    <row r="413" spans="1:10" ht="106.9">
      <c r="A413" s="20"/>
      <c r="B413" s="22"/>
      <c r="F413" s="9"/>
      <c r="G413" s="9"/>
      <c r="H413" s="9"/>
      <c r="I413" s="9"/>
      <c r="J413" s="9"/>
    </row>
    <row r="414" spans="1:10" ht="106.9">
      <c r="A414" s="20"/>
      <c r="B414" s="22"/>
      <c r="F414" s="9"/>
      <c r="G414" s="9"/>
      <c r="H414" s="9"/>
      <c r="I414" s="9"/>
      <c r="J414" s="9"/>
    </row>
    <row r="415" spans="1:10" ht="106.9">
      <c r="A415" s="20"/>
      <c r="B415" s="22"/>
      <c r="F415" s="9"/>
      <c r="G415" s="9"/>
      <c r="H415" s="9"/>
      <c r="I415" s="9"/>
      <c r="J415" s="9"/>
    </row>
    <row r="416" spans="1:10" ht="106.9">
      <c r="A416" s="20"/>
      <c r="B416" s="22"/>
      <c r="F416" s="9"/>
      <c r="G416" s="9"/>
      <c r="H416" s="9"/>
      <c r="I416" s="9"/>
      <c r="J416" s="9"/>
    </row>
    <row r="417" spans="1:10" ht="106.9">
      <c r="A417" s="20"/>
      <c r="B417" s="22"/>
      <c r="F417" s="9"/>
      <c r="G417" s="9"/>
      <c r="H417" s="9"/>
      <c r="I417" s="9"/>
      <c r="J417" s="9"/>
    </row>
    <row r="418" spans="1:10" ht="106.9">
      <c r="A418" s="20"/>
      <c r="B418" s="22"/>
      <c r="F418" s="9"/>
      <c r="G418" s="9"/>
      <c r="H418" s="9"/>
      <c r="I418" s="9"/>
      <c r="J418" s="9"/>
    </row>
    <row r="419" spans="1:10" ht="106.9">
      <c r="A419" s="20"/>
      <c r="B419" s="22"/>
      <c r="F419" s="9"/>
      <c r="G419" s="9"/>
      <c r="H419" s="9"/>
      <c r="I419" s="9"/>
      <c r="J419" s="9"/>
    </row>
    <row r="420" spans="1:10" ht="106.9">
      <c r="A420" s="20"/>
      <c r="B420" s="22"/>
      <c r="F420" s="9"/>
      <c r="G420" s="9"/>
      <c r="H420" s="9"/>
      <c r="I420" s="9"/>
      <c r="J420" s="9"/>
    </row>
    <row r="421" spans="1:10" ht="106.9">
      <c r="A421" s="20"/>
      <c r="B421" s="22"/>
      <c r="F421" s="9"/>
      <c r="G421" s="9"/>
      <c r="H421" s="9"/>
      <c r="I421" s="9"/>
      <c r="J421" s="9"/>
    </row>
    <row r="422" spans="1:10" ht="106.9">
      <c r="A422" s="20"/>
      <c r="B422" s="22"/>
      <c r="F422" s="9"/>
      <c r="G422" s="9"/>
      <c r="H422" s="9"/>
      <c r="I422" s="9"/>
      <c r="J422" s="9"/>
    </row>
    <row r="423" spans="1:10" ht="106.9">
      <c r="A423" s="20"/>
      <c r="B423" s="22"/>
      <c r="F423" s="9"/>
      <c r="G423" s="9"/>
      <c r="H423" s="9"/>
      <c r="I423" s="9"/>
      <c r="J423" s="9"/>
    </row>
    <row r="424" spans="1:10" ht="106.9">
      <c r="A424" s="20"/>
      <c r="B424" s="22"/>
      <c r="F424" s="9"/>
      <c r="G424" s="9"/>
      <c r="H424" s="9"/>
      <c r="I424" s="9"/>
      <c r="J424" s="9"/>
    </row>
    <row r="425" spans="1:10" ht="106.9">
      <c r="A425" s="20"/>
      <c r="B425" s="22"/>
      <c r="F425" s="9"/>
      <c r="G425" s="9"/>
      <c r="H425" s="9"/>
      <c r="I425" s="9"/>
      <c r="J425" s="9"/>
    </row>
    <row r="426" spans="1:10" ht="106.9">
      <c r="A426" s="20"/>
      <c r="B426" s="22"/>
      <c r="F426" s="9"/>
      <c r="G426" s="9"/>
      <c r="H426" s="9"/>
      <c r="I426" s="9"/>
      <c r="J426" s="9"/>
    </row>
    <row r="427" spans="1:10" ht="106.9">
      <c r="A427" s="20"/>
      <c r="B427" s="22"/>
      <c r="F427" s="9"/>
      <c r="G427" s="9"/>
      <c r="H427" s="9"/>
      <c r="I427" s="9"/>
      <c r="J427" s="9"/>
    </row>
    <row r="428" spans="1:10" ht="106.9">
      <c r="A428" s="20"/>
      <c r="B428" s="22"/>
      <c r="F428" s="9"/>
      <c r="G428" s="9"/>
      <c r="H428" s="9"/>
      <c r="I428" s="9"/>
      <c r="J428" s="9"/>
    </row>
    <row r="429" spans="1:10" ht="106.9">
      <c r="A429" s="20"/>
      <c r="B429" s="22"/>
      <c r="F429" s="9"/>
      <c r="G429" s="9"/>
      <c r="H429" s="9"/>
      <c r="I429" s="9"/>
      <c r="J429" s="9"/>
    </row>
    <row r="430" spans="1:10" ht="106.9">
      <c r="A430" s="20"/>
      <c r="B430" s="22"/>
      <c r="F430" s="9"/>
      <c r="G430" s="9"/>
      <c r="H430" s="9"/>
      <c r="I430" s="9"/>
      <c r="J430" s="9"/>
    </row>
    <row r="431" spans="1:10" ht="106.9">
      <c r="A431" s="20"/>
      <c r="B431" s="22"/>
      <c r="F431" s="9"/>
      <c r="G431" s="9"/>
      <c r="H431" s="9"/>
      <c r="I431" s="9"/>
      <c r="J431" s="9"/>
    </row>
    <row r="432" spans="1:10" ht="106.9">
      <c r="A432" s="20"/>
      <c r="B432" s="22"/>
      <c r="F432" s="9"/>
      <c r="G432" s="9"/>
      <c r="H432" s="9"/>
      <c r="I432" s="9"/>
      <c r="J432" s="9"/>
    </row>
    <row r="433" spans="1:10" ht="106.9">
      <c r="A433" s="20"/>
      <c r="B433" s="22"/>
      <c r="F433" s="9"/>
      <c r="G433" s="9"/>
      <c r="H433" s="9"/>
      <c r="I433" s="9"/>
      <c r="J433" s="9"/>
    </row>
    <row r="434" spans="1:10" ht="106.9">
      <c r="A434" s="20"/>
      <c r="B434" s="22"/>
      <c r="F434" s="9"/>
      <c r="G434" s="9"/>
      <c r="H434" s="9"/>
      <c r="I434" s="9"/>
      <c r="J434" s="9"/>
    </row>
    <row r="435" spans="1:10" ht="106.9">
      <c r="A435" s="20"/>
      <c r="B435" s="22"/>
      <c r="F435" s="9"/>
      <c r="G435" s="9"/>
      <c r="H435" s="9"/>
      <c r="I435" s="9"/>
      <c r="J435" s="9"/>
    </row>
    <row r="436" spans="1:10" ht="106.9">
      <c r="A436" s="20"/>
      <c r="B436" s="22"/>
      <c r="F436" s="9"/>
      <c r="G436" s="9"/>
      <c r="H436" s="9"/>
      <c r="I436" s="9"/>
      <c r="J436" s="9"/>
    </row>
    <row r="437" spans="1:10" ht="106.9">
      <c r="A437" s="20"/>
      <c r="B437" s="22"/>
      <c r="F437" s="9"/>
      <c r="G437" s="9"/>
      <c r="H437" s="9"/>
      <c r="I437" s="9"/>
      <c r="J437" s="9"/>
    </row>
    <row r="438" spans="1:10" ht="106.9">
      <c r="A438" s="20"/>
      <c r="B438" s="22"/>
      <c r="F438" s="9"/>
      <c r="G438" s="9"/>
      <c r="H438" s="9"/>
      <c r="I438" s="9"/>
      <c r="J438" s="9"/>
    </row>
    <row r="439" spans="1:10" ht="106.9">
      <c r="A439" s="20"/>
      <c r="B439" s="22"/>
      <c r="F439" s="9"/>
      <c r="G439" s="9"/>
      <c r="H439" s="9"/>
      <c r="I439" s="9"/>
      <c r="J439" s="9"/>
    </row>
    <row r="440" spans="1:10" ht="106.9">
      <c r="A440" s="20"/>
      <c r="B440" s="22"/>
      <c r="F440" s="9"/>
      <c r="G440" s="9"/>
      <c r="H440" s="9"/>
      <c r="I440" s="9"/>
      <c r="J440" s="9"/>
    </row>
    <row r="441" spans="1:10" ht="106.9">
      <c r="A441" s="20"/>
      <c r="B441" s="22"/>
      <c r="F441" s="9"/>
      <c r="G441" s="9"/>
      <c r="H441" s="9"/>
      <c r="I441" s="9"/>
      <c r="J441" s="9"/>
    </row>
    <row r="442" spans="1:10" ht="106.9">
      <c r="A442" s="20"/>
      <c r="B442" s="22"/>
      <c r="F442" s="9"/>
      <c r="G442" s="9"/>
      <c r="H442" s="9"/>
      <c r="I442" s="9"/>
      <c r="J442" s="9"/>
    </row>
    <row r="443" spans="1:10" ht="106.9">
      <c r="A443" s="20"/>
      <c r="B443" s="22"/>
      <c r="F443" s="9"/>
      <c r="G443" s="9"/>
      <c r="H443" s="9"/>
      <c r="I443" s="9"/>
      <c r="J443" s="9"/>
    </row>
    <row r="444" spans="1:10" ht="106.9">
      <c r="A444" s="20"/>
      <c r="B444" s="22"/>
      <c r="F444" s="9"/>
      <c r="G444" s="9"/>
      <c r="H444" s="9"/>
      <c r="I444" s="9"/>
      <c r="J444" s="9"/>
    </row>
    <row r="445" spans="1:10" ht="106.9">
      <c r="A445" s="20"/>
      <c r="B445" s="22"/>
      <c r="F445" s="9"/>
      <c r="G445" s="9"/>
      <c r="H445" s="9"/>
      <c r="I445" s="9"/>
      <c r="J445" s="9"/>
    </row>
    <row r="446" spans="1:10" ht="106.9">
      <c r="A446" s="20"/>
      <c r="B446" s="22"/>
      <c r="F446" s="9"/>
      <c r="G446" s="9"/>
      <c r="H446" s="9"/>
      <c r="I446" s="9"/>
      <c r="J446" s="9"/>
    </row>
    <row r="447" spans="1:10" ht="106.9">
      <c r="A447" s="20"/>
      <c r="B447" s="22"/>
      <c r="F447" s="9"/>
      <c r="G447" s="9"/>
      <c r="H447" s="9"/>
      <c r="I447" s="9"/>
      <c r="J447" s="9"/>
    </row>
    <row r="448" spans="1:10" ht="106.9">
      <c r="A448" s="20"/>
      <c r="B448" s="22"/>
      <c r="F448" s="9"/>
      <c r="G448" s="9"/>
      <c r="H448" s="9"/>
      <c r="I448" s="9"/>
      <c r="J448" s="9"/>
    </row>
    <row r="449" spans="1:10" ht="106.9">
      <c r="A449" s="20"/>
      <c r="B449" s="22"/>
      <c r="F449" s="9"/>
      <c r="G449" s="9"/>
      <c r="H449" s="9"/>
      <c r="I449" s="9"/>
      <c r="J449" s="9"/>
    </row>
    <row r="450" spans="1:10" ht="106.9">
      <c r="A450" s="20"/>
      <c r="B450" s="22"/>
      <c r="F450" s="9"/>
      <c r="G450" s="9"/>
      <c r="H450" s="9"/>
      <c r="I450" s="9"/>
      <c r="J450" s="9"/>
    </row>
    <row r="451" spans="1:10" ht="106.9">
      <c r="A451" s="20"/>
      <c r="B451" s="22"/>
      <c r="F451" s="9"/>
      <c r="G451" s="9"/>
      <c r="H451" s="9"/>
      <c r="I451" s="9"/>
      <c r="J451" s="9"/>
    </row>
    <row r="452" spans="1:10" ht="106.9">
      <c r="A452" s="20"/>
      <c r="B452" s="22"/>
      <c r="F452" s="9"/>
      <c r="G452" s="9"/>
      <c r="H452" s="9"/>
      <c r="I452" s="9"/>
      <c r="J452" s="9"/>
    </row>
    <row r="453" spans="1:10" ht="106.9">
      <c r="A453" s="20"/>
      <c r="B453" s="22"/>
      <c r="F453" s="9"/>
      <c r="G453" s="9"/>
      <c r="H453" s="9"/>
      <c r="I453" s="9"/>
      <c r="J453" s="9"/>
    </row>
    <row r="454" spans="1:10" ht="106.9">
      <c r="A454" s="20"/>
      <c r="B454" s="22"/>
      <c r="F454" s="9"/>
      <c r="G454" s="9"/>
      <c r="H454" s="9"/>
      <c r="I454" s="9"/>
      <c r="J454" s="9"/>
    </row>
    <row r="455" spans="1:10" ht="106.9">
      <c r="A455" s="20"/>
      <c r="B455" s="22"/>
      <c r="F455" s="9"/>
      <c r="G455" s="9"/>
      <c r="H455" s="9"/>
      <c r="I455" s="9"/>
      <c r="J455" s="9"/>
    </row>
    <row r="456" spans="1:10" ht="106.9">
      <c r="A456" s="20"/>
      <c r="B456" s="22"/>
      <c r="F456" s="9"/>
      <c r="G456" s="9"/>
      <c r="H456" s="9"/>
      <c r="I456" s="9"/>
      <c r="J456" s="9"/>
    </row>
    <row r="457" spans="1:10" ht="106.9">
      <c r="A457" s="20"/>
      <c r="B457" s="22"/>
      <c r="F457" s="9"/>
      <c r="G457" s="9"/>
      <c r="H457" s="9"/>
      <c r="I457" s="9"/>
      <c r="J457" s="9"/>
    </row>
    <row r="458" spans="1:10" ht="106.9">
      <c r="A458" s="20"/>
      <c r="B458" s="22"/>
      <c r="F458" s="9"/>
      <c r="G458" s="9"/>
      <c r="H458" s="9"/>
      <c r="I458" s="9"/>
      <c r="J458" s="9"/>
    </row>
    <row r="459" spans="1:10" ht="106.9">
      <c r="A459" s="20"/>
      <c r="B459" s="22"/>
      <c r="F459" s="9"/>
      <c r="G459" s="9"/>
      <c r="H459" s="9"/>
      <c r="I459" s="9"/>
      <c r="J459" s="9"/>
    </row>
    <row r="460" spans="1:10" ht="106.9">
      <c r="A460" s="20"/>
      <c r="B460" s="22"/>
      <c r="F460" s="9"/>
      <c r="G460" s="9"/>
      <c r="H460" s="9"/>
      <c r="I460" s="9"/>
      <c r="J460" s="9"/>
    </row>
    <row r="461" spans="1:10" ht="106.9">
      <c r="A461" s="20"/>
      <c r="B461" s="22"/>
      <c r="F461" s="9"/>
      <c r="G461" s="9"/>
      <c r="H461" s="9"/>
      <c r="I461" s="9"/>
      <c r="J461" s="9"/>
    </row>
    <row r="462" spans="1:10" ht="106.9">
      <c r="A462" s="20"/>
      <c r="B462" s="22"/>
      <c r="F462" s="9"/>
      <c r="G462" s="9"/>
      <c r="H462" s="9"/>
      <c r="I462" s="9"/>
      <c r="J462" s="9"/>
    </row>
    <row r="463" spans="1:10" ht="106.9">
      <c r="A463" s="20"/>
      <c r="B463" s="22"/>
      <c r="F463" s="9"/>
      <c r="G463" s="9"/>
      <c r="H463" s="9"/>
      <c r="I463" s="9"/>
      <c r="J463" s="9"/>
    </row>
    <row r="464" spans="1:10" ht="106.9">
      <c r="A464" s="20"/>
      <c r="B464" s="22"/>
      <c r="F464" s="9"/>
      <c r="G464" s="9"/>
      <c r="H464" s="9"/>
      <c r="I464" s="9"/>
      <c r="J464" s="9"/>
    </row>
    <row r="465" spans="1:10" ht="106.9">
      <c r="A465" s="20"/>
      <c r="B465" s="22"/>
      <c r="F465" s="9"/>
      <c r="G465" s="9"/>
      <c r="H465" s="9"/>
      <c r="I465" s="9"/>
      <c r="J465" s="9"/>
    </row>
    <row r="466" spans="1:10" ht="106.9">
      <c r="A466" s="20"/>
      <c r="B466" s="22"/>
      <c r="F466" s="9"/>
      <c r="G466" s="9"/>
      <c r="H466" s="9"/>
      <c r="I466" s="9"/>
      <c r="J466" s="9"/>
    </row>
    <row r="467" spans="1:10" ht="106.9">
      <c r="A467" s="20"/>
      <c r="B467" s="22"/>
      <c r="F467" s="9"/>
      <c r="G467" s="9"/>
      <c r="H467" s="9"/>
      <c r="I467" s="9"/>
      <c r="J467" s="9"/>
    </row>
    <row r="468" spans="1:10" ht="106.9">
      <c r="A468" s="20"/>
      <c r="B468" s="22"/>
      <c r="F468" s="9"/>
      <c r="G468" s="9"/>
      <c r="H468" s="9"/>
      <c r="I468" s="9"/>
      <c r="J468" s="9"/>
    </row>
    <row r="469" spans="1:10" ht="106.9">
      <c r="A469" s="20"/>
      <c r="B469" s="22"/>
      <c r="F469" s="9"/>
      <c r="G469" s="9"/>
      <c r="H469" s="9"/>
      <c r="I469" s="9"/>
      <c r="J469" s="9"/>
    </row>
    <row r="470" spans="1:10" ht="106.9">
      <c r="A470" s="20"/>
      <c r="B470" s="22"/>
      <c r="F470" s="9"/>
      <c r="G470" s="9"/>
      <c r="H470" s="9"/>
      <c r="I470" s="9"/>
      <c r="J470" s="9"/>
    </row>
    <row r="471" spans="1:10" ht="106.9">
      <c r="A471" s="20"/>
      <c r="B471" s="22"/>
      <c r="F471" s="9"/>
      <c r="G471" s="9"/>
      <c r="H471" s="9"/>
      <c r="I471" s="9"/>
      <c r="J471" s="9"/>
    </row>
    <row r="472" spans="1:10" ht="106.9">
      <c r="A472" s="20"/>
      <c r="B472" s="22"/>
      <c r="F472" s="9"/>
      <c r="G472" s="9"/>
      <c r="H472" s="9"/>
      <c r="I472" s="9"/>
      <c r="J472" s="9"/>
    </row>
    <row r="473" spans="1:10" ht="106.9">
      <c r="A473" s="20"/>
      <c r="B473" s="22"/>
      <c r="F473" s="9"/>
      <c r="G473" s="9"/>
      <c r="H473" s="9"/>
      <c r="I473" s="9"/>
      <c r="J473" s="9"/>
    </row>
    <row r="474" spans="1:10" ht="106.9">
      <c r="A474" s="20"/>
      <c r="B474" s="22"/>
      <c r="F474" s="9"/>
      <c r="G474" s="9"/>
      <c r="H474" s="9"/>
      <c r="I474" s="9"/>
      <c r="J474" s="9"/>
    </row>
    <row r="475" spans="1:10" ht="106.9">
      <c r="A475" s="20"/>
      <c r="B475" s="22"/>
      <c r="F475" s="9"/>
      <c r="G475" s="9"/>
      <c r="H475" s="9"/>
      <c r="I475" s="9"/>
      <c r="J475" s="9"/>
    </row>
    <row r="476" spans="1:10" ht="106.9">
      <c r="A476" s="20"/>
      <c r="B476" s="22"/>
      <c r="F476" s="9"/>
      <c r="G476" s="9"/>
      <c r="H476" s="9"/>
      <c r="I476" s="9"/>
      <c r="J476" s="9"/>
    </row>
    <row r="477" spans="1:10" ht="106.9">
      <c r="A477" s="20"/>
      <c r="B477" s="22"/>
      <c r="F477" s="9"/>
      <c r="G477" s="9"/>
      <c r="H477" s="9"/>
      <c r="I477" s="9"/>
      <c r="J477" s="9"/>
    </row>
    <row r="478" spans="1:10" ht="106.9">
      <c r="A478" s="20"/>
      <c r="B478" s="22"/>
      <c r="F478" s="9"/>
      <c r="G478" s="9"/>
      <c r="H478" s="9"/>
      <c r="I478" s="9"/>
      <c r="J478" s="9"/>
    </row>
    <row r="479" spans="1:10" ht="106.9">
      <c r="A479" s="20"/>
      <c r="B479" s="22"/>
      <c r="F479" s="9"/>
      <c r="G479" s="9"/>
      <c r="H479" s="9"/>
      <c r="I479" s="9"/>
      <c r="J479" s="9"/>
    </row>
    <row r="480" spans="1:10" ht="106.9">
      <c r="A480" s="20"/>
      <c r="B480" s="22"/>
      <c r="F480" s="9"/>
      <c r="G480" s="9"/>
      <c r="H480" s="9"/>
      <c r="I480" s="9"/>
      <c r="J480" s="9"/>
    </row>
    <row r="481" spans="1:10" ht="106.9">
      <c r="A481" s="20"/>
      <c r="B481" s="22"/>
      <c r="F481" s="9"/>
      <c r="G481" s="9"/>
      <c r="H481" s="9"/>
      <c r="I481" s="9"/>
      <c r="J481" s="9"/>
    </row>
    <row r="482" spans="1:10" ht="106.9">
      <c r="A482" s="20"/>
      <c r="B482" s="22"/>
      <c r="F482" s="9"/>
      <c r="G482" s="9"/>
      <c r="H482" s="9"/>
      <c r="I482" s="9"/>
      <c r="J482" s="9"/>
    </row>
    <row r="483" spans="1:10" ht="106.9">
      <c r="A483" s="20"/>
      <c r="B483" s="22"/>
      <c r="F483" s="9"/>
      <c r="G483" s="9"/>
      <c r="H483" s="9"/>
      <c r="I483" s="9"/>
      <c r="J483" s="9"/>
    </row>
    <row r="484" spans="1:10" ht="106.9">
      <c r="A484" s="20"/>
      <c r="B484" s="22"/>
      <c r="F484" s="9"/>
      <c r="G484" s="9"/>
      <c r="H484" s="9"/>
      <c r="I484" s="9"/>
      <c r="J484" s="9"/>
    </row>
    <row r="485" spans="1:10" ht="106.9">
      <c r="A485" s="20"/>
      <c r="B485" s="22"/>
      <c r="F485" s="9"/>
      <c r="G485" s="9"/>
      <c r="H485" s="9"/>
      <c r="I485" s="9"/>
      <c r="J485" s="9"/>
    </row>
    <row r="486" spans="1:10" ht="106.9">
      <c r="A486" s="20"/>
      <c r="B486" s="22"/>
      <c r="F486" s="9"/>
      <c r="G486" s="9"/>
      <c r="H486" s="9"/>
      <c r="I486" s="9"/>
      <c r="J486" s="9"/>
    </row>
    <row r="487" spans="1:10" ht="106.9">
      <c r="A487" s="20"/>
      <c r="B487" s="22"/>
      <c r="F487" s="9"/>
      <c r="G487" s="9"/>
      <c r="H487" s="9"/>
      <c r="I487" s="9"/>
      <c r="J487" s="9"/>
    </row>
    <row r="488" spans="1:10" ht="106.9">
      <c r="A488" s="20"/>
      <c r="B488" s="22"/>
      <c r="F488" s="9"/>
      <c r="G488" s="9"/>
      <c r="H488" s="9"/>
      <c r="I488" s="9"/>
      <c r="J488" s="9"/>
    </row>
    <row r="489" spans="1:10" ht="106.9">
      <c r="A489" s="20"/>
      <c r="B489" s="22"/>
      <c r="F489" s="9"/>
      <c r="G489" s="9"/>
      <c r="H489" s="9"/>
      <c r="I489" s="9"/>
      <c r="J489" s="9"/>
    </row>
    <row r="490" spans="1:10" ht="106.9">
      <c r="A490" s="20"/>
      <c r="B490" s="22"/>
      <c r="F490" s="9"/>
      <c r="G490" s="9"/>
      <c r="H490" s="9"/>
      <c r="I490" s="9"/>
      <c r="J490" s="9"/>
    </row>
    <row r="491" spans="1:10" ht="106.9">
      <c r="A491" s="20"/>
      <c r="B491" s="22"/>
      <c r="F491" s="9"/>
      <c r="G491" s="9"/>
      <c r="H491" s="9"/>
      <c r="I491" s="9"/>
      <c r="J491" s="9"/>
    </row>
    <row r="492" spans="1:10" ht="106.9">
      <c r="A492" s="20"/>
      <c r="B492" s="22"/>
      <c r="F492" s="9"/>
      <c r="G492" s="9"/>
      <c r="H492" s="9"/>
      <c r="I492" s="9"/>
      <c r="J492" s="9"/>
    </row>
    <row r="493" spans="1:10" ht="106.9">
      <c r="A493" s="20"/>
      <c r="B493" s="22"/>
      <c r="F493" s="9"/>
      <c r="G493" s="9"/>
      <c r="H493" s="9"/>
      <c r="I493" s="9"/>
      <c r="J493" s="9"/>
    </row>
    <row r="494" spans="1:10" ht="106.9">
      <c r="A494" s="20"/>
      <c r="B494" s="22"/>
      <c r="F494" s="9"/>
      <c r="G494" s="9"/>
      <c r="H494" s="9"/>
      <c r="I494" s="9"/>
      <c r="J494" s="9"/>
    </row>
    <row r="495" spans="1:10" ht="106.9">
      <c r="A495" s="20"/>
      <c r="B495" s="22"/>
      <c r="F495" s="9"/>
      <c r="G495" s="9"/>
      <c r="H495" s="9"/>
      <c r="I495" s="9"/>
      <c r="J495" s="9"/>
    </row>
    <row r="496" spans="1:10" ht="106.9">
      <c r="A496" s="20"/>
      <c r="B496" s="22"/>
      <c r="F496" s="9"/>
      <c r="G496" s="9"/>
      <c r="H496" s="9"/>
      <c r="I496" s="9"/>
      <c r="J496" s="9"/>
    </row>
    <row r="497" spans="1:10" ht="106.9">
      <c r="A497" s="20"/>
      <c r="B497" s="22"/>
      <c r="F497" s="9"/>
      <c r="G497" s="9"/>
      <c r="H497" s="9"/>
      <c r="I497" s="9"/>
      <c r="J497" s="9"/>
    </row>
    <row r="498" spans="1:10" ht="106.9">
      <c r="A498" s="20"/>
      <c r="B498" s="22"/>
      <c r="F498" s="9"/>
      <c r="G498" s="9"/>
      <c r="H498" s="9"/>
      <c r="I498" s="9"/>
      <c r="J498" s="9"/>
    </row>
    <row r="499" spans="1:10" ht="106.9">
      <c r="A499" s="20"/>
      <c r="B499" s="22"/>
      <c r="F499" s="9"/>
      <c r="G499" s="9"/>
      <c r="H499" s="9"/>
      <c r="I499" s="9"/>
      <c r="J499" s="9"/>
    </row>
    <row r="500" spans="1:10" ht="106.9">
      <c r="A500" s="20"/>
      <c r="B500" s="22"/>
      <c r="F500" s="9"/>
      <c r="G500" s="9"/>
      <c r="H500" s="9"/>
      <c r="I500" s="9"/>
      <c r="J500" s="9"/>
    </row>
    <row r="501" spans="1:10" ht="106.9">
      <c r="A501" s="20"/>
      <c r="B501" s="22"/>
      <c r="F501" s="9"/>
      <c r="G501" s="9"/>
      <c r="H501" s="9"/>
      <c r="I501" s="9"/>
      <c r="J501" s="9"/>
    </row>
    <row r="502" spans="1:10" ht="106.9">
      <c r="A502" s="20"/>
      <c r="B502" s="22"/>
      <c r="F502" s="9"/>
      <c r="G502" s="9"/>
      <c r="H502" s="9"/>
      <c r="I502" s="9"/>
      <c r="J502" s="9"/>
    </row>
    <row r="503" spans="1:10" ht="106.9">
      <c r="A503" s="20"/>
      <c r="B503" s="22"/>
      <c r="F503" s="9"/>
      <c r="G503" s="9"/>
      <c r="H503" s="9"/>
      <c r="I503" s="9"/>
      <c r="J503" s="9"/>
    </row>
    <row r="504" spans="1:10" ht="106.9">
      <c r="A504" s="20"/>
      <c r="B504" s="22"/>
      <c r="F504" s="9"/>
      <c r="G504" s="9"/>
      <c r="H504" s="9"/>
      <c r="I504" s="9"/>
      <c r="J504" s="9"/>
    </row>
    <row r="505" spans="1:10" ht="106.9">
      <c r="A505" s="20"/>
      <c r="B505" s="22"/>
      <c r="F505" s="9"/>
      <c r="G505" s="9"/>
      <c r="H505" s="9"/>
      <c r="I505" s="9"/>
      <c r="J505" s="9"/>
    </row>
    <row r="506" spans="1:10" ht="106.9">
      <c r="A506" s="20"/>
      <c r="B506" s="22"/>
      <c r="F506" s="9"/>
      <c r="G506" s="9"/>
      <c r="H506" s="9"/>
      <c r="I506" s="9"/>
      <c r="J506" s="9"/>
    </row>
    <row r="507" spans="1:10" ht="106.9">
      <c r="A507" s="20"/>
      <c r="B507" s="22"/>
      <c r="F507" s="9"/>
      <c r="G507" s="9"/>
      <c r="H507" s="9"/>
      <c r="I507" s="9"/>
      <c r="J507" s="9"/>
    </row>
    <row r="508" spans="1:10" ht="106.9">
      <c r="A508" s="20"/>
      <c r="B508" s="22"/>
      <c r="F508" s="9"/>
      <c r="G508" s="9"/>
      <c r="H508" s="9"/>
      <c r="I508" s="9"/>
      <c r="J508" s="9"/>
    </row>
    <row r="509" spans="1:10" ht="106.9">
      <c r="A509" s="20"/>
      <c r="B509" s="22"/>
      <c r="F509" s="9"/>
      <c r="G509" s="9"/>
      <c r="H509" s="9"/>
      <c r="I509" s="9"/>
      <c r="J509" s="9"/>
    </row>
    <row r="510" spans="1:10" ht="106.9">
      <c r="A510" s="20"/>
      <c r="B510" s="22"/>
      <c r="F510" s="9"/>
      <c r="G510" s="9"/>
      <c r="H510" s="9"/>
      <c r="I510" s="9"/>
      <c r="J510" s="9"/>
    </row>
    <row r="511" spans="1:10" ht="106.9">
      <c r="A511" s="20"/>
      <c r="B511" s="22"/>
      <c r="F511" s="9"/>
      <c r="G511" s="9"/>
      <c r="H511" s="9"/>
      <c r="I511" s="9"/>
      <c r="J511" s="9"/>
    </row>
    <row r="512" spans="1:10" ht="106.9">
      <c r="A512" s="20"/>
      <c r="B512" s="22"/>
      <c r="F512" s="9"/>
      <c r="G512" s="9"/>
      <c r="H512" s="9"/>
      <c r="I512" s="9"/>
      <c r="J512" s="9"/>
    </row>
    <row r="513" spans="1:10" ht="106.9">
      <c r="A513" s="20"/>
      <c r="B513" s="22"/>
      <c r="F513" s="9"/>
      <c r="G513" s="9"/>
      <c r="H513" s="9"/>
      <c r="I513" s="9"/>
      <c r="J513" s="9"/>
    </row>
    <row r="514" spans="1:10" ht="106.9">
      <c r="A514" s="20"/>
      <c r="B514" s="22"/>
      <c r="F514" s="9"/>
      <c r="G514" s="9"/>
      <c r="H514" s="9"/>
      <c r="I514" s="9"/>
      <c r="J514" s="9"/>
    </row>
    <row r="515" spans="1:10" ht="106.9">
      <c r="A515" s="20"/>
      <c r="B515" s="22"/>
      <c r="F515" s="9"/>
      <c r="G515" s="9"/>
      <c r="H515" s="9"/>
      <c r="I515" s="9"/>
      <c r="J515" s="9"/>
    </row>
    <row r="516" spans="1:10" ht="106.9">
      <c r="A516" s="20"/>
      <c r="B516" s="22"/>
      <c r="F516" s="9"/>
      <c r="G516" s="9"/>
      <c r="H516" s="9"/>
      <c r="I516" s="9"/>
      <c r="J516" s="9"/>
    </row>
    <row r="517" spans="1:10" ht="106.9">
      <c r="A517" s="20"/>
      <c r="B517" s="22"/>
      <c r="F517" s="9"/>
      <c r="G517" s="9"/>
      <c r="H517" s="9"/>
      <c r="I517" s="9"/>
      <c r="J517" s="9"/>
    </row>
    <row r="518" spans="1:10" ht="106.9">
      <c r="A518" s="20"/>
      <c r="B518" s="22"/>
      <c r="F518" s="9"/>
      <c r="G518" s="9"/>
      <c r="H518" s="9"/>
      <c r="I518" s="9"/>
      <c r="J518" s="9"/>
    </row>
    <row r="519" spans="1:10" ht="106.9">
      <c r="A519" s="20"/>
      <c r="B519" s="22"/>
      <c r="F519" s="9"/>
      <c r="G519" s="9"/>
      <c r="H519" s="9"/>
      <c r="I519" s="9"/>
      <c r="J519" s="9"/>
    </row>
    <row r="520" spans="1:10" ht="106.9">
      <c r="A520" s="20"/>
      <c r="B520" s="22"/>
      <c r="F520" s="9"/>
      <c r="G520" s="9"/>
      <c r="H520" s="9"/>
      <c r="I520" s="9"/>
      <c r="J520" s="9"/>
    </row>
    <row r="521" spans="1:10" ht="106.9">
      <c r="A521" s="20"/>
      <c r="B521" s="22"/>
      <c r="F521" s="9"/>
      <c r="G521" s="9"/>
      <c r="H521" s="9"/>
      <c r="I521" s="9"/>
      <c r="J521" s="9"/>
    </row>
    <row r="522" spans="1:10" ht="106.9">
      <c r="A522" s="20"/>
      <c r="B522" s="22"/>
      <c r="F522" s="9"/>
      <c r="G522" s="9"/>
      <c r="H522" s="9"/>
      <c r="I522" s="9"/>
      <c r="J522" s="9"/>
    </row>
    <row r="523" spans="1:10" ht="106.9">
      <c r="A523" s="20"/>
      <c r="B523" s="22"/>
      <c r="F523" s="9"/>
      <c r="G523" s="9"/>
      <c r="H523" s="9"/>
      <c r="I523" s="9"/>
      <c r="J523" s="9"/>
    </row>
    <row r="524" spans="1:10" ht="106.9">
      <c r="A524" s="20"/>
      <c r="B524" s="22"/>
      <c r="F524" s="9"/>
      <c r="G524" s="9"/>
      <c r="H524" s="9"/>
      <c r="I524" s="9"/>
      <c r="J524" s="9"/>
    </row>
    <row r="525" spans="1:10" ht="106.9">
      <c r="A525" s="20"/>
      <c r="B525" s="22"/>
      <c r="F525" s="9"/>
      <c r="G525" s="9"/>
      <c r="H525" s="9"/>
      <c r="I525" s="9"/>
      <c r="J525" s="9"/>
    </row>
    <row r="526" spans="1:10" ht="106.9">
      <c r="A526" s="20"/>
      <c r="B526" s="22"/>
      <c r="F526" s="9"/>
      <c r="G526" s="9"/>
      <c r="H526" s="9"/>
      <c r="I526" s="9"/>
      <c r="J526" s="9"/>
    </row>
    <row r="527" spans="1:10" ht="106.9">
      <c r="A527" s="20"/>
      <c r="B527" s="22"/>
      <c r="F527" s="9"/>
      <c r="G527" s="9"/>
      <c r="H527" s="9"/>
      <c r="I527" s="9"/>
      <c r="J527" s="9"/>
    </row>
    <row r="528" spans="1:10" ht="106.9">
      <c r="A528" s="20"/>
      <c r="B528" s="22"/>
      <c r="F528" s="9"/>
      <c r="G528" s="9"/>
      <c r="H528" s="9"/>
      <c r="I528" s="9"/>
      <c r="J528" s="9"/>
    </row>
    <row r="529" spans="1:10" ht="106.9">
      <c r="A529" s="20"/>
      <c r="B529" s="22"/>
      <c r="F529" s="9"/>
      <c r="G529" s="9"/>
      <c r="H529" s="9"/>
      <c r="I529" s="9"/>
      <c r="J529" s="9"/>
    </row>
    <row r="530" spans="1:10" ht="106.9">
      <c r="A530" s="20"/>
      <c r="B530" s="22"/>
      <c r="F530" s="9"/>
      <c r="G530" s="9"/>
      <c r="H530" s="9"/>
      <c r="I530" s="9"/>
      <c r="J530" s="9"/>
    </row>
    <row r="531" spans="1:10" ht="106.9">
      <c r="A531" s="20"/>
      <c r="B531" s="22"/>
      <c r="F531" s="9"/>
      <c r="G531" s="9"/>
      <c r="H531" s="9"/>
      <c r="I531" s="9"/>
      <c r="J531" s="9"/>
    </row>
    <row r="532" spans="1:10" ht="106.9">
      <c r="A532" s="20"/>
      <c r="B532" s="22"/>
      <c r="F532" s="9"/>
      <c r="G532" s="9"/>
      <c r="H532" s="9"/>
      <c r="I532" s="9"/>
      <c r="J532" s="9"/>
    </row>
    <row r="533" spans="1:10" ht="106.9">
      <c r="A533" s="20"/>
      <c r="B533" s="22"/>
      <c r="F533" s="9"/>
      <c r="G533" s="9"/>
      <c r="H533" s="9"/>
      <c r="I533" s="9"/>
      <c r="J533" s="9"/>
    </row>
    <row r="534" spans="1:10" ht="106.9">
      <c r="A534" s="20"/>
      <c r="B534" s="22"/>
      <c r="F534" s="9"/>
      <c r="G534" s="9"/>
      <c r="H534" s="9"/>
      <c r="I534" s="9"/>
      <c r="J534" s="9"/>
    </row>
    <row r="535" spans="1:10" ht="106.9">
      <c r="A535" s="20"/>
      <c r="B535" s="22"/>
      <c r="F535" s="9"/>
      <c r="G535" s="9"/>
      <c r="H535" s="9"/>
      <c r="I535" s="9"/>
      <c r="J535" s="9"/>
    </row>
    <row r="536" spans="1:10" ht="106.9">
      <c r="A536" s="20"/>
      <c r="B536" s="22"/>
      <c r="F536" s="9"/>
      <c r="G536" s="9"/>
      <c r="H536" s="9"/>
      <c r="I536" s="9"/>
      <c r="J536" s="9"/>
    </row>
    <row r="537" spans="1:10" ht="106.9">
      <c r="A537" s="20"/>
      <c r="B537" s="22"/>
      <c r="F537" s="9"/>
      <c r="G537" s="9"/>
      <c r="H537" s="9"/>
      <c r="I537" s="9"/>
      <c r="J537" s="9"/>
    </row>
    <row r="538" spans="1:10" ht="106.9">
      <c r="A538" s="20"/>
      <c r="B538" s="22"/>
      <c r="F538" s="9"/>
      <c r="G538" s="9"/>
      <c r="H538" s="9"/>
      <c r="I538" s="9"/>
      <c r="J538" s="9"/>
    </row>
    <row r="539" spans="1:10" ht="106.9">
      <c r="A539" s="20"/>
      <c r="B539" s="22"/>
      <c r="F539" s="9"/>
      <c r="G539" s="9"/>
      <c r="H539" s="9"/>
      <c r="I539" s="9"/>
      <c r="J539" s="9"/>
    </row>
    <row r="540" spans="1:10" ht="106.9">
      <c r="A540" s="20"/>
      <c r="B540" s="22"/>
      <c r="F540" s="9"/>
      <c r="G540" s="9"/>
      <c r="H540" s="9"/>
      <c r="I540" s="9"/>
      <c r="J540" s="9"/>
    </row>
    <row r="541" spans="1:10" ht="106.9">
      <c r="A541" s="20"/>
      <c r="B541" s="22"/>
      <c r="F541" s="9"/>
      <c r="G541" s="9"/>
      <c r="H541" s="9"/>
      <c r="I541" s="9"/>
      <c r="J541" s="9"/>
    </row>
    <row r="542" spans="1:10" ht="106.9">
      <c r="A542" s="20"/>
      <c r="B542" s="22"/>
      <c r="F542" s="9"/>
      <c r="G542" s="9"/>
      <c r="H542" s="9"/>
      <c r="I542" s="9"/>
      <c r="J542" s="9"/>
    </row>
    <row r="543" spans="1:10" ht="106.9">
      <c r="A543" s="20"/>
      <c r="B543" s="22"/>
      <c r="F543" s="9"/>
      <c r="G543" s="9"/>
      <c r="H543" s="9"/>
      <c r="I543" s="9"/>
      <c r="J543" s="9"/>
    </row>
    <row r="544" spans="1:10" ht="106.9">
      <c r="A544" s="20"/>
      <c r="B544" s="22"/>
      <c r="F544" s="9"/>
      <c r="G544" s="9"/>
      <c r="H544" s="9"/>
      <c r="I544" s="9"/>
      <c r="J544" s="9"/>
    </row>
    <row r="545" spans="1:10" ht="106.9">
      <c r="A545" s="20"/>
      <c r="B545" s="22"/>
      <c r="F545" s="9"/>
      <c r="G545" s="9"/>
      <c r="H545" s="9"/>
      <c r="I545" s="9"/>
      <c r="J545" s="9"/>
    </row>
    <row r="546" spans="1:10" ht="106.9">
      <c r="A546" s="20"/>
      <c r="B546" s="22"/>
      <c r="F546" s="9"/>
      <c r="G546" s="9"/>
      <c r="H546" s="9"/>
      <c r="I546" s="9"/>
      <c r="J546" s="9"/>
    </row>
    <row r="547" spans="1:10" ht="106.9">
      <c r="A547" s="20"/>
      <c r="B547" s="22"/>
      <c r="F547" s="9"/>
      <c r="G547" s="9"/>
      <c r="H547" s="9"/>
      <c r="I547" s="9"/>
      <c r="J547" s="9"/>
    </row>
    <row r="548" spans="1:10" ht="106.9">
      <c r="A548" s="20"/>
      <c r="B548" s="22"/>
      <c r="F548" s="9"/>
      <c r="G548" s="9"/>
      <c r="H548" s="9"/>
      <c r="I548" s="9"/>
      <c r="J548" s="9"/>
    </row>
    <row r="549" spans="1:10" ht="106.9">
      <c r="A549" s="20"/>
      <c r="B549" s="22"/>
      <c r="F549" s="9"/>
      <c r="G549" s="9"/>
      <c r="H549" s="9"/>
      <c r="I549" s="9"/>
      <c r="J549" s="9"/>
    </row>
    <row r="550" spans="1:10" ht="106.9">
      <c r="A550" s="20"/>
      <c r="B550" s="22"/>
      <c r="F550" s="9"/>
      <c r="G550" s="9"/>
      <c r="H550" s="9"/>
      <c r="I550" s="9"/>
      <c r="J550" s="9"/>
    </row>
    <row r="551" spans="1:10" ht="106.9">
      <c r="A551" s="20"/>
      <c r="B551" s="22"/>
      <c r="F551" s="9"/>
      <c r="G551" s="9"/>
      <c r="H551" s="9"/>
      <c r="I551" s="9"/>
      <c r="J551" s="9"/>
    </row>
    <row r="552" spans="1:10" ht="106.9">
      <c r="A552" s="20"/>
      <c r="B552" s="22"/>
      <c r="F552" s="9"/>
      <c r="G552" s="9"/>
      <c r="H552" s="9"/>
      <c r="I552" s="9"/>
      <c r="J552" s="9"/>
    </row>
    <row r="553" spans="1:10" ht="106.9">
      <c r="A553" s="20"/>
      <c r="B553" s="22"/>
      <c r="F553" s="9"/>
      <c r="G553" s="9"/>
      <c r="H553" s="9"/>
      <c r="I553" s="9"/>
      <c r="J553" s="9"/>
    </row>
    <row r="554" spans="1:10" ht="106.9">
      <c r="A554" s="20"/>
      <c r="B554" s="22"/>
      <c r="F554" s="9"/>
      <c r="G554" s="9"/>
      <c r="H554" s="9"/>
      <c r="I554" s="9"/>
      <c r="J554" s="9"/>
    </row>
    <row r="555" spans="1:10" ht="106.9">
      <c r="A555" s="20"/>
      <c r="B555" s="22"/>
      <c r="F555" s="9"/>
      <c r="G555" s="9"/>
      <c r="H555" s="9"/>
      <c r="I555" s="9"/>
      <c r="J555" s="9"/>
    </row>
    <row r="556" spans="1:10" ht="106.9">
      <c r="A556" s="20"/>
      <c r="B556" s="22"/>
      <c r="F556" s="9"/>
      <c r="G556" s="9"/>
      <c r="H556" s="9"/>
      <c r="I556" s="9"/>
      <c r="J556" s="9"/>
    </row>
    <row r="557" spans="1:10" ht="106.9">
      <c r="A557" s="20"/>
      <c r="B557" s="22"/>
      <c r="F557" s="9"/>
      <c r="G557" s="9"/>
      <c r="H557" s="9"/>
      <c r="I557" s="9"/>
      <c r="J557" s="9"/>
    </row>
    <row r="558" spans="1:10" ht="106.9">
      <c r="A558" s="20"/>
      <c r="B558" s="22"/>
      <c r="F558" s="9"/>
      <c r="G558" s="9"/>
      <c r="H558" s="9"/>
      <c r="I558" s="9"/>
      <c r="J558" s="9"/>
    </row>
    <row r="559" spans="1:10" ht="106.9">
      <c r="A559" s="20"/>
      <c r="B559" s="22"/>
      <c r="F559" s="9"/>
      <c r="G559" s="9"/>
      <c r="H559" s="9"/>
      <c r="I559" s="9"/>
      <c r="J559" s="9"/>
    </row>
    <row r="560" spans="1:10" ht="106.9">
      <c r="A560" s="20"/>
      <c r="B560" s="22"/>
      <c r="F560" s="9"/>
      <c r="G560" s="9"/>
      <c r="H560" s="9"/>
      <c r="I560" s="9"/>
      <c r="J560" s="9"/>
    </row>
    <row r="561" spans="1:10" ht="106.9">
      <c r="A561" s="20"/>
      <c r="B561" s="22"/>
      <c r="F561" s="9"/>
      <c r="G561" s="9"/>
      <c r="H561" s="9"/>
      <c r="I561" s="9"/>
      <c r="J561" s="9"/>
    </row>
    <row r="562" spans="1:10" ht="106.9">
      <c r="A562" s="20"/>
      <c r="B562" s="22"/>
      <c r="F562" s="9"/>
      <c r="G562" s="9"/>
      <c r="H562" s="9"/>
      <c r="I562" s="9"/>
      <c r="J562" s="9"/>
    </row>
    <row r="563" spans="1:10" ht="106.9">
      <c r="A563" s="20"/>
      <c r="B563" s="22"/>
      <c r="F563" s="9"/>
      <c r="G563" s="9"/>
      <c r="H563" s="9"/>
      <c r="I563" s="9"/>
      <c r="J563" s="9"/>
    </row>
    <row r="564" spans="1:10" ht="106.9">
      <c r="A564" s="20"/>
      <c r="B564" s="22"/>
      <c r="F564" s="9"/>
      <c r="G564" s="9"/>
      <c r="H564" s="9"/>
      <c r="I564" s="9"/>
      <c r="J564" s="9"/>
    </row>
    <row r="565" spans="1:10" ht="106.9">
      <c r="A565" s="20"/>
      <c r="B565" s="22"/>
      <c r="F565" s="9"/>
      <c r="G565" s="9"/>
      <c r="H565" s="9"/>
      <c r="I565" s="9"/>
      <c r="J565" s="9"/>
    </row>
    <row r="566" spans="1:10" ht="106.9">
      <c r="A566" s="20"/>
      <c r="B566" s="22"/>
      <c r="F566" s="9"/>
      <c r="G566" s="9"/>
      <c r="H566" s="9"/>
      <c r="I566" s="9"/>
      <c r="J566" s="9"/>
    </row>
    <row r="567" spans="1:10" ht="106.9">
      <c r="A567" s="20"/>
      <c r="B567" s="22"/>
      <c r="F567" s="9"/>
      <c r="G567" s="9"/>
      <c r="H567" s="9"/>
      <c r="I567" s="9"/>
      <c r="J567" s="9"/>
    </row>
    <row r="568" spans="1:10" ht="106.9">
      <c r="A568" s="20"/>
      <c r="B568" s="22"/>
      <c r="F568" s="9"/>
      <c r="G568" s="9"/>
      <c r="H568" s="9"/>
      <c r="I568" s="9"/>
      <c r="J568" s="9"/>
    </row>
    <row r="569" spans="1:10" ht="106.9">
      <c r="A569" s="20"/>
      <c r="B569" s="22"/>
      <c r="F569" s="9"/>
      <c r="G569" s="9"/>
      <c r="H569" s="9"/>
      <c r="I569" s="9"/>
      <c r="J569" s="9"/>
    </row>
    <row r="570" spans="1:10" ht="106.9">
      <c r="A570" s="20"/>
      <c r="B570" s="22"/>
      <c r="F570" s="9"/>
      <c r="G570" s="9"/>
      <c r="H570" s="9"/>
      <c r="I570" s="9"/>
      <c r="J570" s="9"/>
    </row>
    <row r="571" spans="1:10" ht="106.9">
      <c r="A571" s="20"/>
      <c r="B571" s="22"/>
      <c r="F571" s="9"/>
      <c r="G571" s="9"/>
      <c r="H571" s="9"/>
      <c r="I571" s="9"/>
      <c r="J571" s="9"/>
    </row>
    <row r="572" spans="1:10" ht="106.9">
      <c r="A572" s="20"/>
      <c r="B572" s="22"/>
      <c r="F572" s="9"/>
      <c r="G572" s="9"/>
      <c r="H572" s="9"/>
      <c r="I572" s="9"/>
      <c r="J572" s="9"/>
    </row>
    <row r="573" spans="1:10" ht="106.9">
      <c r="A573" s="20"/>
      <c r="B573" s="22"/>
      <c r="F573" s="9"/>
      <c r="G573" s="9"/>
      <c r="H573" s="9"/>
      <c r="I573" s="9"/>
      <c r="J573" s="9"/>
    </row>
    <row r="574" spans="1:10" ht="106.9">
      <c r="A574" s="20"/>
      <c r="B574" s="22"/>
      <c r="F574" s="9"/>
      <c r="G574" s="9"/>
      <c r="H574" s="9"/>
      <c r="I574" s="9"/>
      <c r="J574" s="9"/>
    </row>
    <row r="575" spans="1:10" ht="106.9">
      <c r="A575" s="20"/>
      <c r="B575" s="22"/>
      <c r="F575" s="9"/>
      <c r="G575" s="9"/>
      <c r="H575" s="9"/>
      <c r="I575" s="9"/>
      <c r="J575" s="9"/>
    </row>
    <row r="576" spans="1:10" ht="106.9">
      <c r="A576" s="20"/>
      <c r="B576" s="22"/>
      <c r="F576" s="9"/>
      <c r="G576" s="9"/>
      <c r="H576" s="9"/>
      <c r="I576" s="9"/>
      <c r="J576" s="9"/>
    </row>
    <row r="577" spans="1:10" ht="106.9">
      <c r="A577" s="20"/>
      <c r="B577" s="22"/>
      <c r="F577" s="9"/>
      <c r="G577" s="9"/>
      <c r="H577" s="9"/>
      <c r="I577" s="9"/>
      <c r="J577" s="9"/>
    </row>
    <row r="578" spans="1:10" ht="106.9">
      <c r="A578" s="20"/>
      <c r="B578" s="22"/>
      <c r="F578" s="9"/>
      <c r="G578" s="9"/>
      <c r="H578" s="9"/>
      <c r="I578" s="9"/>
      <c r="J578" s="9"/>
    </row>
    <row r="579" spans="1:10" ht="106.9">
      <c r="A579" s="20"/>
      <c r="B579" s="22"/>
      <c r="F579" s="9"/>
      <c r="G579" s="9"/>
      <c r="H579" s="9"/>
      <c r="I579" s="9"/>
      <c r="J579" s="9"/>
    </row>
    <row r="580" spans="1:10" ht="106.9">
      <c r="A580" s="20"/>
      <c r="B580" s="22"/>
      <c r="F580" s="9"/>
      <c r="G580" s="9"/>
      <c r="H580" s="9"/>
      <c r="I580" s="9"/>
      <c r="J580" s="9"/>
    </row>
    <row r="581" spans="1:10" ht="106.9">
      <c r="A581" s="20"/>
      <c r="B581" s="22"/>
      <c r="F581" s="9"/>
      <c r="G581" s="9"/>
      <c r="H581" s="9"/>
      <c r="I581" s="9"/>
      <c r="J581" s="9"/>
    </row>
    <row r="582" spans="1:10" ht="106.9">
      <c r="A582" s="20"/>
      <c r="B582" s="22"/>
      <c r="F582" s="9"/>
      <c r="G582" s="9"/>
      <c r="H582" s="9"/>
      <c r="I582" s="9"/>
      <c r="J582" s="9"/>
    </row>
    <row r="583" spans="1:10" ht="106.9">
      <c r="A583" s="20"/>
      <c r="B583" s="22"/>
      <c r="F583" s="9"/>
      <c r="G583" s="9"/>
      <c r="H583" s="9"/>
      <c r="I583" s="9"/>
      <c r="J583" s="9"/>
    </row>
    <row r="584" spans="1:10" ht="106.9">
      <c r="A584" s="20"/>
      <c r="B584" s="22"/>
      <c r="F584" s="9"/>
      <c r="G584" s="9"/>
      <c r="H584" s="9"/>
      <c r="I584" s="9"/>
      <c r="J584" s="9"/>
    </row>
    <row r="585" spans="1:10" ht="106.9">
      <c r="A585" s="20"/>
      <c r="B585" s="22"/>
      <c r="F585" s="9"/>
      <c r="G585" s="9"/>
      <c r="H585" s="9"/>
      <c r="I585" s="9"/>
      <c r="J585" s="9"/>
    </row>
    <row r="586" spans="1:10" ht="106.9">
      <c r="A586" s="20"/>
      <c r="B586" s="22"/>
      <c r="F586" s="9"/>
      <c r="G586" s="9"/>
      <c r="H586" s="9"/>
      <c r="I586" s="9"/>
      <c r="J586" s="9"/>
    </row>
    <row r="587" spans="1:10" ht="106.9">
      <c r="A587" s="20"/>
      <c r="B587" s="22"/>
      <c r="F587" s="9"/>
      <c r="G587" s="9"/>
      <c r="H587" s="9"/>
      <c r="I587" s="9"/>
      <c r="J587" s="9"/>
    </row>
    <row r="588" spans="1:10" ht="106.9">
      <c r="A588" s="20"/>
      <c r="B588" s="22"/>
      <c r="F588" s="9"/>
      <c r="G588" s="9"/>
      <c r="H588" s="9"/>
      <c r="I588" s="9"/>
      <c r="J588" s="9"/>
    </row>
    <row r="589" spans="1:10" ht="106.9">
      <c r="A589" s="20"/>
      <c r="B589" s="22"/>
      <c r="F589" s="9"/>
      <c r="G589" s="9"/>
      <c r="H589" s="9"/>
      <c r="I589" s="9"/>
      <c r="J589" s="9"/>
    </row>
    <row r="590" spans="1:10" ht="106.9">
      <c r="A590" s="20"/>
      <c r="B590" s="22"/>
      <c r="F590" s="9"/>
      <c r="G590" s="9"/>
      <c r="H590" s="9"/>
      <c r="I590" s="9"/>
      <c r="J590" s="9"/>
    </row>
    <row r="591" spans="1:10" ht="106.9">
      <c r="A591" s="20"/>
      <c r="B591" s="22"/>
      <c r="F591" s="9"/>
      <c r="G591" s="9"/>
      <c r="H591" s="9"/>
      <c r="I591" s="9"/>
      <c r="J591" s="9"/>
    </row>
    <row r="592" spans="1:10" ht="106.9">
      <c r="A592" s="20"/>
      <c r="B592" s="22"/>
      <c r="F592" s="9"/>
      <c r="G592" s="9"/>
      <c r="H592" s="9"/>
      <c r="I592" s="9"/>
      <c r="J592" s="9"/>
    </row>
    <row r="593" spans="1:10" ht="106.9">
      <c r="A593" s="20"/>
      <c r="B593" s="22"/>
      <c r="F593" s="9"/>
      <c r="G593" s="9"/>
      <c r="H593" s="9"/>
      <c r="I593" s="9"/>
      <c r="J593" s="9"/>
    </row>
    <row r="594" spans="1:10" ht="106.9">
      <c r="A594" s="20"/>
      <c r="B594" s="22"/>
      <c r="F594" s="9"/>
      <c r="G594" s="9"/>
      <c r="H594" s="9"/>
      <c r="I594" s="9"/>
      <c r="J594" s="9"/>
    </row>
    <row r="595" spans="1:10" ht="106.9">
      <c r="A595" s="20"/>
      <c r="B595" s="22"/>
      <c r="F595" s="9"/>
      <c r="G595" s="9"/>
      <c r="H595" s="9"/>
      <c r="I595" s="9"/>
      <c r="J595" s="9"/>
    </row>
    <row r="596" spans="1:10" ht="106.9">
      <c r="A596" s="20"/>
      <c r="B596" s="22"/>
      <c r="F596" s="9"/>
      <c r="G596" s="9"/>
      <c r="H596" s="9"/>
      <c r="I596" s="9"/>
      <c r="J596" s="9"/>
    </row>
    <row r="597" spans="1:10" ht="106.9">
      <c r="A597" s="20"/>
      <c r="B597" s="22"/>
      <c r="F597" s="9"/>
      <c r="G597" s="9"/>
      <c r="H597" s="9"/>
      <c r="I597" s="9"/>
      <c r="J597" s="9"/>
    </row>
    <row r="598" spans="1:10" ht="106.9">
      <c r="A598" s="20"/>
      <c r="B598" s="22"/>
      <c r="F598" s="9"/>
      <c r="G598" s="9"/>
      <c r="H598" s="9"/>
      <c r="I598" s="9"/>
      <c r="J598" s="9"/>
    </row>
    <row r="599" spans="1:10" ht="106.9">
      <c r="A599" s="20"/>
      <c r="B599" s="22"/>
      <c r="F599" s="9"/>
      <c r="G599" s="9"/>
      <c r="H599" s="9"/>
      <c r="I599" s="9"/>
      <c r="J599" s="9"/>
    </row>
    <row r="600" spans="1:10" ht="106.9">
      <c r="A600" s="20"/>
      <c r="B600" s="22"/>
      <c r="F600" s="9"/>
      <c r="G600" s="9"/>
      <c r="H600" s="9"/>
      <c r="I600" s="9"/>
      <c r="J600" s="9"/>
    </row>
    <row r="601" spans="1:10" ht="106.9">
      <c r="A601" s="20"/>
      <c r="B601" s="22"/>
      <c r="F601" s="9"/>
      <c r="G601" s="9"/>
      <c r="H601" s="9"/>
      <c r="I601" s="9"/>
      <c r="J601" s="9"/>
    </row>
    <row r="602" spans="1:10" ht="106.9">
      <c r="A602" s="20"/>
      <c r="B602" s="22"/>
      <c r="F602" s="9"/>
      <c r="G602" s="9"/>
      <c r="H602" s="9"/>
      <c r="I602" s="9"/>
      <c r="J602" s="9"/>
    </row>
    <row r="603" spans="1:10" ht="106.9">
      <c r="A603" s="20"/>
      <c r="B603" s="22"/>
      <c r="F603" s="9"/>
      <c r="G603" s="9"/>
      <c r="H603" s="9"/>
      <c r="I603" s="9"/>
      <c r="J603" s="9"/>
    </row>
    <row r="604" spans="1:10" ht="106.9">
      <c r="A604" s="20"/>
      <c r="B604" s="22"/>
      <c r="F604" s="9"/>
      <c r="G604" s="9"/>
      <c r="H604" s="9"/>
      <c r="I604" s="9"/>
      <c r="J604" s="9"/>
    </row>
    <row r="605" spans="1:10" ht="106.9">
      <c r="A605" s="20"/>
      <c r="B605" s="22"/>
      <c r="F605" s="9"/>
      <c r="G605" s="9"/>
      <c r="H605" s="9"/>
      <c r="I605" s="9"/>
      <c r="J605" s="9"/>
    </row>
    <row r="606" spans="1:10" ht="106.9">
      <c r="A606" s="20"/>
      <c r="B606" s="22"/>
      <c r="F606" s="9"/>
      <c r="G606" s="9"/>
      <c r="H606" s="9"/>
      <c r="I606" s="9"/>
      <c r="J606" s="9"/>
    </row>
    <row r="607" spans="1:10" ht="106.9">
      <c r="A607" s="20"/>
      <c r="B607" s="22"/>
      <c r="F607" s="9"/>
      <c r="G607" s="9"/>
      <c r="H607" s="9"/>
      <c r="I607" s="9"/>
      <c r="J607" s="9"/>
    </row>
    <row r="608" spans="1:10" ht="106.9">
      <c r="A608" s="20"/>
      <c r="B608" s="22"/>
      <c r="F608" s="9"/>
      <c r="G608" s="9"/>
      <c r="H608" s="9"/>
      <c r="I608" s="9"/>
      <c r="J608" s="9"/>
    </row>
    <row r="609" spans="1:10" ht="106.9">
      <c r="A609" s="20"/>
      <c r="B609" s="22"/>
      <c r="F609" s="9"/>
      <c r="G609" s="9"/>
      <c r="H609" s="9"/>
      <c r="I609" s="9"/>
      <c r="J609" s="9"/>
    </row>
    <row r="610" spans="1:10" ht="106.9">
      <c r="A610" s="20"/>
      <c r="B610" s="22"/>
      <c r="F610" s="9"/>
      <c r="G610" s="9"/>
      <c r="H610" s="9"/>
      <c r="I610" s="9"/>
      <c r="J610" s="9"/>
    </row>
    <row r="611" spans="1:10" ht="106.9">
      <c r="A611" s="20"/>
      <c r="B611" s="22"/>
      <c r="F611" s="9"/>
      <c r="G611" s="9"/>
      <c r="H611" s="9"/>
      <c r="I611" s="9"/>
      <c r="J611" s="9"/>
    </row>
    <row r="612" spans="1:10" ht="106.9">
      <c r="A612" s="20"/>
      <c r="B612" s="22"/>
      <c r="F612" s="9"/>
      <c r="G612" s="9"/>
      <c r="H612" s="9"/>
      <c r="I612" s="9"/>
      <c r="J612" s="9"/>
    </row>
    <row r="613" spans="1:10" ht="106.9">
      <c r="A613" s="20"/>
      <c r="B613" s="22"/>
      <c r="F613" s="9"/>
      <c r="G613" s="9"/>
      <c r="H613" s="9"/>
      <c r="I613" s="9"/>
      <c r="J613" s="9"/>
    </row>
    <row r="614" spans="1:10" ht="106.9">
      <c r="A614" s="20"/>
      <c r="B614" s="22"/>
      <c r="F614" s="9"/>
      <c r="G614" s="9"/>
      <c r="H614" s="9"/>
      <c r="I614" s="9"/>
      <c r="J614" s="9"/>
    </row>
    <row r="615" spans="1:10" ht="106.9">
      <c r="A615" s="20"/>
      <c r="B615" s="22"/>
      <c r="F615" s="9"/>
      <c r="G615" s="9"/>
      <c r="H615" s="9"/>
      <c r="I615" s="9"/>
      <c r="J615" s="9"/>
    </row>
    <row r="616" spans="1:10" ht="106.9">
      <c r="A616" s="20"/>
      <c r="B616" s="22"/>
      <c r="F616" s="9"/>
      <c r="G616" s="9"/>
      <c r="H616" s="9"/>
      <c r="I616" s="9"/>
      <c r="J616" s="9"/>
    </row>
    <row r="617" spans="1:10" ht="106.9">
      <c r="A617" s="20"/>
      <c r="B617" s="22"/>
      <c r="F617" s="9"/>
      <c r="G617" s="9"/>
      <c r="H617" s="9"/>
      <c r="I617" s="9"/>
      <c r="J617" s="9"/>
    </row>
    <row r="618" spans="1:10" ht="106.9">
      <c r="A618" s="20"/>
      <c r="B618" s="22"/>
      <c r="F618" s="9"/>
      <c r="G618" s="9"/>
      <c r="H618" s="9"/>
      <c r="I618" s="9"/>
      <c r="J618" s="9"/>
    </row>
    <row r="619" spans="1:10" ht="106.9">
      <c r="A619" s="20"/>
      <c r="B619" s="22"/>
      <c r="F619" s="9"/>
      <c r="G619" s="9"/>
      <c r="H619" s="9"/>
      <c r="I619" s="9"/>
      <c r="J619" s="9"/>
    </row>
    <row r="620" spans="1:10" ht="106.9">
      <c r="A620" s="20"/>
      <c r="B620" s="22"/>
      <c r="F620" s="9"/>
      <c r="G620" s="9"/>
      <c r="H620" s="9"/>
      <c r="I620" s="9"/>
      <c r="J620" s="9"/>
    </row>
    <row r="621" spans="1:10" ht="106.9">
      <c r="A621" s="20"/>
      <c r="B621" s="22"/>
      <c r="F621" s="9"/>
      <c r="G621" s="9"/>
      <c r="H621" s="9"/>
      <c r="I621" s="9"/>
      <c r="J621" s="9"/>
    </row>
    <row r="622" spans="1:10" ht="106.9">
      <c r="A622" s="20"/>
      <c r="B622" s="22"/>
      <c r="F622" s="9"/>
      <c r="G622" s="9"/>
      <c r="H622" s="9"/>
      <c r="I622" s="9"/>
      <c r="J622" s="9"/>
    </row>
    <row r="623" spans="1:10" ht="106.9">
      <c r="A623" s="20"/>
      <c r="B623" s="22"/>
      <c r="F623" s="9"/>
      <c r="G623" s="9"/>
      <c r="H623" s="9"/>
      <c r="I623" s="9"/>
      <c r="J623" s="9"/>
    </row>
    <row r="624" spans="1:10" ht="106.9">
      <c r="A624" s="20"/>
      <c r="B624" s="22"/>
      <c r="F624" s="9"/>
      <c r="G624" s="9"/>
      <c r="H624" s="9"/>
      <c r="I624" s="9"/>
      <c r="J624" s="9"/>
    </row>
    <row r="625" spans="1:10" ht="106.9">
      <c r="A625" s="20"/>
      <c r="B625" s="22"/>
      <c r="F625" s="9"/>
      <c r="G625" s="9"/>
      <c r="H625" s="9"/>
      <c r="I625" s="9"/>
      <c r="J625" s="9"/>
    </row>
    <row r="626" spans="1:10" ht="106.9">
      <c r="A626" s="20"/>
      <c r="B626" s="22"/>
      <c r="F626" s="9"/>
      <c r="G626" s="9"/>
      <c r="H626" s="9"/>
      <c r="I626" s="9"/>
      <c r="J626" s="9"/>
    </row>
    <row r="627" spans="1:10" ht="106.9">
      <c r="A627" s="20"/>
      <c r="B627" s="22"/>
      <c r="F627" s="9"/>
      <c r="G627" s="9"/>
      <c r="H627" s="9"/>
      <c r="I627" s="9"/>
      <c r="J627" s="9"/>
    </row>
    <row r="628" spans="1:10" ht="106.9">
      <c r="A628" s="20"/>
      <c r="B628" s="22"/>
      <c r="F628" s="9"/>
      <c r="G628" s="9"/>
      <c r="H628" s="9"/>
      <c r="I628" s="9"/>
      <c r="J628" s="9"/>
    </row>
    <row r="629" spans="1:10" ht="106.9">
      <c r="A629" s="20"/>
      <c r="B629" s="22"/>
      <c r="F629" s="9"/>
      <c r="G629" s="9"/>
      <c r="H629" s="9"/>
      <c r="I629" s="9"/>
      <c r="J629" s="9"/>
    </row>
    <row r="630" spans="1:10" ht="106.9">
      <c r="A630" s="20"/>
      <c r="B630" s="22"/>
      <c r="F630" s="9"/>
      <c r="G630" s="9"/>
      <c r="H630" s="9"/>
      <c r="I630" s="9"/>
      <c r="J630" s="9"/>
    </row>
    <row r="631" spans="1:10" ht="106.9">
      <c r="A631" s="20"/>
      <c r="B631" s="22"/>
      <c r="F631" s="9"/>
      <c r="G631" s="9"/>
      <c r="H631" s="9"/>
      <c r="I631" s="9"/>
      <c r="J631" s="9"/>
    </row>
    <row r="632" spans="1:10" ht="106.9">
      <c r="A632" s="20"/>
      <c r="B632" s="22"/>
      <c r="F632" s="9"/>
      <c r="G632" s="9"/>
      <c r="H632" s="9"/>
      <c r="I632" s="9"/>
      <c r="J632" s="9"/>
    </row>
    <row r="633" spans="1:10" ht="106.9">
      <c r="A633" s="20"/>
      <c r="B633" s="22"/>
      <c r="F633" s="9"/>
      <c r="G633" s="9"/>
      <c r="H633" s="9"/>
      <c r="I633" s="9"/>
      <c r="J633" s="9"/>
    </row>
    <row r="634" spans="1:10" ht="106.9">
      <c r="A634" s="20"/>
      <c r="B634" s="22"/>
      <c r="F634" s="9"/>
      <c r="G634" s="9"/>
      <c r="H634" s="9"/>
      <c r="I634" s="9"/>
      <c r="J634" s="9"/>
    </row>
    <row r="635" spans="1:10" ht="106.9">
      <c r="A635" s="20"/>
      <c r="B635" s="22"/>
      <c r="F635" s="9"/>
      <c r="G635" s="9"/>
      <c r="H635" s="9"/>
      <c r="I635" s="9"/>
      <c r="J635" s="9"/>
    </row>
    <row r="636" spans="1:10" ht="106.9">
      <c r="A636" s="20"/>
      <c r="B636" s="22"/>
      <c r="F636" s="9"/>
      <c r="G636" s="9"/>
      <c r="H636" s="9"/>
      <c r="I636" s="9"/>
      <c r="J636" s="9"/>
    </row>
    <row r="637" spans="1:10" ht="106.9">
      <c r="A637" s="20"/>
      <c r="B637" s="22"/>
      <c r="F637" s="9"/>
      <c r="G637" s="9"/>
      <c r="H637" s="9"/>
      <c r="I637" s="9"/>
      <c r="J637" s="9"/>
    </row>
    <row r="638" spans="1:10" ht="106.9">
      <c r="A638" s="20"/>
      <c r="B638" s="22"/>
      <c r="F638" s="9"/>
      <c r="G638" s="9"/>
      <c r="H638" s="9"/>
      <c r="I638" s="9"/>
      <c r="J638" s="9"/>
    </row>
    <row r="639" spans="1:10" ht="106.9">
      <c r="A639" s="20"/>
      <c r="B639" s="22"/>
      <c r="F639" s="9"/>
      <c r="G639" s="9"/>
      <c r="H639" s="9"/>
      <c r="I639" s="9"/>
      <c r="J639" s="9"/>
    </row>
    <row r="640" spans="1:10" ht="106.9">
      <c r="A640" s="20"/>
      <c r="B640" s="22"/>
      <c r="F640" s="9"/>
      <c r="G640" s="9"/>
      <c r="H640" s="9"/>
      <c r="I640" s="9"/>
      <c r="J640" s="9"/>
    </row>
    <row r="641" spans="1:10" ht="106.9">
      <c r="A641" s="20"/>
      <c r="B641" s="22"/>
      <c r="F641" s="9"/>
      <c r="G641" s="9"/>
      <c r="H641" s="9"/>
      <c r="I641" s="9"/>
      <c r="J641" s="9"/>
    </row>
    <row r="642" spans="1:10" ht="106.9">
      <c r="A642" s="20"/>
      <c r="B642" s="22"/>
      <c r="F642" s="9"/>
      <c r="G642" s="9"/>
      <c r="H642" s="9"/>
      <c r="I642" s="9"/>
      <c r="J642" s="9"/>
    </row>
    <row r="643" spans="1:10" ht="106.9">
      <c r="A643" s="20"/>
      <c r="B643" s="22"/>
      <c r="F643" s="9"/>
      <c r="G643" s="9"/>
      <c r="H643" s="9"/>
      <c r="I643" s="9"/>
      <c r="J643" s="9"/>
    </row>
    <row r="644" spans="1:10" ht="106.9">
      <c r="A644" s="20"/>
      <c r="B644" s="22"/>
      <c r="F644" s="9"/>
      <c r="G644" s="9"/>
      <c r="H644" s="9"/>
      <c r="I644" s="9"/>
      <c r="J644" s="9"/>
    </row>
    <row r="645" spans="1:10" ht="106.9">
      <c r="A645" s="20"/>
      <c r="B645" s="22"/>
      <c r="F645" s="9"/>
      <c r="G645" s="9"/>
      <c r="H645" s="9"/>
      <c r="I645" s="9"/>
      <c r="J645" s="9"/>
    </row>
    <row r="646" spans="1:10" ht="106.9">
      <c r="A646" s="20"/>
      <c r="B646" s="22"/>
      <c r="F646" s="9"/>
      <c r="G646" s="9"/>
      <c r="H646" s="9"/>
      <c r="I646" s="9"/>
      <c r="J646" s="9"/>
    </row>
    <row r="647" spans="1:10" ht="106.9">
      <c r="A647" s="20"/>
      <c r="B647" s="22"/>
      <c r="F647" s="9"/>
      <c r="G647" s="9"/>
      <c r="H647" s="9"/>
      <c r="I647" s="9"/>
      <c r="J647" s="9"/>
    </row>
    <row r="648" spans="1:10" ht="106.9">
      <c r="A648" s="20"/>
      <c r="B648" s="22"/>
      <c r="F648" s="9"/>
      <c r="G648" s="9"/>
      <c r="H648" s="9"/>
      <c r="I648" s="9"/>
      <c r="J648" s="9"/>
    </row>
    <row r="649" spans="1:10" ht="106.9">
      <c r="A649" s="20"/>
      <c r="B649" s="22"/>
      <c r="F649" s="9"/>
      <c r="G649" s="9"/>
      <c r="H649" s="9"/>
      <c r="I649" s="9"/>
      <c r="J649" s="9"/>
    </row>
    <row r="650" spans="1:10" ht="106.9">
      <c r="A650" s="20"/>
      <c r="B650" s="22"/>
      <c r="F650" s="9"/>
      <c r="G650" s="9"/>
      <c r="H650" s="9"/>
      <c r="I650" s="9"/>
      <c r="J650" s="9"/>
    </row>
    <row r="651" spans="1:10" ht="106.9">
      <c r="A651" s="20"/>
      <c r="B651" s="22"/>
      <c r="F651" s="9"/>
      <c r="G651" s="9"/>
      <c r="H651" s="9"/>
      <c r="I651" s="9"/>
      <c r="J651" s="9"/>
    </row>
    <row r="652" spans="1:10" ht="106.9">
      <c r="A652" s="20"/>
      <c r="B652" s="22"/>
      <c r="F652" s="9"/>
      <c r="G652" s="9"/>
      <c r="H652" s="9"/>
      <c r="I652" s="9"/>
      <c r="J652" s="9"/>
    </row>
    <row r="653" spans="1:10" ht="106.9">
      <c r="A653" s="20"/>
      <c r="B653" s="22"/>
      <c r="F653" s="9"/>
      <c r="G653" s="9"/>
      <c r="H653" s="9"/>
      <c r="I653" s="9"/>
      <c r="J653" s="9"/>
    </row>
    <row r="654" spans="1:10" ht="106.9">
      <c r="A654" s="20"/>
      <c r="B654" s="22"/>
      <c r="F654" s="9"/>
      <c r="G654" s="9"/>
      <c r="H654" s="9"/>
      <c r="I654" s="9"/>
      <c r="J654" s="9"/>
    </row>
    <row r="655" spans="1:10" ht="106.9">
      <c r="A655" s="20"/>
      <c r="B655" s="22"/>
      <c r="F655" s="9"/>
      <c r="G655" s="9"/>
      <c r="H655" s="9"/>
      <c r="I655" s="9"/>
      <c r="J655" s="9"/>
    </row>
    <row r="656" spans="1:10" ht="106.9">
      <c r="A656" s="20"/>
      <c r="B656" s="22"/>
      <c r="F656" s="9"/>
      <c r="G656" s="9"/>
      <c r="H656" s="9"/>
      <c r="I656" s="9"/>
      <c r="J656" s="9"/>
    </row>
    <row r="657" spans="1:10" ht="106.9">
      <c r="A657" s="20"/>
      <c r="B657" s="22"/>
      <c r="F657" s="9"/>
      <c r="G657" s="9"/>
      <c r="H657" s="9"/>
      <c r="I657" s="9"/>
      <c r="J657" s="9"/>
    </row>
    <row r="658" spans="1:10" ht="106.9">
      <c r="A658" s="20"/>
      <c r="B658" s="22"/>
      <c r="F658" s="9"/>
      <c r="G658" s="9"/>
      <c r="H658" s="9"/>
      <c r="I658" s="9"/>
      <c r="J658" s="9"/>
    </row>
    <row r="659" spans="1:10" ht="106.9">
      <c r="A659" s="20"/>
      <c r="B659" s="22"/>
      <c r="F659" s="9"/>
      <c r="G659" s="9"/>
      <c r="H659" s="9"/>
      <c r="I659" s="9"/>
      <c r="J659" s="9"/>
    </row>
    <row r="660" spans="1:10" ht="106.9">
      <c r="A660" s="20"/>
      <c r="B660" s="22"/>
      <c r="F660" s="9"/>
      <c r="G660" s="9"/>
      <c r="H660" s="9"/>
      <c r="I660" s="9"/>
      <c r="J660" s="9"/>
    </row>
    <row r="661" spans="1:10" ht="106.9">
      <c r="A661" s="20"/>
      <c r="B661" s="22"/>
      <c r="F661" s="9"/>
      <c r="G661" s="9"/>
      <c r="H661" s="9"/>
      <c r="I661" s="9"/>
      <c r="J661" s="9"/>
    </row>
    <row r="662" spans="1:10" ht="106.9">
      <c r="A662" s="20"/>
      <c r="B662" s="22"/>
      <c r="F662" s="9"/>
      <c r="G662" s="9"/>
      <c r="H662" s="9"/>
      <c r="I662" s="9"/>
      <c r="J662" s="9"/>
    </row>
    <row r="663" spans="1:10" ht="106.9">
      <c r="A663" s="20"/>
      <c r="B663" s="22"/>
      <c r="F663" s="9"/>
      <c r="G663" s="9"/>
      <c r="H663" s="9"/>
      <c r="I663" s="9"/>
      <c r="J663" s="9"/>
    </row>
    <row r="664" spans="1:10" ht="106.9">
      <c r="A664" s="20"/>
      <c r="B664" s="22"/>
      <c r="F664" s="9"/>
      <c r="G664" s="9"/>
      <c r="H664" s="9"/>
      <c r="I664" s="9"/>
      <c r="J664" s="9"/>
    </row>
    <row r="665" spans="1:10" ht="106.9">
      <c r="A665" s="20"/>
      <c r="B665" s="22"/>
      <c r="F665" s="9"/>
      <c r="G665" s="9"/>
      <c r="H665" s="9"/>
      <c r="I665" s="9"/>
      <c r="J665" s="9"/>
    </row>
    <row r="666" spans="1:10" ht="106.9">
      <c r="A666" s="20"/>
      <c r="B666" s="22"/>
      <c r="F666" s="9"/>
      <c r="G666" s="9"/>
      <c r="H666" s="9"/>
      <c r="I666" s="9"/>
      <c r="J666" s="9"/>
    </row>
    <row r="667" spans="1:10" ht="106.9">
      <c r="A667" s="20"/>
      <c r="B667" s="22"/>
      <c r="F667" s="9"/>
      <c r="G667" s="9"/>
      <c r="H667" s="9"/>
      <c r="I667" s="9"/>
      <c r="J667" s="9"/>
    </row>
    <row r="668" spans="1:10" ht="106.9">
      <c r="A668" s="20"/>
      <c r="B668" s="22"/>
      <c r="F668" s="9"/>
      <c r="G668" s="9"/>
      <c r="H668" s="9"/>
      <c r="I668" s="9"/>
      <c r="J668" s="9"/>
    </row>
    <row r="669" spans="1:10" ht="106.9">
      <c r="A669" s="20"/>
      <c r="B669" s="22"/>
      <c r="F669" s="9"/>
      <c r="G669" s="9"/>
      <c r="H669" s="9"/>
      <c r="I669" s="9"/>
      <c r="J669" s="9"/>
    </row>
    <row r="670" spans="1:10" ht="106.9">
      <c r="A670" s="20"/>
      <c r="B670" s="22"/>
      <c r="F670" s="9"/>
      <c r="G670" s="9"/>
      <c r="H670" s="9"/>
      <c r="I670" s="9"/>
      <c r="J670" s="9"/>
    </row>
    <row r="671" spans="1:10" ht="106.9">
      <c r="A671" s="20"/>
      <c r="B671" s="22"/>
      <c r="F671" s="9"/>
      <c r="G671" s="9"/>
      <c r="H671" s="9"/>
      <c r="I671" s="9"/>
      <c r="J671" s="9"/>
    </row>
    <row r="672" spans="1:10" ht="106.9">
      <c r="A672" s="20"/>
      <c r="B672" s="22"/>
      <c r="F672" s="9"/>
      <c r="G672" s="9"/>
      <c r="H672" s="9"/>
      <c r="I672" s="9"/>
      <c r="J672" s="9"/>
    </row>
    <row r="673" spans="1:10" ht="106.9">
      <c r="A673" s="20"/>
      <c r="B673" s="22"/>
      <c r="F673" s="9"/>
      <c r="G673" s="9"/>
      <c r="H673" s="9"/>
      <c r="I673" s="9"/>
      <c r="J673" s="9"/>
    </row>
    <row r="674" spans="1:10" ht="106.9">
      <c r="A674" s="20"/>
      <c r="B674" s="22"/>
      <c r="F674" s="9"/>
      <c r="G674" s="9"/>
      <c r="H674" s="9"/>
      <c r="I674" s="9"/>
      <c r="J674" s="9"/>
    </row>
    <row r="675" spans="1:10" ht="106.9">
      <c r="A675" s="20"/>
      <c r="B675" s="22"/>
      <c r="F675" s="9"/>
      <c r="G675" s="9"/>
      <c r="H675" s="9"/>
      <c r="I675" s="9"/>
      <c r="J675" s="9"/>
    </row>
    <row r="676" spans="1:10" ht="106.9">
      <c r="A676" s="20"/>
      <c r="B676" s="22"/>
      <c r="F676" s="9"/>
      <c r="G676" s="9"/>
      <c r="H676" s="9"/>
      <c r="I676" s="9"/>
      <c r="J676" s="9"/>
    </row>
    <row r="677" spans="1:10" ht="106.9">
      <c r="A677" s="20"/>
      <c r="B677" s="22"/>
      <c r="F677" s="9"/>
      <c r="G677" s="9"/>
      <c r="H677" s="9"/>
      <c r="I677" s="9"/>
      <c r="J677" s="9"/>
    </row>
    <row r="678" spans="1:10" ht="106.9">
      <c r="A678" s="20"/>
      <c r="B678" s="22"/>
      <c r="F678" s="9"/>
      <c r="G678" s="9"/>
      <c r="H678" s="9"/>
      <c r="I678" s="9"/>
      <c r="J678" s="9"/>
    </row>
    <row r="679" spans="1:10" ht="106.9">
      <c r="A679" s="20"/>
      <c r="B679" s="22"/>
      <c r="F679" s="9"/>
      <c r="G679" s="9"/>
      <c r="H679" s="9"/>
      <c r="I679" s="9"/>
      <c r="J679" s="9"/>
    </row>
    <row r="680" spans="1:10" ht="106.9">
      <c r="A680" s="20"/>
      <c r="B680" s="22"/>
      <c r="F680" s="9"/>
      <c r="G680" s="9"/>
      <c r="H680" s="9"/>
      <c r="I680" s="9"/>
      <c r="J680" s="9"/>
    </row>
    <row r="681" spans="1:10" ht="106.9">
      <c r="A681" s="20"/>
      <c r="B681" s="22"/>
      <c r="F681" s="9"/>
      <c r="G681" s="9"/>
      <c r="H681" s="9"/>
      <c r="I681" s="9"/>
      <c r="J681" s="9"/>
    </row>
    <row r="682" spans="1:10" ht="106.9">
      <c r="A682" s="20"/>
      <c r="B682" s="22"/>
      <c r="F682" s="9"/>
      <c r="G682" s="9"/>
      <c r="H682" s="9"/>
      <c r="I682" s="9"/>
      <c r="J682" s="9"/>
    </row>
    <row r="683" spans="1:10" ht="106.9">
      <c r="A683" s="20"/>
      <c r="B683" s="22"/>
      <c r="F683" s="9"/>
      <c r="G683" s="9"/>
      <c r="H683" s="9"/>
      <c r="I683" s="9"/>
      <c r="J683" s="9"/>
    </row>
    <row r="684" spans="1:10" ht="106.9">
      <c r="A684" s="20"/>
      <c r="B684" s="22"/>
      <c r="F684" s="9"/>
      <c r="G684" s="9"/>
      <c r="H684" s="9"/>
      <c r="I684" s="9"/>
      <c r="J684" s="9"/>
    </row>
    <row r="685" spans="1:10" ht="106.9">
      <c r="A685" s="20"/>
      <c r="B685" s="22"/>
      <c r="F685" s="9"/>
      <c r="G685" s="9"/>
      <c r="H685" s="9"/>
      <c r="I685" s="9"/>
      <c r="J685" s="9"/>
    </row>
    <row r="686" spans="1:10" ht="106.9">
      <c r="A686" s="20"/>
      <c r="B686" s="22"/>
      <c r="F686" s="9"/>
      <c r="G686" s="9"/>
      <c r="H686" s="9"/>
      <c r="I686" s="9"/>
      <c r="J686" s="9"/>
    </row>
    <row r="687" spans="1:10" ht="106.9">
      <c r="A687" s="20"/>
      <c r="B687" s="22"/>
      <c r="F687" s="9"/>
      <c r="G687" s="9"/>
      <c r="H687" s="9"/>
      <c r="I687" s="9"/>
      <c r="J687" s="9"/>
    </row>
    <row r="688" spans="1:10" ht="106.9">
      <c r="A688" s="20"/>
      <c r="B688" s="22"/>
      <c r="F688" s="9"/>
      <c r="G688" s="9"/>
      <c r="H688" s="9"/>
      <c r="I688" s="9"/>
      <c r="J688" s="9"/>
    </row>
    <row r="689" spans="1:10" ht="106.9">
      <c r="A689" s="20"/>
      <c r="B689" s="22"/>
      <c r="F689" s="9"/>
      <c r="G689" s="9"/>
      <c r="H689" s="9"/>
      <c r="I689" s="9"/>
      <c r="J689" s="9"/>
    </row>
    <row r="690" spans="1:10" ht="106.9">
      <c r="A690" s="20"/>
      <c r="B690" s="22"/>
      <c r="F690" s="9"/>
      <c r="G690" s="9"/>
      <c r="H690" s="9"/>
      <c r="I690" s="9"/>
      <c r="J690" s="9"/>
    </row>
    <row r="691" spans="1:10" ht="106.9">
      <c r="A691" s="20"/>
      <c r="B691" s="22"/>
      <c r="F691" s="9"/>
      <c r="G691" s="9"/>
      <c r="H691" s="9"/>
      <c r="I691" s="9"/>
      <c r="J691" s="9"/>
    </row>
    <row r="692" spans="1:10" ht="106.9">
      <c r="A692" s="20"/>
      <c r="B692" s="22"/>
      <c r="F692" s="9"/>
      <c r="G692" s="9"/>
      <c r="H692" s="9"/>
      <c r="I692" s="9"/>
      <c r="J692" s="9"/>
    </row>
    <row r="693" spans="1:10" ht="106.9">
      <c r="A693" s="20"/>
      <c r="B693" s="22"/>
      <c r="F693" s="9"/>
      <c r="G693" s="9"/>
      <c r="H693" s="9"/>
      <c r="I693" s="9"/>
      <c r="J693" s="9"/>
    </row>
    <row r="694" spans="1:10" ht="106.9">
      <c r="A694" s="20"/>
      <c r="B694" s="22"/>
      <c r="F694" s="9"/>
      <c r="G694" s="9"/>
      <c r="H694" s="9"/>
      <c r="I694" s="9"/>
      <c r="J694" s="9"/>
    </row>
    <row r="695" spans="1:10" ht="106.9">
      <c r="A695" s="20"/>
      <c r="B695" s="22"/>
      <c r="F695" s="9"/>
      <c r="G695" s="9"/>
      <c r="H695" s="9"/>
      <c r="I695" s="9"/>
      <c r="J695" s="9"/>
    </row>
    <row r="696" spans="1:10" ht="106.9">
      <c r="A696" s="20"/>
      <c r="B696" s="22"/>
      <c r="F696" s="9"/>
      <c r="G696" s="9"/>
      <c r="H696" s="9"/>
      <c r="I696" s="9"/>
      <c r="J696" s="9"/>
    </row>
    <row r="697" spans="1:10" ht="106.9">
      <c r="A697" s="20"/>
      <c r="B697" s="22"/>
      <c r="F697" s="9"/>
      <c r="G697" s="9"/>
      <c r="H697" s="9"/>
      <c r="I697" s="9"/>
      <c r="J697" s="9"/>
    </row>
    <row r="698" spans="1:10" ht="106.9">
      <c r="A698" s="20"/>
      <c r="B698" s="22"/>
      <c r="F698" s="9"/>
      <c r="G698" s="9"/>
      <c r="H698" s="9"/>
      <c r="I698" s="9"/>
      <c r="J698" s="9"/>
    </row>
    <row r="699" spans="1:10" ht="106.9">
      <c r="A699" s="20"/>
      <c r="B699" s="22"/>
      <c r="F699" s="9"/>
      <c r="G699" s="9"/>
      <c r="H699" s="9"/>
      <c r="I699" s="9"/>
      <c r="J699" s="9"/>
    </row>
    <row r="700" spans="1:10" ht="106.9">
      <c r="A700" s="20"/>
      <c r="B700" s="22"/>
      <c r="F700" s="9"/>
      <c r="G700" s="9"/>
      <c r="H700" s="9"/>
      <c r="I700" s="9"/>
      <c r="J700" s="9"/>
    </row>
    <row r="701" spans="1:10" ht="106.9">
      <c r="A701" s="20"/>
      <c r="B701" s="22"/>
      <c r="F701" s="9"/>
      <c r="G701" s="9"/>
      <c r="H701" s="9"/>
      <c r="I701" s="9"/>
      <c r="J701" s="9"/>
    </row>
    <row r="702" spans="1:10" ht="106.9">
      <c r="A702" s="20"/>
      <c r="B702" s="22"/>
      <c r="F702" s="9"/>
      <c r="G702" s="9"/>
      <c r="H702" s="9"/>
      <c r="I702" s="9"/>
      <c r="J702" s="9"/>
    </row>
    <row r="703" spans="1:10" ht="106.9">
      <c r="A703" s="20"/>
      <c r="B703" s="22"/>
      <c r="F703" s="9"/>
      <c r="G703" s="9"/>
      <c r="H703" s="9"/>
      <c r="I703" s="9"/>
      <c r="J703" s="9"/>
    </row>
    <row r="704" spans="1:10" ht="106.9">
      <c r="A704" s="20"/>
      <c r="B704" s="22"/>
      <c r="F704" s="9"/>
      <c r="G704" s="9"/>
      <c r="H704" s="9"/>
      <c r="I704" s="9"/>
      <c r="J704" s="9"/>
    </row>
    <row r="705" spans="1:10" ht="106.9">
      <c r="A705" s="20"/>
      <c r="B705" s="22"/>
      <c r="F705" s="9"/>
      <c r="G705" s="9"/>
      <c r="H705" s="9"/>
      <c r="I705" s="9"/>
      <c r="J705" s="9"/>
    </row>
    <row r="706" spans="1:10" ht="106.9">
      <c r="A706" s="20"/>
      <c r="B706" s="22"/>
      <c r="F706" s="9"/>
      <c r="G706" s="9"/>
      <c r="H706" s="9"/>
      <c r="I706" s="9"/>
      <c r="J706" s="9"/>
    </row>
    <row r="707" spans="1:10" ht="106.9">
      <c r="A707" s="20"/>
      <c r="B707" s="22"/>
      <c r="F707" s="9"/>
      <c r="G707" s="9"/>
      <c r="H707" s="9"/>
      <c r="I707" s="9"/>
      <c r="J707" s="9"/>
    </row>
    <row r="708" spans="1:10" ht="106.9">
      <c r="A708" s="20"/>
      <c r="B708" s="22"/>
      <c r="F708" s="9"/>
      <c r="G708" s="9"/>
      <c r="H708" s="9"/>
      <c r="I708" s="9"/>
      <c r="J708" s="9"/>
    </row>
    <row r="709" spans="1:10" ht="106.9">
      <c r="A709" s="20"/>
      <c r="B709" s="22"/>
      <c r="F709" s="9"/>
      <c r="G709" s="9"/>
      <c r="H709" s="9"/>
      <c r="I709" s="9"/>
      <c r="J709" s="9"/>
    </row>
    <row r="710" spans="1:10" ht="106.9">
      <c r="A710" s="20"/>
      <c r="B710" s="22"/>
      <c r="F710" s="9"/>
      <c r="G710" s="9"/>
      <c r="H710" s="9"/>
      <c r="I710" s="9"/>
      <c r="J710" s="9"/>
    </row>
    <row r="711" spans="1:10" ht="106.9">
      <c r="A711" s="20"/>
      <c r="B711" s="22"/>
      <c r="F711" s="9"/>
      <c r="G711" s="9"/>
      <c r="H711" s="9"/>
      <c r="I711" s="9"/>
      <c r="J711" s="9"/>
    </row>
    <row r="712" spans="1:10" ht="106.9">
      <c r="A712" s="20"/>
      <c r="B712" s="22"/>
      <c r="F712" s="9"/>
      <c r="G712" s="9"/>
      <c r="H712" s="9"/>
      <c r="I712" s="9"/>
      <c r="J712" s="9"/>
    </row>
    <row r="713" spans="1:10" ht="106.9">
      <c r="A713" s="20"/>
      <c r="B713" s="22"/>
      <c r="F713" s="9"/>
      <c r="G713" s="9"/>
      <c r="H713" s="9"/>
      <c r="I713" s="9"/>
      <c r="J713" s="9"/>
    </row>
    <row r="714" spans="1:10" ht="106.9">
      <c r="A714" s="20"/>
      <c r="B714" s="22"/>
      <c r="F714" s="9"/>
      <c r="G714" s="9"/>
      <c r="H714" s="9"/>
      <c r="I714" s="9"/>
      <c r="J714" s="9"/>
    </row>
    <row r="715" spans="1:10" ht="106.9">
      <c r="A715" s="20"/>
      <c r="B715" s="22"/>
      <c r="F715" s="9"/>
      <c r="G715" s="9"/>
      <c r="H715" s="9"/>
      <c r="I715" s="9"/>
      <c r="J715" s="9"/>
    </row>
    <row r="716" spans="1:10" ht="106.9">
      <c r="A716" s="20"/>
      <c r="B716" s="22"/>
      <c r="F716" s="9"/>
      <c r="G716" s="9"/>
      <c r="H716" s="9"/>
      <c r="I716" s="9"/>
      <c r="J716" s="9"/>
    </row>
    <row r="717" spans="1:10" ht="106.9">
      <c r="A717" s="20"/>
      <c r="B717" s="22"/>
      <c r="F717" s="9"/>
      <c r="G717" s="9"/>
      <c r="H717" s="9"/>
      <c r="I717" s="9"/>
      <c r="J717" s="9"/>
    </row>
    <row r="718" spans="1:10" ht="106.9">
      <c r="A718" s="20"/>
      <c r="B718" s="22"/>
      <c r="F718" s="9"/>
      <c r="G718" s="9"/>
      <c r="H718" s="9"/>
      <c r="I718" s="9"/>
      <c r="J718" s="9"/>
    </row>
    <row r="719" spans="1:10" ht="106.9">
      <c r="A719" s="20"/>
      <c r="B719" s="22"/>
      <c r="F719" s="9"/>
      <c r="G719" s="9"/>
      <c r="H719" s="9"/>
      <c r="I719" s="9"/>
      <c r="J719" s="9"/>
    </row>
    <row r="720" spans="1:10" ht="106.9">
      <c r="A720" s="20"/>
      <c r="B720" s="22"/>
      <c r="F720" s="9"/>
      <c r="G720" s="9"/>
      <c r="H720" s="9"/>
      <c r="I720" s="9"/>
      <c r="J720" s="9"/>
    </row>
    <row r="721" spans="1:10" ht="106.9">
      <c r="A721" s="20"/>
      <c r="B721" s="22"/>
      <c r="F721" s="9"/>
      <c r="G721" s="9"/>
      <c r="H721" s="9"/>
      <c r="I721" s="9"/>
      <c r="J721" s="9"/>
    </row>
    <row r="722" spans="1:10" ht="106.9">
      <c r="A722" s="20"/>
      <c r="B722" s="22"/>
      <c r="F722" s="9"/>
      <c r="G722" s="9"/>
      <c r="H722" s="9"/>
      <c r="I722" s="9"/>
      <c r="J722" s="9"/>
    </row>
    <row r="723" spans="1:10" ht="106.9">
      <c r="A723" s="20"/>
      <c r="B723" s="22"/>
      <c r="F723" s="9"/>
      <c r="G723" s="9"/>
      <c r="H723" s="9"/>
      <c r="I723" s="9"/>
      <c r="J723" s="9"/>
    </row>
    <row r="724" spans="1:10" ht="106.9">
      <c r="A724" s="20"/>
      <c r="B724" s="22"/>
      <c r="F724" s="9"/>
      <c r="G724" s="9"/>
      <c r="H724" s="9"/>
      <c r="I724" s="9"/>
      <c r="J724" s="9"/>
    </row>
    <row r="725" spans="1:10" ht="106.9">
      <c r="A725" s="20"/>
      <c r="B725" s="22"/>
      <c r="F725" s="9"/>
      <c r="G725" s="9"/>
      <c r="H725" s="9"/>
      <c r="I725" s="9"/>
      <c r="J725" s="9"/>
    </row>
    <row r="726" spans="1:10" ht="106.9">
      <c r="A726" s="20"/>
      <c r="B726" s="22"/>
      <c r="F726" s="9"/>
      <c r="G726" s="9"/>
      <c r="H726" s="9"/>
      <c r="I726" s="9"/>
      <c r="J726" s="9"/>
    </row>
    <row r="727" spans="1:10" ht="106.9">
      <c r="A727" s="20"/>
      <c r="B727" s="22"/>
      <c r="F727" s="9"/>
      <c r="G727" s="9"/>
      <c r="H727" s="9"/>
      <c r="I727" s="9"/>
      <c r="J727" s="9"/>
    </row>
    <row r="728" spans="1:10" ht="106.9">
      <c r="A728" s="20"/>
      <c r="B728" s="22"/>
      <c r="F728" s="9"/>
      <c r="G728" s="9"/>
      <c r="H728" s="9"/>
      <c r="I728" s="9"/>
      <c r="J728" s="9"/>
    </row>
    <row r="729" spans="1:10" ht="106.9">
      <c r="A729" s="20"/>
      <c r="B729" s="22"/>
      <c r="F729" s="9"/>
      <c r="G729" s="9"/>
      <c r="H729" s="9"/>
      <c r="I729" s="9"/>
      <c r="J729" s="9"/>
    </row>
    <row r="730" spans="1:10" ht="106.9">
      <c r="A730" s="20"/>
      <c r="B730" s="22"/>
      <c r="F730" s="9"/>
      <c r="G730" s="9"/>
      <c r="H730" s="9"/>
      <c r="I730" s="9"/>
      <c r="J730" s="9"/>
    </row>
    <row r="731" spans="1:10" ht="106.9">
      <c r="A731" s="20"/>
      <c r="B731" s="22"/>
      <c r="F731" s="9"/>
      <c r="G731" s="9"/>
      <c r="H731" s="9"/>
      <c r="I731" s="9"/>
      <c r="J731" s="9"/>
    </row>
    <row r="732" spans="1:10" ht="106.9">
      <c r="A732" s="20"/>
      <c r="B732" s="22"/>
      <c r="F732" s="9"/>
      <c r="G732" s="9"/>
      <c r="H732" s="9"/>
      <c r="I732" s="9"/>
      <c r="J732" s="9"/>
    </row>
    <row r="733" spans="1:10" ht="106.9">
      <c r="A733" s="20"/>
      <c r="B733" s="22"/>
      <c r="F733" s="9"/>
      <c r="G733" s="9"/>
      <c r="H733" s="9"/>
      <c r="I733" s="9"/>
      <c r="J733" s="9"/>
    </row>
    <row r="734" spans="1:10" ht="106.9">
      <c r="A734" s="20"/>
      <c r="B734" s="22"/>
      <c r="F734" s="9"/>
      <c r="G734" s="9"/>
      <c r="H734" s="9"/>
      <c r="I734" s="9"/>
      <c r="J734" s="9"/>
    </row>
    <row r="735" spans="1:10" ht="106.9">
      <c r="A735" s="20"/>
      <c r="B735" s="22"/>
      <c r="F735" s="9"/>
      <c r="G735" s="9"/>
      <c r="H735" s="9"/>
      <c r="I735" s="9"/>
      <c r="J735" s="9"/>
    </row>
    <row r="736" spans="1:10" ht="106.9">
      <c r="A736" s="20"/>
      <c r="B736" s="22"/>
      <c r="F736" s="9"/>
      <c r="G736" s="9"/>
      <c r="H736" s="9"/>
      <c r="I736" s="9"/>
      <c r="J736" s="9"/>
    </row>
    <row r="737" spans="1:10" ht="106.9">
      <c r="A737" s="20"/>
      <c r="B737" s="22"/>
      <c r="F737" s="9"/>
      <c r="G737" s="9"/>
      <c r="H737" s="9"/>
      <c r="I737" s="9"/>
      <c r="J737" s="9"/>
    </row>
    <row r="738" spans="1:10" ht="106.9">
      <c r="A738" s="20"/>
      <c r="B738" s="22"/>
      <c r="F738" s="9"/>
      <c r="G738" s="9"/>
      <c r="H738" s="9"/>
      <c r="I738" s="9"/>
      <c r="J738" s="9"/>
    </row>
  </sheetData>
  <mergeCells count="35">
    <mergeCell ref="B47:B53"/>
    <mergeCell ref="B54:B60"/>
    <mergeCell ref="A79:A148"/>
    <mergeCell ref="A156:A231"/>
    <mergeCell ref="A1:A60"/>
    <mergeCell ref="B2:B6"/>
    <mergeCell ref="B7:B13"/>
    <mergeCell ref="B14:B18"/>
    <mergeCell ref="A61:B78"/>
    <mergeCell ref="B20:B24"/>
    <mergeCell ref="B79:B85"/>
    <mergeCell ref="B86:B92"/>
    <mergeCell ref="B93:B99"/>
    <mergeCell ref="B100:B106"/>
    <mergeCell ref="B107:B113"/>
    <mergeCell ref="B114:B120"/>
    <mergeCell ref="B121:B127"/>
    <mergeCell ref="B177:B183"/>
    <mergeCell ref="B184:B190"/>
    <mergeCell ref="B25:B31"/>
    <mergeCell ref="B226:B231"/>
    <mergeCell ref="B128:B134"/>
    <mergeCell ref="B135:B141"/>
    <mergeCell ref="B142:B148"/>
    <mergeCell ref="B149:B155"/>
    <mergeCell ref="B156:B162"/>
    <mergeCell ref="B163:B169"/>
    <mergeCell ref="B170:B176"/>
    <mergeCell ref="B191:B197"/>
    <mergeCell ref="B198:B204"/>
    <mergeCell ref="B205:B211"/>
    <mergeCell ref="B212:B218"/>
    <mergeCell ref="B219:B225"/>
    <mergeCell ref="B32:B38"/>
    <mergeCell ref="B39:B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900"/>
  <sheetViews>
    <sheetView workbookViewId="0">
      <selection activeCell="A2" sqref="A2:A18"/>
    </sheetView>
  </sheetViews>
  <sheetFormatPr defaultColWidth="12.59765625" defaultRowHeight="15.75" customHeight="1"/>
  <cols>
    <col min="1" max="1" width="16.265625" customWidth="1"/>
    <col min="2" max="2" width="28.265625" customWidth="1"/>
    <col min="3" max="3" width="15.59765625" customWidth="1"/>
    <col min="4" max="4" width="18.1328125" customWidth="1"/>
    <col min="5" max="5" width="5.59765625" customWidth="1"/>
    <col min="6" max="6" width="25.3984375" customWidth="1"/>
    <col min="7" max="7" width="12.59765625" customWidth="1"/>
    <col min="8" max="8" width="42.265625" customWidth="1"/>
  </cols>
  <sheetData>
    <row r="1" spans="1:27" ht="15.75" customHeight="1">
      <c r="A1" s="24" t="s">
        <v>70</v>
      </c>
      <c r="B1" s="23" t="s">
        <v>71</v>
      </c>
      <c r="C1" s="24" t="s">
        <v>5</v>
      </c>
      <c r="D1" s="24" t="s">
        <v>4</v>
      </c>
      <c r="E1" s="24" t="s">
        <v>72</v>
      </c>
      <c r="F1" s="24" t="s">
        <v>6</v>
      </c>
      <c r="G1" s="24" t="s">
        <v>7</v>
      </c>
      <c r="H1" s="24" t="s">
        <v>8</v>
      </c>
      <c r="I1" s="25"/>
      <c r="J1" s="104" t="s">
        <v>73</v>
      </c>
      <c r="K1" s="80"/>
      <c r="L1" s="26"/>
      <c r="M1" s="25"/>
      <c r="N1" s="25"/>
      <c r="O1" s="25"/>
      <c r="P1" s="25"/>
      <c r="Q1" s="25"/>
      <c r="R1" s="25"/>
      <c r="S1" s="27"/>
      <c r="T1" s="28"/>
      <c r="U1" s="28"/>
      <c r="V1" s="28"/>
      <c r="W1" s="28"/>
      <c r="X1" s="28"/>
      <c r="Y1" s="28"/>
      <c r="Z1" s="28"/>
      <c r="AA1" s="28"/>
    </row>
    <row r="2" spans="1:27" ht="15.75" customHeight="1">
      <c r="A2" s="18" t="s">
        <v>276</v>
      </c>
      <c r="B2" s="18" t="s">
        <v>291</v>
      </c>
      <c r="C2" s="17" t="s">
        <v>210</v>
      </c>
      <c r="D2" s="17" t="s">
        <v>292</v>
      </c>
      <c r="E2" s="17">
        <v>278</v>
      </c>
      <c r="F2" s="17" t="s">
        <v>293</v>
      </c>
      <c r="G2" s="44" t="s">
        <v>294</v>
      </c>
      <c r="H2" s="18" t="s">
        <v>295</v>
      </c>
      <c r="I2" s="33"/>
      <c r="J2" s="80"/>
      <c r="K2" s="80"/>
      <c r="L2" s="26"/>
      <c r="M2" s="34"/>
      <c r="N2" s="33"/>
      <c r="O2" s="33"/>
      <c r="P2" s="35"/>
      <c r="Q2" s="33"/>
      <c r="R2" s="35"/>
      <c r="S2" s="27"/>
      <c r="T2" s="28"/>
      <c r="U2" s="28"/>
      <c r="V2" s="28"/>
      <c r="W2" s="28"/>
      <c r="X2" s="28"/>
      <c r="Y2" s="28"/>
      <c r="Z2" s="28"/>
      <c r="AA2" s="28"/>
    </row>
    <row r="3" spans="1:27" ht="15.75" customHeight="1">
      <c r="A3" s="17" t="s">
        <v>277</v>
      </c>
      <c r="B3" s="17" t="s">
        <v>149</v>
      </c>
      <c r="C3" s="17" t="s">
        <v>210</v>
      </c>
      <c r="D3" s="17" t="s">
        <v>296</v>
      </c>
      <c r="E3" s="17">
        <v>217</v>
      </c>
      <c r="F3" s="17" t="s">
        <v>297</v>
      </c>
      <c r="G3" s="44" t="s">
        <v>298</v>
      </c>
      <c r="H3" s="17" t="s">
        <v>299</v>
      </c>
      <c r="I3" s="33"/>
      <c r="J3" s="80"/>
      <c r="K3" s="80"/>
      <c r="L3" s="26"/>
      <c r="M3" s="34"/>
      <c r="N3" s="33"/>
      <c r="O3" s="33"/>
      <c r="P3" s="35"/>
      <c r="Q3" s="33"/>
      <c r="R3" s="35"/>
      <c r="S3" s="27"/>
      <c r="T3" s="28"/>
      <c r="U3" s="28"/>
      <c r="V3" s="28"/>
      <c r="W3" s="28"/>
      <c r="X3" s="28"/>
      <c r="Y3" s="28"/>
      <c r="Z3" s="28"/>
      <c r="AA3" s="28"/>
    </row>
    <row r="4" spans="1:27" ht="15.75" customHeight="1">
      <c r="A4" s="17" t="s">
        <v>278</v>
      </c>
      <c r="B4" s="17" t="s">
        <v>300</v>
      </c>
      <c r="C4" s="17" t="s">
        <v>210</v>
      </c>
      <c r="D4" s="17" t="s">
        <v>301</v>
      </c>
      <c r="E4" s="17">
        <v>717</v>
      </c>
      <c r="F4" s="17" t="s">
        <v>302</v>
      </c>
      <c r="G4" s="44" t="s">
        <v>303</v>
      </c>
      <c r="H4" s="17" t="s">
        <v>304</v>
      </c>
      <c r="I4" s="33"/>
      <c r="J4" s="80"/>
      <c r="K4" s="80"/>
      <c r="L4" s="26"/>
      <c r="M4" s="34"/>
      <c r="N4" s="33"/>
      <c r="O4" s="33"/>
      <c r="P4" s="35"/>
      <c r="Q4" s="33"/>
      <c r="R4" s="35"/>
      <c r="S4" s="27"/>
      <c r="T4" s="28"/>
      <c r="U4" s="28"/>
      <c r="V4" s="28"/>
      <c r="W4" s="28"/>
      <c r="X4" s="28"/>
      <c r="Y4" s="28"/>
      <c r="Z4" s="28"/>
      <c r="AA4" s="28"/>
    </row>
    <row r="5" spans="1:27" ht="15.75" customHeight="1">
      <c r="A5" s="17" t="s">
        <v>279</v>
      </c>
      <c r="B5" s="17" t="s">
        <v>305</v>
      </c>
      <c r="C5" s="17" t="s">
        <v>210</v>
      </c>
      <c r="D5" s="17" t="s">
        <v>292</v>
      </c>
      <c r="E5" s="17">
        <v>360</v>
      </c>
      <c r="F5" s="17" t="s">
        <v>306</v>
      </c>
      <c r="G5" s="31"/>
      <c r="H5" s="17" t="s">
        <v>307</v>
      </c>
      <c r="I5" s="33"/>
      <c r="J5" s="80"/>
      <c r="K5" s="80"/>
      <c r="L5" s="26"/>
      <c r="M5" s="34"/>
      <c r="N5" s="33"/>
      <c r="O5" s="33"/>
      <c r="P5" s="35"/>
      <c r="Q5" s="33"/>
      <c r="R5" s="35"/>
      <c r="S5" s="27"/>
      <c r="T5" s="28"/>
      <c r="U5" s="28"/>
      <c r="V5" s="28"/>
      <c r="W5" s="28"/>
      <c r="X5" s="28"/>
      <c r="Y5" s="28"/>
      <c r="Z5" s="28"/>
      <c r="AA5" s="28"/>
    </row>
    <row r="6" spans="1:27" ht="15.75" customHeight="1">
      <c r="A6" s="18" t="s">
        <v>280</v>
      </c>
      <c r="B6" s="18" t="s">
        <v>308</v>
      </c>
      <c r="C6" s="17" t="s">
        <v>210</v>
      </c>
      <c r="D6" s="17" t="s">
        <v>296</v>
      </c>
      <c r="E6" s="17">
        <v>417</v>
      </c>
      <c r="F6" s="17" t="s">
        <v>309</v>
      </c>
      <c r="G6" s="39" t="s">
        <v>310</v>
      </c>
      <c r="H6" s="18" t="s">
        <v>311</v>
      </c>
      <c r="I6" s="33"/>
      <c r="J6" s="34"/>
      <c r="K6" s="33"/>
      <c r="L6" s="33"/>
      <c r="M6" s="34"/>
      <c r="N6" s="33"/>
      <c r="O6" s="33"/>
      <c r="P6" s="35"/>
      <c r="Q6" s="33"/>
      <c r="R6" s="35"/>
      <c r="S6" s="27"/>
      <c r="T6" s="28"/>
      <c r="U6" s="28"/>
      <c r="V6" s="28"/>
      <c r="W6" s="28"/>
      <c r="X6" s="28"/>
      <c r="Y6" s="28"/>
      <c r="Z6" s="28"/>
      <c r="AA6" s="28"/>
    </row>
    <row r="7" spans="1:27" ht="15.75" customHeight="1">
      <c r="A7" s="18" t="s">
        <v>281</v>
      </c>
      <c r="B7" s="18" t="s">
        <v>312</v>
      </c>
      <c r="C7" s="18" t="s">
        <v>216</v>
      </c>
      <c r="D7" s="18" t="s">
        <v>301</v>
      </c>
      <c r="E7" s="18">
        <v>616</v>
      </c>
      <c r="F7" s="18" t="s">
        <v>313</v>
      </c>
      <c r="G7" s="44" t="s">
        <v>314</v>
      </c>
      <c r="H7" s="45" t="s">
        <v>315</v>
      </c>
      <c r="I7" s="33"/>
      <c r="J7" s="34"/>
      <c r="K7" s="33"/>
      <c r="L7" s="33"/>
      <c r="M7" s="34"/>
      <c r="N7" s="33"/>
      <c r="O7" s="33"/>
      <c r="P7" s="35"/>
      <c r="Q7" s="33"/>
      <c r="R7" s="35"/>
      <c r="S7" s="27"/>
      <c r="T7" s="28"/>
      <c r="U7" s="28"/>
      <c r="V7" s="28"/>
      <c r="W7" s="28"/>
      <c r="X7" s="28"/>
      <c r="Y7" s="28"/>
      <c r="Z7" s="28"/>
      <c r="AA7" s="28"/>
    </row>
    <row r="8" spans="1:27" ht="15.75" customHeight="1">
      <c r="A8" s="18" t="s">
        <v>282</v>
      </c>
      <c r="B8" s="18" t="s">
        <v>316</v>
      </c>
      <c r="C8" s="18" t="s">
        <v>216</v>
      </c>
      <c r="D8" s="18" t="s">
        <v>301</v>
      </c>
      <c r="E8" s="18">
        <v>616</v>
      </c>
      <c r="F8" s="18" t="s">
        <v>317</v>
      </c>
      <c r="G8" s="44" t="s">
        <v>314</v>
      </c>
      <c r="H8" s="45" t="s">
        <v>318</v>
      </c>
      <c r="I8" s="33"/>
      <c r="J8" s="34"/>
      <c r="K8" s="33"/>
      <c r="L8" s="33"/>
      <c r="M8" s="34"/>
      <c r="N8" s="33"/>
      <c r="O8" s="33"/>
      <c r="P8" s="35"/>
      <c r="Q8" s="33"/>
      <c r="R8" s="35"/>
      <c r="S8" s="27"/>
      <c r="T8" s="28"/>
      <c r="U8" s="28"/>
      <c r="V8" s="28"/>
      <c r="W8" s="28"/>
      <c r="X8" s="28"/>
      <c r="Y8" s="28"/>
      <c r="Z8" s="28"/>
      <c r="AA8" s="28"/>
    </row>
    <row r="9" spans="1:27" ht="15.75" customHeight="1">
      <c r="A9" s="18" t="s">
        <v>283</v>
      </c>
      <c r="B9" s="18" t="s">
        <v>319</v>
      </c>
      <c r="C9" s="18" t="s">
        <v>216</v>
      </c>
      <c r="D9" s="18" t="s">
        <v>296</v>
      </c>
      <c r="E9" s="18">
        <v>516</v>
      </c>
      <c r="F9" s="18"/>
      <c r="G9" s="44" t="s">
        <v>320</v>
      </c>
      <c r="H9" s="48" t="s">
        <v>321</v>
      </c>
      <c r="I9" s="33"/>
      <c r="J9" s="34"/>
      <c r="K9" s="33"/>
      <c r="L9" s="33"/>
      <c r="M9" s="34"/>
      <c r="N9" s="33"/>
      <c r="O9" s="33"/>
      <c r="P9" s="35"/>
      <c r="Q9" s="33"/>
      <c r="R9" s="35"/>
      <c r="S9" s="27"/>
      <c r="T9" s="28"/>
      <c r="U9" s="28"/>
      <c r="V9" s="28"/>
      <c r="W9" s="28"/>
      <c r="X9" s="28"/>
      <c r="Y9" s="28"/>
      <c r="Z9" s="28"/>
      <c r="AA9" s="28"/>
    </row>
    <row r="10" spans="1:27" ht="15.75" customHeight="1">
      <c r="A10" s="18" t="s">
        <v>17</v>
      </c>
      <c r="B10" s="18" t="s">
        <v>319</v>
      </c>
      <c r="C10" s="18" t="s">
        <v>216</v>
      </c>
      <c r="D10" s="18" t="s">
        <v>296</v>
      </c>
      <c r="E10" s="18">
        <v>516</v>
      </c>
      <c r="F10" s="18"/>
      <c r="G10" s="44" t="s">
        <v>320</v>
      </c>
      <c r="H10" s="49"/>
      <c r="I10" s="33"/>
      <c r="J10" s="34"/>
      <c r="K10" s="33"/>
      <c r="L10" s="33"/>
      <c r="M10" s="34"/>
      <c r="N10" s="33"/>
      <c r="O10" s="33"/>
      <c r="P10" s="35"/>
      <c r="Q10" s="33"/>
      <c r="R10" s="35"/>
      <c r="S10" s="27"/>
      <c r="T10" s="28"/>
      <c r="U10" s="28"/>
      <c r="V10" s="28"/>
      <c r="W10" s="28"/>
      <c r="X10" s="28"/>
      <c r="Y10" s="28"/>
      <c r="Z10" s="28"/>
      <c r="AA10" s="28"/>
    </row>
    <row r="11" spans="1:27" ht="15.75" customHeight="1">
      <c r="A11" s="18" t="s">
        <v>284</v>
      </c>
      <c r="B11" s="18" t="s">
        <v>322</v>
      </c>
      <c r="C11" s="17" t="s">
        <v>210</v>
      </c>
      <c r="D11" s="17" t="s">
        <v>323</v>
      </c>
      <c r="E11" s="17">
        <v>560</v>
      </c>
      <c r="F11" s="17" t="s">
        <v>324</v>
      </c>
      <c r="G11" s="44" t="s">
        <v>325</v>
      </c>
      <c r="H11" s="18" t="s">
        <v>326</v>
      </c>
      <c r="I11" s="33"/>
      <c r="J11" s="34"/>
      <c r="K11" s="33"/>
      <c r="L11" s="33"/>
      <c r="M11" s="34"/>
      <c r="N11" s="33"/>
      <c r="O11" s="33"/>
      <c r="P11" s="35"/>
      <c r="Q11" s="33"/>
      <c r="R11" s="35"/>
      <c r="S11" s="27"/>
      <c r="T11" s="28"/>
      <c r="U11" s="28"/>
      <c r="V11" s="28"/>
      <c r="W11" s="28"/>
      <c r="X11" s="28"/>
      <c r="Y11" s="28"/>
      <c r="Z11" s="28"/>
      <c r="AA11" s="28"/>
    </row>
    <row r="12" spans="1:27" ht="15.75" customHeight="1">
      <c r="A12" s="18" t="s">
        <v>285</v>
      </c>
      <c r="B12" s="18" t="s">
        <v>327</v>
      </c>
      <c r="C12" s="18" t="s">
        <v>216</v>
      </c>
      <c r="D12" s="18" t="s">
        <v>292</v>
      </c>
      <c r="E12" s="18">
        <v>382</v>
      </c>
      <c r="F12" s="18" t="s">
        <v>328</v>
      </c>
      <c r="G12" s="44" t="s">
        <v>329</v>
      </c>
      <c r="H12" s="45" t="s">
        <v>330</v>
      </c>
      <c r="I12" s="33"/>
      <c r="J12" s="34"/>
      <c r="K12" s="33"/>
      <c r="L12" s="33"/>
      <c r="M12" s="34"/>
      <c r="N12" s="33"/>
      <c r="O12" s="33"/>
      <c r="P12" s="35"/>
      <c r="Q12" s="33"/>
      <c r="R12" s="35"/>
      <c r="S12" s="27"/>
      <c r="T12" s="28"/>
      <c r="U12" s="28"/>
      <c r="V12" s="28"/>
      <c r="W12" s="28"/>
      <c r="X12" s="28"/>
      <c r="Y12" s="28"/>
      <c r="Z12" s="28"/>
      <c r="AA12" s="28"/>
    </row>
    <row r="13" spans="1:27" ht="15.75" customHeight="1">
      <c r="A13" s="18" t="s">
        <v>286</v>
      </c>
      <c r="B13" s="18" t="s">
        <v>331</v>
      </c>
      <c r="C13" s="18" t="s">
        <v>216</v>
      </c>
      <c r="D13" s="18" t="s">
        <v>323</v>
      </c>
      <c r="E13" s="18">
        <v>482</v>
      </c>
      <c r="F13" s="18" t="s">
        <v>332</v>
      </c>
      <c r="G13" s="44" t="s">
        <v>333</v>
      </c>
      <c r="H13" s="45" t="s">
        <v>334</v>
      </c>
      <c r="I13" s="33"/>
      <c r="J13" s="34"/>
      <c r="K13" s="33"/>
      <c r="L13" s="33"/>
      <c r="M13" s="34"/>
      <c r="N13" s="33"/>
      <c r="O13" s="33"/>
      <c r="P13" s="35"/>
      <c r="Q13" s="33"/>
      <c r="R13" s="35"/>
      <c r="S13" s="27"/>
      <c r="T13" s="28"/>
      <c r="U13" s="28"/>
      <c r="V13" s="28"/>
      <c r="W13" s="28"/>
      <c r="X13" s="28"/>
      <c r="Y13" s="28"/>
      <c r="Z13" s="28"/>
      <c r="AA13" s="28"/>
    </row>
    <row r="14" spans="1:27" ht="15.75" customHeight="1">
      <c r="A14" s="18" t="s">
        <v>287</v>
      </c>
      <c r="B14" s="18" t="s">
        <v>335</v>
      </c>
      <c r="C14" s="17" t="s">
        <v>210</v>
      </c>
      <c r="D14" s="17" t="s">
        <v>323</v>
      </c>
      <c r="E14" s="17">
        <v>660</v>
      </c>
      <c r="F14" s="17" t="s">
        <v>336</v>
      </c>
      <c r="G14" s="39" t="s">
        <v>337</v>
      </c>
      <c r="H14" s="18" t="s">
        <v>338</v>
      </c>
      <c r="I14" s="33"/>
      <c r="J14" s="34"/>
      <c r="K14" s="33"/>
      <c r="L14" s="33"/>
      <c r="M14" s="34"/>
      <c r="N14" s="33"/>
      <c r="O14" s="33"/>
      <c r="P14" s="35"/>
      <c r="Q14" s="33"/>
      <c r="R14" s="35"/>
      <c r="S14" s="27"/>
      <c r="T14" s="28"/>
      <c r="U14" s="28"/>
      <c r="V14" s="28"/>
      <c r="W14" s="28"/>
      <c r="X14" s="28"/>
      <c r="Y14" s="28"/>
      <c r="Z14" s="28"/>
      <c r="AA14" s="28"/>
    </row>
    <row r="15" spans="1:27" ht="15.75" customHeight="1">
      <c r="A15" s="18" t="s">
        <v>288</v>
      </c>
      <c r="B15" s="18" t="s">
        <v>339</v>
      </c>
      <c r="C15" s="17" t="s">
        <v>210</v>
      </c>
      <c r="D15" s="17" t="s">
        <v>340</v>
      </c>
      <c r="E15" s="17">
        <v>948</v>
      </c>
      <c r="F15" s="17" t="s">
        <v>341</v>
      </c>
      <c r="G15" s="39" t="s">
        <v>342</v>
      </c>
      <c r="H15" s="18" t="s">
        <v>343</v>
      </c>
      <c r="I15" s="33"/>
      <c r="J15" s="34"/>
      <c r="K15" s="33"/>
      <c r="L15" s="33"/>
      <c r="M15" s="34"/>
      <c r="N15" s="33"/>
      <c r="O15" s="33"/>
      <c r="P15" s="35"/>
      <c r="Q15" s="33"/>
      <c r="R15" s="35"/>
      <c r="S15" s="27"/>
      <c r="T15" s="28"/>
      <c r="U15" s="28"/>
      <c r="V15" s="28"/>
      <c r="W15" s="28"/>
      <c r="X15" s="28"/>
      <c r="Y15" s="28"/>
      <c r="Z15" s="28"/>
      <c r="AA15" s="28"/>
    </row>
    <row r="16" spans="1:27" ht="15.75" customHeight="1">
      <c r="A16" s="18" t="s">
        <v>289</v>
      </c>
      <c r="B16" s="18" t="s">
        <v>344</v>
      </c>
      <c r="C16" s="18" t="s">
        <v>216</v>
      </c>
      <c r="D16" s="18" t="s">
        <v>340</v>
      </c>
      <c r="E16" s="18">
        <v>815</v>
      </c>
      <c r="F16" s="18" t="s">
        <v>345</v>
      </c>
      <c r="G16" s="44" t="s">
        <v>346</v>
      </c>
      <c r="H16" s="45" t="s">
        <v>347</v>
      </c>
      <c r="I16" s="33"/>
      <c r="J16" s="34"/>
      <c r="K16" s="33"/>
      <c r="L16" s="33"/>
      <c r="M16" s="34"/>
      <c r="N16" s="33"/>
      <c r="O16" s="33"/>
      <c r="P16" s="35"/>
      <c r="Q16" s="33"/>
      <c r="R16" s="35"/>
      <c r="S16" s="27"/>
      <c r="T16" s="28"/>
      <c r="U16" s="28"/>
      <c r="V16" s="28"/>
      <c r="W16" s="28"/>
      <c r="X16" s="28"/>
      <c r="Y16" s="28"/>
      <c r="Z16" s="28"/>
      <c r="AA16" s="28"/>
    </row>
    <row r="17" spans="1:27" ht="15.75" customHeight="1">
      <c r="A17" s="18" t="s">
        <v>290</v>
      </c>
      <c r="B17" s="18" t="s">
        <v>344</v>
      </c>
      <c r="C17" s="18" t="s">
        <v>216</v>
      </c>
      <c r="D17" s="18" t="s">
        <v>340</v>
      </c>
      <c r="E17" s="18">
        <v>815</v>
      </c>
      <c r="F17" s="50" t="s">
        <v>348</v>
      </c>
      <c r="G17" s="44" t="s">
        <v>346</v>
      </c>
      <c r="H17" s="45" t="s">
        <v>349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.75" customHeight="1">
      <c r="A18" s="18" t="s">
        <v>128</v>
      </c>
      <c r="B18" s="18" t="s">
        <v>350</v>
      </c>
      <c r="C18" s="17" t="s">
        <v>210</v>
      </c>
      <c r="D18" s="17" t="s">
        <v>340</v>
      </c>
      <c r="E18" s="17">
        <v>760</v>
      </c>
      <c r="F18" s="17" t="s">
        <v>351</v>
      </c>
      <c r="G18" s="44" t="s">
        <v>352</v>
      </c>
      <c r="H18" s="51" t="s">
        <v>353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2.75"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2.75"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2.75"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12.75"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2.75"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12.75"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12.75"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12.75"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2.75"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12.75"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12.75"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12.75"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2.75"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12.75"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9:27" ht="12.75"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9:27" ht="12.75"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9:27" ht="12.75"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9:27" ht="12.75"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9:27" ht="12.75"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9:27" ht="12.75"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9:27" ht="12.75"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9:27" ht="12.75"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9:27" ht="12.75"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9:27" ht="12.75"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9:27" ht="12.75"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9:27" ht="12.75"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9:27" ht="12.75"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9:27" ht="12.75"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9:27" ht="12.75"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9:27" ht="12.75"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9:27" ht="12.75"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9:27" ht="12.75"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9:27" ht="12.75"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9:27" ht="12.75"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9:27" ht="12.75"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9:27" ht="12.75"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9:27" ht="12.75"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9:27" ht="12.75"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9:27" ht="12.75"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9:27" ht="12.75"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9:27" ht="12.75"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9:27" ht="12.75"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9:27" ht="12.75"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9:27" ht="12.75"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9:27" ht="12.75"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9:27" ht="12.75"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9:27" ht="12.75"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9:27" ht="12.75"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9:27" ht="12.75"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9:27" ht="12.75"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9:27" ht="12.75"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9:27" ht="12.75"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9:27" ht="12.75"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9:27" ht="12.75"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9:27" ht="12.75"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9:27" ht="12.75"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9:27" ht="12.75"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9:27" ht="12.75"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9:27" ht="12.75"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9:27" ht="12.75"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9:27" ht="12.75"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9:27" ht="12.75"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9:27" ht="12.75"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9:27" ht="12.75"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9:27" ht="12.75"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9:27" ht="12.75"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9:27" ht="12.75"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9:27" ht="12.75"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9:27" ht="12.75"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9:27" ht="12.75"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9:27" ht="12.75"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9:27" ht="12.75"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9:27" ht="12.75"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9:27" ht="12.75"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9:27" ht="12.75"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9:27" ht="12.75"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9:27" ht="12.75"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9:27" ht="12.75"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9:27" ht="12.75"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9:27" ht="12.75"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9:27" ht="12.75"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9:27" ht="12.75"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9:27" ht="12.75"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9:27" ht="12.75"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9:27" ht="12.75"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9:27" ht="12.75"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9:27" ht="12.75"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9:27" ht="12.75"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9:27" ht="12.75"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9:27" ht="12.75"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9:27" ht="12.75"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9:27" ht="12.75"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9:27" ht="12.75"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9:27" ht="12.75"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9:27" ht="12.75"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9:27" ht="12.75"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9:27" ht="12.75"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9:27" ht="12.75"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9:27" ht="12.75"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9:27" ht="12.75"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9:27" ht="12.75"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9:27" ht="12.75"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9:27" ht="12.75"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9:27" ht="12.75"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9:27" ht="12.75"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9:27" ht="12.75"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9:27" ht="12.75"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9:27" ht="12.75"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9:27" ht="12.75"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9:27" ht="12.75"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9:27" ht="12.75"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9:27" ht="12.75"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9:27" ht="12.75"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9:27" ht="12.75"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9:27" ht="12.75"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9:27" ht="12.75"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9:27" ht="12.75"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9:27" ht="12.75"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9:27" ht="12.75"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9:27" ht="12.75"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9:27" ht="12.75"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9:27" ht="12.75"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9:27" ht="12.75"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9:27" ht="12.75"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9:27" ht="12.75"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9:27" ht="12.75"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9:27" ht="12.75"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9:27" ht="12.75"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9:27" ht="12.75"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9:27" ht="12.75"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9:27" ht="12.75"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9:27" ht="12.75"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9:27" ht="12.75"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9:27" ht="12.75"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9:27" ht="12.75"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9:27" ht="12.75"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9:27" ht="12.75"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9:27" ht="12.75"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9:27" ht="12.75"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9:27" ht="12.75"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9:27" ht="12.75"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9:27" ht="12.75"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9:27" ht="12.75"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9:27" ht="12.75"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9:27" ht="12.75"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9:27" ht="12.75"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9:27" ht="12.75"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9:27" ht="12.75"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9:27" ht="12.75"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9:27" ht="12.75"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9:27" ht="12.75"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9:27" ht="12.75"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9:27" ht="12.75"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9:27" ht="12.75"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9:27" ht="12.75"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9:27" ht="12.75"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9:27" ht="12.75"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9:27" ht="12.75"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9:27" ht="12.75"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9:27" ht="12.75"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9:27" ht="12.75"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9:27" ht="12.75"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9:27" ht="12.75"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9:27" ht="12.75"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9:27" ht="12.75"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9:27" ht="12.75"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9:27" ht="12.75"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9:27" ht="12.75"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9:27" ht="12.75"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9:27" ht="12.75"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9:27" ht="12.75"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9:27" ht="12.75"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9:27" ht="12.75"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9:27" ht="12.75"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9:27" ht="12.75"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9:27" ht="12.75"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9:27" ht="12.75"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9:27" ht="12.75"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9:27" ht="12.75"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9:27" ht="12.75"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9:27" ht="12.75"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9:27" ht="12.75"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9:27" ht="12.75"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9:27" ht="12.75"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9:27" ht="12.75"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9:27" ht="12.75"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9:27" ht="12.75"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9:27" ht="12.75"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9:27" ht="12.75"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9:27" ht="12.75"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9:27" ht="12.75"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9:27" ht="12.75"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9:27" ht="12.75"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9:27" ht="12.75"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9:27" ht="12.75"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9:27" ht="12.75"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9:27" ht="12.75"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9:27" ht="12.75"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9:27" ht="12.75"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9:27" ht="12.75"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9:27" ht="12.75"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9:27" ht="12.75"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9:27" ht="12.75"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9:27" ht="12.75"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9:27" ht="12.75"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9:27" ht="12.75"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9:27" ht="12.75"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9:27" ht="12.75"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9:27" ht="12.75"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9:27" ht="12.75"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9:27" ht="12.75"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9:27" ht="12.75"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9:27" ht="12.75"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9:27" ht="12.75"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9:27" ht="12.75"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9:27" ht="12.75"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9:27" ht="12.75"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9:27" ht="12.75"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9:27" ht="12.75"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9:27" ht="12.75"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9:27" ht="12.75"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9:27" ht="12.75"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9:27" ht="12.75"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9:27" ht="12.75"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9:27" ht="12.75"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9:27" ht="12.75"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9:27" ht="12.75"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9:27" ht="12.75"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9:27" ht="12.75"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9:27" ht="12.75"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9:27" ht="12.75"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9:27" ht="12.75"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9:27" ht="12.75"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9:27" ht="12.75"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9:27" ht="12.75"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9:27" ht="12.75"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9:27" ht="12.75"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9:27" ht="12.75"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9:27" ht="12.75"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9:27" ht="12.75"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9:27" ht="12.75"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9:27" ht="12.75"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9:27" ht="12.75"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9:27" ht="12.75"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9:27" ht="12.75"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9:27" ht="12.75"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9:27" ht="12.75"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9:27" ht="12.75"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9:27" ht="12.75"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9:27" ht="12.75"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9:27" ht="12.75"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9:27" ht="12.75"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9:27" ht="12.75"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9:27" ht="12.75"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9:27" ht="12.75"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9:27" ht="12.75"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9:27" ht="12.75"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9:27" ht="12.75"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9:27" ht="12.75"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9:27" ht="12.75"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9:27" ht="12.75"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9:27" ht="12.75"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9:27" ht="12.75"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9:27" ht="12.75"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9:27" ht="12.75"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9:27" ht="12.75"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9:27" ht="12.75"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9:27" ht="12.75"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9:27" ht="12.75"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9:27" ht="12.75"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9:27" ht="12.75"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9:27" ht="12.75"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9:27" ht="12.75"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9:27" ht="12.75"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9:27" ht="12.75"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9:27" ht="12.75"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9:27" ht="12.75"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9:27" ht="12.75"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9:27" ht="12.75"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9:27" ht="12.75"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9:27" ht="12.75"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9:27" ht="12.75"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9:27" ht="12.75"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9:27" ht="12.75"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9:27" ht="12.75"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9:27" ht="12.75"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9:27" ht="12.75"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9:27" ht="12.75"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9:27" ht="12.75"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9:27" ht="12.75"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9:27" ht="12.75"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9:27" ht="12.75"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9:27" ht="12.75"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9:27" ht="12.75"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9:27" ht="12.75"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9:27" ht="12.75"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9:27" ht="12.75"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9:27" ht="12.75"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9:27" ht="12.75"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9:27" ht="12.75"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9:27" ht="12.75"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9:27" ht="12.75"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9:27" ht="12.75"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9:27" ht="12.75"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9:27" ht="12.75"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9:27" ht="12.75"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9:27" ht="12.75"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9:27" ht="12.75"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9:27" ht="12.75"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9:27" ht="12.75"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9:27" ht="12.75"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9:27" ht="12.75"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9:27" ht="12.75"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9:27" ht="12.75"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9:27" ht="12.75"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9:27" ht="12.75"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9:27" ht="12.75"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9:27" ht="12.75"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9:27" ht="12.75"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9:27" ht="12.75"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9:27" ht="12.75"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9:27" ht="12.75"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9:27" ht="12.75"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9:27" ht="12.75"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9:27" ht="12.75"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9:27" ht="12.75"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9:27" ht="12.75"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9:27" ht="12.75"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9:27" ht="12.75"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9:27" ht="12.75"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9:27" ht="12.75"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9:27" ht="12.75"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9:27" ht="12.75"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9:27" ht="12.75"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9:27" ht="12.75"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9:27" ht="12.75"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9:27" ht="12.75"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9:27" ht="12.75"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9:27" ht="12.75"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9:27" ht="12.75"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9:27" ht="12.75"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9:27" ht="12.75"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9:27" ht="12.75"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9:27" ht="12.75"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9:27" ht="12.75"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9:27" ht="12.75"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9:27" ht="12.75"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9:27" ht="12.75"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9:27" ht="12.75"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9:27" ht="12.75"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9:27" ht="12.75"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9:27" ht="12.75"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9:27" ht="12.75"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9:27" ht="12.75"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9:27" ht="12.75"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9:27" ht="12.75"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9:27" ht="12.75"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9:27" ht="12.75"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9:27" ht="12.75"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9:27" ht="12.75"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9:27" ht="12.75"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9:27" ht="12.75"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9:27" ht="12.75"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9:27" ht="12.75"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9:27" ht="12.75"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9:27" ht="12.75"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9:27" ht="12.75"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9:27" ht="12.75"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9:27" ht="12.75"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9:27" ht="12.75"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9:27" ht="12.75"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9:27" ht="12.75"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9:27" ht="12.75"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9:27" ht="12.75"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9:27" ht="12.75"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9:27" ht="12.75"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9:27" ht="12.75"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9:27" ht="12.75"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9:27" ht="12.75"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9:27" ht="12.75"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9:27" ht="12.75"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9:27" ht="12.75"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9:27" ht="12.75"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9:27" ht="12.75"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9:27" ht="12.75"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9:27" ht="12.75"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9:27" ht="12.75"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9:27" ht="12.75"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9:27" ht="12.75"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9:27" ht="12.75"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9:27" ht="12.75"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9:27" ht="12.75"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9:27" ht="12.75"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9:27" ht="12.75"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9:27" ht="12.75"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9:27" ht="12.75"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9:27" ht="12.75"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9:27" ht="12.75"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9:27" ht="12.75"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9:27" ht="12.75"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9:27" ht="12.75"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9:27" ht="12.75"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9:27" ht="12.75"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9:27" ht="12.75"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9:27" ht="12.75"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9:27" ht="12.75"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9:27" ht="12.75"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9:27" ht="12.75"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9:27" ht="12.75"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9:27" ht="12.75"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9:27" ht="12.75"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9:27" ht="12.75"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9:27" ht="12.75"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9:27" ht="12.75"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9:27" ht="12.75"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9:27" ht="12.75"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9:27" ht="12.75"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9:27" ht="12.75"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9:27" ht="12.75"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9:27" ht="12.75"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9:27" ht="12.75"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9:27" ht="12.75"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9:27" ht="12.75"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9:27" ht="12.75"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9:27" ht="12.75"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9:27" ht="12.75"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9:27" ht="12.75"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9:27" ht="12.75"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9:27" ht="12.75"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9:27" ht="12.75"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9:27" ht="12.75"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9:27" ht="12.75"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9:27" ht="12.75"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9:27" ht="12.75"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9:27" ht="12.75"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9:27" ht="12.75"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9:27" ht="12.75"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9:27" ht="12.75"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9:27" ht="12.75"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9:27" ht="12.75"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9:27" ht="12.75"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9:27" ht="12.75"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9:27" ht="12.75"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9:27" ht="12.75"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9:27" ht="12.75"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9:27" ht="12.75"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9:27" ht="12.75"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9:27" ht="12.75"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9:27" ht="12.75"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9:27" ht="12.75"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9:27" ht="12.75"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9:27" ht="12.75"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9:27" ht="12.75"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9:27" ht="12.75"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9:27" ht="12.75"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9:27" ht="12.75"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9:27" ht="12.75"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9:27" ht="12.75"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9:27" ht="12.75"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9:27" ht="12.75"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9:27" ht="12.75"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9:27" ht="12.75"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9:27" ht="12.75"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9:27" ht="12.75"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9:27" ht="12.75"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9:27" ht="12.75"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9:27" ht="12.75"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9:27" ht="12.75"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9:27" ht="12.75"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9:27" ht="12.75"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9:27" ht="12.75"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9:27" ht="12.75"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9:27" ht="12.75"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9:27" ht="12.75"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9:27" ht="12.75"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9:27" ht="12.75"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9:27" ht="12.75"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9:27" ht="12.75"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9:27" ht="12.75"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9:27" ht="12.75"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9:27" ht="12.75"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9:27" ht="12.75"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9:27" ht="12.75"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9:27" ht="12.75"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9:27" ht="12.75"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9:27" ht="12.75"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9:27" ht="12.75"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9:27" ht="12.75"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9:27" ht="12.75"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9:27" ht="12.75"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9:27" ht="12.75"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9:27" ht="12.75"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9:27" ht="12.75"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9:27" ht="12.75"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9:27" ht="12.75"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9:27" ht="12.75"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9:27" ht="12.75"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9:27" ht="12.75"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9:27" ht="12.75"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9:27" ht="12.75"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9:27" ht="12.75"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9:27" ht="12.75"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9:27" ht="12.75"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9:27" ht="12.75"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9:27" ht="12.75"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9:27" ht="12.75"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9:27" ht="12.75"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9:27" ht="12.75"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9:27" ht="12.75"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9:27" ht="12.75"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9:27" ht="12.75"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9:27" ht="12.75"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9:27" ht="12.75"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9:27" ht="12.75"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9:27" ht="12.75"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9:27" ht="12.75"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9:27" ht="12.75"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9:27" ht="12.75"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9:27" ht="12.75"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9:27" ht="12.75"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9:27" ht="12.75"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9:27" ht="12.75"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9:27" ht="12.75"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9:27" ht="12.75"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9:27" ht="12.75"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9:27" ht="12.75"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9:27" ht="12.75"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9:27" ht="12.75"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9:27" ht="12.75"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9:27" ht="12.75"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9:27" ht="12.75"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9:27" ht="12.75"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9:27" ht="12.75"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9:27" ht="12.75"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9:27" ht="12.75"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9:27" ht="12.75"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9:27" ht="12.75"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9:27" ht="12.75"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9:27" ht="12.75"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spans="9:27" ht="12.75"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9:27" ht="12.75"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spans="9:27" ht="12.75"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spans="9:27" ht="12.75"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9:27" ht="12.75"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9:27" ht="12.75"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9:27" ht="12.75"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9:27" ht="12.75"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9:27" ht="12.75"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9:27" ht="12.75"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9:27" ht="12.75"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9:27" ht="12.75"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9:27" ht="12.75"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9:27" ht="12.75"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9:27" ht="12.75"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9:27" ht="12.75"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9:27" ht="12.75"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9:27" ht="12.75"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9:27" ht="12.75"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9:27" ht="12.75"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9:27" ht="12.75"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9:27" ht="12.75"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9:27" ht="12.75"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spans="9:27" ht="12.75"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9:27" ht="12.75"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9:27" ht="12.75"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9:27" ht="12.75"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9:27" ht="12.75"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9:27" ht="12.75"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9:27" ht="12.75"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9:27" ht="12.75"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9:27" ht="12.75"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9:27" ht="12.75"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9:27" ht="12.75"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9:27" ht="12.75"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9:27" ht="12.75"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9:27" ht="12.75"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9:27" ht="12.75"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9:27" ht="12.75"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9:27" ht="12.75"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9:27" ht="12.75"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9:27" ht="12.75"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9:27" ht="12.75"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9:27" ht="12.75"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9:27" ht="12.75"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9:27" ht="12.75"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9:27" ht="12.75"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9:27" ht="12.75"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9:27" ht="12.75"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9:27" ht="12.75"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9:27" ht="12.75"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9:27" ht="12.75"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9:27" ht="12.75"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9:27" ht="12.75"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9:27" ht="12.75"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9:27" ht="12.75"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spans="9:27" ht="12.75"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9:27" ht="12.75"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9:27" ht="12.75"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9:27" ht="12.75"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9:27" ht="12.75"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9:27" ht="12.75"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9:27" ht="12.75"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9:27" ht="12.75"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9:27" ht="12.75"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9:27" ht="12.75"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9:27" ht="12.75"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spans="9:27" ht="12.75"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9:27" ht="12.75"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9:27" ht="12.75"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9:27" ht="12.75"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9:27" ht="12.75"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9:27" ht="12.75"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9:27" ht="12.75"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9:27" ht="12.75"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9:27" ht="12.75"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9:27" ht="12.75"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9:27" ht="12.75"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9:27" ht="12.75"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9:27" ht="12.75"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9:27" ht="12.75"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9:27" ht="12.75"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9:27" ht="12.75"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9:27" ht="12.75"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9:27" ht="12.75"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9:27" ht="12.75"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9:27" ht="12.75"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9:27" ht="12.75"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9:27" ht="12.75"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9:27" ht="12.75"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9:27" ht="12.75"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spans="9:27" ht="12.75"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spans="9:27" ht="12.75"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9:27" ht="12.75"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9:27" ht="12.75"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9:27" ht="12.75"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9:27" ht="12.75"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9:27" ht="12.75"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9:27" ht="12.75"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9:27" ht="12.75"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spans="9:27" ht="12.75"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9:27" ht="12.75"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9:27" ht="12.75"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9:27" ht="12.75"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9:27" ht="12.75"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9:27" ht="12.75"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9:27" ht="12.75"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9:27" ht="12.75"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9:27" ht="12.75"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9:27" ht="12.75"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9:27" ht="12.75"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9:27" ht="12.75"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9:27" ht="12.75"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9:27" ht="12.75"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9:27" ht="12.75"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9:27" ht="12.75"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9:27" ht="12.75"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9:27" ht="12.75"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9:27" ht="12.75"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9:27" ht="12.75"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9:27" ht="12.75"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9:27" ht="12.75"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9:27" ht="12.75"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9:27" ht="12.75"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9:27" ht="12.75"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9:27" ht="12.75"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9:27" ht="12.75"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9:27" ht="12.75"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9:27" ht="12.75"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9:27" ht="12.75"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9:27" ht="12.75"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9:27" ht="12.75"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9:27" ht="12.75"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9:27" ht="12.75"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9:27" ht="12.75"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9:27" ht="12.75"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9:27" ht="12.75"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9:27" ht="12.75"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9:27" ht="12.75"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9:27" ht="12.75"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spans="9:27" ht="12.75"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9:27" ht="12.75"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9:27" ht="12.75"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9:27" ht="12.75"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9:27" ht="12.75"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9:27" ht="12.75"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9:27" ht="12.75"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9:27" ht="12.75"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9:27" ht="12.75"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9:27" ht="12.75"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9:27" ht="12.75"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9:27" ht="12.75"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9:27" ht="12.75"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9:27" ht="12.75"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9:27" ht="12.75"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9:27" ht="12.75"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9:27" ht="12.75"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9:27" ht="12.75"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9:27" ht="12.75"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9:27" ht="12.75"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9:27" ht="12.75"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9:27" ht="12.75"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9:27" ht="12.75"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9:27" ht="12.75"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9:27" ht="12.75"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spans="9:27" ht="12.75"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9:27" ht="12.75"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9:27" ht="12.75"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9:27" ht="12.75"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9:27" ht="12.75"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9:27" ht="12.75"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9:27" ht="12.75"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9:27" ht="12.75"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9:27" ht="12.75"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9:27" ht="12.75"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9:27" ht="12.75"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9:27" ht="12.75"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9:27" ht="12.75"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9:27" ht="12.75"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spans="9:27" ht="12.75"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spans="9:27" ht="12.75"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9:27" ht="12.75"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9:27" ht="12.75"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9:27" ht="12.75"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9:27" ht="12.75"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9:27" ht="12.75"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9:27" ht="12.75"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9:27" ht="12.75"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9:27" ht="12.75"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9:27" ht="12.75"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9:27" ht="12.75"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9:27" ht="12.75"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spans="9:27" ht="12.75"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9:27" ht="12.75"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9:27" ht="12.75"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9:27" ht="12.75"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9:27" ht="12.75"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9:27" ht="12.75"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9:27" ht="12.75"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spans="9:27" ht="12.75"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9:27" ht="12.75"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9:27" ht="12.75"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9:27" ht="12.75"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spans="9:27" ht="12.75"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9:27" ht="12.75"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9:27" ht="12.75"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9:27" ht="12.75"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spans="9:27" ht="12.75"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9:27" ht="12.75"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9:27" ht="12.75"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9:27" ht="12.75"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 spans="9:27" ht="12.75"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9:27" ht="12.75"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 spans="9:27" ht="12.75"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 spans="9:27" ht="12.75"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 spans="9:27" ht="12.75"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 spans="9:27" ht="12.75"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9:27" ht="12.75"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9:27" ht="12.75"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9:27" ht="12.75"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9:27" ht="12.75"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9:27" ht="12.75"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9:27" ht="12.75"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9:27" ht="12.75"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9:27" ht="12.75"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9:27" ht="12.75"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9:27" ht="12.75"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9:27" ht="12.75"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9:27" ht="12.75"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9:27" ht="12.75"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9:27" ht="12.75"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9:27" ht="12.75"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 spans="9:27" ht="12.75"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9:27" ht="12.75"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9:27" ht="12.75"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9:27" ht="12.75"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 spans="9:27" ht="12.75"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 spans="9:27" ht="12.75"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 spans="9:27" ht="12.75"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9:27" ht="12.75"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 spans="9:27" ht="12.75"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 spans="9:27" ht="12.75"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 spans="9:27" ht="12.75"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9:27" ht="12.75"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9:27" ht="12.75"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 spans="9:27" ht="12.75"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9:27" ht="12.75"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9:27" ht="12.75"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 spans="9:27" ht="12.75"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 spans="9:27" ht="12.75"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9:27" ht="12.75"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 spans="9:27" ht="12.75"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 spans="9:27" ht="12.75"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 spans="9:27" ht="12.75"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9:27" ht="12.75"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9:27" ht="12.75"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 spans="9:27" ht="12.75"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9:27" ht="12.75"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9:27" ht="12.75"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9:27" ht="12.75"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9:27" ht="12.75"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9:27" ht="12.75"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9:27" ht="12.75"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 spans="9:27" ht="12.75"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9:27" ht="12.75"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9:27" ht="12.75"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 spans="9:27" ht="12.75"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 spans="9:27" ht="12.75"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9:27" ht="12.75"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 spans="9:27" ht="12.75"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9:27" ht="12.75"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9:27" ht="12.75"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9:27" ht="12.75"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9:27" ht="12.75"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9:27" ht="12.75"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9:27" ht="12.75"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9:27" ht="12.75"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9:27" ht="12.75"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9:27" ht="12.75"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9:27" ht="12.75"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 spans="9:27" ht="12.75"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9:27" ht="12.75"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9:27" ht="12.75"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9:27" ht="12.75"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9:27" ht="12.75"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9:27" ht="12.75"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9:27" ht="12.75"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9:27" ht="12.75"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9:27" ht="12.75"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9:27" ht="12.75"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9:27" ht="12.75"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9:27" ht="12.75"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9:27" ht="12.75"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9:27" ht="12.75"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 spans="9:27" ht="12.75"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 spans="9:27" ht="12.75"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9:27" ht="12.75"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9:27" ht="12.75"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9:27" ht="12.75"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 spans="9:27" ht="12.75"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9:27" ht="12.75"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9:27" ht="12.75"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 spans="9:27" ht="12.75"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 spans="9:27" ht="12.75"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 spans="9:27" ht="12.75"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 spans="9:27" ht="12.75"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 spans="9:27" ht="12.75"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 spans="9:27" ht="12.75"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 spans="9:27" ht="12.75"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9:27" ht="12.75"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9:27" ht="12.75"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 spans="9:27" ht="12.75"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9:27" ht="12.75"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9:27" ht="12.75"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9:27" ht="12.75"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9:27" ht="12.75"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 spans="9:27" ht="12.75"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 spans="9:27" ht="12.75"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9:27" ht="12.75"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 spans="9:27" ht="12.75"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 spans="9:27" ht="12.75"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9:27" ht="12.75"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9:27" ht="12.75"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 spans="9:27" ht="12.75"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9:27" ht="12.75"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9:27" ht="12.75"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9:27" ht="12.75"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 spans="9:27" ht="12.75"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 spans="9:27" ht="12.75"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9:27" ht="12.75"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 spans="9:27" ht="12.75"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9:27" ht="12.75"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9:27" ht="12.75"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9:27" ht="12.75"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 spans="9:27" ht="12.75"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9:27" ht="12.75"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9:27" ht="12.75"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9:27" ht="12.75"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9:27" ht="12.75"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9:27" ht="12.75"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9:27" ht="12.75"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 spans="9:27" ht="12.75"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 spans="9:27" ht="12.75"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</sheetData>
  <mergeCells count="1">
    <mergeCell ref="J1:K5"/>
  </mergeCells>
  <hyperlinks>
    <hyperlink ref="H8" r:id="rId1" xr:uid="{00000000-0004-0000-0500-000000000000}"/>
    <hyperlink ref="H9" r:id="rId2" xr:uid="{00000000-0004-0000-0500-000001000000}"/>
    <hyperlink ref="H12" r:id="rId3" xr:uid="{00000000-0004-0000-0500-000002000000}"/>
    <hyperlink ref="H18" r:id="rId4" xr:uid="{00000000-0004-0000-0500-000003000000}"/>
  </hyperlinks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746"/>
  <sheetViews>
    <sheetView topLeftCell="B223" workbookViewId="0">
      <selection activeCell="C2" sqref="C2:C239"/>
    </sheetView>
  </sheetViews>
  <sheetFormatPr defaultColWidth="12.59765625" defaultRowHeight="15.75" customHeight="1"/>
  <cols>
    <col min="1" max="2" width="8.3984375" customWidth="1"/>
    <col min="3" max="3" width="36.59765625" customWidth="1"/>
    <col min="4" max="4" width="28.3984375" customWidth="1"/>
    <col min="5" max="6" width="23.265625" customWidth="1"/>
    <col min="7" max="7" width="14.1328125" customWidth="1"/>
    <col min="8" max="10" width="23.265625" customWidth="1"/>
    <col min="11" max="11" width="15.265625" customWidth="1"/>
    <col min="13" max="13" width="14.265625" customWidth="1"/>
  </cols>
  <sheetData>
    <row r="1" spans="1:13" ht="15.75" customHeight="1">
      <c r="A1" s="82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6"/>
    </row>
    <row r="2" spans="1:13" ht="15.75" customHeight="1">
      <c r="A2" s="80"/>
      <c r="B2" s="83" t="s">
        <v>9</v>
      </c>
      <c r="C2" s="7">
        <v>45548</v>
      </c>
      <c r="D2" s="8"/>
      <c r="E2" s="18" t="s">
        <v>28</v>
      </c>
      <c r="F2" s="9" t="str">
        <f>VLOOKUP(E2,'Contact Info-Max P'!$A$1:$H$52,4,FALSE)</f>
        <v>Woodward</v>
      </c>
      <c r="G2" s="9" t="str">
        <f>VLOOKUP(E2,'Contact Info-Max P'!$A$1:$H$52,3,FALSE)</f>
        <v>Resident Head</v>
      </c>
      <c r="H2" s="9" t="str">
        <f>VLOOKUP(E2,'Contact Info-Max P'!$A$1:$H$52,6,FALSE)</f>
        <v>(660) 924-1773</v>
      </c>
      <c r="I2" s="9" t="str">
        <f>VLOOKUP(E2,'Contact Info-Max P'!$A$1:$H$60,7,FALSE)</f>
        <v>834-9216</v>
      </c>
      <c r="J2" s="9" t="str">
        <f>VLOOKUP(E2,'Contact Info-Max P'!$A$1:$H$52,8,FALSE)</f>
        <v>abdoler@uchicago.edu</v>
      </c>
    </row>
    <row r="3" spans="1:13" ht="15.75" customHeight="1">
      <c r="A3" s="80"/>
      <c r="B3" s="62"/>
      <c r="C3" s="7">
        <v>45549</v>
      </c>
      <c r="D3" s="8"/>
      <c r="E3" s="18" t="s">
        <v>354</v>
      </c>
      <c r="F3" s="9" t="str">
        <f>VLOOKUP(E3,'Contact Info-Max P'!$A$1:$H$52,4,FALSE)</f>
        <v>May</v>
      </c>
      <c r="G3" s="9" t="str">
        <f>VLOOKUP(E3,'Contact Info-Max P'!$A$1:$H$52,3,FALSE)</f>
        <v>Resident Head</v>
      </c>
      <c r="H3" s="9" t="str">
        <f>VLOOKUP(E3,'Contact Info-Max P'!$A$1:$H$52,6,FALSE)</f>
        <v>847-804-2002</v>
      </c>
      <c r="I3" s="9" t="str">
        <f>VLOOKUP(E3,'Contact Info-Max P'!$A$1:$H$60,7,FALSE)</f>
        <v>834-9214</v>
      </c>
      <c r="J3" s="9" t="str">
        <f>VLOOKUP(E3,'Contact Info-Max P'!$A$1:$H$52,8,FALSE)</f>
        <v>taiden@uchicago.edu</v>
      </c>
      <c r="L3" s="10" t="s">
        <v>10</v>
      </c>
      <c r="M3" s="10" t="s">
        <v>11</v>
      </c>
    </row>
    <row r="4" spans="1:13" ht="15.75" customHeight="1">
      <c r="A4" s="80"/>
      <c r="B4" s="62"/>
      <c r="C4" s="7">
        <v>45550</v>
      </c>
      <c r="D4" s="8"/>
      <c r="E4" s="18" t="s">
        <v>355</v>
      </c>
      <c r="F4" s="9" t="str">
        <f>VLOOKUP(E4,'Contact Info-Max P'!$A$1:$H52,4,FALSE)</f>
        <v>May</v>
      </c>
      <c r="G4" s="9" t="str">
        <f>VLOOKUP(E4,'Contact Info-Max P'!$A$1:$H$52,3,FALSE)</f>
        <v>Resident Head</v>
      </c>
      <c r="H4" s="9" t="str">
        <f>VLOOKUP(E4,'Contact Info-Max P'!$A$1:$H$52,6,FALSE)</f>
        <v>847-714-7805</v>
      </c>
      <c r="I4" s="9" t="str">
        <f>VLOOKUP(E4,'Contact Info-Max P'!$A$1:$H$60,7,FALSE)</f>
        <v>834-9214</v>
      </c>
      <c r="J4" s="9" t="str">
        <f>VLOOKUP(E4,'Contact Info-Max P'!$A$1:$H$52,8,FALSE)</f>
        <v>eaiden@uchicago.edu</v>
      </c>
      <c r="L4" s="18" t="s">
        <v>28</v>
      </c>
      <c r="M4" s="12">
        <f t="shared" ref="M4:M34" si="0">COUNTIF($E$2:$E$239, L4)</f>
        <v>8</v>
      </c>
    </row>
    <row r="5" spans="1:13" ht="15.75" customHeight="1">
      <c r="A5" s="80"/>
      <c r="B5" s="62"/>
      <c r="C5" s="7">
        <v>45551</v>
      </c>
      <c r="D5" s="8"/>
      <c r="E5" s="18" t="s">
        <v>356</v>
      </c>
      <c r="F5" s="9" t="str">
        <f>VLOOKUP(E5,'Contact Info-Max P'!$A$1:$H$52,4,FALSE)</f>
        <v>May</v>
      </c>
      <c r="G5" s="9" t="str">
        <f>VLOOKUP(E5,'Contact Info-Max P'!$A$1:$H$52,3,FALSE)</f>
        <v>Resident Assistant</v>
      </c>
      <c r="H5" s="9" t="str">
        <f>VLOOKUP(E5,'Contact Info-Max P'!$A$1:$H$52,6,FALSE)</f>
        <v>(210) 544-4416</v>
      </c>
      <c r="I5" s="9" t="str">
        <f>VLOOKUP(E5,'Contact Info-Max P'!$A$1:$H$60,7,FALSE)</f>
        <v>834-9223</v>
      </c>
      <c r="J5" s="9" t="str">
        <f>VLOOKUP(E5,'Contact Info-Max P'!$A$1:$H$52,8,FALSE)</f>
        <v>kalbarran@uchicago.edu</v>
      </c>
      <c r="L5" s="18" t="s">
        <v>354</v>
      </c>
      <c r="M5" s="12">
        <f t="shared" si="0"/>
        <v>8</v>
      </c>
    </row>
    <row r="6" spans="1:13" ht="15.75" customHeight="1">
      <c r="A6" s="80"/>
      <c r="B6" s="63"/>
      <c r="C6" s="7">
        <v>45552</v>
      </c>
      <c r="D6" s="8"/>
      <c r="E6" s="17" t="s">
        <v>357</v>
      </c>
      <c r="F6" s="9" t="str">
        <f>VLOOKUP(E6,'Contact Info-Max P'!$A$1:$H$52,4,FALSE)</f>
        <v>Alper</v>
      </c>
      <c r="G6" s="9" t="str">
        <f>VLOOKUP(E6,'Contact Info-Max P'!$A$1:$H$52,3,FALSE)</f>
        <v>Resident Assistant</v>
      </c>
      <c r="H6" s="9" t="str">
        <f>VLOOKUP(E6,'Contact Info-Max P'!$A$1:$H$52,6,FALSE)</f>
        <v>424-702-7586</v>
      </c>
      <c r="I6" s="9" t="str">
        <f>VLOOKUP(E6,'Contact Info-Max P'!$A$1:$H$60,7,FALSE)</f>
        <v>834-9226</v>
      </c>
      <c r="J6" s="9" t="str">
        <f>VLOOKUP(E6,'Contact Info-Max P'!$A$1:$H$52,8,FALSE)</f>
        <v>kdanderson@uchicago.edu</v>
      </c>
      <c r="L6" s="18" t="s">
        <v>355</v>
      </c>
      <c r="M6" s="12">
        <f t="shared" si="0"/>
        <v>8</v>
      </c>
    </row>
    <row r="7" spans="1:13" ht="15.75" customHeight="1">
      <c r="A7" s="80"/>
      <c r="B7" s="84" t="s">
        <v>15</v>
      </c>
      <c r="C7" s="7">
        <v>45553</v>
      </c>
      <c r="D7" s="8"/>
      <c r="E7" s="17" t="s">
        <v>358</v>
      </c>
      <c r="F7" s="9" t="str">
        <f>VLOOKUP(E7,'Contact Info-Max P'!$A$1:$H55,4,FALSE)</f>
        <v>Flint</v>
      </c>
      <c r="G7" s="9" t="str">
        <f>VLOOKUP(E7,'Contact Info-Max P'!$A$1:$H$52,3,FALSE)</f>
        <v>Resident Assistant</v>
      </c>
      <c r="H7" s="9" t="str">
        <f>VLOOKUP(E7,'Contact Info-Max P'!$A$1:$H$52,6,FALSE)</f>
        <v>(818) 384-3740</v>
      </c>
      <c r="I7" s="9" t="str">
        <f>VLOOKUP(E7,'Contact Info-Max P'!$A$1:$H$60,7,FALSE)</f>
        <v>834-9226</v>
      </c>
      <c r="J7" s="9" t="str">
        <f>VLOOKUP(E7,'Contact Info-Max P'!$A$1:$H$52,8,FALSE)</f>
        <v>ebatalden@uchicago.edu</v>
      </c>
      <c r="L7" s="18" t="s">
        <v>356</v>
      </c>
      <c r="M7" s="12">
        <f t="shared" si="0"/>
        <v>8</v>
      </c>
    </row>
    <row r="8" spans="1:13" ht="15.75" customHeight="1">
      <c r="A8" s="80"/>
      <c r="B8" s="62"/>
      <c r="C8" s="7">
        <v>45554</v>
      </c>
      <c r="D8" s="13"/>
      <c r="E8" s="17" t="s">
        <v>359</v>
      </c>
      <c r="F8" s="9" t="str">
        <f>VLOOKUP(E8,'Contact Info-Max P'!$A$1:$H$52,4,FALSE)</f>
        <v>Wallace</v>
      </c>
      <c r="G8" s="9" t="str">
        <f>VLOOKUP(E8,'Contact Info-Max P'!$A$1:$H$52,3,FALSE)</f>
        <v>Resident Assistant</v>
      </c>
      <c r="H8" s="9" t="str">
        <f>VLOOKUP(E8,'Contact Info-Max P'!$A$1:$H$52,6,FALSE)</f>
        <v>443-527-6835</v>
      </c>
      <c r="I8" s="9" t="str">
        <f>VLOOKUP(E8,'Contact Info-Max P'!$A$1:$H$60,7,FALSE)</f>
        <v>834-9235</v>
      </c>
      <c r="J8" s="9" t="str">
        <f>VLOOKUP(E8,'Contact Info-Max P'!$A$1:$H$52,8,FALSE)</f>
        <v>gberitela@uchicago.edu</v>
      </c>
      <c r="L8" s="17" t="s">
        <v>357</v>
      </c>
      <c r="M8" s="12">
        <f t="shared" si="0"/>
        <v>8</v>
      </c>
    </row>
    <row r="9" spans="1:13" ht="15.75" customHeight="1">
      <c r="A9" s="80"/>
      <c r="B9" s="62"/>
      <c r="C9" s="7">
        <v>45555</v>
      </c>
      <c r="D9" s="13"/>
      <c r="E9" s="18" t="s">
        <v>360</v>
      </c>
      <c r="F9" s="9" t="str">
        <f>VLOOKUP(E9,'Contact Info-Max P'!$A$1:$H$52,4,FALSE)</f>
        <v>Woodward</v>
      </c>
      <c r="G9" s="9" t="str">
        <f>VLOOKUP(E9,'Contact Info-Max P'!$A$1:$H$52,3,FALSE)</f>
        <v>Resident Head</v>
      </c>
      <c r="H9" s="9" t="str">
        <f>VLOOKUP(E9,'Contact Info-Max P'!$A$1:$H$52,6,FALSE)</f>
        <v>(401) 527-3062</v>
      </c>
      <c r="I9" s="9" t="str">
        <f>VLOOKUP(E9,'Contact Info-Max P'!$A$1:$H$60,7,FALSE)</f>
        <v>834-9216</v>
      </c>
      <c r="J9" s="9" t="str">
        <f>VLOOKUP(E9,'Contact Info-Max P'!$A$1:$H$52,8,FALSE)</f>
        <v>mgb@uchicago.edu</v>
      </c>
      <c r="L9" s="17" t="s">
        <v>358</v>
      </c>
      <c r="M9" s="12">
        <f t="shared" si="0"/>
        <v>8</v>
      </c>
    </row>
    <row r="10" spans="1:13" ht="15.75" customHeight="1">
      <c r="A10" s="80"/>
      <c r="B10" s="62"/>
      <c r="C10" s="7">
        <v>45556</v>
      </c>
      <c r="D10" s="13"/>
      <c r="E10" s="18" t="s">
        <v>361</v>
      </c>
      <c r="F10" s="9" t="str">
        <f>VLOOKUP(E10,'Contact Info-Max P'!$A$1:$H58,4,FALSE)</f>
        <v>Graham</v>
      </c>
      <c r="G10" s="9" t="str">
        <f>VLOOKUP(E10,'Contact Info-Max P'!$A$1:$H$52,3,FALSE)</f>
        <v>Resident Head</v>
      </c>
      <c r="H10" s="9" t="str">
        <f>VLOOKUP(E10,'Contact Info-Max P'!$A$1:$H$52,6,FALSE)</f>
        <v>(774) 279-4565</v>
      </c>
      <c r="I10" s="9" t="str">
        <f>VLOOKUP(E10,'Contact Info-Max P'!$A$1:$H$60,7,FALSE)</f>
        <v>834-9218</v>
      </c>
      <c r="J10" s="9" t="str">
        <f>VLOOKUP(E10,'Contact Info-Max P'!$A$1:$H$52,8,FALSE)</f>
        <v>johncoukos@uchicago.edu</v>
      </c>
      <c r="L10" s="17" t="s">
        <v>359</v>
      </c>
      <c r="M10" s="12">
        <f t="shared" si="0"/>
        <v>8</v>
      </c>
    </row>
    <row r="11" spans="1:13" ht="15.75" customHeight="1">
      <c r="A11" s="80"/>
      <c r="B11" s="62"/>
      <c r="C11" s="7">
        <v>45557</v>
      </c>
      <c r="D11" s="13"/>
      <c r="E11" s="18" t="s">
        <v>362</v>
      </c>
      <c r="F11" s="9" t="str">
        <f>VLOOKUP(E11,'Contact Info-Max P'!$A$1:$H$52,4,FALSE)</f>
        <v>Rickert</v>
      </c>
      <c r="G11" s="9" t="str">
        <f>VLOOKUP(E11,'Contact Info-Max P'!$A$1:$H$52,3,FALSE)</f>
        <v>Resident Assistant</v>
      </c>
      <c r="H11" s="9" t="str">
        <f>VLOOKUP(E11,'Contact Info-Max P'!$A$1:$H$52,6,FALSE)</f>
        <v>859-473-5533</v>
      </c>
      <c r="I11" s="9" t="str">
        <f>VLOOKUP(E11,'Contact Info-Max P'!$A$1:$H$60,7,FALSE)</f>
        <v>834-9236</v>
      </c>
      <c r="J11" s="9" t="str">
        <f>VLOOKUP(E11,'Contact Info-Max P'!$A$1:$H$52,8,FALSE)</f>
        <v>sadiedarbro@uchicago.edu</v>
      </c>
      <c r="L11" s="18" t="s">
        <v>360</v>
      </c>
      <c r="M11" s="12">
        <f t="shared" si="0"/>
        <v>8</v>
      </c>
    </row>
    <row r="12" spans="1:13" ht="15.75" customHeight="1">
      <c r="A12" s="80"/>
      <c r="B12" s="62"/>
      <c r="C12" s="7">
        <v>45558</v>
      </c>
      <c r="D12" s="13"/>
      <c r="E12" s="18" t="s">
        <v>237</v>
      </c>
      <c r="F12" s="9" t="str">
        <f>VLOOKUP(E12,'Contact Info-Max P'!$A$1:$H$52,4,FALSE)</f>
        <v>Alper</v>
      </c>
      <c r="G12" s="9" t="str">
        <f>VLOOKUP(E12,'Contact Info-Max P'!$A$1:$H$52,3,FALSE)</f>
        <v>Resident Head</v>
      </c>
      <c r="H12" s="9" t="str">
        <f>VLOOKUP(E12,'Contact Info-Max P'!$A$1:$H$52,6,FALSE)</f>
        <v>(773) 916-0159</v>
      </c>
      <c r="I12" s="9" t="str">
        <f>VLOOKUP(E12,'Contact Info-Max P'!$A$1:$H$60,7,FALSE)</f>
        <v>834-9215</v>
      </c>
      <c r="J12" s="9" t="str">
        <f>VLOOKUP(E12,'Contact Info-Max P'!$A$1:$H$52,8,FALSE)</f>
        <v>teschmann@uchicago.edu</v>
      </c>
      <c r="L12" s="18" t="s">
        <v>361</v>
      </c>
      <c r="M12" s="12">
        <f t="shared" si="0"/>
        <v>8</v>
      </c>
    </row>
    <row r="13" spans="1:13" ht="15.75" customHeight="1">
      <c r="A13" s="80"/>
      <c r="B13" s="63"/>
      <c r="C13" s="7">
        <v>45559</v>
      </c>
      <c r="D13" s="13"/>
      <c r="E13" s="18" t="s">
        <v>363</v>
      </c>
      <c r="F13" s="9" t="str">
        <f>VLOOKUP(E13,'Contact Info-Max P'!$A$1:$H61,4,FALSE)</f>
        <v>Woodward</v>
      </c>
      <c r="G13" s="9" t="str">
        <f>VLOOKUP(E13,'Contact Info-Max P'!$A$1:$H$52,3,FALSE)</f>
        <v>Resident Assistant</v>
      </c>
      <c r="H13" s="9" t="str">
        <f>VLOOKUP(E13,'Contact Info-Max P'!$A$1:$H$52,6,FALSE)</f>
        <v>(925) 336-7931</v>
      </c>
      <c r="I13" s="9" t="str">
        <f>VLOOKUP(E13,'Contact Info-Max P'!$A$1:$H$60,7,FALSE)</f>
        <v>834-9229</v>
      </c>
      <c r="J13" s="9" t="str">
        <f>VLOOKUP(E13,'Contact Info-Max P'!$A$1:$H$52,8,FALSE)</f>
        <v>jfritts@uchicago.edu</v>
      </c>
      <c r="L13" s="18" t="s">
        <v>362</v>
      </c>
      <c r="M13" s="12">
        <f t="shared" si="0"/>
        <v>8</v>
      </c>
    </row>
    <row r="14" spans="1:13" ht="15.75" customHeight="1">
      <c r="A14" s="80"/>
      <c r="B14" s="74" t="s">
        <v>23</v>
      </c>
      <c r="C14" s="7">
        <v>45560</v>
      </c>
      <c r="D14" s="14" t="s">
        <v>24</v>
      </c>
      <c r="E14" s="18" t="s">
        <v>364</v>
      </c>
      <c r="F14" s="9" t="str">
        <f>VLOOKUP(E14,'Contact Info-Max P'!$A$1:$H$52,4,FALSE)</f>
        <v>Flint</v>
      </c>
      <c r="G14" s="9" t="str">
        <f>VLOOKUP(E14,'Contact Info-Max P'!$A$1:$H$52,3,FALSE)</f>
        <v>Resident Head</v>
      </c>
      <c r="H14" s="9" t="str">
        <f>VLOOKUP(E14,'Contact Info-Max P'!$A$1:$H$52,6,FALSE)</f>
        <v>(773) 943-1287</v>
      </c>
      <c r="I14" s="9" t="str">
        <f>VLOOKUP(E14,'Contact Info-Max P'!$A$1:$H$60,7,FALSE)</f>
        <v>834-9217</v>
      </c>
      <c r="J14" s="9" t="str">
        <f>VLOOKUP(E14,'Contact Info-Max P'!$A$1:$H$52,8,FALSE)</f>
        <v>tnb6479@uchicago.edu</v>
      </c>
      <c r="L14" s="18" t="s">
        <v>237</v>
      </c>
      <c r="M14" s="12">
        <f t="shared" si="0"/>
        <v>8</v>
      </c>
    </row>
    <row r="15" spans="1:13" ht="15.75" customHeight="1">
      <c r="A15" s="80"/>
      <c r="B15" s="62"/>
      <c r="C15" s="7">
        <v>45561</v>
      </c>
      <c r="D15" s="8"/>
      <c r="E15" s="18" t="s">
        <v>365</v>
      </c>
      <c r="F15" s="9" t="str">
        <f>VLOOKUP(E15,'Contact Info-Max P'!$A$1:$H$52,4,FALSE)</f>
        <v>Wallace</v>
      </c>
      <c r="G15" s="9" t="str">
        <f>VLOOKUP(E15,'Contact Info-Max P'!$A$1:$H$52,3,FALSE)</f>
        <v>Resident Head</v>
      </c>
      <c r="H15" s="9" t="str">
        <f>VLOOKUP(E15,'Contact Info-Max P'!$A$1:$H$52,6,FALSE)</f>
        <v>(414) 897-3254</v>
      </c>
      <c r="I15" s="9" t="str">
        <f>VLOOKUP(E15,'Contact Info-Max P'!$A$1:$H$60,7,FALSE)</f>
        <v>834-9214</v>
      </c>
      <c r="J15" s="9" t="str">
        <f>VLOOKUP(E15,'Contact Info-Max P'!$A$1:$H$52,8,FALSE)</f>
        <v>ljkern@uchicago.edu</v>
      </c>
      <c r="L15" s="18" t="s">
        <v>363</v>
      </c>
      <c r="M15" s="12">
        <f t="shared" si="0"/>
        <v>8</v>
      </c>
    </row>
    <row r="16" spans="1:13" ht="15.75" customHeight="1">
      <c r="A16" s="80"/>
      <c r="B16" s="62"/>
      <c r="C16" s="7">
        <v>45562</v>
      </c>
      <c r="D16" s="8"/>
      <c r="E16" s="17" t="s">
        <v>366</v>
      </c>
      <c r="F16" s="9" t="str">
        <f>VLOOKUP(E16,'Contact Info-Max P'!$A$1:$H64,4,FALSE)</f>
        <v>May</v>
      </c>
      <c r="G16" s="9" t="str">
        <f>VLOOKUP(E16,'Contact Info-Max P'!$A$1:$H$52,3,FALSE)</f>
        <v>Resident Assistant</v>
      </c>
      <c r="H16" s="9" t="str">
        <f>VLOOKUP(E16,'Contact Info-Max P'!$A$1:$H$52,6,FALSE)</f>
        <v>(312) 964-1370</v>
      </c>
      <c r="I16" s="9" t="str">
        <f>VLOOKUP(E16,'Contact Info-Max P'!$A$1:$H$60,7,FALSE)</f>
        <v>834-9224</v>
      </c>
      <c r="J16" s="9" t="str">
        <f>VLOOKUP(E16,'Contact Info-Max P'!$A$1:$H$52,8,FALSE)</f>
        <v>huaming@uchicago.edu</v>
      </c>
      <c r="L16" s="18" t="s">
        <v>364</v>
      </c>
      <c r="M16" s="12">
        <f t="shared" si="0"/>
        <v>8</v>
      </c>
    </row>
    <row r="17" spans="1:13" ht="15.75" customHeight="1">
      <c r="A17" s="80"/>
      <c r="B17" s="62"/>
      <c r="C17" s="7">
        <v>45563</v>
      </c>
      <c r="D17" s="8"/>
      <c r="E17" s="18" t="s">
        <v>367</v>
      </c>
      <c r="F17" s="9" t="str">
        <f>VLOOKUP(E17,'Contact Info-Max P'!$A$1:$H$52,4,FALSE)</f>
        <v>Graham</v>
      </c>
      <c r="G17" s="9" t="str">
        <f>VLOOKUP(E17,'Contact Info-Max P'!$A$1:$H$52,3,FALSE)</f>
        <v>Resident Head</v>
      </c>
      <c r="H17" s="9" t="str">
        <f>VLOOKUP(E17,'Contact Info-Max P'!$A$1:$H$52,6,FALSE)</f>
        <v>(630) 276-9865</v>
      </c>
      <c r="I17" s="9" t="str">
        <f>VLOOKUP(E17,'Contact Info-Max P'!$A$1:$H$60,7,FALSE)</f>
        <v>834-9218</v>
      </c>
      <c r="J17" s="9" t="str">
        <f>VLOOKUP(E17,'Contact Info-Max P'!$A$1:$H$52,8,FALSE)</f>
        <v>kimberlyliu@uchicago.edu</v>
      </c>
      <c r="L17" s="18" t="s">
        <v>365</v>
      </c>
      <c r="M17" s="12">
        <f t="shared" si="0"/>
        <v>8</v>
      </c>
    </row>
    <row r="18" spans="1:13" ht="15.75" customHeight="1">
      <c r="A18" s="80"/>
      <c r="B18" s="63"/>
      <c r="C18" s="7">
        <v>45564</v>
      </c>
      <c r="D18" s="8"/>
      <c r="E18" s="17" t="s">
        <v>322</v>
      </c>
      <c r="F18" s="9" t="str">
        <f>VLOOKUP(E18,'Contact Info-Max P'!$A$1:$H$52,4,FALSE)</f>
        <v>Hoover</v>
      </c>
      <c r="G18" s="9" t="str">
        <f>VLOOKUP(E18,'Contact Info-Max P'!$A$1:$H$52,3,FALSE)</f>
        <v>Resident Assistant</v>
      </c>
      <c r="H18" s="9" t="str">
        <f>VLOOKUP(E18,'Contact Info-Max P'!$A$1:$H$52,6,FALSE)</f>
        <v>(619) 962-2856</v>
      </c>
      <c r="I18" s="9" t="str">
        <f>VLOOKUP(E18,'Contact Info-Max P'!$A$1:$H$60,7,FALSE)</f>
        <v>834-9221</v>
      </c>
      <c r="J18" s="9" t="str">
        <f>VLOOKUP(E18,'Contact Info-Max P'!$A$1:$H$52,8,FALSE)</f>
        <v>klunajimenez@uchicago.edu</v>
      </c>
      <c r="L18" s="17" t="s">
        <v>366</v>
      </c>
      <c r="M18" s="12">
        <f t="shared" si="0"/>
        <v>8</v>
      </c>
    </row>
    <row r="19" spans="1:13" ht="15.75" customHeight="1">
      <c r="A19" s="80"/>
      <c r="B19" s="15"/>
      <c r="C19" s="7">
        <v>45565</v>
      </c>
      <c r="D19" s="16"/>
      <c r="E19" s="18" t="s">
        <v>368</v>
      </c>
      <c r="F19" s="9" t="str">
        <f>VLOOKUP(E19,'Contact Info-Max P'!$A$1:$H67,4,FALSE)</f>
        <v>Rickert</v>
      </c>
      <c r="G19" s="9" t="str">
        <f>VLOOKUP(E19,'Contact Info-Max P'!$A$1:$H$52,3,FALSE)</f>
        <v>Resident Head</v>
      </c>
      <c r="H19" s="9" t="str">
        <f>VLOOKUP(E19,'Contact Info-Max P'!$A$1:$H$52,6,FALSE)</f>
        <v>(312)-399-5411</v>
      </c>
      <c r="I19" s="9" t="str">
        <f>VLOOKUP(E19,'Contact Info-Max P'!$A$1:$H$60,7,FALSE)</f>
        <v>834-9215</v>
      </c>
      <c r="J19" s="9" t="str">
        <f>VLOOKUP(E19,'Contact Info-Max P'!$A$1:$H$52,8,FALSE)</f>
        <v>jmcgriffin@uchicago.edu</v>
      </c>
      <c r="L19" s="18" t="s">
        <v>367</v>
      </c>
      <c r="M19" s="12">
        <f t="shared" si="0"/>
        <v>8</v>
      </c>
    </row>
    <row r="20" spans="1:13" ht="15.75" customHeight="1">
      <c r="A20" s="80"/>
      <c r="B20" s="91"/>
      <c r="C20" s="7">
        <v>45566</v>
      </c>
      <c r="D20" s="8"/>
      <c r="E20" s="18" t="s">
        <v>369</v>
      </c>
      <c r="F20" s="9" t="str">
        <f>VLOOKUP(E20,'Contact Info-Max P'!$A$1:$H$52,4,FALSE)</f>
        <v>Rickert</v>
      </c>
      <c r="G20" s="9" t="str">
        <f>VLOOKUP(E20,'Contact Info-Max P'!$A$1:$H$52,3,FALSE)</f>
        <v>Resident Head</v>
      </c>
      <c r="H20" s="9" t="str">
        <f>VLOOKUP(E20,'Contact Info-Max P'!$A$1:$H$52,6,FALSE)</f>
        <v>(773)-304-6074</v>
      </c>
      <c r="I20" s="9" t="str">
        <f>VLOOKUP(E20,'Contact Info-Max P'!$A$1:$H$60,7,FALSE)</f>
        <v>834-9215</v>
      </c>
      <c r="J20" s="9" t="str">
        <f>VLOOKUP(E20,'Contact Info-Max P'!$A$1:$H$52,8,FALSE)</f>
        <v>amcgriffin@uchicago.edu</v>
      </c>
      <c r="L20" s="17" t="s">
        <v>322</v>
      </c>
      <c r="M20" s="12">
        <f t="shared" si="0"/>
        <v>8</v>
      </c>
    </row>
    <row r="21" spans="1:13" ht="15.75" customHeight="1">
      <c r="A21" s="80"/>
      <c r="B21" s="62"/>
      <c r="C21" s="7">
        <v>45567</v>
      </c>
      <c r="D21" s="8"/>
      <c r="E21" s="18" t="s">
        <v>370</v>
      </c>
      <c r="F21" s="9" t="str">
        <f>VLOOKUP(E21,'Contact Info-Max P'!$A$1:$H85,4,FALSE)</f>
        <v>Wallace</v>
      </c>
      <c r="G21" s="9" t="str">
        <f>VLOOKUP(E21,'Contact Info-Max P'!$A$1:$H$52,3,FALSE)</f>
        <v>Resident Assistant</v>
      </c>
      <c r="H21" s="9" t="str">
        <f>VLOOKUP(E21,'Contact Info-Max P'!$A$1:$H$52,6,FALSE)</f>
        <v>520-429-4825</v>
      </c>
      <c r="I21" s="9" t="str">
        <f>VLOOKUP(E21,'Contact Info-Max P'!$A$1:$H$60,7,FALSE)</f>
        <v>834-9234</v>
      </c>
      <c r="J21" s="9" t="str">
        <f>VLOOKUP(E21,'Contact Info-Max P'!$A$1:$H$52,8,FALSE)</f>
        <v>amoseke@uchicago.edu</v>
      </c>
      <c r="L21" s="18" t="s">
        <v>368</v>
      </c>
      <c r="M21" s="12">
        <f t="shared" si="0"/>
        <v>8</v>
      </c>
    </row>
    <row r="22" spans="1:13" ht="15.75" customHeight="1">
      <c r="A22" s="80"/>
      <c r="B22" s="62"/>
      <c r="C22" s="7">
        <v>45568</v>
      </c>
      <c r="D22" s="8"/>
      <c r="E22" s="18" t="s">
        <v>371</v>
      </c>
      <c r="F22" s="9" t="str">
        <f>VLOOKUP(E22,'Contact Info-Max P'!$A$1:$H$52,4,FALSE)</f>
        <v>Wallace</v>
      </c>
      <c r="G22" s="9" t="str">
        <f>VLOOKUP(E22,'Contact Info-Max P'!$A$1:$H$52,3,FALSE)</f>
        <v>Resident Head</v>
      </c>
      <c r="H22" s="9" t="str">
        <f>VLOOKUP(E22,'Contact Info-Max P'!$A$1:$H$52,6,FALSE)</f>
        <v>(734) 674-8741</v>
      </c>
      <c r="I22" s="9" t="str">
        <f>VLOOKUP(E22,'Contact Info-Max P'!$A$1:$H$60,7,FALSE)</f>
        <v>834-9214</v>
      </c>
      <c r="J22" s="9" t="str">
        <f>VLOOKUP(E22,'Contact Info-Max P'!$A$1:$H$52,8,FALSE)</f>
        <v>pearsona@uchicago.edu</v>
      </c>
      <c r="L22" s="18" t="s">
        <v>369</v>
      </c>
      <c r="M22" s="12">
        <f t="shared" si="0"/>
        <v>8</v>
      </c>
    </row>
    <row r="23" spans="1:13" ht="15.75" customHeight="1">
      <c r="A23" s="80"/>
      <c r="B23" s="62"/>
      <c r="C23" s="7">
        <v>45569</v>
      </c>
      <c r="D23" s="8"/>
      <c r="E23" s="18" t="s">
        <v>372</v>
      </c>
      <c r="F23" s="9" t="str">
        <f>VLOOKUP(E23,'Contact Info-Max P'!$A$1:$H$52,4,FALSE)</f>
        <v>Alper</v>
      </c>
      <c r="G23" s="9" t="str">
        <f>VLOOKUP(E23,'Contact Info-Max P'!$A$1:$H$52,3,FALSE)</f>
        <v>Resident Assistant</v>
      </c>
      <c r="H23" s="9" t="str">
        <f>VLOOKUP(E23,'Contact Info-Max P'!$A$1:$H$52,6,FALSE)</f>
        <v>(507)722-5292</v>
      </c>
      <c r="I23" s="9" t="str">
        <f>VLOOKUP(E23,'Contact Info-Max P'!$A$1:$H$60,7,FALSE)</f>
        <v>834-9225</v>
      </c>
      <c r="J23" s="9" t="str">
        <f>VLOOKUP(E23,'Contact Info-Max P'!$A$1:$H$52,8,FALSE)</f>
        <v>rioghna@uchicago.edu</v>
      </c>
      <c r="L23" s="18" t="s">
        <v>370</v>
      </c>
      <c r="M23" s="12">
        <f t="shared" si="0"/>
        <v>8</v>
      </c>
    </row>
    <row r="24" spans="1:13">
      <c r="A24" s="80"/>
      <c r="B24" s="62"/>
      <c r="C24" s="7">
        <v>45570</v>
      </c>
      <c r="D24" s="8"/>
      <c r="E24" s="18" t="s">
        <v>373</v>
      </c>
      <c r="F24" s="9" t="str">
        <f>VLOOKUP(E24,'Contact Info-Max P'!$A$1:$H88,4,FALSE)</f>
        <v>Graham</v>
      </c>
      <c r="G24" s="9" t="str">
        <f>VLOOKUP(E24,'Contact Info-Max P'!$A$1:$H$52,3,FALSE)</f>
        <v>Resident Assistant</v>
      </c>
      <c r="H24" s="9" t="str">
        <f>VLOOKUP(E24,'Contact Info-Max P'!$A$1:$H$52,6,FALSE)</f>
        <v>773-573-3029</v>
      </c>
      <c r="I24" s="9" t="str">
        <f>VLOOKUP(E24,'Contact Info-Max P'!$A$1:$H$60,7,FALSE)</f>
        <v>834-9232</v>
      </c>
      <c r="J24" s="9" t="str">
        <f>VLOOKUP(E24,'Contact Info-Max P'!$A$1:$H$52,8,FALSE)</f>
        <v>anqiqu@uchicago.edu</v>
      </c>
      <c r="L24" s="18" t="s">
        <v>371</v>
      </c>
      <c r="M24" s="12">
        <f t="shared" si="0"/>
        <v>8</v>
      </c>
    </row>
    <row r="25" spans="1:13">
      <c r="A25" s="80"/>
      <c r="B25" s="63"/>
      <c r="C25" s="7">
        <v>45571</v>
      </c>
      <c r="D25" s="8"/>
      <c r="E25" s="18" t="s">
        <v>374</v>
      </c>
      <c r="F25" s="9" t="str">
        <f>VLOOKUP(E25,'Contact Info-Max P'!$A$1:$H$52,4,FALSE)</f>
        <v>Hoover</v>
      </c>
      <c r="G25" s="9" t="str">
        <f>VLOOKUP(E25,'Contact Info-Max P'!$A$1:$H$52,3,FALSE)</f>
        <v>Resident Head</v>
      </c>
      <c r="H25" s="9" t="str">
        <f>VLOOKUP(E25,'Contact Info-Max P'!$A$1:$H$52,6,FALSE)</f>
        <v>(206) 372-0933</v>
      </c>
      <c r="I25" s="9" t="str">
        <f>VLOOKUP(E25,'Contact Info-Max P'!$A$1:$H$60,7,FALSE)</f>
        <v>834-9212</v>
      </c>
      <c r="J25" s="9" t="str">
        <f>VLOOKUP(E25,'Contact Info-Max P'!$A$1:$H$52,8,FALSE)</f>
        <v>lsawyer@uchicago.edu</v>
      </c>
      <c r="L25" s="18" t="s">
        <v>372</v>
      </c>
      <c r="M25" s="12">
        <f t="shared" si="0"/>
        <v>7</v>
      </c>
    </row>
    <row r="26" spans="1:13">
      <c r="A26" s="80"/>
      <c r="B26" s="99" t="s">
        <v>37</v>
      </c>
      <c r="C26" s="7">
        <v>45572</v>
      </c>
      <c r="D26" s="8"/>
      <c r="E26" s="18" t="s">
        <v>375</v>
      </c>
      <c r="F26" s="9" t="str">
        <f>VLOOKUP(E26,'Contact Info-Max P'!$A$1:$H$52,4,FALSE)</f>
        <v>Hoover</v>
      </c>
      <c r="G26" s="9" t="str">
        <f>VLOOKUP(E26,'Contact Info-Max P'!$A$1:$H$52,3,FALSE)</f>
        <v>Resident Head</v>
      </c>
      <c r="H26" s="9" t="str">
        <f>VLOOKUP(E26,'Contact Info-Max P'!$A$1:$H$52,6,FALSE)</f>
        <v>(707) 543-6635</v>
      </c>
      <c r="I26" s="9" t="str">
        <f>VLOOKUP(E26,'Contact Info-Max P'!$A$1:$H$60,7,FALSE)</f>
        <v>834-9212</v>
      </c>
      <c r="J26" s="9" t="str">
        <f>VLOOKUP(E26,'Contact Info-Max P'!$A$1:$H$52,8,FALSE)</f>
        <v>tsawyer@uchicago.edu</v>
      </c>
      <c r="L26" s="18" t="s">
        <v>373</v>
      </c>
      <c r="M26" s="12">
        <f t="shared" si="0"/>
        <v>7</v>
      </c>
    </row>
    <row r="27" spans="1:13">
      <c r="A27" s="80"/>
      <c r="B27" s="62"/>
      <c r="C27" s="7">
        <v>45573</v>
      </c>
      <c r="D27" s="8"/>
      <c r="E27" s="18" t="s">
        <v>376</v>
      </c>
      <c r="F27" s="9" t="str">
        <f>VLOOKUP(E27,'Contact Info-Max P'!$A$1:$H91,4,FALSE)</f>
        <v>Rickert</v>
      </c>
      <c r="G27" s="9" t="str">
        <f>VLOOKUP(E27,'Contact Info-Max P'!$A$1:$H$52,3,FALSE)</f>
        <v>Resident Assistant</v>
      </c>
      <c r="H27" s="9" t="str">
        <f>VLOOKUP(E27,'Contact Info-Max P'!$A$1:$H$52,6,FALSE)</f>
        <v>312-998-2588</v>
      </c>
      <c r="I27" s="9" t="str">
        <f>VLOOKUP(E27,'Contact Info-Max P'!$A$1:$H$60,7,FALSE)</f>
        <v>834-9237</v>
      </c>
      <c r="J27" s="9" t="str">
        <f>VLOOKUP(E27,'Contact Info-Max P'!$A$1:$H$52,8,FALSE)</f>
        <v>crsimmons@uchicago.edu</v>
      </c>
      <c r="L27" s="18" t="s">
        <v>374</v>
      </c>
      <c r="M27" s="12">
        <f t="shared" si="0"/>
        <v>7</v>
      </c>
    </row>
    <row r="28" spans="1:13">
      <c r="A28" s="80"/>
      <c r="B28" s="62"/>
      <c r="C28" s="7">
        <v>45574</v>
      </c>
      <c r="D28" s="8"/>
      <c r="E28" s="17" t="s">
        <v>377</v>
      </c>
      <c r="F28" s="9" t="str">
        <f>VLOOKUP(E28,'Contact Info-Max P'!$A$1:$H$52,4,FALSE)</f>
        <v>Hoover</v>
      </c>
      <c r="G28" s="9" t="str">
        <f>VLOOKUP(E28,'Contact Info-Max P'!$A$1:$H$52,3,FALSE)</f>
        <v>Resident Assistant</v>
      </c>
      <c r="H28" s="9" t="str">
        <f>VLOOKUP(E28,'Contact Info-Max P'!$A$1:$H$52,6,FALSE)</f>
        <v>(815) 761-7544</v>
      </c>
      <c r="I28" s="9" t="str">
        <f>VLOOKUP(E28,'Contact Info-Max P'!$A$1:$H$60,7,FALSE)</f>
        <v>834-9222</v>
      </c>
      <c r="J28" s="9" t="str">
        <f>VLOOKUP(E28,'Contact Info-Max P'!$A$1:$H$52,8,FALSE)</f>
        <v>dhsnow@uchicago.edu</v>
      </c>
      <c r="L28" s="18" t="s">
        <v>375</v>
      </c>
      <c r="M28" s="12">
        <f t="shared" si="0"/>
        <v>7</v>
      </c>
    </row>
    <row r="29" spans="1:13">
      <c r="A29" s="80"/>
      <c r="B29" s="62"/>
      <c r="C29" s="7">
        <v>45575</v>
      </c>
      <c r="D29" s="8"/>
      <c r="E29" s="18" t="s">
        <v>378</v>
      </c>
      <c r="F29" s="9" t="str">
        <f>VLOOKUP(E29,'Contact Info-Max P'!$A$1:$H$52,4,FALSE)</f>
        <v>Woodward</v>
      </c>
      <c r="G29" s="9" t="str">
        <f>VLOOKUP(E29,'Contact Info-Max P'!$A$1:$H$52,3,FALSE)</f>
        <v>Resident Assistant</v>
      </c>
      <c r="H29" s="9" t="str">
        <f>VLOOKUP(E29,'Contact Info-Max P'!$A$1:$H$52,6,FALSE)</f>
        <v>(312) 536-3365</v>
      </c>
      <c r="I29" s="9" t="str">
        <f>VLOOKUP(E29,'Contact Info-Max P'!$A$1:$H$60,7,FALSE)</f>
        <v>834-9227</v>
      </c>
      <c r="J29" s="9" t="str">
        <f>VLOOKUP(E29,'Contact Info-Max P'!$A$1:$H$52,8,FALSE)</f>
        <v>asoosai@uchicago.edu</v>
      </c>
      <c r="L29" s="18" t="s">
        <v>376</v>
      </c>
      <c r="M29" s="12">
        <f t="shared" si="0"/>
        <v>7</v>
      </c>
    </row>
    <row r="30" spans="1:13">
      <c r="A30" s="80"/>
      <c r="B30" s="62"/>
      <c r="C30" s="7">
        <v>45576</v>
      </c>
      <c r="D30" s="8"/>
      <c r="E30" s="17" t="s">
        <v>379</v>
      </c>
      <c r="F30" s="9" t="str">
        <f>VLOOKUP(E30,'Contact Info-Max P'!$A$1:$H94,4,FALSE)</f>
        <v>Flint</v>
      </c>
      <c r="G30" s="9" t="str">
        <f>VLOOKUP(E30,'Contact Info-Max P'!$A$1:$H$52,3,FALSE)</f>
        <v>Resident Assistant</v>
      </c>
      <c r="H30" s="9" t="str">
        <f>VLOOKUP(E30,'Contact Info-Max P'!$A$1:$H$52,6,FALSE)</f>
        <v>(312) 358-2949</v>
      </c>
      <c r="I30" s="9" t="str">
        <f>VLOOKUP(E30,'Contact Info-Max P'!$A$1:$H$60,7,FALSE)</f>
        <v>834-9231</v>
      </c>
      <c r="J30" s="9" t="str">
        <f>VLOOKUP(E30,'Contact Info-Max P'!$A$1:$H$52,8,FALSE)</f>
        <v>mmv773@uchicago.edu</v>
      </c>
      <c r="L30" s="17" t="s">
        <v>377</v>
      </c>
      <c r="M30" s="12">
        <f t="shared" si="0"/>
        <v>7</v>
      </c>
    </row>
    <row r="31" spans="1:13">
      <c r="A31" s="80"/>
      <c r="B31" s="62"/>
      <c r="C31" s="7">
        <v>45577</v>
      </c>
      <c r="D31" s="8"/>
      <c r="E31" s="18" t="s">
        <v>380</v>
      </c>
      <c r="F31" s="9" t="str">
        <f>VLOOKUP(E31,'Contact Info-Max P'!$A$1:$H$52,4,FALSE)</f>
        <v>Alper</v>
      </c>
      <c r="G31" s="9" t="str">
        <f>VLOOKUP(E31,'Contact Info-Max P'!$A$1:$H$52,3,FALSE)</f>
        <v>Resident Head</v>
      </c>
      <c r="H31" s="9" t="str">
        <f>VLOOKUP(E31,'Contact Info-Max P'!$A$1:$H$52,6,FALSE)</f>
        <v>(872) 271-0371</v>
      </c>
      <c r="I31" s="9" t="str">
        <f>VLOOKUP(E31,'Contact Info-Max P'!$A$1:$H$60,7,FALSE)</f>
        <v>834-9215</v>
      </c>
      <c r="J31" s="9" t="str">
        <f>VLOOKUP(E31,'Contact Info-Max P'!$A$1:$H$52,8,FALSE)</f>
        <v>garywilson@uchicago.edu</v>
      </c>
      <c r="L31" s="18" t="s">
        <v>378</v>
      </c>
      <c r="M31" s="12">
        <f t="shared" si="0"/>
        <v>7</v>
      </c>
    </row>
    <row r="32" spans="1:13">
      <c r="A32" s="80"/>
      <c r="B32" s="63"/>
      <c r="C32" s="7">
        <v>45578</v>
      </c>
      <c r="D32" s="8"/>
      <c r="E32" s="17" t="s">
        <v>31</v>
      </c>
      <c r="F32" s="9" t="str">
        <f>VLOOKUP(E32,'Contact Info-Max P'!$A$1:$H$52,4,FALSE)</f>
        <v>Graham</v>
      </c>
      <c r="G32" s="9" t="str">
        <f>VLOOKUP(E32,'Contact Info-Max P'!$A$1:$H$52,3,FALSE)</f>
        <v>Resident Assistant</v>
      </c>
      <c r="H32" s="9" t="str">
        <f>VLOOKUP(E32,'Contact Info-Max P'!$A$1:$H$52,6,FALSE)</f>
        <v>(215) 581-8150</v>
      </c>
      <c r="I32" s="9" t="str">
        <f>VLOOKUP(E32,'Contact Info-Max P'!$A$1:$H$60,7,FALSE)</f>
        <v>834-9233</v>
      </c>
      <c r="J32" s="9" t="str">
        <f>VLOOKUP(E32,'Contact Info-Max P'!$A$1:$H$52,8,FALSE)</f>
        <v>dawoodlin04@uchicago.edu</v>
      </c>
      <c r="L32" s="17" t="s">
        <v>379</v>
      </c>
      <c r="M32" s="12">
        <f t="shared" si="0"/>
        <v>7</v>
      </c>
    </row>
    <row r="33" spans="1:13">
      <c r="A33" s="80"/>
      <c r="B33" s="100" t="s">
        <v>45</v>
      </c>
      <c r="C33" s="7">
        <v>45579</v>
      </c>
      <c r="D33" s="8"/>
      <c r="E33" s="18" t="s">
        <v>28</v>
      </c>
      <c r="F33" s="9" t="str">
        <f>VLOOKUP(E33,'Contact Info-Max P'!$A$1:$H97,4,FALSE)</f>
        <v>Woodward</v>
      </c>
      <c r="G33" s="9" t="str">
        <f>VLOOKUP(E33,'Contact Info-Max P'!$A$1:$H$52,3,FALSE)</f>
        <v>Resident Head</v>
      </c>
      <c r="H33" s="9" t="str">
        <f>VLOOKUP(E33,'Contact Info-Max P'!$A$1:$H$52,6,FALSE)</f>
        <v>(660) 924-1773</v>
      </c>
      <c r="I33" s="9" t="str">
        <f>VLOOKUP(E33,'Contact Info-Max P'!$A$1:$H$60,7,FALSE)</f>
        <v>834-9216</v>
      </c>
      <c r="J33" s="9" t="str">
        <f>VLOOKUP(E33,'Contact Info-Max P'!$A$1:$H$52,8,FALSE)</f>
        <v>abdoler@uchicago.edu</v>
      </c>
      <c r="L33" s="18" t="s">
        <v>380</v>
      </c>
      <c r="M33" s="12">
        <f t="shared" si="0"/>
        <v>7</v>
      </c>
    </row>
    <row r="34" spans="1:13">
      <c r="A34" s="80"/>
      <c r="B34" s="62"/>
      <c r="C34" s="7">
        <v>45580</v>
      </c>
      <c r="D34" s="8"/>
      <c r="E34" s="18" t="s">
        <v>354</v>
      </c>
      <c r="F34" s="9" t="str">
        <f>VLOOKUP(E34,'Contact Info-Max P'!$A$1:$H$52,4,FALSE)</f>
        <v>May</v>
      </c>
      <c r="G34" s="9" t="str">
        <f>VLOOKUP(E34,'Contact Info-Max P'!$A$1:$H$52,3,FALSE)</f>
        <v>Resident Head</v>
      </c>
      <c r="H34" s="9" t="str">
        <f>VLOOKUP(E34,'Contact Info-Max P'!$A$1:$H$52,6,FALSE)</f>
        <v>847-804-2002</v>
      </c>
      <c r="I34" s="9" t="str">
        <f>VLOOKUP(E34,'Contact Info-Max P'!$A$1:$H$60,7,FALSE)</f>
        <v>834-9214</v>
      </c>
      <c r="J34" s="9" t="str">
        <f>VLOOKUP(E34,'Contact Info-Max P'!$A$1:$H$52,8,FALSE)</f>
        <v>taiden@uchicago.edu</v>
      </c>
      <c r="L34" s="17" t="s">
        <v>31</v>
      </c>
      <c r="M34" s="12">
        <f t="shared" si="0"/>
        <v>7</v>
      </c>
    </row>
    <row r="35" spans="1:13">
      <c r="A35" s="80"/>
      <c r="B35" s="62"/>
      <c r="C35" s="7">
        <v>45581</v>
      </c>
      <c r="D35" s="8"/>
      <c r="E35" s="18" t="s">
        <v>355</v>
      </c>
      <c r="F35" s="9" t="str">
        <f>VLOOKUP(E35,'Contact Info-Max P'!$A$1:$H$52,4,FALSE)</f>
        <v>May</v>
      </c>
      <c r="G35" s="9" t="str">
        <f>VLOOKUP(E35,'Contact Info-Max P'!$A$1:$H$52,3,FALSE)</f>
        <v>Resident Head</v>
      </c>
      <c r="H35" s="9" t="str">
        <f>VLOOKUP(E35,'Contact Info-Max P'!$A$1:$H$52,6,FALSE)</f>
        <v>847-714-7805</v>
      </c>
      <c r="I35" s="9" t="str">
        <f>VLOOKUP(E35,'Contact Info-Max P'!$A$1:$H$60,7,FALSE)</f>
        <v>834-9214</v>
      </c>
      <c r="J35" s="9" t="str">
        <f>VLOOKUP(E35,'Contact Info-Max P'!$A$1:$H$52,8,FALSE)</f>
        <v>eaiden@uchicago.edu</v>
      </c>
    </row>
    <row r="36" spans="1:13">
      <c r="A36" s="80"/>
      <c r="B36" s="62"/>
      <c r="C36" s="7">
        <v>45582</v>
      </c>
      <c r="D36" s="8"/>
      <c r="E36" s="18" t="s">
        <v>356</v>
      </c>
      <c r="F36" s="9" t="str">
        <f>VLOOKUP(E36,'Contact Info-Max P'!$A$1:$H100,4,FALSE)</f>
        <v>May</v>
      </c>
      <c r="G36" s="9" t="str">
        <f>VLOOKUP(E36,'Contact Info-Max P'!$A$1:$H$52,3,FALSE)</f>
        <v>Resident Assistant</v>
      </c>
      <c r="H36" s="9" t="str">
        <f>VLOOKUP(E36,'Contact Info-Max P'!$A$1:$H$52,6,FALSE)</f>
        <v>(210) 544-4416</v>
      </c>
      <c r="I36" s="9" t="str">
        <f>VLOOKUP(E36,'Contact Info-Max P'!$A$1:$H$60,7,FALSE)</f>
        <v>834-9223</v>
      </c>
      <c r="J36" s="9" t="str">
        <f>VLOOKUP(E36,'Contact Info-Max P'!$A$1:$H$52,8,FALSE)</f>
        <v>kalbarran@uchicago.edu</v>
      </c>
    </row>
    <row r="37" spans="1:13">
      <c r="A37" s="80"/>
      <c r="B37" s="62"/>
      <c r="C37" s="7">
        <v>45583</v>
      </c>
      <c r="D37" s="8"/>
      <c r="E37" s="17" t="s">
        <v>357</v>
      </c>
      <c r="F37" s="9" t="str">
        <f>VLOOKUP(E37,'Contact Info-Max P'!$A$1:$H$52,4,FALSE)</f>
        <v>Alper</v>
      </c>
      <c r="G37" s="9" t="str">
        <f>VLOOKUP(E37,'Contact Info-Max P'!$A$1:$H$52,3,FALSE)</f>
        <v>Resident Assistant</v>
      </c>
      <c r="H37" s="9" t="str">
        <f>VLOOKUP(E37,'Contact Info-Max P'!$A$1:$H$52,6,FALSE)</f>
        <v>424-702-7586</v>
      </c>
      <c r="I37" s="9" t="str">
        <f>VLOOKUP(E37,'Contact Info-Max P'!$A$1:$H$60,7,FALSE)</f>
        <v>834-9226</v>
      </c>
      <c r="J37" s="9" t="str">
        <f>VLOOKUP(E37,'Contact Info-Max P'!$A$1:$H$52,8,FALSE)</f>
        <v>kdanderson@uchicago.edu</v>
      </c>
    </row>
    <row r="38" spans="1:13">
      <c r="A38" s="80"/>
      <c r="B38" s="62"/>
      <c r="C38" s="7">
        <v>45584</v>
      </c>
      <c r="D38" s="8"/>
      <c r="E38" s="17" t="s">
        <v>358</v>
      </c>
      <c r="F38" s="9" t="str">
        <f>VLOOKUP(E38,'Contact Info-Max P'!$A$1:$H$52,4,FALSE)</f>
        <v>Flint</v>
      </c>
      <c r="G38" s="9" t="str">
        <f>VLOOKUP(E38,'Contact Info-Max P'!$A$1:$H$52,3,FALSE)</f>
        <v>Resident Assistant</v>
      </c>
      <c r="H38" s="9" t="str">
        <f>VLOOKUP(E38,'Contact Info-Max P'!$A$1:$H$52,6,FALSE)</f>
        <v>(818) 384-3740</v>
      </c>
      <c r="I38" s="9" t="str">
        <f>VLOOKUP(E38,'Contact Info-Max P'!$A$1:$H$60,7,FALSE)</f>
        <v>834-9226</v>
      </c>
      <c r="J38" s="9" t="str">
        <f>VLOOKUP(E38,'Contact Info-Max P'!$A$1:$H$52,8,FALSE)</f>
        <v>ebatalden@uchicago.edu</v>
      </c>
    </row>
    <row r="39" spans="1:13">
      <c r="A39" s="80"/>
      <c r="B39" s="63"/>
      <c r="C39" s="7">
        <v>45585</v>
      </c>
      <c r="D39" s="8"/>
      <c r="E39" s="17" t="s">
        <v>359</v>
      </c>
      <c r="F39" s="9" t="str">
        <f>VLOOKUP(E39,'Contact Info-Max P'!$A$1:$H103,4,FALSE)</f>
        <v>Wallace</v>
      </c>
      <c r="G39" s="9" t="str">
        <f>VLOOKUP(E39,'Contact Info-Max P'!$A$1:$H$52,3,FALSE)</f>
        <v>Resident Assistant</v>
      </c>
      <c r="H39" s="9" t="str">
        <f>VLOOKUP(E39,'Contact Info-Max P'!$A$1:$H$52,6,FALSE)</f>
        <v>443-527-6835</v>
      </c>
      <c r="I39" s="9" t="str">
        <f>VLOOKUP(E39,'Contact Info-Max P'!$A$1:$H$60,7,FALSE)</f>
        <v>834-9235</v>
      </c>
      <c r="J39" s="9" t="str">
        <f>VLOOKUP(E39,'Contact Info-Max P'!$A$1:$H$52,8,FALSE)</f>
        <v>gberitela@uchicago.edu</v>
      </c>
    </row>
    <row r="40" spans="1:13">
      <c r="A40" s="80"/>
      <c r="B40" s="101" t="s">
        <v>48</v>
      </c>
      <c r="C40" s="7">
        <v>45586</v>
      </c>
      <c r="D40" s="8"/>
      <c r="E40" s="18" t="s">
        <v>360</v>
      </c>
      <c r="F40" s="9" t="str">
        <f>VLOOKUP(E40,'Contact Info-Max P'!$A$1:$H$52,4,FALSE)</f>
        <v>Woodward</v>
      </c>
      <c r="G40" s="9" t="str">
        <f>VLOOKUP(E40,'Contact Info-Max P'!$A$1:$H$52,3,FALSE)</f>
        <v>Resident Head</v>
      </c>
      <c r="H40" s="9" t="str">
        <f>VLOOKUP(E40,'Contact Info-Max P'!$A$1:$H$52,6,FALSE)</f>
        <v>(401) 527-3062</v>
      </c>
      <c r="I40" s="9" t="str">
        <f>VLOOKUP(E40,'Contact Info-Max P'!$A$1:$H$60,7,FALSE)</f>
        <v>834-9216</v>
      </c>
      <c r="J40" s="9" t="str">
        <f>VLOOKUP(E40,'Contact Info-Max P'!$A$1:$H$52,8,FALSE)</f>
        <v>mgb@uchicago.edu</v>
      </c>
    </row>
    <row r="41" spans="1:13">
      <c r="A41" s="80"/>
      <c r="B41" s="62"/>
      <c r="C41" s="7">
        <v>45587</v>
      </c>
      <c r="D41" s="8"/>
      <c r="E41" s="18" t="s">
        <v>361</v>
      </c>
      <c r="F41" s="9" t="str">
        <f>VLOOKUP(E41,'Contact Info-Max P'!$A$1:$H$52,4,FALSE)</f>
        <v>Graham</v>
      </c>
      <c r="G41" s="9" t="str">
        <f>VLOOKUP(E41,'Contact Info-Max P'!$A$1:$H$52,3,FALSE)</f>
        <v>Resident Head</v>
      </c>
      <c r="H41" s="9" t="str">
        <f>VLOOKUP(E41,'Contact Info-Max P'!$A$1:$H$52,6,FALSE)</f>
        <v>(774) 279-4565</v>
      </c>
      <c r="I41" s="9" t="str">
        <f>VLOOKUP(E41,'Contact Info-Max P'!$A$1:$H$60,7,FALSE)</f>
        <v>834-9218</v>
      </c>
      <c r="J41" s="9" t="str">
        <f>VLOOKUP(E41,'Contact Info-Max P'!$A$1:$H$52,8,FALSE)</f>
        <v>johncoukos@uchicago.edu</v>
      </c>
    </row>
    <row r="42" spans="1:13">
      <c r="A42" s="80"/>
      <c r="B42" s="62"/>
      <c r="C42" s="7">
        <v>45588</v>
      </c>
      <c r="D42" s="8"/>
      <c r="E42" s="18" t="s">
        <v>362</v>
      </c>
      <c r="F42" s="9" t="str">
        <f>VLOOKUP(E42,'Contact Info-Max P'!$A$1:$H106,4,FALSE)</f>
        <v>Rickert</v>
      </c>
      <c r="G42" s="9" t="str">
        <f>VLOOKUP(E42,'Contact Info-Max P'!$A$1:$H$52,3,FALSE)</f>
        <v>Resident Assistant</v>
      </c>
      <c r="H42" s="9" t="str">
        <f>VLOOKUP(E42,'Contact Info-Max P'!$A$1:$H$52,6,FALSE)</f>
        <v>859-473-5533</v>
      </c>
      <c r="I42" s="9" t="str">
        <f>VLOOKUP(E42,'Contact Info-Max P'!$A$1:$H$60,7,FALSE)</f>
        <v>834-9236</v>
      </c>
      <c r="J42" s="9" t="str">
        <f>VLOOKUP(E42,'Contact Info-Max P'!$A$1:$H$52,8,FALSE)</f>
        <v>sadiedarbro@uchicago.edu</v>
      </c>
    </row>
    <row r="43" spans="1:13">
      <c r="A43" s="80"/>
      <c r="B43" s="62"/>
      <c r="C43" s="7">
        <v>45589</v>
      </c>
      <c r="D43" s="8"/>
      <c r="E43" s="18" t="s">
        <v>237</v>
      </c>
      <c r="F43" s="9" t="str">
        <f>VLOOKUP(E43,'Contact Info-Max P'!$A$1:$H$52,4,FALSE)</f>
        <v>Alper</v>
      </c>
      <c r="G43" s="9" t="str">
        <f>VLOOKUP(E43,'Contact Info-Max P'!$A$1:$H$52,3,FALSE)</f>
        <v>Resident Head</v>
      </c>
      <c r="H43" s="9" t="str">
        <f>VLOOKUP(E43,'Contact Info-Max P'!$A$1:$H$52,6,FALSE)</f>
        <v>(773) 916-0159</v>
      </c>
      <c r="I43" s="9" t="str">
        <f>VLOOKUP(E43,'Contact Info-Max P'!$A$1:$H$60,7,FALSE)</f>
        <v>834-9215</v>
      </c>
      <c r="J43" s="9" t="str">
        <f>VLOOKUP(E43,'Contact Info-Max P'!$A$1:$H$52,8,FALSE)</f>
        <v>teschmann@uchicago.edu</v>
      </c>
    </row>
    <row r="44" spans="1:13">
      <c r="A44" s="80"/>
      <c r="B44" s="62"/>
      <c r="C44" s="7">
        <v>45590</v>
      </c>
      <c r="D44" s="8"/>
      <c r="E44" s="18" t="s">
        <v>363</v>
      </c>
      <c r="F44" s="9" t="str">
        <f>VLOOKUP(E44,'Contact Info-Max P'!$A$1:$H$52,4,FALSE)</f>
        <v>Woodward</v>
      </c>
      <c r="G44" s="9" t="str">
        <f>VLOOKUP(E44,'Contact Info-Max P'!$A$1:$H$52,3,FALSE)</f>
        <v>Resident Assistant</v>
      </c>
      <c r="H44" s="9" t="str">
        <f>VLOOKUP(E44,'Contact Info-Max P'!$A$1:$H$52,6,FALSE)</f>
        <v>(925) 336-7931</v>
      </c>
      <c r="I44" s="9" t="str">
        <f>VLOOKUP(E44,'Contact Info-Max P'!$A$1:$H$60,7,FALSE)</f>
        <v>834-9229</v>
      </c>
      <c r="J44" s="9" t="str">
        <f>VLOOKUP(E44,'Contact Info-Max P'!$A$1:$H$52,8,FALSE)</f>
        <v>jfritts@uchicago.edu</v>
      </c>
    </row>
    <row r="45" spans="1:13">
      <c r="A45" s="80"/>
      <c r="B45" s="62"/>
      <c r="C45" s="7">
        <v>45591</v>
      </c>
      <c r="D45" s="8"/>
      <c r="E45" s="18" t="s">
        <v>364</v>
      </c>
      <c r="F45" s="9" t="str">
        <f>VLOOKUP(E45,'Contact Info-Max P'!$A$1:$H109,4,FALSE)</f>
        <v>Flint</v>
      </c>
      <c r="G45" s="9" t="str">
        <f>VLOOKUP(E45,'Contact Info-Max P'!$A$1:$H$52,3,FALSE)</f>
        <v>Resident Head</v>
      </c>
      <c r="H45" s="9" t="str">
        <f>VLOOKUP(E45,'Contact Info-Max P'!$A$1:$H$52,6,FALSE)</f>
        <v>(773) 943-1287</v>
      </c>
      <c r="I45" s="9" t="str">
        <f>VLOOKUP(E45,'Contact Info-Max P'!$A$1:$H$60,7,FALSE)</f>
        <v>834-9217</v>
      </c>
      <c r="J45" s="9" t="str">
        <f>VLOOKUP(E45,'Contact Info-Max P'!$A$1:$H$52,8,FALSE)</f>
        <v>tnb6479@uchicago.edu</v>
      </c>
    </row>
    <row r="46" spans="1:13">
      <c r="A46" s="80"/>
      <c r="B46" s="63"/>
      <c r="C46" s="7">
        <v>45592</v>
      </c>
      <c r="D46" s="8" t="s">
        <v>49</v>
      </c>
      <c r="E46" s="18" t="s">
        <v>365</v>
      </c>
      <c r="F46" s="9" t="str">
        <f>VLOOKUP(E46,'Contact Info-Max P'!$A$1:$H$52,4,FALSE)</f>
        <v>Wallace</v>
      </c>
      <c r="G46" s="9" t="str">
        <f>VLOOKUP(E46,'Contact Info-Max P'!$A$1:$H$52,3,FALSE)</f>
        <v>Resident Head</v>
      </c>
      <c r="H46" s="9" t="str">
        <f>VLOOKUP(E46,'Contact Info-Max P'!$A$1:$H$52,6,FALSE)</f>
        <v>(414) 897-3254</v>
      </c>
      <c r="I46" s="9" t="str">
        <f>VLOOKUP(E46,'Contact Info-Max P'!$A$1:$H$60,7,FALSE)</f>
        <v>834-9214</v>
      </c>
      <c r="J46" s="9" t="str">
        <f>VLOOKUP(E46,'Contact Info-Max P'!$A$1:$H$52,8,FALSE)</f>
        <v>ljkern@uchicago.edu</v>
      </c>
    </row>
    <row r="47" spans="1:13">
      <c r="A47" s="80"/>
      <c r="B47" s="102" t="s">
        <v>50</v>
      </c>
      <c r="C47" s="7">
        <v>45593</v>
      </c>
      <c r="D47" s="8" t="s">
        <v>49</v>
      </c>
      <c r="E47" s="17" t="s">
        <v>366</v>
      </c>
      <c r="F47" s="9" t="str">
        <f>VLOOKUP(E47,'Contact Info-Max P'!$A$1:$H$52,4,FALSE)</f>
        <v>May</v>
      </c>
      <c r="G47" s="9" t="str">
        <f>VLOOKUP(E47,'Contact Info-Max P'!$A$1:$H$52,3,FALSE)</f>
        <v>Resident Assistant</v>
      </c>
      <c r="H47" s="9" t="str">
        <f>VLOOKUP(E47,'Contact Info-Max P'!$A$1:$H$52,6,FALSE)</f>
        <v>(312) 964-1370</v>
      </c>
      <c r="I47" s="9" t="str">
        <f>VLOOKUP(E47,'Contact Info-Max P'!$A$1:$H$60,7,FALSE)</f>
        <v>834-9224</v>
      </c>
      <c r="J47" s="9" t="str">
        <f>VLOOKUP(E47,'Contact Info-Max P'!$A$1:$H$52,8,FALSE)</f>
        <v>huaming@uchicago.edu</v>
      </c>
    </row>
    <row r="48" spans="1:13">
      <c r="A48" s="80"/>
      <c r="B48" s="62"/>
      <c r="C48" s="7">
        <v>45594</v>
      </c>
      <c r="D48" s="8" t="s">
        <v>49</v>
      </c>
      <c r="E48" s="18" t="s">
        <v>367</v>
      </c>
      <c r="F48" s="9" t="str">
        <f>VLOOKUP(E48,'Contact Info-Max P'!$A$1:$H112,4,FALSE)</f>
        <v>Graham</v>
      </c>
      <c r="G48" s="9" t="str">
        <f>VLOOKUP(E48,'Contact Info-Max P'!$A$1:$H$52,3,FALSE)</f>
        <v>Resident Head</v>
      </c>
      <c r="H48" s="9" t="str">
        <f>VLOOKUP(E48,'Contact Info-Max P'!$A$1:$H$52,6,FALSE)</f>
        <v>(630) 276-9865</v>
      </c>
      <c r="I48" s="9" t="str">
        <f>VLOOKUP(E48,'Contact Info-Max P'!$A$1:$H$60,7,FALSE)</f>
        <v>834-9218</v>
      </c>
      <c r="J48" s="9" t="str">
        <f>VLOOKUP(E48,'Contact Info-Max P'!$A$1:$H$52,8,FALSE)</f>
        <v>kimberlyliu@uchicago.edu</v>
      </c>
    </row>
    <row r="49" spans="1:10">
      <c r="A49" s="80"/>
      <c r="B49" s="62"/>
      <c r="C49" s="7">
        <v>45595</v>
      </c>
      <c r="D49" s="8" t="s">
        <v>49</v>
      </c>
      <c r="E49" s="17" t="s">
        <v>322</v>
      </c>
      <c r="F49" s="9" t="str">
        <f>VLOOKUP(E49,'Contact Info-Max P'!$A$1:$H$52,4,FALSE)</f>
        <v>Hoover</v>
      </c>
      <c r="G49" s="9" t="str">
        <f>VLOOKUP(E49,'Contact Info-Max P'!$A$1:$H$52,3,FALSE)</f>
        <v>Resident Assistant</v>
      </c>
      <c r="H49" s="9" t="str">
        <f>VLOOKUP(E49,'Contact Info-Max P'!$A$1:$H$52,6,FALSE)</f>
        <v>(619) 962-2856</v>
      </c>
      <c r="I49" s="9" t="str">
        <f>VLOOKUP(E49,'Contact Info-Max P'!$A$1:$H$60,7,FALSE)</f>
        <v>834-9221</v>
      </c>
      <c r="J49" s="9" t="str">
        <f>VLOOKUP(E49,'Contact Info-Max P'!$A$1:$H$52,8,FALSE)</f>
        <v>klunajimenez@uchicago.edu</v>
      </c>
    </row>
    <row r="50" spans="1:10">
      <c r="A50" s="80"/>
      <c r="B50" s="62"/>
      <c r="C50" s="7">
        <v>45596</v>
      </c>
      <c r="D50" s="8"/>
      <c r="E50" s="18" t="s">
        <v>368</v>
      </c>
      <c r="F50" s="9" t="str">
        <f>VLOOKUP(E50,'Contact Info-Max P'!$A$1:$H$52,4,FALSE)</f>
        <v>Rickert</v>
      </c>
      <c r="G50" s="9" t="str">
        <f>VLOOKUP(E50,'Contact Info-Max P'!$A$1:$H$52,3,FALSE)</f>
        <v>Resident Head</v>
      </c>
      <c r="H50" s="9" t="str">
        <f>VLOOKUP(E50,'Contact Info-Max P'!$A$1:$H$52,6,FALSE)</f>
        <v>(312)-399-5411</v>
      </c>
      <c r="I50" s="9" t="str">
        <f>VLOOKUP(E50,'Contact Info-Max P'!$A$1:$H$60,7,FALSE)</f>
        <v>834-9215</v>
      </c>
      <c r="J50" s="9" t="str">
        <f>VLOOKUP(E50,'Contact Info-Max P'!$A$1:$H$52,8,FALSE)</f>
        <v>jmcgriffin@uchicago.edu</v>
      </c>
    </row>
    <row r="51" spans="1:10">
      <c r="A51" s="80"/>
      <c r="B51" s="62"/>
      <c r="C51" s="7">
        <v>45597</v>
      </c>
      <c r="D51" s="8"/>
      <c r="E51" s="18" t="s">
        <v>369</v>
      </c>
      <c r="F51" s="9" t="str">
        <f>VLOOKUP(E51,'Contact Info-Max P'!$A$1:$H115,4,FALSE)</f>
        <v>Rickert</v>
      </c>
      <c r="G51" s="9" t="str">
        <f>VLOOKUP(E51,'Contact Info-Max P'!$A$1:$H$52,3,FALSE)</f>
        <v>Resident Head</v>
      </c>
      <c r="H51" s="9" t="str">
        <f>VLOOKUP(E51,'Contact Info-Max P'!$A$1:$H$52,6,FALSE)</f>
        <v>(773)-304-6074</v>
      </c>
      <c r="I51" s="9" t="str">
        <f>VLOOKUP(E51,'Contact Info-Max P'!$A$1:$H$60,7,FALSE)</f>
        <v>834-9215</v>
      </c>
      <c r="J51" s="9" t="str">
        <f>VLOOKUP(E51,'Contact Info-Max P'!$A$1:$H$52,8,FALSE)</f>
        <v>amcgriffin@uchicago.edu</v>
      </c>
    </row>
    <row r="52" spans="1:10">
      <c r="A52" s="80"/>
      <c r="B52" s="62"/>
      <c r="C52" s="7">
        <v>45598</v>
      </c>
      <c r="D52" s="8"/>
      <c r="E52" s="18" t="s">
        <v>370</v>
      </c>
      <c r="F52" s="9" t="str">
        <f>VLOOKUP(E52,'Contact Info-Max P'!$A$1:$H$52,4,FALSE)</f>
        <v>Wallace</v>
      </c>
      <c r="G52" s="9" t="str">
        <f>VLOOKUP(E52,'Contact Info-Max P'!$A$1:$H$52,3,FALSE)</f>
        <v>Resident Assistant</v>
      </c>
      <c r="H52" s="9" t="str">
        <f>VLOOKUP(E52,'Contact Info-Max P'!$A$1:$H$52,6,FALSE)</f>
        <v>520-429-4825</v>
      </c>
      <c r="I52" s="9" t="str">
        <f>VLOOKUP(E52,'Contact Info-Max P'!$A$1:$H$60,7,FALSE)</f>
        <v>834-9234</v>
      </c>
      <c r="J52" s="9" t="str">
        <f>VLOOKUP(E52,'Contact Info-Max P'!$A$1:$H$52,8,FALSE)</f>
        <v>amoseke@uchicago.edu</v>
      </c>
    </row>
    <row r="53" spans="1:10">
      <c r="A53" s="80"/>
      <c r="B53" s="62"/>
      <c r="C53" s="7">
        <v>45599</v>
      </c>
      <c r="D53" s="8"/>
      <c r="E53" s="18" t="s">
        <v>371</v>
      </c>
      <c r="F53" s="9" t="str">
        <f>VLOOKUP(E53,'Contact Info-Max P'!$A$1:$H$52,4,FALSE)</f>
        <v>Wallace</v>
      </c>
      <c r="G53" s="9" t="str">
        <f>VLOOKUP(E53,'Contact Info-Max P'!$A$1:$H$52,3,FALSE)</f>
        <v>Resident Head</v>
      </c>
      <c r="H53" s="9" t="str">
        <f>VLOOKUP(E53,'Contact Info-Max P'!$A$1:$H$52,6,FALSE)</f>
        <v>(734) 674-8741</v>
      </c>
      <c r="I53" s="9" t="str">
        <f>VLOOKUP(E53,'Contact Info-Max P'!$A$1:$H$60,7,FALSE)</f>
        <v>834-9214</v>
      </c>
      <c r="J53" s="9" t="str">
        <f>VLOOKUP(E53,'Contact Info-Max P'!$A$1:$H$52,8,FALSE)</f>
        <v>pearsona@uchicago.edu</v>
      </c>
    </row>
    <row r="54" spans="1:10">
      <c r="A54" s="80"/>
      <c r="B54" s="63"/>
      <c r="C54" s="7">
        <v>45600</v>
      </c>
      <c r="D54" s="8"/>
      <c r="E54" s="18" t="s">
        <v>372</v>
      </c>
      <c r="F54" s="9" t="str">
        <f>VLOOKUP(E54,'Contact Info-Max P'!$A$1:$H118,4,FALSE)</f>
        <v>Alper</v>
      </c>
      <c r="G54" s="9" t="str">
        <f>VLOOKUP(E54,'Contact Info-Max P'!$A$1:$H$52,3,FALSE)</f>
        <v>Resident Assistant</v>
      </c>
      <c r="H54" s="9" t="str">
        <f>VLOOKUP(E54,'Contact Info-Max P'!$A$1:$H$52,6,FALSE)</f>
        <v>(507)722-5292</v>
      </c>
      <c r="I54" s="9" t="str">
        <f>VLOOKUP(E54,'Contact Info-Max P'!$A$1:$H$60,7,FALSE)</f>
        <v>834-9225</v>
      </c>
      <c r="J54" s="9" t="str">
        <f>VLOOKUP(E54,'Contact Info-Max P'!$A$1:$H$52,8,FALSE)</f>
        <v>rioghna@uchicago.edu</v>
      </c>
    </row>
    <row r="55" spans="1:10">
      <c r="A55" s="80"/>
      <c r="B55" s="103" t="s">
        <v>51</v>
      </c>
      <c r="C55" s="7">
        <v>45601</v>
      </c>
      <c r="D55" s="8"/>
      <c r="E55" s="18" t="s">
        <v>373</v>
      </c>
      <c r="F55" s="9" t="str">
        <f>VLOOKUP(E55,'Contact Info-Max P'!$A$1:$H$52,4,FALSE)</f>
        <v>Graham</v>
      </c>
      <c r="G55" s="9" t="str">
        <f>VLOOKUP(E55,'Contact Info-Max P'!$A$1:$H$52,3,FALSE)</f>
        <v>Resident Assistant</v>
      </c>
      <c r="H55" s="9" t="str">
        <f>VLOOKUP(E55,'Contact Info-Max P'!$A$1:$H$52,6,FALSE)</f>
        <v>773-573-3029</v>
      </c>
      <c r="I55" s="9" t="str">
        <f>VLOOKUP(E55,'Contact Info-Max P'!$A$1:$H$60,7,FALSE)</f>
        <v>834-9232</v>
      </c>
      <c r="J55" s="9" t="str">
        <f>VLOOKUP(E55,'Contact Info-Max P'!$A$1:$H$52,8,FALSE)</f>
        <v>anqiqu@uchicago.edu</v>
      </c>
    </row>
    <row r="56" spans="1:10">
      <c r="A56" s="80"/>
      <c r="B56" s="62"/>
      <c r="C56" s="7">
        <v>45602</v>
      </c>
      <c r="D56" s="8"/>
      <c r="E56" s="18" t="s">
        <v>374</v>
      </c>
      <c r="F56" s="9" t="str">
        <f>VLOOKUP(E56,'Contact Info-Max P'!$A$1:$H$52,4,FALSE)</f>
        <v>Hoover</v>
      </c>
      <c r="G56" s="9" t="str">
        <f>VLOOKUP(E56,'Contact Info-Max P'!$A$1:$H$52,3,FALSE)</f>
        <v>Resident Head</v>
      </c>
      <c r="H56" s="9" t="str">
        <f>VLOOKUP(E56,'Contact Info-Max P'!$A$1:$H$52,6,FALSE)</f>
        <v>(206) 372-0933</v>
      </c>
      <c r="I56" s="9" t="str">
        <f>VLOOKUP(E56,'Contact Info-Max P'!$A$1:$H$60,7,FALSE)</f>
        <v>834-9212</v>
      </c>
      <c r="J56" s="9" t="str">
        <f>VLOOKUP(E56,'Contact Info-Max P'!$A$1:$H$52,8,FALSE)</f>
        <v>lsawyer@uchicago.edu</v>
      </c>
    </row>
    <row r="57" spans="1:10">
      <c r="A57" s="80"/>
      <c r="B57" s="62"/>
      <c r="C57" s="7">
        <v>45603</v>
      </c>
      <c r="D57" s="8" t="s">
        <v>52</v>
      </c>
      <c r="E57" s="18" t="s">
        <v>375</v>
      </c>
      <c r="F57" s="9" t="str">
        <f>VLOOKUP(E57,'Contact Info-Max P'!$A$1:$H121,4,FALSE)</f>
        <v>Hoover</v>
      </c>
      <c r="G57" s="9" t="str">
        <f>VLOOKUP(E57,'Contact Info-Max P'!$A$1:$H$52,3,FALSE)</f>
        <v>Resident Head</v>
      </c>
      <c r="H57" s="9" t="str">
        <f>VLOOKUP(E57,'Contact Info-Max P'!$A$1:$H$52,6,FALSE)</f>
        <v>(707) 543-6635</v>
      </c>
      <c r="I57" s="9" t="str">
        <f>VLOOKUP(E57,'Contact Info-Max P'!$A$1:$H$60,7,FALSE)</f>
        <v>834-9212</v>
      </c>
      <c r="J57" s="9" t="str">
        <f>VLOOKUP(E57,'Contact Info-Max P'!$A$1:$H$52,8,FALSE)</f>
        <v>tsawyer@uchicago.edu</v>
      </c>
    </row>
    <row r="58" spans="1:10">
      <c r="A58" s="80"/>
      <c r="B58" s="62"/>
      <c r="C58" s="7">
        <v>45604</v>
      </c>
      <c r="D58" s="13" t="s">
        <v>52</v>
      </c>
      <c r="E58" s="18" t="s">
        <v>376</v>
      </c>
      <c r="F58" s="9" t="str">
        <f>VLOOKUP(E58,'Contact Info-Max P'!$A$1:$H$52,4,FALSE)</f>
        <v>Rickert</v>
      </c>
      <c r="G58" s="9" t="str">
        <f>VLOOKUP(E58,'Contact Info-Max P'!$A$1:$H$52,3,FALSE)</f>
        <v>Resident Assistant</v>
      </c>
      <c r="H58" s="9" t="str">
        <f>VLOOKUP(E58,'Contact Info-Max P'!$A$1:$H$52,6,FALSE)</f>
        <v>312-998-2588</v>
      </c>
      <c r="I58" s="9" t="str">
        <f>VLOOKUP(E58,'Contact Info-Max P'!$A$1:$H$60,7,FALSE)</f>
        <v>834-9237</v>
      </c>
      <c r="J58" s="9" t="str">
        <f>VLOOKUP(E58,'Contact Info-Max P'!$A$1:$H$52,8,FALSE)</f>
        <v>crsimmons@uchicago.edu</v>
      </c>
    </row>
    <row r="59" spans="1:10">
      <c r="A59" s="80"/>
      <c r="B59" s="62"/>
      <c r="C59" s="7">
        <v>45605</v>
      </c>
      <c r="D59" s="13" t="s">
        <v>52</v>
      </c>
      <c r="E59" s="17" t="s">
        <v>377</v>
      </c>
      <c r="F59" s="9" t="str">
        <f>VLOOKUP(E59,'Contact Info-Max P'!$A$1:$H$52,4,FALSE)</f>
        <v>Hoover</v>
      </c>
      <c r="G59" s="9" t="str">
        <f>VLOOKUP(E59,'Contact Info-Max P'!$A$1:$H$52,3,FALSE)</f>
        <v>Resident Assistant</v>
      </c>
      <c r="H59" s="9" t="str">
        <f>VLOOKUP(E59,'Contact Info-Max P'!$A$1:$H$52,6,FALSE)</f>
        <v>(815) 761-7544</v>
      </c>
      <c r="I59" s="9" t="str">
        <f>VLOOKUP(E59,'Contact Info-Max P'!$A$1:$H$60,7,FALSE)</f>
        <v>834-9222</v>
      </c>
      <c r="J59" s="9" t="str">
        <f>VLOOKUP(E59,'Contact Info-Max P'!$A$1:$H$52,8,FALSE)</f>
        <v>dhsnow@uchicago.edu</v>
      </c>
    </row>
    <row r="60" spans="1:10">
      <c r="A60" s="80"/>
      <c r="B60" s="62"/>
      <c r="C60" s="7">
        <v>45606</v>
      </c>
      <c r="D60" s="14"/>
      <c r="E60" s="18" t="s">
        <v>378</v>
      </c>
      <c r="F60" s="9" t="str">
        <f>VLOOKUP(E60,'Contact Info-Max P'!$A$1:$H124,4,FALSE)</f>
        <v>Woodward</v>
      </c>
      <c r="G60" s="9" t="str">
        <f>VLOOKUP(E60,'Contact Info-Max P'!$A$1:$H$52,3,FALSE)</f>
        <v>Resident Assistant</v>
      </c>
      <c r="H60" s="9" t="str">
        <f>VLOOKUP(E60,'Contact Info-Max P'!$A$1:$H$52,6,FALSE)</f>
        <v>(312) 536-3365</v>
      </c>
      <c r="I60" s="9" t="str">
        <f>VLOOKUP(E60,'Contact Info-Max P'!$A$1:$H$60,7,FALSE)</f>
        <v>834-9227</v>
      </c>
      <c r="J60" s="9" t="str">
        <f>VLOOKUP(E60,'Contact Info-Max P'!$A$1:$H$52,8,FALSE)</f>
        <v>asoosai@uchicago.edu</v>
      </c>
    </row>
    <row r="61" spans="1:10">
      <c r="A61" s="80"/>
      <c r="B61" s="63"/>
      <c r="C61" s="7">
        <v>45607</v>
      </c>
      <c r="D61" s="8"/>
      <c r="E61" s="17" t="s">
        <v>379</v>
      </c>
      <c r="F61" s="9" t="str">
        <f>VLOOKUP(E61,'Contact Info-Max P'!$A$1:$H$52,4,FALSE)</f>
        <v>Flint</v>
      </c>
      <c r="G61" s="9" t="str">
        <f>VLOOKUP(E61,'Contact Info-Max P'!$A$1:$H$52,3,FALSE)</f>
        <v>Resident Assistant</v>
      </c>
      <c r="H61" s="9" t="str">
        <f>VLOOKUP(E61,'Contact Info-Max P'!$A$1:$H$52,6,FALSE)</f>
        <v>(312) 358-2949</v>
      </c>
      <c r="I61" s="9" t="str">
        <f>VLOOKUP(E61,'Contact Info-Max P'!$A$1:$H$60,7,FALSE)</f>
        <v>834-9231</v>
      </c>
      <c r="J61" s="9" t="str">
        <f>VLOOKUP(E61,'Contact Info-Max P'!$A$1:$H$52,8,FALSE)</f>
        <v>mmv773@uchicago.edu</v>
      </c>
    </row>
    <row r="62" spans="1:10">
      <c r="A62" s="80"/>
      <c r="B62" s="78" t="s">
        <v>53</v>
      </c>
      <c r="C62" s="7">
        <v>45608</v>
      </c>
      <c r="D62" s="8"/>
      <c r="E62" s="18" t="s">
        <v>380</v>
      </c>
      <c r="F62" s="9" t="str">
        <f>VLOOKUP(E62,'Contact Info-Max P'!$A$1:$H$52,4,FALSE)</f>
        <v>Alper</v>
      </c>
      <c r="G62" s="9" t="str">
        <f>VLOOKUP(E62,'Contact Info-Max P'!$A$1:$H$52,3,FALSE)</f>
        <v>Resident Head</v>
      </c>
      <c r="H62" s="9" t="str">
        <f>VLOOKUP(E62,'Contact Info-Max P'!$A$1:$H$52,6,FALSE)</f>
        <v>(872) 271-0371</v>
      </c>
      <c r="I62" s="9" t="str">
        <f>VLOOKUP(E62,'Contact Info-Max P'!$A$1:$H$60,7,FALSE)</f>
        <v>834-9215</v>
      </c>
      <c r="J62" s="9" t="str">
        <f>VLOOKUP(E62,'Contact Info-Max P'!$A$1:$H$52,8,FALSE)</f>
        <v>garywilson@uchicago.edu</v>
      </c>
    </row>
    <row r="63" spans="1:10">
      <c r="A63" s="80"/>
      <c r="B63" s="62"/>
      <c r="C63" s="7">
        <v>45609</v>
      </c>
      <c r="D63" s="8"/>
      <c r="E63" s="17" t="s">
        <v>31</v>
      </c>
      <c r="F63" s="9" t="str">
        <f>VLOOKUP(E63,'Contact Info-Max P'!$A$1:$H127,4,FALSE)</f>
        <v>Graham</v>
      </c>
      <c r="G63" s="9" t="str">
        <f>VLOOKUP(E63,'Contact Info-Max P'!$A$1:$H$52,3,FALSE)</f>
        <v>Resident Assistant</v>
      </c>
      <c r="H63" s="9" t="str">
        <f>VLOOKUP(E63,'Contact Info-Max P'!$A$1:$H$52,6,FALSE)</f>
        <v>(215) 581-8150</v>
      </c>
      <c r="I63" s="9" t="str">
        <f>VLOOKUP(E63,'Contact Info-Max P'!$A$1:$H$60,7,FALSE)</f>
        <v>834-9233</v>
      </c>
      <c r="J63" s="9" t="str">
        <f>VLOOKUP(E63,'Contact Info-Max P'!$A$1:$H$52,8,FALSE)</f>
        <v>dawoodlin04@uchicago.edu</v>
      </c>
    </row>
    <row r="64" spans="1:10">
      <c r="A64" s="80"/>
      <c r="B64" s="62"/>
      <c r="C64" s="7">
        <v>45610</v>
      </c>
      <c r="D64" s="8" t="s">
        <v>54</v>
      </c>
      <c r="E64" s="18" t="s">
        <v>28</v>
      </c>
      <c r="F64" s="9" t="str">
        <f>VLOOKUP(E64,'Contact Info-Max P'!$A$1:$H$52,4,FALSE)</f>
        <v>Woodward</v>
      </c>
      <c r="G64" s="9" t="str">
        <f>VLOOKUP(E64,'Contact Info-Max P'!$A$1:$H$52,3,FALSE)</f>
        <v>Resident Head</v>
      </c>
      <c r="H64" s="9" t="str">
        <f>VLOOKUP(E64,'Contact Info-Max P'!$A$1:$H$52,6,FALSE)</f>
        <v>(660) 924-1773</v>
      </c>
      <c r="I64" s="9" t="str">
        <f>VLOOKUP(E64,'Contact Info-Max P'!$A$1:$H$60,7,FALSE)</f>
        <v>834-9216</v>
      </c>
      <c r="J64" s="9" t="str">
        <f>VLOOKUP(E64,'Contact Info-Max P'!$A$1:$H$52,8,FALSE)</f>
        <v>abdoler@uchicago.edu</v>
      </c>
    </row>
    <row r="65" spans="1:10">
      <c r="A65" s="80"/>
      <c r="B65" s="62"/>
      <c r="C65" s="7">
        <v>45611</v>
      </c>
      <c r="D65" s="8"/>
      <c r="E65" s="18" t="s">
        <v>354</v>
      </c>
      <c r="F65" s="9" t="str">
        <f>VLOOKUP(E65,'Contact Info-Max P'!$A$1:$H$52,4,FALSE)</f>
        <v>May</v>
      </c>
      <c r="G65" s="9" t="str">
        <f>VLOOKUP(E65,'Contact Info-Max P'!$A$1:$H$52,3,FALSE)</f>
        <v>Resident Head</v>
      </c>
      <c r="H65" s="9" t="str">
        <f>VLOOKUP(E65,'Contact Info-Max P'!$A$1:$H$52,6,FALSE)</f>
        <v>847-804-2002</v>
      </c>
      <c r="I65" s="9" t="str">
        <f>VLOOKUP(E65,'Contact Info-Max P'!$A$1:$H$60,7,FALSE)</f>
        <v>834-9214</v>
      </c>
      <c r="J65" s="9" t="str">
        <f>VLOOKUP(E65,'Contact Info-Max P'!$A$1:$H$52,8,FALSE)</f>
        <v>taiden@uchicago.edu</v>
      </c>
    </row>
    <row r="66" spans="1:10">
      <c r="A66" s="80"/>
      <c r="B66" s="62"/>
      <c r="C66" s="7">
        <v>45612</v>
      </c>
      <c r="D66" s="8"/>
      <c r="E66" s="18" t="s">
        <v>355</v>
      </c>
      <c r="F66" s="9" t="str">
        <f>VLOOKUP(E66,'Contact Info-Max P'!$A$1:$H130,4,FALSE)</f>
        <v>May</v>
      </c>
      <c r="G66" s="9" t="str">
        <f>VLOOKUP(E66,'Contact Info-Max P'!$A$1:$H$52,3,FALSE)</f>
        <v>Resident Head</v>
      </c>
      <c r="H66" s="9" t="str">
        <f>VLOOKUP(E66,'Contact Info-Max P'!$A$1:$H$52,6,FALSE)</f>
        <v>847-714-7805</v>
      </c>
      <c r="I66" s="9" t="str">
        <f>VLOOKUP(E66,'Contact Info-Max P'!$A$1:$H$60,7,FALSE)</f>
        <v>834-9214</v>
      </c>
      <c r="J66" s="9" t="str">
        <f>VLOOKUP(E66,'Contact Info-Max P'!$A$1:$H$52,8,FALSE)</f>
        <v>eaiden@uchicago.edu</v>
      </c>
    </row>
    <row r="67" spans="1:10">
      <c r="A67" s="80"/>
      <c r="B67" s="62"/>
      <c r="C67" s="7">
        <v>45613</v>
      </c>
      <c r="D67" s="8"/>
      <c r="E67" s="18" t="s">
        <v>356</v>
      </c>
      <c r="F67" s="9" t="str">
        <f>VLOOKUP(E67,'Contact Info-Max P'!$A$1:$H$52,4,FALSE)</f>
        <v>May</v>
      </c>
      <c r="G67" s="9" t="str">
        <f>VLOOKUP(E67,'Contact Info-Max P'!$A$1:$H$52,3,FALSE)</f>
        <v>Resident Assistant</v>
      </c>
      <c r="H67" s="9" t="str">
        <f>VLOOKUP(E67,'Contact Info-Max P'!$A$1:$H$52,6,FALSE)</f>
        <v>(210) 544-4416</v>
      </c>
      <c r="I67" s="9" t="str">
        <f>VLOOKUP(E67,'Contact Info-Max P'!$A$1:$H$60,7,FALSE)</f>
        <v>834-9223</v>
      </c>
      <c r="J67" s="9" t="str">
        <f>VLOOKUP(E67,'Contact Info-Max P'!$A$1:$H$52,8,FALSE)</f>
        <v>kalbarran@uchicago.edu</v>
      </c>
    </row>
    <row r="68" spans="1:10">
      <c r="A68" s="80"/>
      <c r="B68" s="63"/>
      <c r="C68" s="7">
        <v>45614</v>
      </c>
      <c r="D68" s="8"/>
      <c r="E68" s="17" t="s">
        <v>357</v>
      </c>
      <c r="F68" s="9" t="str">
        <f>VLOOKUP(E68,'Contact Info-Max P'!$A$1:$H$52,4,FALSE)</f>
        <v>Alper</v>
      </c>
      <c r="G68" s="9" t="str">
        <f>VLOOKUP(E68,'Contact Info-Max P'!$A$1:$H$52,3,FALSE)</f>
        <v>Resident Assistant</v>
      </c>
      <c r="H68" s="9" t="str">
        <f>VLOOKUP(E68,'Contact Info-Max P'!$A$1:$H$52,6,FALSE)</f>
        <v>424-702-7586</v>
      </c>
      <c r="I68" s="9" t="str">
        <f>VLOOKUP(E68,'Contact Info-Max P'!$A$1:$H$60,7,FALSE)</f>
        <v>834-9226</v>
      </c>
      <c r="J68" s="9" t="str">
        <f>VLOOKUP(E68,'Contact Info-Max P'!$A$1:$H$52,8,FALSE)</f>
        <v>kdanderson@uchicago.edu</v>
      </c>
    </row>
    <row r="69" spans="1:10">
      <c r="A69" s="85" t="s">
        <v>55</v>
      </c>
      <c r="B69" s="86"/>
      <c r="C69" s="7">
        <v>45615</v>
      </c>
      <c r="D69" s="8"/>
      <c r="E69" s="17" t="s">
        <v>358</v>
      </c>
      <c r="F69" s="9" t="str">
        <f>VLOOKUP(E69,'Contact Info-Max P'!$A$1:$H133,4,FALSE)</f>
        <v>Flint</v>
      </c>
      <c r="G69" s="9" t="str">
        <f>VLOOKUP(E69,'Contact Info-Max P'!$A$1:$H$52,3,FALSE)</f>
        <v>Resident Assistant</v>
      </c>
      <c r="H69" s="9" t="str">
        <f>VLOOKUP(E69,'Contact Info-Max P'!$A$1:$H$52,6,FALSE)</f>
        <v>(818) 384-3740</v>
      </c>
      <c r="I69" s="9" t="str">
        <f>VLOOKUP(E69,'Contact Info-Max P'!$A$1:$H$60,7,FALSE)</f>
        <v>834-9226</v>
      </c>
      <c r="J69" s="9" t="str">
        <f>VLOOKUP(E69,'Contact Info-Max P'!$A$1:$H$52,8,FALSE)</f>
        <v>ebatalden@uchicago.edu</v>
      </c>
    </row>
    <row r="70" spans="1:10">
      <c r="A70" s="87"/>
      <c r="B70" s="88"/>
      <c r="C70" s="7">
        <v>45616</v>
      </c>
      <c r="D70" s="8"/>
      <c r="E70" s="17" t="s">
        <v>359</v>
      </c>
      <c r="F70" s="9" t="str">
        <f>VLOOKUP(E70,'Contact Info-Max P'!$A$1:$H$52,4,FALSE)</f>
        <v>Wallace</v>
      </c>
      <c r="G70" s="9" t="str">
        <f>VLOOKUP(E70,'Contact Info-Max P'!$A$1:$H$52,3,FALSE)</f>
        <v>Resident Assistant</v>
      </c>
      <c r="H70" s="9" t="str">
        <f>VLOOKUP(E70,'Contact Info-Max P'!$A$1:$H$52,6,FALSE)</f>
        <v>443-527-6835</v>
      </c>
      <c r="I70" s="9" t="str">
        <f>VLOOKUP(E70,'Contact Info-Max P'!$A$1:$H$60,7,FALSE)</f>
        <v>834-9235</v>
      </c>
      <c r="J70" s="9" t="str">
        <f>VLOOKUP(E70,'Contact Info-Max P'!$A$1:$H$52,8,FALSE)</f>
        <v>gberitela@uchicago.edu</v>
      </c>
    </row>
    <row r="71" spans="1:10">
      <c r="A71" s="87"/>
      <c r="B71" s="88"/>
      <c r="C71" s="7">
        <v>45617</v>
      </c>
      <c r="D71" s="8"/>
      <c r="E71" s="18" t="s">
        <v>360</v>
      </c>
      <c r="F71" s="9" t="str">
        <f>VLOOKUP(E71,'Contact Info-Max P'!$A$1:$H$52,4,FALSE)</f>
        <v>Woodward</v>
      </c>
      <c r="G71" s="9" t="str">
        <f>VLOOKUP(E71,'Contact Info-Max P'!$A$1:$H$52,3,FALSE)</f>
        <v>Resident Head</v>
      </c>
      <c r="H71" s="9" t="str">
        <f>VLOOKUP(E71,'Contact Info-Max P'!$A$1:$H$52,6,FALSE)</f>
        <v>(401) 527-3062</v>
      </c>
      <c r="I71" s="9" t="str">
        <f>VLOOKUP(E71,'Contact Info-Max P'!$A$1:$H$60,7,FALSE)</f>
        <v>834-9216</v>
      </c>
      <c r="J71" s="9" t="str">
        <f>VLOOKUP(E71,'Contact Info-Max P'!$A$1:$H$52,8,FALSE)</f>
        <v>mgb@uchicago.edu</v>
      </c>
    </row>
    <row r="72" spans="1:10">
      <c r="A72" s="87"/>
      <c r="B72" s="88"/>
      <c r="C72" s="7">
        <v>45618</v>
      </c>
      <c r="D72" s="8"/>
      <c r="E72" s="18" t="s">
        <v>361</v>
      </c>
      <c r="F72" s="9" t="str">
        <f>VLOOKUP(E72,'Contact Info-Max P'!$A$1:$H136,4,FALSE)</f>
        <v>Graham</v>
      </c>
      <c r="G72" s="9" t="str">
        <f>VLOOKUP(E72,'Contact Info-Max P'!$A$1:$H$52,3,FALSE)</f>
        <v>Resident Head</v>
      </c>
      <c r="H72" s="9" t="str">
        <f>VLOOKUP(E72,'Contact Info-Max P'!$A$1:$H$52,6,FALSE)</f>
        <v>(774) 279-4565</v>
      </c>
      <c r="I72" s="9" t="str">
        <f>VLOOKUP(E72,'Contact Info-Max P'!$A$1:$H$60,7,FALSE)</f>
        <v>834-9218</v>
      </c>
      <c r="J72" s="9" t="str">
        <f>VLOOKUP(E72,'Contact Info-Max P'!$A$1:$H$52,8,FALSE)</f>
        <v>johncoukos@uchicago.edu</v>
      </c>
    </row>
    <row r="73" spans="1:10">
      <c r="A73" s="87"/>
      <c r="B73" s="88"/>
      <c r="C73" s="7">
        <v>45619</v>
      </c>
      <c r="D73" s="8"/>
      <c r="E73" s="18" t="s">
        <v>362</v>
      </c>
      <c r="F73" s="9" t="str">
        <f>VLOOKUP(E73,'Contact Info-Max P'!$A$1:$H$52,4,FALSE)</f>
        <v>Rickert</v>
      </c>
      <c r="G73" s="9" t="str">
        <f>VLOOKUP(E73,'Contact Info-Max P'!$A$1:$H$52,3,FALSE)</f>
        <v>Resident Assistant</v>
      </c>
      <c r="H73" s="9" t="str">
        <f>VLOOKUP(E73,'Contact Info-Max P'!$A$1:$H$52,6,FALSE)</f>
        <v>859-473-5533</v>
      </c>
      <c r="I73" s="9" t="str">
        <f>VLOOKUP(E73,'Contact Info-Max P'!$A$1:$H$60,7,FALSE)</f>
        <v>834-9236</v>
      </c>
      <c r="J73" s="9" t="str">
        <f>VLOOKUP(E73,'Contact Info-Max P'!$A$1:$H$52,8,FALSE)</f>
        <v>sadiedarbro@uchicago.edu</v>
      </c>
    </row>
    <row r="74" spans="1:10">
      <c r="A74" s="87"/>
      <c r="B74" s="88"/>
      <c r="C74" s="7">
        <v>45620</v>
      </c>
      <c r="D74" s="8"/>
      <c r="E74" s="18" t="s">
        <v>237</v>
      </c>
      <c r="F74" s="9" t="str">
        <f>VLOOKUP(E74,'Contact Info-Max P'!$A$1:$H$52,4,FALSE)</f>
        <v>Alper</v>
      </c>
      <c r="G74" s="9" t="str">
        <f>VLOOKUP(E74,'Contact Info-Max P'!$A$1:$H$52,3,FALSE)</f>
        <v>Resident Head</v>
      </c>
      <c r="H74" s="9" t="str">
        <f>VLOOKUP(E74,'Contact Info-Max P'!$A$1:$H$52,6,FALSE)</f>
        <v>(773) 916-0159</v>
      </c>
      <c r="I74" s="9" t="str">
        <f>VLOOKUP(E74,'Contact Info-Max P'!$A$1:$H$60,7,FALSE)</f>
        <v>834-9215</v>
      </c>
      <c r="J74" s="9" t="str">
        <f>VLOOKUP(E74,'Contact Info-Max P'!$A$1:$H$52,8,FALSE)</f>
        <v>teschmann@uchicago.edu</v>
      </c>
    </row>
    <row r="75" spans="1:10">
      <c r="A75" s="87"/>
      <c r="B75" s="88"/>
      <c r="C75" s="7">
        <v>45621</v>
      </c>
      <c r="D75" s="13"/>
      <c r="E75" s="18" t="s">
        <v>363</v>
      </c>
      <c r="F75" s="9" t="str">
        <f>VLOOKUP(E75,'Contact Info-Max P'!$A$1:$H139,4,FALSE)</f>
        <v>Woodward</v>
      </c>
      <c r="G75" s="9" t="str">
        <f>VLOOKUP(E75,'Contact Info-Max P'!$A$1:$H$52,3,FALSE)</f>
        <v>Resident Assistant</v>
      </c>
      <c r="H75" s="9" t="str">
        <f>VLOOKUP(E75,'Contact Info-Max P'!$A$1:$H$52,6,FALSE)</f>
        <v>(925) 336-7931</v>
      </c>
      <c r="I75" s="9" t="str">
        <f>VLOOKUP(E75,'Contact Info-Max P'!$A$1:$H$60,7,FALSE)</f>
        <v>834-9229</v>
      </c>
      <c r="J75" s="9" t="str">
        <f>VLOOKUP(E75,'Contact Info-Max P'!$A$1:$H$52,8,FALSE)</f>
        <v>jfritts@uchicago.edu</v>
      </c>
    </row>
    <row r="76" spans="1:10">
      <c r="A76" s="87"/>
      <c r="B76" s="88"/>
      <c r="C76" s="7">
        <v>45622</v>
      </c>
      <c r="D76" s="14"/>
      <c r="E76" s="18" t="s">
        <v>364</v>
      </c>
      <c r="F76" s="9" t="str">
        <f>VLOOKUP(E76,'Contact Info-Max P'!$A$1:$H$52,4,FALSE)</f>
        <v>Flint</v>
      </c>
      <c r="G76" s="9" t="str">
        <f>VLOOKUP(E76,'Contact Info-Max P'!$A$1:$H$52,3,FALSE)</f>
        <v>Resident Head</v>
      </c>
      <c r="H76" s="9" t="str">
        <f>VLOOKUP(E76,'Contact Info-Max P'!$A$1:$H$52,6,FALSE)</f>
        <v>(773) 943-1287</v>
      </c>
      <c r="I76" s="9" t="str">
        <f>VLOOKUP(E76,'Contact Info-Max P'!$A$1:$H$60,7,FALSE)</f>
        <v>834-9217</v>
      </c>
      <c r="J76" s="9" t="str">
        <f>VLOOKUP(E76,'Contact Info-Max P'!$A$1:$H$52,8,FALSE)</f>
        <v>tnb6479@uchicago.edu</v>
      </c>
    </row>
    <row r="77" spans="1:10">
      <c r="A77" s="87"/>
      <c r="B77" s="88"/>
      <c r="C77" s="7">
        <v>45623</v>
      </c>
      <c r="D77" s="8"/>
      <c r="E77" s="18" t="s">
        <v>365</v>
      </c>
      <c r="F77" s="9" t="str">
        <f>VLOOKUP(E77,'Contact Info-Max P'!$A$1:$H$52,4,FALSE)</f>
        <v>Wallace</v>
      </c>
      <c r="G77" s="9" t="str">
        <f>VLOOKUP(E77,'Contact Info-Max P'!$A$1:$H$52,3,FALSE)</f>
        <v>Resident Head</v>
      </c>
      <c r="H77" s="9" t="str">
        <f>VLOOKUP(E77,'Contact Info-Max P'!$A$1:$H$52,6,FALSE)</f>
        <v>(414) 897-3254</v>
      </c>
      <c r="I77" s="9" t="str">
        <f>VLOOKUP(E77,'Contact Info-Max P'!$A$1:$H$60,7,FALSE)</f>
        <v>834-9214</v>
      </c>
      <c r="J77" s="9" t="str">
        <f>VLOOKUP(E77,'Contact Info-Max P'!$A$1:$H$52,8,FALSE)</f>
        <v>ljkern@uchicago.edu</v>
      </c>
    </row>
    <row r="78" spans="1:10">
      <c r="A78" s="87"/>
      <c r="B78" s="88"/>
      <c r="C78" s="7">
        <v>45624</v>
      </c>
      <c r="D78" s="8"/>
      <c r="E78" s="17" t="s">
        <v>366</v>
      </c>
      <c r="F78" s="9" t="str">
        <f>VLOOKUP(E78,'Contact Info-Max P'!$A$1:$H142,4,FALSE)</f>
        <v>May</v>
      </c>
      <c r="G78" s="9" t="str">
        <f>VLOOKUP(E78,'Contact Info-Max P'!$A$1:$H$52,3,FALSE)</f>
        <v>Resident Assistant</v>
      </c>
      <c r="H78" s="9" t="str">
        <f>VLOOKUP(E78,'Contact Info-Max P'!$A$1:$H$52,6,FALSE)</f>
        <v>(312) 964-1370</v>
      </c>
      <c r="I78" s="9" t="str">
        <f>VLOOKUP(E78,'Contact Info-Max P'!$A$1:$H$60,7,FALSE)</f>
        <v>834-9224</v>
      </c>
      <c r="J78" s="9" t="str">
        <f>VLOOKUP(E78,'Contact Info-Max P'!$A$1:$H$52,8,FALSE)</f>
        <v>huaming@uchicago.edu</v>
      </c>
    </row>
    <row r="79" spans="1:10">
      <c r="A79" s="87"/>
      <c r="B79" s="88"/>
      <c r="C79" s="7">
        <v>45625</v>
      </c>
      <c r="D79" s="8"/>
      <c r="E79" s="18" t="s">
        <v>367</v>
      </c>
      <c r="F79" s="9" t="str">
        <f>VLOOKUP(E79,'Contact Info-Max P'!$A$1:$H$52,4,FALSE)</f>
        <v>Graham</v>
      </c>
      <c r="G79" s="9" t="str">
        <f>VLOOKUP(E79,'Contact Info-Max P'!$A$1:$H$52,3,FALSE)</f>
        <v>Resident Head</v>
      </c>
      <c r="H79" s="9" t="str">
        <f>VLOOKUP(E79,'Contact Info-Max P'!$A$1:$H$52,6,FALSE)</f>
        <v>(630) 276-9865</v>
      </c>
      <c r="I79" s="9" t="str">
        <f>VLOOKUP(E79,'Contact Info-Max P'!$A$1:$H$60,7,FALSE)</f>
        <v>834-9218</v>
      </c>
      <c r="J79" s="9" t="str">
        <f>VLOOKUP(E79,'Contact Info-Max P'!$A$1:$H$52,8,FALSE)</f>
        <v>kimberlyliu@uchicago.edu</v>
      </c>
    </row>
    <row r="80" spans="1:10">
      <c r="A80" s="87"/>
      <c r="B80" s="88"/>
      <c r="C80" s="7">
        <v>45626</v>
      </c>
      <c r="D80" s="8"/>
      <c r="E80" s="17" t="s">
        <v>322</v>
      </c>
      <c r="F80" s="9" t="str">
        <f>VLOOKUP(E80,'Contact Info-Max P'!$A$1:$H$52,4,FALSE)</f>
        <v>Hoover</v>
      </c>
      <c r="G80" s="9" t="str">
        <f>VLOOKUP(E80,'Contact Info-Max P'!$A$1:$H$52,3,FALSE)</f>
        <v>Resident Assistant</v>
      </c>
      <c r="H80" s="9" t="str">
        <f>VLOOKUP(E80,'Contact Info-Max P'!$A$1:$H$52,6,FALSE)</f>
        <v>(619) 962-2856</v>
      </c>
      <c r="I80" s="9" t="str">
        <f>VLOOKUP(E80,'Contact Info-Max P'!$A$1:$H$60,7,FALSE)</f>
        <v>834-9221</v>
      </c>
      <c r="J80" s="9" t="str">
        <f>VLOOKUP(E80,'Contact Info-Max P'!$A$1:$H$52,8,FALSE)</f>
        <v>klunajimenez@uchicago.edu</v>
      </c>
    </row>
    <row r="81" spans="1:10">
      <c r="A81" s="87"/>
      <c r="B81" s="88"/>
      <c r="C81" s="7">
        <v>45627</v>
      </c>
      <c r="D81" s="8"/>
      <c r="E81" s="18" t="s">
        <v>368</v>
      </c>
      <c r="F81" s="9" t="str">
        <f>VLOOKUP(E81,'Contact Info-Max P'!$A$1:$H145,4,FALSE)</f>
        <v>Rickert</v>
      </c>
      <c r="G81" s="9" t="str">
        <f>VLOOKUP(E81,'Contact Info-Max P'!$A$1:$H$52,3,FALSE)</f>
        <v>Resident Head</v>
      </c>
      <c r="H81" s="9" t="str">
        <f>VLOOKUP(E81,'Contact Info-Max P'!$A$1:$H$52,6,FALSE)</f>
        <v>(312)-399-5411</v>
      </c>
      <c r="I81" s="9" t="str">
        <f>VLOOKUP(E81,'Contact Info-Max P'!$A$1:$H$60,7,FALSE)</f>
        <v>834-9215</v>
      </c>
      <c r="J81" s="9" t="str">
        <f>VLOOKUP(E81,'Contact Info-Max P'!$A$1:$H$52,8,FALSE)</f>
        <v>jmcgriffin@uchicago.edu</v>
      </c>
    </row>
    <row r="82" spans="1:10">
      <c r="A82" s="87"/>
      <c r="B82" s="88"/>
      <c r="C82" s="7">
        <v>45628</v>
      </c>
      <c r="D82" s="8"/>
      <c r="E82" s="18" t="s">
        <v>369</v>
      </c>
      <c r="F82" s="9" t="str">
        <f>VLOOKUP(E82,'Contact Info-Max P'!$A$1:$H$52,4,FALSE)</f>
        <v>Rickert</v>
      </c>
      <c r="G82" s="9" t="str">
        <f>VLOOKUP(E82,'Contact Info-Max P'!$A$1:$H$52,3,FALSE)</f>
        <v>Resident Head</v>
      </c>
      <c r="H82" s="9" t="str">
        <f>VLOOKUP(E82,'Contact Info-Max P'!$A$1:$H$52,6,FALSE)</f>
        <v>(773)-304-6074</v>
      </c>
      <c r="I82" s="9" t="str">
        <f>VLOOKUP(E82,'Contact Info-Max P'!$A$1:$H$60,7,FALSE)</f>
        <v>834-9215</v>
      </c>
      <c r="J82" s="9" t="str">
        <f>VLOOKUP(E82,'Contact Info-Max P'!$A$1:$H$52,8,FALSE)</f>
        <v>amcgriffin@uchicago.edu</v>
      </c>
    </row>
    <row r="83" spans="1:10">
      <c r="A83" s="87"/>
      <c r="B83" s="88"/>
      <c r="C83" s="7">
        <v>45629</v>
      </c>
      <c r="D83" s="8"/>
      <c r="E83" s="18" t="s">
        <v>370</v>
      </c>
      <c r="F83" s="9" t="str">
        <f>VLOOKUP(E83,'Contact Info-Max P'!$A$1:$H$52,4,FALSE)</f>
        <v>Wallace</v>
      </c>
      <c r="G83" s="9" t="str">
        <f>VLOOKUP(E83,'Contact Info-Max P'!$A$1:$H$52,3,FALSE)</f>
        <v>Resident Assistant</v>
      </c>
      <c r="H83" s="9" t="str">
        <f>VLOOKUP(E83,'Contact Info-Max P'!$A$1:$H$52,6,FALSE)</f>
        <v>520-429-4825</v>
      </c>
      <c r="I83" s="9" t="str">
        <f>VLOOKUP(E83,'Contact Info-Max P'!$A$1:$H$60,7,FALSE)</f>
        <v>834-9234</v>
      </c>
      <c r="J83" s="9" t="str">
        <f>VLOOKUP(E83,'Contact Info-Max P'!$A$1:$H$52,8,FALSE)</f>
        <v>amoseke@uchicago.edu</v>
      </c>
    </row>
    <row r="84" spans="1:10">
      <c r="A84" s="87"/>
      <c r="B84" s="88"/>
      <c r="C84" s="7">
        <v>45630</v>
      </c>
      <c r="D84" s="8"/>
      <c r="E84" s="18" t="s">
        <v>371</v>
      </c>
      <c r="F84" s="9" t="str">
        <f>VLOOKUP(E84,'Contact Info-Max P'!$A$1:$H148,4,FALSE)</f>
        <v>Wallace</v>
      </c>
      <c r="G84" s="9" t="str">
        <f>VLOOKUP(E84,'Contact Info-Max P'!$A$1:$H$52,3,FALSE)</f>
        <v>Resident Head</v>
      </c>
      <c r="H84" s="9" t="str">
        <f>VLOOKUP(E84,'Contact Info-Max P'!$A$1:$H$52,6,FALSE)</f>
        <v>(734) 674-8741</v>
      </c>
      <c r="I84" s="9" t="str">
        <f>VLOOKUP(E84,'Contact Info-Max P'!$A$1:$H$60,7,FALSE)</f>
        <v>834-9214</v>
      </c>
      <c r="J84" s="9" t="str">
        <f>VLOOKUP(E84,'Contact Info-Max P'!$A$1:$H$52,8,FALSE)</f>
        <v>pearsona@uchicago.edu</v>
      </c>
    </row>
    <row r="85" spans="1:10">
      <c r="A85" s="87"/>
      <c r="B85" s="88"/>
      <c r="C85" s="7">
        <v>45631</v>
      </c>
      <c r="D85" s="8"/>
      <c r="E85" s="18" t="s">
        <v>372</v>
      </c>
      <c r="F85" s="9" t="str">
        <f>VLOOKUP(E85,'Contact Info-Max P'!$A$1:$H$52,4,FALSE)</f>
        <v>Alper</v>
      </c>
      <c r="G85" s="9" t="str">
        <f>VLOOKUP(E85,'Contact Info-Max P'!$A$1:$H$52,3,FALSE)</f>
        <v>Resident Assistant</v>
      </c>
      <c r="H85" s="9" t="str">
        <f>VLOOKUP(E85,'Contact Info-Max P'!$A$1:$H$52,6,FALSE)</f>
        <v>(507)722-5292</v>
      </c>
      <c r="I85" s="9" t="str">
        <f>VLOOKUP(E85,'Contact Info-Max P'!$A$1:$H$60,7,FALSE)</f>
        <v>834-9225</v>
      </c>
      <c r="J85" s="9" t="str">
        <f>VLOOKUP(E85,'Contact Info-Max P'!$A$1:$H$52,8,FALSE)</f>
        <v>rioghna@uchicago.edu</v>
      </c>
    </row>
    <row r="86" spans="1:10">
      <c r="A86" s="89"/>
      <c r="B86" s="90"/>
      <c r="C86" s="7">
        <v>45632</v>
      </c>
      <c r="D86" s="8"/>
      <c r="E86" s="18" t="s">
        <v>373</v>
      </c>
      <c r="F86" s="9" t="str">
        <f>VLOOKUP(E86,'Contact Info-Max P'!$A$1:$H$52,4,FALSE)</f>
        <v>Graham</v>
      </c>
      <c r="G86" s="9" t="str">
        <f>VLOOKUP(E86,'Contact Info-Max P'!$A$1:$H$52,3,FALSE)</f>
        <v>Resident Assistant</v>
      </c>
      <c r="H86" s="9" t="str">
        <f>VLOOKUP(E86,'Contact Info-Max P'!$A$1:$H$52,6,FALSE)</f>
        <v>773-573-3029</v>
      </c>
      <c r="I86" s="9" t="str">
        <f>VLOOKUP(E86,'Contact Info-Max P'!$A$1:$H$60,7,FALSE)</f>
        <v>834-9232</v>
      </c>
      <c r="J86" s="9" t="str">
        <f>VLOOKUP(E86,'Contact Info-Max P'!$A$1:$H$52,8,FALSE)</f>
        <v>anqiqu@uchicago.edu</v>
      </c>
    </row>
    <row r="87" spans="1:10">
      <c r="A87" s="79" t="s">
        <v>56</v>
      </c>
      <c r="B87" s="92" t="s">
        <v>23</v>
      </c>
      <c r="C87" s="7">
        <v>45633</v>
      </c>
      <c r="D87" s="8" t="s">
        <v>57</v>
      </c>
      <c r="E87" s="18" t="s">
        <v>374</v>
      </c>
      <c r="F87" s="9" t="str">
        <f>VLOOKUP(E87,'Contact Info-Max P'!$A$1:$H151,4,FALSE)</f>
        <v>Hoover</v>
      </c>
      <c r="G87" s="9" t="str">
        <f>VLOOKUP(E87,'Contact Info-Max P'!$A$1:$H$52,3,FALSE)</f>
        <v>Resident Head</v>
      </c>
      <c r="H87" s="9" t="str">
        <f>VLOOKUP(E87,'Contact Info-Max P'!$A$1:$H$52,6,FALSE)</f>
        <v>(206) 372-0933</v>
      </c>
      <c r="I87" s="9" t="str">
        <f>VLOOKUP(E87,'Contact Info-Max P'!$A$1:$H$60,7,FALSE)</f>
        <v>834-9212</v>
      </c>
      <c r="J87" s="9" t="str">
        <f>VLOOKUP(E87,'Contact Info-Max P'!$A$1:$H$52,8,FALSE)</f>
        <v>lsawyer@uchicago.edu</v>
      </c>
    </row>
    <row r="88" spans="1:10">
      <c r="A88" s="80"/>
      <c r="B88" s="62"/>
      <c r="C88" s="7">
        <v>45634</v>
      </c>
      <c r="D88" s="8"/>
      <c r="E88" s="18" t="s">
        <v>375</v>
      </c>
      <c r="F88" s="9" t="str">
        <f>VLOOKUP(E88,'Contact Info-Max P'!$A$1:$H$52,4,FALSE)</f>
        <v>Hoover</v>
      </c>
      <c r="G88" s="9" t="str">
        <f>VLOOKUP(E88,'Contact Info-Max P'!$A$1:$H$52,3,FALSE)</f>
        <v>Resident Head</v>
      </c>
      <c r="H88" s="9" t="str">
        <f>VLOOKUP(E88,'Contact Info-Max P'!$A$1:$H$52,6,FALSE)</f>
        <v>(707) 543-6635</v>
      </c>
      <c r="I88" s="9" t="str">
        <f>VLOOKUP(E88,'Contact Info-Max P'!$A$1:$H$60,7,FALSE)</f>
        <v>834-9212</v>
      </c>
      <c r="J88" s="9" t="str">
        <f>VLOOKUP(E88,'Contact Info-Max P'!$A$1:$H$52,8,FALSE)</f>
        <v>tsawyer@uchicago.edu</v>
      </c>
    </row>
    <row r="89" spans="1:10">
      <c r="A89" s="80"/>
      <c r="B89" s="62"/>
      <c r="C89" s="7">
        <v>45635</v>
      </c>
      <c r="D89" s="8"/>
      <c r="E89" s="18" t="s">
        <v>376</v>
      </c>
      <c r="F89" s="9" t="str">
        <f>VLOOKUP(E89,'Contact Info-Max P'!$A$1:$H$52,4,FALSE)</f>
        <v>Rickert</v>
      </c>
      <c r="G89" s="9" t="str">
        <f>VLOOKUP(E89,'Contact Info-Max P'!$A$1:$H$52,3,FALSE)</f>
        <v>Resident Assistant</v>
      </c>
      <c r="H89" s="9" t="str">
        <f>VLOOKUP(E89,'Contact Info-Max P'!$A$1:$H$52,6,FALSE)</f>
        <v>312-998-2588</v>
      </c>
      <c r="I89" s="9" t="str">
        <f>VLOOKUP(E89,'Contact Info-Max P'!$A$1:$H$60,7,FALSE)</f>
        <v>834-9237</v>
      </c>
      <c r="J89" s="9" t="str">
        <f>VLOOKUP(E89,'Contact Info-Max P'!$A$1:$H$52,8,FALSE)</f>
        <v>crsimmons@uchicago.edu</v>
      </c>
    </row>
    <row r="90" spans="1:10">
      <c r="A90" s="80"/>
      <c r="B90" s="62"/>
      <c r="C90" s="7">
        <v>45636</v>
      </c>
      <c r="D90" s="8"/>
      <c r="E90" s="17" t="s">
        <v>377</v>
      </c>
      <c r="F90" s="9" t="str">
        <f>VLOOKUP(E90,'Contact Info-Max P'!$A$1:$H154,4,FALSE)</f>
        <v>Hoover</v>
      </c>
      <c r="G90" s="9" t="str">
        <f>VLOOKUP(E90,'Contact Info-Max P'!$A$1:$H$52,3,FALSE)</f>
        <v>Resident Assistant</v>
      </c>
      <c r="H90" s="9" t="str">
        <f>VLOOKUP(E90,'Contact Info-Max P'!$A$1:$H$52,6,FALSE)</f>
        <v>(815) 761-7544</v>
      </c>
      <c r="I90" s="9" t="str">
        <f>VLOOKUP(E90,'Contact Info-Max P'!$A$1:$H$60,7,FALSE)</f>
        <v>834-9222</v>
      </c>
      <c r="J90" s="9" t="str">
        <f>VLOOKUP(E90,'Contact Info-Max P'!$A$1:$H$52,8,FALSE)</f>
        <v>dhsnow@uchicago.edu</v>
      </c>
    </row>
    <row r="91" spans="1:10">
      <c r="A91" s="80"/>
      <c r="B91" s="62"/>
      <c r="C91" s="7">
        <v>45637</v>
      </c>
      <c r="D91" s="8"/>
      <c r="E91" s="18" t="s">
        <v>378</v>
      </c>
      <c r="F91" s="9" t="str">
        <f>VLOOKUP(E91,'Contact Info-Max P'!$A$1:$H$52,4,FALSE)</f>
        <v>Woodward</v>
      </c>
      <c r="G91" s="9" t="str">
        <f>VLOOKUP(E91,'Contact Info-Max P'!$A$1:$H$52,3,FALSE)</f>
        <v>Resident Assistant</v>
      </c>
      <c r="H91" s="9" t="str">
        <f>VLOOKUP(E91,'Contact Info-Max P'!$A$1:$H$52,6,FALSE)</f>
        <v>(312) 536-3365</v>
      </c>
      <c r="I91" s="9" t="str">
        <f>VLOOKUP(E91,'Contact Info-Max P'!$A$1:$H$60,7,FALSE)</f>
        <v>834-9227</v>
      </c>
      <c r="J91" s="9" t="str">
        <f>VLOOKUP(E91,'Contact Info-Max P'!$A$1:$H$52,8,FALSE)</f>
        <v>asoosai@uchicago.edu</v>
      </c>
    </row>
    <row r="92" spans="1:10">
      <c r="A92" s="80"/>
      <c r="B92" s="62"/>
      <c r="C92" s="7">
        <v>45638</v>
      </c>
      <c r="D92" s="8"/>
      <c r="E92" s="17" t="s">
        <v>379</v>
      </c>
      <c r="F92" s="9" t="str">
        <f>VLOOKUP(E92,'Contact Info-Max P'!$A$1:$H$52,4,FALSE)</f>
        <v>Flint</v>
      </c>
      <c r="G92" s="9" t="str">
        <f>VLOOKUP(E92,'Contact Info-Max P'!$A$1:$H$52,3,FALSE)</f>
        <v>Resident Assistant</v>
      </c>
      <c r="H92" s="9" t="str">
        <f>VLOOKUP(E92,'Contact Info-Max P'!$A$1:$H$52,6,FALSE)</f>
        <v>(312) 358-2949</v>
      </c>
      <c r="I92" s="9" t="str">
        <f>VLOOKUP(E92,'Contact Info-Max P'!$A$1:$H$60,7,FALSE)</f>
        <v>834-9231</v>
      </c>
      <c r="J92" s="9" t="str">
        <f>VLOOKUP(E92,'Contact Info-Max P'!$A$1:$H$52,8,FALSE)</f>
        <v>mmv773@uchicago.edu</v>
      </c>
    </row>
    <row r="93" spans="1:10">
      <c r="A93" s="80"/>
      <c r="B93" s="63"/>
      <c r="C93" s="7">
        <v>45639</v>
      </c>
      <c r="D93" s="8"/>
      <c r="E93" s="18" t="s">
        <v>380</v>
      </c>
      <c r="F93" s="9" t="str">
        <f>VLOOKUP(E93,'Contact Info-Max P'!$A$1:$H157,4,FALSE)</f>
        <v>Alper</v>
      </c>
      <c r="G93" s="9" t="str">
        <f>VLOOKUP(E93,'Contact Info-Max P'!$A$1:$H$52,3,FALSE)</f>
        <v>Resident Head</v>
      </c>
      <c r="H93" s="9" t="str">
        <f>VLOOKUP(E93,'Contact Info-Max P'!$A$1:$H$52,6,FALSE)</f>
        <v>(872) 271-0371</v>
      </c>
      <c r="I93" s="9" t="str">
        <f>VLOOKUP(E93,'Contact Info-Max P'!$A$1:$H$60,7,FALSE)</f>
        <v>834-9215</v>
      </c>
      <c r="J93" s="9" t="str">
        <f>VLOOKUP(E93,'Contact Info-Max P'!$A$1:$H$52,8,FALSE)</f>
        <v>garywilson@uchicago.edu</v>
      </c>
    </row>
    <row r="94" spans="1:10">
      <c r="A94" s="80"/>
      <c r="B94" s="93" t="s">
        <v>58</v>
      </c>
      <c r="C94" s="7">
        <v>45640</v>
      </c>
      <c r="D94" s="8"/>
      <c r="E94" s="17" t="s">
        <v>31</v>
      </c>
      <c r="F94" s="9" t="str">
        <f>VLOOKUP(E94,'Contact Info-Max P'!$A$1:$H$52,4,FALSE)</f>
        <v>Graham</v>
      </c>
      <c r="G94" s="9" t="str">
        <f>VLOOKUP(E94,'Contact Info-Max P'!$A$1:$H$52,3,FALSE)</f>
        <v>Resident Assistant</v>
      </c>
      <c r="H94" s="9" t="str">
        <f>VLOOKUP(E94,'Contact Info-Max P'!$A$1:$H$52,6,FALSE)</f>
        <v>(215) 581-8150</v>
      </c>
      <c r="I94" s="9" t="str">
        <f>VLOOKUP(E94,'Contact Info-Max P'!$A$1:$H$60,7,FALSE)</f>
        <v>834-9233</v>
      </c>
      <c r="J94" s="9" t="str">
        <f>VLOOKUP(E94,'Contact Info-Max P'!$A$1:$H$52,8,FALSE)</f>
        <v>dawoodlin04@uchicago.edu</v>
      </c>
    </row>
    <row r="95" spans="1:10">
      <c r="A95" s="80"/>
      <c r="B95" s="62"/>
      <c r="C95" s="7">
        <v>45641</v>
      </c>
      <c r="D95" s="8"/>
      <c r="E95" s="18" t="s">
        <v>28</v>
      </c>
      <c r="F95" s="9" t="str">
        <f>VLOOKUP(E95,'Contact Info-Max P'!$A$1:$H$52,4,FALSE)</f>
        <v>Woodward</v>
      </c>
      <c r="G95" s="9" t="str">
        <f>VLOOKUP(E95,'Contact Info-Max P'!$A$1:$H$52,3,FALSE)</f>
        <v>Resident Head</v>
      </c>
      <c r="H95" s="9" t="str">
        <f>VLOOKUP(E95,'Contact Info-Max P'!$A$1:$H$52,6,FALSE)</f>
        <v>(660) 924-1773</v>
      </c>
      <c r="I95" s="9" t="str">
        <f>VLOOKUP(E95,'Contact Info-Max P'!$A$1:$H$60,7,FALSE)</f>
        <v>834-9216</v>
      </c>
      <c r="J95" s="9" t="str">
        <f>VLOOKUP(E95,'Contact Info-Max P'!$A$1:$H$52,8,FALSE)</f>
        <v>abdoler@uchicago.edu</v>
      </c>
    </row>
    <row r="96" spans="1:10">
      <c r="A96" s="80"/>
      <c r="B96" s="62"/>
      <c r="C96" s="7">
        <v>45642</v>
      </c>
      <c r="D96" s="8"/>
      <c r="E96" s="18" t="s">
        <v>354</v>
      </c>
      <c r="F96" s="9" t="str">
        <f>VLOOKUP(E96,'Contact Info-Max P'!$A$1:$H160,4,FALSE)</f>
        <v>May</v>
      </c>
      <c r="G96" s="9" t="str">
        <f>VLOOKUP(E96,'Contact Info-Max P'!$A$1:$H$52,3,FALSE)</f>
        <v>Resident Head</v>
      </c>
      <c r="H96" s="9" t="str">
        <f>VLOOKUP(E96,'Contact Info-Max P'!$A$1:$H$52,6,FALSE)</f>
        <v>847-804-2002</v>
      </c>
      <c r="I96" s="9" t="str">
        <f>VLOOKUP(E96,'Contact Info-Max P'!$A$1:$H$60,7,FALSE)</f>
        <v>834-9214</v>
      </c>
      <c r="J96" s="9" t="str">
        <f>VLOOKUP(E96,'Contact Info-Max P'!$A$1:$H$52,8,FALSE)</f>
        <v>taiden@uchicago.edu</v>
      </c>
    </row>
    <row r="97" spans="1:10">
      <c r="A97" s="80"/>
      <c r="B97" s="62"/>
      <c r="C97" s="7">
        <v>45643</v>
      </c>
      <c r="D97" s="8"/>
      <c r="E97" s="18" t="s">
        <v>355</v>
      </c>
      <c r="F97" s="9" t="str">
        <f>VLOOKUP(E97,'Contact Info-Max P'!$A$1:$H$52,4,FALSE)</f>
        <v>May</v>
      </c>
      <c r="G97" s="9" t="str">
        <f>VLOOKUP(E97,'Contact Info-Max P'!$A$1:$H$52,3,FALSE)</f>
        <v>Resident Head</v>
      </c>
      <c r="H97" s="9" t="str">
        <f>VLOOKUP(E97,'Contact Info-Max P'!$A$1:$H$52,6,FALSE)</f>
        <v>847-714-7805</v>
      </c>
      <c r="I97" s="9" t="str">
        <f>VLOOKUP(E97,'Contact Info-Max P'!$A$1:$H$60,7,FALSE)</f>
        <v>834-9214</v>
      </c>
      <c r="J97" s="9" t="str">
        <f>VLOOKUP(E97,'Contact Info-Max P'!$A$1:$H$52,8,FALSE)</f>
        <v>eaiden@uchicago.edu</v>
      </c>
    </row>
    <row r="98" spans="1:10">
      <c r="A98" s="80"/>
      <c r="B98" s="62"/>
      <c r="C98" s="7">
        <v>45644</v>
      </c>
      <c r="D98" s="8"/>
      <c r="E98" s="18" t="s">
        <v>356</v>
      </c>
      <c r="F98" s="9" t="str">
        <f>VLOOKUP(E98,'Contact Info-Max P'!$A$1:$H$52,4,FALSE)</f>
        <v>May</v>
      </c>
      <c r="G98" s="9" t="str">
        <f>VLOOKUP(E98,'Contact Info-Max P'!$A$1:$H$52,3,FALSE)</f>
        <v>Resident Assistant</v>
      </c>
      <c r="H98" s="9" t="str">
        <f>VLOOKUP(E98,'Contact Info-Max P'!$A$1:$H$52,6,FALSE)</f>
        <v>(210) 544-4416</v>
      </c>
      <c r="I98" s="9" t="str">
        <f>VLOOKUP(E98,'Contact Info-Max P'!$A$1:$H$60,7,FALSE)</f>
        <v>834-9223</v>
      </c>
      <c r="J98" s="9" t="str">
        <f>VLOOKUP(E98,'Contact Info-Max P'!$A$1:$H$52,8,FALSE)</f>
        <v>kalbarran@uchicago.edu</v>
      </c>
    </row>
    <row r="99" spans="1:10">
      <c r="A99" s="80"/>
      <c r="B99" s="62"/>
      <c r="C99" s="7">
        <v>45645</v>
      </c>
      <c r="D99" s="8"/>
      <c r="E99" s="17" t="s">
        <v>357</v>
      </c>
      <c r="F99" s="9" t="str">
        <f>VLOOKUP(E99,'Contact Info-Max P'!$A$1:$H163,4,FALSE)</f>
        <v>Alper</v>
      </c>
      <c r="G99" s="9" t="str">
        <f>VLOOKUP(E99,'Contact Info-Max P'!$A$1:$H$52,3,FALSE)</f>
        <v>Resident Assistant</v>
      </c>
      <c r="H99" s="9" t="str">
        <f>VLOOKUP(E99,'Contact Info-Max P'!$A$1:$H$52,6,FALSE)</f>
        <v>424-702-7586</v>
      </c>
      <c r="I99" s="9" t="str">
        <f>VLOOKUP(E99,'Contact Info-Max P'!$A$1:$H$60,7,FALSE)</f>
        <v>834-9226</v>
      </c>
      <c r="J99" s="9" t="str">
        <f>VLOOKUP(E99,'Contact Info-Max P'!$A$1:$H$52,8,FALSE)</f>
        <v>kdanderson@uchicago.edu</v>
      </c>
    </row>
    <row r="100" spans="1:10">
      <c r="A100" s="80"/>
      <c r="B100" s="63"/>
      <c r="C100" s="7">
        <v>45646</v>
      </c>
      <c r="D100" s="8"/>
      <c r="E100" s="17" t="s">
        <v>358</v>
      </c>
      <c r="F100" s="9" t="str">
        <f>VLOOKUP(E100,'Contact Info-Max P'!$A$1:$H$52,4,FALSE)</f>
        <v>Flint</v>
      </c>
      <c r="G100" s="9" t="str">
        <f>VLOOKUP(E100,'Contact Info-Max P'!$A$1:$H$52,3,FALSE)</f>
        <v>Resident Assistant</v>
      </c>
      <c r="H100" s="9" t="str">
        <f>VLOOKUP(E100,'Contact Info-Max P'!$A$1:$H$52,6,FALSE)</f>
        <v>(818) 384-3740</v>
      </c>
      <c r="I100" s="9" t="str">
        <f>VLOOKUP(E100,'Contact Info-Max P'!$A$1:$H$60,7,FALSE)</f>
        <v>834-9226</v>
      </c>
      <c r="J100" s="9" t="str">
        <f>VLOOKUP(E100,'Contact Info-Max P'!$A$1:$H$52,8,FALSE)</f>
        <v>ebatalden@uchicago.edu</v>
      </c>
    </row>
    <row r="101" spans="1:10">
      <c r="A101" s="80"/>
      <c r="B101" s="94" t="s">
        <v>59</v>
      </c>
      <c r="C101" s="7">
        <v>45647</v>
      </c>
      <c r="D101" s="8" t="s">
        <v>60</v>
      </c>
      <c r="E101" s="17" t="s">
        <v>359</v>
      </c>
      <c r="F101" s="9" t="str">
        <f>VLOOKUP(E101,'Contact Info-Max P'!$A$1:$H$52,4,FALSE)</f>
        <v>Wallace</v>
      </c>
      <c r="G101" s="9" t="str">
        <f>VLOOKUP(E101,'Contact Info-Max P'!$A$1:$H$52,3,FALSE)</f>
        <v>Resident Assistant</v>
      </c>
      <c r="H101" s="9" t="str">
        <f>VLOOKUP(E101,'Contact Info-Max P'!$A$1:$H$52,6,FALSE)</f>
        <v>443-527-6835</v>
      </c>
      <c r="I101" s="9" t="str">
        <f>VLOOKUP(E101,'Contact Info-Max P'!$A$1:$H$60,7,FALSE)</f>
        <v>834-9235</v>
      </c>
      <c r="J101" s="9" t="str">
        <f>VLOOKUP(E101,'Contact Info-Max P'!$A$1:$H$52,8,FALSE)</f>
        <v>gberitela@uchicago.edu</v>
      </c>
    </row>
    <row r="102" spans="1:10">
      <c r="A102" s="80"/>
      <c r="B102" s="62"/>
      <c r="C102" s="7">
        <v>45648</v>
      </c>
      <c r="D102" s="8"/>
      <c r="E102" s="18" t="s">
        <v>360</v>
      </c>
      <c r="F102" s="9" t="str">
        <f>VLOOKUP(E102,'Contact Info-Max P'!$A$1:$H166,4,FALSE)</f>
        <v>Woodward</v>
      </c>
      <c r="G102" s="9" t="str">
        <f>VLOOKUP(E102,'Contact Info-Max P'!$A$1:$H$52,3,FALSE)</f>
        <v>Resident Head</v>
      </c>
      <c r="H102" s="9" t="str">
        <f>VLOOKUP(E102,'Contact Info-Max P'!$A$1:$H$52,6,FALSE)</f>
        <v>(401) 527-3062</v>
      </c>
      <c r="I102" s="9" t="str">
        <f>VLOOKUP(E102,'Contact Info-Max P'!$A$1:$H$60,7,FALSE)</f>
        <v>834-9216</v>
      </c>
      <c r="J102" s="9" t="str">
        <f>VLOOKUP(E102,'Contact Info-Max P'!$A$1:$H$52,8,FALSE)</f>
        <v>mgb@uchicago.edu</v>
      </c>
    </row>
    <row r="103" spans="1:10">
      <c r="A103" s="80"/>
      <c r="B103" s="62"/>
      <c r="C103" s="7">
        <v>45649</v>
      </c>
      <c r="D103" s="8"/>
      <c r="E103" s="18" t="s">
        <v>361</v>
      </c>
      <c r="F103" s="9" t="str">
        <f>VLOOKUP(E103,'Contact Info-Max P'!$A$1:$H$52,4,FALSE)</f>
        <v>Graham</v>
      </c>
      <c r="G103" s="9" t="str">
        <f>VLOOKUP(E103,'Contact Info-Max P'!$A$1:$H$52,3,FALSE)</f>
        <v>Resident Head</v>
      </c>
      <c r="H103" s="9" t="str">
        <f>VLOOKUP(E103,'Contact Info-Max P'!$A$1:$H$52,6,FALSE)</f>
        <v>(774) 279-4565</v>
      </c>
      <c r="I103" s="9" t="str">
        <f>VLOOKUP(E103,'Contact Info-Max P'!$A$1:$H$60,7,FALSE)</f>
        <v>834-9218</v>
      </c>
      <c r="J103" s="9" t="str">
        <f>VLOOKUP(E103,'Contact Info-Max P'!$A$1:$H$52,8,FALSE)</f>
        <v>johncoukos@uchicago.edu</v>
      </c>
    </row>
    <row r="104" spans="1:10">
      <c r="A104" s="80"/>
      <c r="B104" s="62"/>
      <c r="C104" s="7">
        <v>45650</v>
      </c>
      <c r="D104" s="8"/>
      <c r="E104" s="18" t="s">
        <v>362</v>
      </c>
      <c r="F104" s="9" t="str">
        <f>VLOOKUP(E104,'Contact Info-Max P'!$A$1:$H$52,4,FALSE)</f>
        <v>Rickert</v>
      </c>
      <c r="G104" s="9" t="str">
        <f>VLOOKUP(E104,'Contact Info-Max P'!$A$1:$H$52,3,FALSE)</f>
        <v>Resident Assistant</v>
      </c>
      <c r="H104" s="9" t="str">
        <f>VLOOKUP(E104,'Contact Info-Max P'!$A$1:$H$52,6,FALSE)</f>
        <v>859-473-5533</v>
      </c>
      <c r="I104" s="9" t="str">
        <f>VLOOKUP(E104,'Contact Info-Max P'!$A$1:$H$60,7,FALSE)</f>
        <v>834-9236</v>
      </c>
      <c r="J104" s="9" t="str">
        <f>VLOOKUP(E104,'Contact Info-Max P'!$A$1:$H$52,8,FALSE)</f>
        <v>sadiedarbro@uchicago.edu</v>
      </c>
    </row>
    <row r="105" spans="1:10">
      <c r="A105" s="80"/>
      <c r="B105" s="62"/>
      <c r="C105" s="7">
        <v>45651</v>
      </c>
      <c r="D105" s="8"/>
      <c r="E105" s="18" t="s">
        <v>237</v>
      </c>
      <c r="F105" s="9" t="str">
        <f>VLOOKUP(E105,'Contact Info-Max P'!$A$1:$H169,4,FALSE)</f>
        <v>Alper</v>
      </c>
      <c r="G105" s="9" t="str">
        <f>VLOOKUP(E105,'Contact Info-Max P'!$A$1:$H$52,3,FALSE)</f>
        <v>Resident Head</v>
      </c>
      <c r="H105" s="9" t="str">
        <f>VLOOKUP(E105,'Contact Info-Max P'!$A$1:$H$52,6,FALSE)</f>
        <v>(773) 916-0159</v>
      </c>
      <c r="I105" s="9" t="str">
        <f>VLOOKUP(E105,'Contact Info-Max P'!$A$1:$H$60,7,FALSE)</f>
        <v>834-9215</v>
      </c>
      <c r="J105" s="9" t="str">
        <f>VLOOKUP(E105,'Contact Info-Max P'!$A$1:$H$52,8,FALSE)</f>
        <v>teschmann@uchicago.edu</v>
      </c>
    </row>
    <row r="106" spans="1:10">
      <c r="A106" s="80"/>
      <c r="B106" s="62"/>
      <c r="C106" s="7">
        <v>45652</v>
      </c>
      <c r="D106" s="8"/>
      <c r="E106" s="18" t="s">
        <v>363</v>
      </c>
      <c r="F106" s="9" t="str">
        <f>VLOOKUP(E106,'Contact Info-Max P'!$A$1:$H$52,4,FALSE)</f>
        <v>Woodward</v>
      </c>
      <c r="G106" s="9" t="str">
        <f>VLOOKUP(E106,'Contact Info-Max P'!$A$1:$H$52,3,FALSE)</f>
        <v>Resident Assistant</v>
      </c>
      <c r="H106" s="9" t="str">
        <f>VLOOKUP(E106,'Contact Info-Max P'!$A$1:$H$52,6,FALSE)</f>
        <v>(925) 336-7931</v>
      </c>
      <c r="I106" s="9" t="str">
        <f>VLOOKUP(E106,'Contact Info-Max P'!$A$1:$H$60,7,FALSE)</f>
        <v>834-9229</v>
      </c>
      <c r="J106" s="9" t="str">
        <f>VLOOKUP(E106,'Contact Info-Max P'!$A$1:$H$52,8,FALSE)</f>
        <v>jfritts@uchicago.edu</v>
      </c>
    </row>
    <row r="107" spans="1:10">
      <c r="A107" s="80"/>
      <c r="B107" s="63"/>
      <c r="C107" s="7">
        <v>45653</v>
      </c>
      <c r="D107" s="8"/>
      <c r="E107" s="18" t="s">
        <v>364</v>
      </c>
      <c r="F107" s="9" t="str">
        <f>VLOOKUP(E107,'Contact Info-Max P'!$A$1:$H$52,4,FALSE)</f>
        <v>Flint</v>
      </c>
      <c r="G107" s="9" t="str">
        <f>VLOOKUP(E107,'Contact Info-Max P'!$A$1:$H$52,3,FALSE)</f>
        <v>Resident Head</v>
      </c>
      <c r="H107" s="9" t="str">
        <f>VLOOKUP(E107,'Contact Info-Max P'!$A$1:$H$52,6,FALSE)</f>
        <v>(773) 943-1287</v>
      </c>
      <c r="I107" s="9" t="str">
        <f>VLOOKUP(E107,'Contact Info-Max P'!$A$1:$H$60,7,FALSE)</f>
        <v>834-9217</v>
      </c>
      <c r="J107" s="9" t="str">
        <f>VLOOKUP(E107,'Contact Info-Max P'!$A$1:$H$52,8,FALSE)</f>
        <v>tnb6479@uchicago.edu</v>
      </c>
    </row>
    <row r="108" spans="1:10">
      <c r="A108" s="80"/>
      <c r="B108" s="95" t="s">
        <v>61</v>
      </c>
      <c r="C108" s="7">
        <v>45654</v>
      </c>
      <c r="D108" s="8"/>
      <c r="E108" s="18" t="s">
        <v>365</v>
      </c>
      <c r="F108" s="9" t="str">
        <f>VLOOKUP(E108,'Contact Info-Max P'!$A$1:$H172,4,FALSE)</f>
        <v>Wallace</v>
      </c>
      <c r="G108" s="9" t="str">
        <f>VLOOKUP(E108,'Contact Info-Max P'!$A$1:$H$52,3,FALSE)</f>
        <v>Resident Head</v>
      </c>
      <c r="H108" s="9" t="str">
        <f>VLOOKUP(E108,'Contact Info-Max P'!$A$1:$H$52,6,FALSE)</f>
        <v>(414) 897-3254</v>
      </c>
      <c r="I108" s="9" t="str">
        <f>VLOOKUP(E108,'Contact Info-Max P'!$A$1:$H$60,7,FALSE)</f>
        <v>834-9214</v>
      </c>
      <c r="J108" s="9" t="str">
        <f>VLOOKUP(E108,'Contact Info-Max P'!$A$1:$H$52,8,FALSE)</f>
        <v>ljkern@uchicago.edu</v>
      </c>
    </row>
    <row r="109" spans="1:10">
      <c r="A109" s="80"/>
      <c r="B109" s="62"/>
      <c r="C109" s="7">
        <v>45655</v>
      </c>
      <c r="D109" s="8"/>
      <c r="E109" s="17" t="s">
        <v>366</v>
      </c>
      <c r="F109" s="9" t="str">
        <f>VLOOKUP(E109,'Contact Info-Max P'!$A$1:$H$52,4,FALSE)</f>
        <v>May</v>
      </c>
      <c r="G109" s="9" t="str">
        <f>VLOOKUP(E109,'Contact Info-Max P'!$A$1:$H$52,3,FALSE)</f>
        <v>Resident Assistant</v>
      </c>
      <c r="H109" s="9" t="str">
        <f>VLOOKUP(E109,'Contact Info-Max P'!$A$1:$H$52,6,FALSE)</f>
        <v>(312) 964-1370</v>
      </c>
      <c r="I109" s="9" t="str">
        <f>VLOOKUP(E109,'Contact Info-Max P'!$A$1:$H$60,7,FALSE)</f>
        <v>834-9224</v>
      </c>
      <c r="J109" s="9" t="str">
        <f>VLOOKUP(E109,'Contact Info-Max P'!$A$1:$H$52,8,FALSE)</f>
        <v>huaming@uchicago.edu</v>
      </c>
    </row>
    <row r="110" spans="1:10">
      <c r="A110" s="80"/>
      <c r="B110" s="62"/>
      <c r="C110" s="7">
        <v>45656</v>
      </c>
      <c r="D110" s="8"/>
      <c r="E110" s="18" t="s">
        <v>367</v>
      </c>
      <c r="F110" s="9" t="str">
        <f>VLOOKUP(E110,'Contact Info-Max P'!$A$1:$H$52,4,FALSE)</f>
        <v>Graham</v>
      </c>
      <c r="G110" s="9" t="str">
        <f>VLOOKUP(E110,'Contact Info-Max P'!$A$1:$H$52,3,FALSE)</f>
        <v>Resident Head</v>
      </c>
      <c r="H110" s="9" t="str">
        <f>VLOOKUP(E110,'Contact Info-Max P'!$A$1:$H$52,6,FALSE)</f>
        <v>(630) 276-9865</v>
      </c>
      <c r="I110" s="9" t="str">
        <f>VLOOKUP(E110,'Contact Info-Max P'!$A$1:$H$60,7,FALSE)</f>
        <v>834-9218</v>
      </c>
      <c r="J110" s="9" t="str">
        <f>VLOOKUP(E110,'Contact Info-Max P'!$A$1:$H$52,8,FALSE)</f>
        <v>kimberlyliu@uchicago.edu</v>
      </c>
    </row>
    <row r="111" spans="1:10">
      <c r="A111" s="80"/>
      <c r="B111" s="62"/>
      <c r="C111" s="7">
        <v>45657</v>
      </c>
      <c r="D111" s="8"/>
      <c r="E111" s="17" t="s">
        <v>322</v>
      </c>
      <c r="F111" s="9" t="str">
        <f>VLOOKUP(E111,'Contact Info-Max P'!$A$1:$H175,4,FALSE)</f>
        <v>Hoover</v>
      </c>
      <c r="G111" s="9" t="str">
        <f>VLOOKUP(E111,'Contact Info-Max P'!$A$1:$H$52,3,FALSE)</f>
        <v>Resident Assistant</v>
      </c>
      <c r="H111" s="9" t="str">
        <f>VLOOKUP(E111,'Contact Info-Max P'!$A$1:$H$52,6,FALSE)</f>
        <v>(619) 962-2856</v>
      </c>
      <c r="I111" s="9" t="str">
        <f>VLOOKUP(E111,'Contact Info-Max P'!$A$1:$H$60,7,FALSE)</f>
        <v>834-9221</v>
      </c>
      <c r="J111" s="9" t="str">
        <f>VLOOKUP(E111,'Contact Info-Max P'!$A$1:$H$52,8,FALSE)</f>
        <v>klunajimenez@uchicago.edu</v>
      </c>
    </row>
    <row r="112" spans="1:10">
      <c r="A112" s="80"/>
      <c r="B112" s="62"/>
      <c r="C112" s="7">
        <v>45658</v>
      </c>
      <c r="D112" s="8"/>
      <c r="E112" s="18" t="s">
        <v>368</v>
      </c>
      <c r="F112" s="9" t="str">
        <f>VLOOKUP(E112,'Contact Info-Max P'!$A$1:$H$52,4,FALSE)</f>
        <v>Rickert</v>
      </c>
      <c r="G112" s="9" t="str">
        <f>VLOOKUP(E112,'Contact Info-Max P'!$A$1:$H$52,3,FALSE)</f>
        <v>Resident Head</v>
      </c>
      <c r="H112" s="9" t="str">
        <f>VLOOKUP(E112,'Contact Info-Max P'!$A$1:$H$52,6,FALSE)</f>
        <v>(312)-399-5411</v>
      </c>
      <c r="I112" s="9" t="str">
        <f>VLOOKUP(E112,'Contact Info-Max P'!$A$1:$H$60,7,FALSE)</f>
        <v>834-9215</v>
      </c>
      <c r="J112" s="9" t="str">
        <f>VLOOKUP(E112,'Contact Info-Max P'!$A$1:$H$52,8,FALSE)</f>
        <v>jmcgriffin@uchicago.edu</v>
      </c>
    </row>
    <row r="113" spans="1:10">
      <c r="A113" s="80"/>
      <c r="B113" s="62"/>
      <c r="C113" s="7">
        <v>45659</v>
      </c>
      <c r="D113" s="8"/>
      <c r="E113" s="18" t="s">
        <v>369</v>
      </c>
      <c r="F113" s="9" t="str">
        <f>VLOOKUP(E113,'Contact Info-Max P'!$A$1:$H$52,4,FALSE)</f>
        <v>Rickert</v>
      </c>
      <c r="G113" s="9" t="str">
        <f>VLOOKUP(E113,'Contact Info-Max P'!$A$1:$H$52,3,FALSE)</f>
        <v>Resident Head</v>
      </c>
      <c r="H113" s="9" t="str">
        <f>VLOOKUP(E113,'Contact Info-Max P'!$A$1:$H$52,6,FALSE)</f>
        <v>(773)-304-6074</v>
      </c>
      <c r="I113" s="9" t="str">
        <f>VLOOKUP(E113,'Contact Info-Max P'!$A$1:$H$60,7,FALSE)</f>
        <v>834-9215</v>
      </c>
      <c r="J113" s="9" t="str">
        <f>VLOOKUP(E113,'Contact Info-Max P'!$A$1:$H$52,8,FALSE)</f>
        <v>amcgriffin@uchicago.edu</v>
      </c>
    </row>
    <row r="114" spans="1:10">
      <c r="A114" s="80"/>
      <c r="B114" s="63"/>
      <c r="C114" s="7">
        <v>45660</v>
      </c>
      <c r="D114" s="8"/>
      <c r="E114" s="18" t="s">
        <v>370</v>
      </c>
      <c r="F114" s="9" t="str">
        <f>VLOOKUP(E114,'Contact Info-Max P'!$A$1:$H178,4,FALSE)</f>
        <v>Wallace</v>
      </c>
      <c r="G114" s="9" t="str">
        <f>VLOOKUP(E114,'Contact Info-Max P'!$A$1:$H$52,3,FALSE)</f>
        <v>Resident Assistant</v>
      </c>
      <c r="H114" s="9" t="str">
        <f>VLOOKUP(E114,'Contact Info-Max P'!$A$1:$H$52,6,FALSE)</f>
        <v>520-429-4825</v>
      </c>
      <c r="I114" s="9" t="str">
        <f>VLOOKUP(E114,'Contact Info-Max P'!$A$1:$H$60,7,FALSE)</f>
        <v>834-9234</v>
      </c>
      <c r="J114" s="9" t="str">
        <f>VLOOKUP(E114,'Contact Info-Max P'!$A$1:$H$52,8,FALSE)</f>
        <v>amoseke@uchicago.edu</v>
      </c>
    </row>
    <row r="115" spans="1:10">
      <c r="A115" s="80"/>
      <c r="B115" s="96" t="s">
        <v>62</v>
      </c>
      <c r="C115" s="7">
        <v>45661</v>
      </c>
      <c r="D115" s="8"/>
      <c r="E115" s="18" t="s">
        <v>371</v>
      </c>
      <c r="F115" s="9" t="str">
        <f>VLOOKUP(E115,'Contact Info-Max P'!$A$1:$H$52,4,FALSE)</f>
        <v>Wallace</v>
      </c>
      <c r="G115" s="9" t="str">
        <f>VLOOKUP(E115,'Contact Info-Max P'!$A$1:$H$52,3,FALSE)</f>
        <v>Resident Head</v>
      </c>
      <c r="H115" s="9" t="str">
        <f>VLOOKUP(E115,'Contact Info-Max P'!$A$1:$H$52,6,FALSE)</f>
        <v>(734) 674-8741</v>
      </c>
      <c r="I115" s="9" t="str">
        <f>VLOOKUP(E115,'Contact Info-Max P'!$A$1:$H$60,7,FALSE)</f>
        <v>834-9214</v>
      </c>
      <c r="J115" s="9" t="str">
        <f>VLOOKUP(E115,'Contact Info-Max P'!$A$1:$H$52,8,FALSE)</f>
        <v>pearsona@uchicago.edu</v>
      </c>
    </row>
    <row r="116" spans="1:10">
      <c r="A116" s="80"/>
      <c r="B116" s="62"/>
      <c r="C116" s="7">
        <v>45662</v>
      </c>
      <c r="D116" s="8"/>
      <c r="E116" s="18" t="s">
        <v>372</v>
      </c>
      <c r="F116" s="9" t="str">
        <f>VLOOKUP(E116,'Contact Info-Max P'!$A$1:$H$52,4,FALSE)</f>
        <v>Alper</v>
      </c>
      <c r="G116" s="9" t="str">
        <f>VLOOKUP(E116,'Contact Info-Max P'!$A$1:$H$52,3,FALSE)</f>
        <v>Resident Assistant</v>
      </c>
      <c r="H116" s="9" t="str">
        <f>VLOOKUP(E116,'Contact Info-Max P'!$A$1:$H$52,6,FALSE)</f>
        <v>(507)722-5292</v>
      </c>
      <c r="I116" s="9" t="str">
        <f>VLOOKUP(E116,'Contact Info-Max P'!$A$1:$H$60,7,FALSE)</f>
        <v>834-9225</v>
      </c>
      <c r="J116" s="9" t="str">
        <f>VLOOKUP(E116,'Contact Info-Max P'!$A$1:$H$52,8,FALSE)</f>
        <v>rioghna@uchicago.edu</v>
      </c>
    </row>
    <row r="117" spans="1:10">
      <c r="A117" s="80"/>
      <c r="B117" s="62"/>
      <c r="C117" s="7">
        <v>45663</v>
      </c>
      <c r="D117" s="8"/>
      <c r="E117" s="18" t="s">
        <v>373</v>
      </c>
      <c r="F117" s="9" t="str">
        <f>VLOOKUP(E117,'Contact Info-Max P'!$A$1:$H181,4,FALSE)</f>
        <v>Graham</v>
      </c>
      <c r="G117" s="9" t="str">
        <f>VLOOKUP(E117,'Contact Info-Max P'!$A$1:$H$52,3,FALSE)</f>
        <v>Resident Assistant</v>
      </c>
      <c r="H117" s="9" t="str">
        <f>VLOOKUP(E117,'Contact Info-Max P'!$A$1:$H$52,6,FALSE)</f>
        <v>773-573-3029</v>
      </c>
      <c r="I117" s="9" t="str">
        <f>VLOOKUP(E117,'Contact Info-Max P'!$A$1:$H$60,7,FALSE)</f>
        <v>834-9232</v>
      </c>
      <c r="J117" s="9" t="str">
        <f>VLOOKUP(E117,'Contact Info-Max P'!$A$1:$H$52,8,FALSE)</f>
        <v>anqiqu@uchicago.edu</v>
      </c>
    </row>
    <row r="118" spans="1:10">
      <c r="A118" s="80"/>
      <c r="B118" s="62"/>
      <c r="C118" s="7">
        <v>45664</v>
      </c>
      <c r="D118" s="8"/>
      <c r="E118" s="18" t="s">
        <v>374</v>
      </c>
      <c r="F118" s="9" t="str">
        <f>VLOOKUP(E118,'Contact Info-Max P'!$A$1:$H$52,4,FALSE)</f>
        <v>Hoover</v>
      </c>
      <c r="G118" s="9" t="str">
        <f>VLOOKUP(E118,'Contact Info-Max P'!$A$1:$H$52,3,FALSE)</f>
        <v>Resident Head</v>
      </c>
      <c r="H118" s="9" t="str">
        <f>VLOOKUP(E118,'Contact Info-Max P'!$A$1:$H$52,6,FALSE)</f>
        <v>(206) 372-0933</v>
      </c>
      <c r="I118" s="9" t="str">
        <f>VLOOKUP(E118,'Contact Info-Max P'!$A$1:$H$60,7,FALSE)</f>
        <v>834-9212</v>
      </c>
      <c r="J118" s="9" t="str">
        <f>VLOOKUP(E118,'Contact Info-Max P'!$A$1:$H$52,8,FALSE)</f>
        <v>lsawyer@uchicago.edu</v>
      </c>
    </row>
    <row r="119" spans="1:10">
      <c r="A119" s="80"/>
      <c r="B119" s="62"/>
      <c r="C119" s="7">
        <v>45665</v>
      </c>
      <c r="D119" s="8"/>
      <c r="E119" s="18" t="s">
        <v>375</v>
      </c>
      <c r="F119" s="9" t="str">
        <f>VLOOKUP(E119,'Contact Info-Max P'!$A$1:$H$52,4,FALSE)</f>
        <v>Hoover</v>
      </c>
      <c r="G119" s="9" t="str">
        <f>VLOOKUP(E119,'Contact Info-Max P'!$A$1:$H$52,3,FALSE)</f>
        <v>Resident Head</v>
      </c>
      <c r="H119" s="9" t="str">
        <f>VLOOKUP(E119,'Contact Info-Max P'!$A$1:$H$52,6,FALSE)</f>
        <v>(707) 543-6635</v>
      </c>
      <c r="I119" s="9" t="str">
        <f>VLOOKUP(E119,'Contact Info-Max P'!$A$1:$H$60,7,FALSE)</f>
        <v>834-9212</v>
      </c>
      <c r="J119" s="9" t="str">
        <f>VLOOKUP(E119,'Contact Info-Max P'!$A$1:$H$52,8,FALSE)</f>
        <v>tsawyer@uchicago.edu</v>
      </c>
    </row>
    <row r="120" spans="1:10">
      <c r="A120" s="80"/>
      <c r="B120" s="62"/>
      <c r="C120" s="7">
        <v>45666</v>
      </c>
      <c r="D120" s="8"/>
      <c r="E120" s="18" t="s">
        <v>376</v>
      </c>
      <c r="F120" s="9" t="str">
        <f>VLOOKUP(E120,'Contact Info-Max P'!$A$1:$H184,4,FALSE)</f>
        <v>Rickert</v>
      </c>
      <c r="G120" s="9" t="str">
        <f>VLOOKUP(E120,'Contact Info-Max P'!$A$1:$H$52,3,FALSE)</f>
        <v>Resident Assistant</v>
      </c>
      <c r="H120" s="9" t="str">
        <f>VLOOKUP(E120,'Contact Info-Max P'!$A$1:$H$52,6,FALSE)</f>
        <v>312-998-2588</v>
      </c>
      <c r="I120" s="9" t="str">
        <f>VLOOKUP(E120,'Contact Info-Max P'!$A$1:$H$60,7,FALSE)</f>
        <v>834-9237</v>
      </c>
      <c r="J120" s="9" t="str">
        <f>VLOOKUP(E120,'Contact Info-Max P'!$A$1:$H$52,8,FALSE)</f>
        <v>crsimmons@uchicago.edu</v>
      </c>
    </row>
    <row r="121" spans="1:10">
      <c r="A121" s="80"/>
      <c r="B121" s="63"/>
      <c r="C121" s="7">
        <v>45667</v>
      </c>
      <c r="D121" s="8"/>
      <c r="E121" s="17" t="s">
        <v>377</v>
      </c>
      <c r="F121" s="9" t="str">
        <f>VLOOKUP(E121,'Contact Info-Max P'!$A$1:$H$52,4,FALSE)</f>
        <v>Hoover</v>
      </c>
      <c r="G121" s="9" t="str">
        <f>VLOOKUP(E121,'Contact Info-Max P'!$A$1:$H$52,3,FALSE)</f>
        <v>Resident Assistant</v>
      </c>
      <c r="H121" s="9" t="str">
        <f>VLOOKUP(E121,'Contact Info-Max P'!$A$1:$H$52,6,FALSE)</f>
        <v>(815) 761-7544</v>
      </c>
      <c r="I121" s="9" t="str">
        <f>VLOOKUP(E121,'Contact Info-Max P'!$A$1:$H$60,7,FALSE)</f>
        <v>834-9222</v>
      </c>
      <c r="J121" s="9" t="str">
        <f>VLOOKUP(E121,'Contact Info-Max P'!$A$1:$H$52,8,FALSE)</f>
        <v>dhsnow@uchicago.edu</v>
      </c>
    </row>
    <row r="122" spans="1:10">
      <c r="A122" s="80"/>
      <c r="B122" s="97" t="s">
        <v>37</v>
      </c>
      <c r="C122" s="7">
        <v>45668</v>
      </c>
      <c r="D122" s="8"/>
      <c r="E122" s="18" t="s">
        <v>378</v>
      </c>
      <c r="F122" s="9" t="str">
        <f>VLOOKUP(E122,'Contact Info-Max P'!$A$1:$H$52,4,FALSE)</f>
        <v>Woodward</v>
      </c>
      <c r="G122" s="9" t="str">
        <f>VLOOKUP(E122,'Contact Info-Max P'!$A$1:$H$52,3,FALSE)</f>
        <v>Resident Assistant</v>
      </c>
      <c r="H122" s="9" t="str">
        <f>VLOOKUP(E122,'Contact Info-Max P'!$A$1:$H$52,6,FALSE)</f>
        <v>(312) 536-3365</v>
      </c>
      <c r="I122" s="9" t="str">
        <f>VLOOKUP(E122,'Contact Info-Max P'!$A$1:$H$60,7,FALSE)</f>
        <v>834-9227</v>
      </c>
      <c r="J122" s="9" t="str">
        <f>VLOOKUP(E122,'Contact Info-Max P'!$A$1:$H$52,8,FALSE)</f>
        <v>asoosai@uchicago.edu</v>
      </c>
    </row>
    <row r="123" spans="1:10">
      <c r="A123" s="80"/>
      <c r="B123" s="62"/>
      <c r="C123" s="7">
        <v>45669</v>
      </c>
      <c r="D123" s="8"/>
      <c r="E123" s="17" t="s">
        <v>379</v>
      </c>
      <c r="F123" s="9" t="str">
        <f>VLOOKUP(E123,'Contact Info-Max P'!$A$1:$H187,4,FALSE)</f>
        <v>Flint</v>
      </c>
      <c r="G123" s="9" t="str">
        <f>VLOOKUP(E123,'Contact Info-Max P'!$A$1:$H$52,3,FALSE)</f>
        <v>Resident Assistant</v>
      </c>
      <c r="H123" s="9" t="str">
        <f>VLOOKUP(E123,'Contact Info-Max P'!$A$1:$H$52,6,FALSE)</f>
        <v>(312) 358-2949</v>
      </c>
      <c r="I123" s="9" t="str">
        <f>VLOOKUP(E123,'Contact Info-Max P'!$A$1:$H$60,7,FALSE)</f>
        <v>834-9231</v>
      </c>
      <c r="J123" s="9" t="str">
        <f>VLOOKUP(E123,'Contact Info-Max P'!$A$1:$H$52,8,FALSE)</f>
        <v>mmv773@uchicago.edu</v>
      </c>
    </row>
    <row r="124" spans="1:10">
      <c r="A124" s="80"/>
      <c r="B124" s="62"/>
      <c r="C124" s="7">
        <v>45670</v>
      </c>
      <c r="D124" s="8"/>
      <c r="E124" s="18" t="s">
        <v>380</v>
      </c>
      <c r="F124" s="9" t="str">
        <f>VLOOKUP(E124,'Contact Info-Max P'!$A$1:$H$52,4,FALSE)</f>
        <v>Alper</v>
      </c>
      <c r="G124" s="9" t="str">
        <f>VLOOKUP(E124,'Contact Info-Max P'!$A$1:$H$52,3,FALSE)</f>
        <v>Resident Head</v>
      </c>
      <c r="H124" s="9" t="str">
        <f>VLOOKUP(E124,'Contact Info-Max P'!$A$1:$H$52,6,FALSE)</f>
        <v>(872) 271-0371</v>
      </c>
      <c r="I124" s="9" t="str">
        <f>VLOOKUP(E124,'Contact Info-Max P'!$A$1:$H$60,7,FALSE)</f>
        <v>834-9215</v>
      </c>
      <c r="J124" s="9" t="str">
        <f>VLOOKUP(E124,'Contact Info-Max P'!$A$1:$H$52,8,FALSE)</f>
        <v>garywilson@uchicago.edu</v>
      </c>
    </row>
    <row r="125" spans="1:10">
      <c r="A125" s="80"/>
      <c r="B125" s="62"/>
      <c r="C125" s="7">
        <v>45671</v>
      </c>
      <c r="D125" s="8"/>
      <c r="E125" s="17" t="s">
        <v>31</v>
      </c>
      <c r="F125" s="9" t="str">
        <f>VLOOKUP(E125,'Contact Info-Max P'!$A$1:$H$52,4,FALSE)</f>
        <v>Graham</v>
      </c>
      <c r="G125" s="9" t="str">
        <f>VLOOKUP(E125,'Contact Info-Max P'!$A$1:$H$52,3,FALSE)</f>
        <v>Resident Assistant</v>
      </c>
      <c r="H125" s="9" t="str">
        <f>VLOOKUP(E125,'Contact Info-Max P'!$A$1:$H$52,6,FALSE)</f>
        <v>(215) 581-8150</v>
      </c>
      <c r="I125" s="9" t="str">
        <f>VLOOKUP(E125,'Contact Info-Max P'!$A$1:$H$60,7,FALSE)</f>
        <v>834-9233</v>
      </c>
      <c r="J125" s="9" t="str">
        <f>VLOOKUP(E125,'Contact Info-Max P'!$A$1:$H$52,8,FALSE)</f>
        <v>dawoodlin04@uchicago.edu</v>
      </c>
    </row>
    <row r="126" spans="1:10">
      <c r="A126" s="80"/>
      <c r="B126" s="62"/>
      <c r="C126" s="7">
        <v>45672</v>
      </c>
      <c r="D126" s="8"/>
      <c r="E126" s="18" t="s">
        <v>28</v>
      </c>
      <c r="F126" s="9" t="str">
        <f>VLOOKUP(E126,'Contact Info-Max P'!$A$1:$H190,4,FALSE)</f>
        <v>Woodward</v>
      </c>
      <c r="G126" s="9" t="str">
        <f>VLOOKUP(E126,'Contact Info-Max P'!$A$1:$H$52,3,FALSE)</f>
        <v>Resident Head</v>
      </c>
      <c r="H126" s="9" t="str">
        <f>VLOOKUP(E126,'Contact Info-Max P'!$A$1:$H$52,6,FALSE)</f>
        <v>(660) 924-1773</v>
      </c>
      <c r="I126" s="9" t="str">
        <f>VLOOKUP(E126,'Contact Info-Max P'!$A$1:$H$60,7,FALSE)</f>
        <v>834-9216</v>
      </c>
      <c r="J126" s="9" t="str">
        <f>VLOOKUP(E126,'Contact Info-Max P'!$A$1:$H$52,8,FALSE)</f>
        <v>abdoler@uchicago.edu</v>
      </c>
    </row>
    <row r="127" spans="1:10">
      <c r="A127" s="80"/>
      <c r="B127" s="62"/>
      <c r="C127" s="7">
        <v>45673</v>
      </c>
      <c r="D127" s="8"/>
      <c r="E127" s="18" t="s">
        <v>354</v>
      </c>
      <c r="F127" s="9" t="str">
        <f>VLOOKUP(E127,'Contact Info-Max P'!$A$1:$H$52,4,FALSE)</f>
        <v>May</v>
      </c>
      <c r="G127" s="9" t="str">
        <f>VLOOKUP(E127,'Contact Info-Max P'!$A$1:$H$52,3,FALSE)</f>
        <v>Resident Head</v>
      </c>
      <c r="H127" s="9" t="str">
        <f>VLOOKUP(E127,'Contact Info-Max P'!$A$1:$H$52,6,FALSE)</f>
        <v>847-804-2002</v>
      </c>
      <c r="I127" s="9" t="str">
        <f>VLOOKUP(E127,'Contact Info-Max P'!$A$1:$H$60,7,FALSE)</f>
        <v>834-9214</v>
      </c>
      <c r="J127" s="9" t="str">
        <f>VLOOKUP(E127,'Contact Info-Max P'!$A$1:$H$52,8,FALSE)</f>
        <v>taiden@uchicago.edu</v>
      </c>
    </row>
    <row r="128" spans="1:10">
      <c r="A128" s="80"/>
      <c r="B128" s="63"/>
      <c r="C128" s="7">
        <v>45674</v>
      </c>
      <c r="D128" s="8"/>
      <c r="E128" s="18" t="s">
        <v>355</v>
      </c>
      <c r="F128" s="9" t="str">
        <f>VLOOKUP(E128,'Contact Info-Max P'!$A$1:$H$52,4,FALSE)</f>
        <v>May</v>
      </c>
      <c r="G128" s="9" t="str">
        <f>VLOOKUP(E128,'Contact Info-Max P'!$A$1:$H$52,3,FALSE)</f>
        <v>Resident Head</v>
      </c>
      <c r="H128" s="9" t="str">
        <f>VLOOKUP(E128,'Contact Info-Max P'!$A$1:$H$52,6,FALSE)</f>
        <v>847-714-7805</v>
      </c>
      <c r="I128" s="9" t="str">
        <f>VLOOKUP(E128,'Contact Info-Max P'!$A$1:$H$60,7,FALSE)</f>
        <v>834-9214</v>
      </c>
      <c r="J128" s="9" t="str">
        <f>VLOOKUP(E128,'Contact Info-Max P'!$A$1:$H$52,8,FALSE)</f>
        <v>eaiden@uchicago.edu</v>
      </c>
    </row>
    <row r="129" spans="1:10">
      <c r="A129" s="80"/>
      <c r="B129" s="98" t="s">
        <v>45</v>
      </c>
      <c r="C129" s="7">
        <v>45675</v>
      </c>
      <c r="D129" s="8"/>
      <c r="E129" s="18" t="s">
        <v>356</v>
      </c>
      <c r="F129" s="9" t="str">
        <f>VLOOKUP(E129,'Contact Info-Max P'!$A$1:$H193,4,FALSE)</f>
        <v>May</v>
      </c>
      <c r="G129" s="9" t="str">
        <f>VLOOKUP(E129,'Contact Info-Max P'!$A$1:$H$52,3,FALSE)</f>
        <v>Resident Assistant</v>
      </c>
      <c r="H129" s="9" t="str">
        <f>VLOOKUP(E129,'Contact Info-Max P'!$A$1:$H$52,6,FALSE)</f>
        <v>(210) 544-4416</v>
      </c>
      <c r="I129" s="9" t="str">
        <f>VLOOKUP(E129,'Contact Info-Max P'!$A$1:$H$60,7,FALSE)</f>
        <v>834-9223</v>
      </c>
      <c r="J129" s="9" t="str">
        <f>VLOOKUP(E129,'Contact Info-Max P'!$A$1:$H$52,8,FALSE)</f>
        <v>kalbarran@uchicago.edu</v>
      </c>
    </row>
    <row r="130" spans="1:10">
      <c r="A130" s="80"/>
      <c r="B130" s="62"/>
      <c r="C130" s="7">
        <v>45676</v>
      </c>
      <c r="D130" s="8"/>
      <c r="E130" s="17" t="s">
        <v>357</v>
      </c>
      <c r="F130" s="9" t="str">
        <f>VLOOKUP(E130,'Contact Info-Max P'!$A$1:$H$52,4,FALSE)</f>
        <v>Alper</v>
      </c>
      <c r="G130" s="9" t="str">
        <f>VLOOKUP(E130,'Contact Info-Max P'!$A$1:$H$52,3,FALSE)</f>
        <v>Resident Assistant</v>
      </c>
      <c r="H130" s="9" t="str">
        <f>VLOOKUP(E130,'Contact Info-Max P'!$A$1:$H$52,6,FALSE)</f>
        <v>424-702-7586</v>
      </c>
      <c r="I130" s="9" t="str">
        <f>VLOOKUP(E130,'Contact Info-Max P'!$A$1:$H$60,7,FALSE)</f>
        <v>834-9226</v>
      </c>
      <c r="J130" s="9" t="str">
        <f>VLOOKUP(E130,'Contact Info-Max P'!$A$1:$H$52,8,FALSE)</f>
        <v>kdanderson@uchicago.edu</v>
      </c>
    </row>
    <row r="131" spans="1:10">
      <c r="A131" s="80"/>
      <c r="B131" s="62"/>
      <c r="C131" s="7">
        <v>45677</v>
      </c>
      <c r="D131" s="8"/>
      <c r="E131" s="17" t="s">
        <v>358</v>
      </c>
      <c r="F131" s="9" t="str">
        <f>VLOOKUP(E131,'Contact Info-Max P'!$A$1:$H$52,4,FALSE)</f>
        <v>Flint</v>
      </c>
      <c r="G131" s="9" t="str">
        <f>VLOOKUP(E131,'Contact Info-Max P'!$A$1:$H$52,3,FALSE)</f>
        <v>Resident Assistant</v>
      </c>
      <c r="H131" s="9" t="str">
        <f>VLOOKUP(E131,'Contact Info-Max P'!$A$1:$H$52,6,FALSE)</f>
        <v>(818) 384-3740</v>
      </c>
      <c r="I131" s="9" t="str">
        <f>VLOOKUP(E131,'Contact Info-Max P'!$A$1:$H$60,7,FALSE)</f>
        <v>834-9226</v>
      </c>
      <c r="J131" s="9" t="str">
        <f>VLOOKUP(E131,'Contact Info-Max P'!$A$1:$H$52,8,FALSE)</f>
        <v>ebatalden@uchicago.edu</v>
      </c>
    </row>
    <row r="132" spans="1:10">
      <c r="A132" s="80"/>
      <c r="B132" s="62"/>
      <c r="C132" s="7">
        <v>45678</v>
      </c>
      <c r="D132" s="8"/>
      <c r="E132" s="17" t="s">
        <v>359</v>
      </c>
      <c r="F132" s="9" t="str">
        <f>VLOOKUP(E132,'Contact Info-Max P'!$A$1:$H196,4,FALSE)</f>
        <v>Wallace</v>
      </c>
      <c r="G132" s="9" t="str">
        <f>VLOOKUP(E132,'Contact Info-Max P'!$A$1:$H$52,3,FALSE)</f>
        <v>Resident Assistant</v>
      </c>
      <c r="H132" s="9" t="str">
        <f>VLOOKUP(E132,'Contact Info-Max P'!$A$1:$H$52,6,FALSE)</f>
        <v>443-527-6835</v>
      </c>
      <c r="I132" s="9" t="str">
        <f>VLOOKUP(E132,'Contact Info-Max P'!$A$1:$H$60,7,FALSE)</f>
        <v>834-9235</v>
      </c>
      <c r="J132" s="9" t="str">
        <f>VLOOKUP(E132,'Contact Info-Max P'!$A$1:$H$52,8,FALSE)</f>
        <v>gberitela@uchicago.edu</v>
      </c>
    </row>
    <row r="133" spans="1:10">
      <c r="A133" s="80"/>
      <c r="B133" s="62"/>
      <c r="C133" s="7">
        <v>45679</v>
      </c>
      <c r="D133" s="8"/>
      <c r="E133" s="18" t="s">
        <v>360</v>
      </c>
      <c r="F133" s="9" t="str">
        <f>VLOOKUP(E133,'Contact Info-Max P'!$A$1:$H$52,4,FALSE)</f>
        <v>Woodward</v>
      </c>
      <c r="G133" s="9" t="str">
        <f>VLOOKUP(E133,'Contact Info-Max P'!$A$1:$H$52,3,FALSE)</f>
        <v>Resident Head</v>
      </c>
      <c r="H133" s="9" t="str">
        <f>VLOOKUP(E133,'Contact Info-Max P'!$A$1:$H$52,6,FALSE)</f>
        <v>(401) 527-3062</v>
      </c>
      <c r="I133" s="9" t="str">
        <f>VLOOKUP(E133,'Contact Info-Max P'!$A$1:$H$60,7,FALSE)</f>
        <v>834-9216</v>
      </c>
      <c r="J133" s="9" t="str">
        <f>VLOOKUP(E133,'Contact Info-Max P'!$A$1:$H$52,8,FALSE)</f>
        <v>mgb@uchicago.edu</v>
      </c>
    </row>
    <row r="134" spans="1:10">
      <c r="A134" s="80"/>
      <c r="B134" s="62"/>
      <c r="C134" s="7">
        <v>45680</v>
      </c>
      <c r="D134" s="8"/>
      <c r="E134" s="18" t="s">
        <v>361</v>
      </c>
      <c r="F134" s="9" t="str">
        <f>VLOOKUP(E134,'Contact Info-Max P'!$A$1:$H$52,4,FALSE)</f>
        <v>Graham</v>
      </c>
      <c r="G134" s="9" t="str">
        <f>VLOOKUP(E134,'Contact Info-Max P'!$A$1:$H$52,3,FALSE)</f>
        <v>Resident Head</v>
      </c>
      <c r="H134" s="9" t="str">
        <f>VLOOKUP(E134,'Contact Info-Max P'!$A$1:$H$52,6,FALSE)</f>
        <v>(774) 279-4565</v>
      </c>
      <c r="I134" s="9" t="str">
        <f>VLOOKUP(E134,'Contact Info-Max P'!$A$1:$H$60,7,FALSE)</f>
        <v>834-9218</v>
      </c>
      <c r="J134" s="9" t="str">
        <f>VLOOKUP(E134,'Contact Info-Max P'!$A$1:$H$52,8,FALSE)</f>
        <v>johncoukos@uchicago.edu</v>
      </c>
    </row>
    <row r="135" spans="1:10">
      <c r="A135" s="80"/>
      <c r="B135" s="63"/>
      <c r="C135" s="7">
        <v>45681</v>
      </c>
      <c r="D135" s="8"/>
      <c r="E135" s="18" t="s">
        <v>362</v>
      </c>
      <c r="F135" s="9" t="str">
        <f>VLOOKUP(E135,'Contact Info-Max P'!$A$1:$H199,4,FALSE)</f>
        <v>Rickert</v>
      </c>
      <c r="G135" s="9" t="str">
        <f>VLOOKUP(E135,'Contact Info-Max P'!$A$1:$H$52,3,FALSE)</f>
        <v>Resident Assistant</v>
      </c>
      <c r="H135" s="9" t="str">
        <f>VLOOKUP(E135,'Contact Info-Max P'!$A$1:$H$52,6,FALSE)</f>
        <v>859-473-5533</v>
      </c>
      <c r="I135" s="9" t="str">
        <f>VLOOKUP(E135,'Contact Info-Max P'!$A$1:$H$60,7,FALSE)</f>
        <v>834-9236</v>
      </c>
      <c r="J135" s="9" t="str">
        <f>VLOOKUP(E135,'Contact Info-Max P'!$A$1:$H$52,8,FALSE)</f>
        <v>sadiedarbro@uchicago.edu</v>
      </c>
    </row>
    <row r="136" spans="1:10">
      <c r="A136" s="80"/>
      <c r="B136" s="66" t="s">
        <v>48</v>
      </c>
      <c r="C136" s="7">
        <v>45682</v>
      </c>
      <c r="D136" s="8"/>
      <c r="E136" s="18" t="s">
        <v>237</v>
      </c>
      <c r="F136" s="9" t="str">
        <f>VLOOKUP(E136,'Contact Info-Max P'!$A$1:$H$52,4,FALSE)</f>
        <v>Alper</v>
      </c>
      <c r="G136" s="9" t="str">
        <f>VLOOKUP(E136,'Contact Info-Max P'!$A$1:$H$52,3,FALSE)</f>
        <v>Resident Head</v>
      </c>
      <c r="H136" s="9" t="str">
        <f>VLOOKUP(E136,'Contact Info-Max P'!$A$1:$H$52,6,FALSE)</f>
        <v>(773) 916-0159</v>
      </c>
      <c r="I136" s="9" t="str">
        <f>VLOOKUP(E136,'Contact Info-Max P'!$A$1:$H$60,7,FALSE)</f>
        <v>834-9215</v>
      </c>
      <c r="J136" s="9" t="str">
        <f>VLOOKUP(E136,'Contact Info-Max P'!$A$1:$H$52,8,FALSE)</f>
        <v>teschmann@uchicago.edu</v>
      </c>
    </row>
    <row r="137" spans="1:10">
      <c r="A137" s="80"/>
      <c r="B137" s="62"/>
      <c r="C137" s="7">
        <v>45683</v>
      </c>
      <c r="D137" s="8"/>
      <c r="E137" s="18" t="s">
        <v>363</v>
      </c>
      <c r="F137" s="9" t="str">
        <f>VLOOKUP(E137,'Contact Info-Max P'!$A$1:$H$52,4,FALSE)</f>
        <v>Woodward</v>
      </c>
      <c r="G137" s="9" t="str">
        <f>VLOOKUP(E137,'Contact Info-Max P'!$A$1:$H$52,3,FALSE)</f>
        <v>Resident Assistant</v>
      </c>
      <c r="H137" s="9" t="str">
        <f>VLOOKUP(E137,'Contact Info-Max P'!$A$1:$H$52,6,FALSE)</f>
        <v>(925) 336-7931</v>
      </c>
      <c r="I137" s="9" t="str">
        <f>VLOOKUP(E137,'Contact Info-Max P'!$A$1:$H$60,7,FALSE)</f>
        <v>834-9229</v>
      </c>
      <c r="J137" s="9" t="str">
        <f>VLOOKUP(E137,'Contact Info-Max P'!$A$1:$H$52,8,FALSE)</f>
        <v>jfritts@uchicago.edu</v>
      </c>
    </row>
    <row r="138" spans="1:10">
      <c r="A138" s="80"/>
      <c r="B138" s="62"/>
      <c r="C138" s="7">
        <v>45684</v>
      </c>
      <c r="D138" s="8"/>
      <c r="E138" s="18" t="s">
        <v>364</v>
      </c>
      <c r="F138" s="9" t="str">
        <f>VLOOKUP(E138,'Contact Info-Max P'!$A$1:$H202,4,FALSE)</f>
        <v>Flint</v>
      </c>
      <c r="G138" s="9" t="str">
        <f>VLOOKUP(E138,'Contact Info-Max P'!$A$1:$H$52,3,FALSE)</f>
        <v>Resident Head</v>
      </c>
      <c r="H138" s="9" t="str">
        <f>VLOOKUP(E138,'Contact Info-Max P'!$A$1:$H$52,6,FALSE)</f>
        <v>(773) 943-1287</v>
      </c>
      <c r="I138" s="9" t="str">
        <f>VLOOKUP(E138,'Contact Info-Max P'!$A$1:$H$60,7,FALSE)</f>
        <v>834-9217</v>
      </c>
      <c r="J138" s="9" t="str">
        <f>VLOOKUP(E138,'Contact Info-Max P'!$A$1:$H$52,8,FALSE)</f>
        <v>tnb6479@uchicago.edu</v>
      </c>
    </row>
    <row r="139" spans="1:10">
      <c r="A139" s="80"/>
      <c r="B139" s="62"/>
      <c r="C139" s="7">
        <v>45685</v>
      </c>
      <c r="D139" s="8"/>
      <c r="E139" s="18" t="s">
        <v>365</v>
      </c>
      <c r="F139" s="9" t="str">
        <f>VLOOKUP(E139,'Contact Info-Max P'!$A$1:$H$52,4,FALSE)</f>
        <v>Wallace</v>
      </c>
      <c r="G139" s="9" t="str">
        <f>VLOOKUP(E139,'Contact Info-Max P'!$A$1:$H$52,3,FALSE)</f>
        <v>Resident Head</v>
      </c>
      <c r="H139" s="9" t="str">
        <f>VLOOKUP(E139,'Contact Info-Max P'!$A$1:$H$52,6,FALSE)</f>
        <v>(414) 897-3254</v>
      </c>
      <c r="I139" s="9" t="str">
        <f>VLOOKUP(E139,'Contact Info-Max P'!$A$1:$H$60,7,FALSE)</f>
        <v>834-9214</v>
      </c>
      <c r="J139" s="9" t="str">
        <f>VLOOKUP(E139,'Contact Info-Max P'!$A$1:$H$52,8,FALSE)</f>
        <v>ljkern@uchicago.edu</v>
      </c>
    </row>
    <row r="140" spans="1:10">
      <c r="A140" s="80"/>
      <c r="B140" s="62"/>
      <c r="C140" s="7">
        <v>45686</v>
      </c>
      <c r="D140" s="8"/>
      <c r="E140" s="17" t="s">
        <v>366</v>
      </c>
      <c r="F140" s="9" t="str">
        <f>VLOOKUP(E140,'Contact Info-Max P'!$A$1:$H$52,4,FALSE)</f>
        <v>May</v>
      </c>
      <c r="G140" s="9" t="str">
        <f>VLOOKUP(E140,'Contact Info-Max P'!$A$1:$H$52,3,FALSE)</f>
        <v>Resident Assistant</v>
      </c>
      <c r="H140" s="9" t="str">
        <f>VLOOKUP(E140,'Contact Info-Max P'!$A$1:$H$52,6,FALSE)</f>
        <v>(312) 964-1370</v>
      </c>
      <c r="I140" s="9" t="str">
        <f>VLOOKUP(E140,'Contact Info-Max P'!$A$1:$H$60,7,FALSE)</f>
        <v>834-9224</v>
      </c>
      <c r="J140" s="9" t="str">
        <f>VLOOKUP(E140,'Contact Info-Max P'!$A$1:$H$52,8,FALSE)</f>
        <v>huaming@uchicago.edu</v>
      </c>
    </row>
    <row r="141" spans="1:10">
      <c r="A141" s="80"/>
      <c r="B141" s="62"/>
      <c r="C141" s="7">
        <v>45687</v>
      </c>
      <c r="D141" s="8"/>
      <c r="E141" s="18" t="s">
        <v>367</v>
      </c>
      <c r="F141" s="9" t="str">
        <f>VLOOKUP(E141,'Contact Info-Max P'!$A$1:$H205,4,FALSE)</f>
        <v>Graham</v>
      </c>
      <c r="G141" s="9" t="str">
        <f>VLOOKUP(E141,'Contact Info-Max P'!$A$1:$H$52,3,FALSE)</f>
        <v>Resident Head</v>
      </c>
      <c r="H141" s="9" t="str">
        <f>VLOOKUP(E141,'Contact Info-Max P'!$A$1:$H$52,6,FALSE)</f>
        <v>(630) 276-9865</v>
      </c>
      <c r="I141" s="9" t="str">
        <f>VLOOKUP(E141,'Contact Info-Max P'!$A$1:$H$60,7,FALSE)</f>
        <v>834-9218</v>
      </c>
      <c r="J141" s="9" t="str">
        <f>VLOOKUP(E141,'Contact Info-Max P'!$A$1:$H$52,8,FALSE)</f>
        <v>kimberlyliu@uchicago.edu</v>
      </c>
    </row>
    <row r="142" spans="1:10">
      <c r="A142" s="80"/>
      <c r="B142" s="63"/>
      <c r="C142" s="7">
        <v>45688</v>
      </c>
      <c r="D142" s="8"/>
      <c r="E142" s="17" t="s">
        <v>322</v>
      </c>
      <c r="F142" s="9" t="str">
        <f>VLOOKUP(E142,'Contact Info-Max P'!$A$1:$H$52,4,FALSE)</f>
        <v>Hoover</v>
      </c>
      <c r="G142" s="9" t="str">
        <f>VLOOKUP(E142,'Contact Info-Max P'!$A$1:$H$52,3,FALSE)</f>
        <v>Resident Assistant</v>
      </c>
      <c r="H142" s="9" t="str">
        <f>VLOOKUP(E142,'Contact Info-Max P'!$A$1:$H$52,6,FALSE)</f>
        <v>(619) 962-2856</v>
      </c>
      <c r="I142" s="9" t="str">
        <f>VLOOKUP(E142,'Contact Info-Max P'!$A$1:$H$60,7,FALSE)</f>
        <v>834-9221</v>
      </c>
      <c r="J142" s="9" t="str">
        <f>VLOOKUP(E142,'Contact Info-Max P'!$A$1:$H$52,8,FALSE)</f>
        <v>klunajimenez@uchicago.edu</v>
      </c>
    </row>
    <row r="143" spans="1:10">
      <c r="A143" s="80"/>
      <c r="B143" s="67" t="s">
        <v>51</v>
      </c>
      <c r="C143" s="7">
        <v>45689</v>
      </c>
      <c r="D143" s="8"/>
      <c r="E143" s="18" t="s">
        <v>368</v>
      </c>
      <c r="F143" s="9" t="str">
        <f>VLOOKUP(E143,'Contact Info-Max P'!$A$1:$H$52,4,FALSE)</f>
        <v>Rickert</v>
      </c>
      <c r="G143" s="9" t="str">
        <f>VLOOKUP(E143,'Contact Info-Max P'!$A$1:$H$52,3,FALSE)</f>
        <v>Resident Head</v>
      </c>
      <c r="H143" s="9" t="str">
        <f>VLOOKUP(E143,'Contact Info-Max P'!$A$1:$H$52,6,FALSE)</f>
        <v>(312)-399-5411</v>
      </c>
      <c r="I143" s="9" t="str">
        <f>VLOOKUP(E143,'Contact Info-Max P'!$A$1:$H$60,7,FALSE)</f>
        <v>834-9215</v>
      </c>
      <c r="J143" s="9" t="str">
        <f>VLOOKUP(E143,'Contact Info-Max P'!$A$1:$H$52,8,FALSE)</f>
        <v>jmcgriffin@uchicago.edu</v>
      </c>
    </row>
    <row r="144" spans="1:10">
      <c r="A144" s="80"/>
      <c r="B144" s="62"/>
      <c r="C144" s="7">
        <v>45690</v>
      </c>
      <c r="D144" s="8"/>
      <c r="E144" s="18" t="s">
        <v>369</v>
      </c>
      <c r="F144" s="9" t="str">
        <f>VLOOKUP(E144,'Contact Info-Max P'!$A$1:$H208,4,FALSE)</f>
        <v>Rickert</v>
      </c>
      <c r="G144" s="9" t="str">
        <f>VLOOKUP(E144,'Contact Info-Max P'!$A$1:$H$52,3,FALSE)</f>
        <v>Resident Head</v>
      </c>
      <c r="H144" s="9" t="str">
        <f>VLOOKUP(E144,'Contact Info-Max P'!$A$1:$H$52,6,FALSE)</f>
        <v>(773)-304-6074</v>
      </c>
      <c r="I144" s="9" t="str">
        <f>VLOOKUP(E144,'Contact Info-Max P'!$A$1:$H$60,7,FALSE)</f>
        <v>834-9215</v>
      </c>
      <c r="J144" s="9" t="str">
        <f>VLOOKUP(E144,'Contact Info-Max P'!$A$1:$H$52,8,FALSE)</f>
        <v>amcgriffin@uchicago.edu</v>
      </c>
    </row>
    <row r="145" spans="1:10">
      <c r="A145" s="80"/>
      <c r="B145" s="62"/>
      <c r="C145" s="7">
        <v>45691</v>
      </c>
      <c r="D145" s="8"/>
      <c r="E145" s="18" t="s">
        <v>370</v>
      </c>
      <c r="F145" s="9" t="str">
        <f>VLOOKUP(E145,'Contact Info-Max P'!$A$1:$H$52,4,FALSE)</f>
        <v>Wallace</v>
      </c>
      <c r="G145" s="9" t="str">
        <f>VLOOKUP(E145,'Contact Info-Max P'!$A$1:$H$52,3,FALSE)</f>
        <v>Resident Assistant</v>
      </c>
      <c r="H145" s="9" t="str">
        <f>VLOOKUP(E145,'Contact Info-Max P'!$A$1:$H$52,6,FALSE)</f>
        <v>520-429-4825</v>
      </c>
      <c r="I145" s="9" t="str">
        <f>VLOOKUP(E145,'Contact Info-Max P'!$A$1:$H$60,7,FALSE)</f>
        <v>834-9234</v>
      </c>
      <c r="J145" s="9" t="str">
        <f>VLOOKUP(E145,'Contact Info-Max P'!$A$1:$H$52,8,FALSE)</f>
        <v>amoseke@uchicago.edu</v>
      </c>
    </row>
    <row r="146" spans="1:10">
      <c r="A146" s="80"/>
      <c r="B146" s="62"/>
      <c r="C146" s="7">
        <v>45692</v>
      </c>
      <c r="D146" s="8"/>
      <c r="E146" s="18" t="s">
        <v>371</v>
      </c>
      <c r="F146" s="9" t="str">
        <f>VLOOKUP(E146,'Contact Info-Max P'!$A$1:$H$52,4,FALSE)</f>
        <v>Wallace</v>
      </c>
      <c r="G146" s="9" t="str">
        <f>VLOOKUP(E146,'Contact Info-Max P'!$A$1:$H$52,3,FALSE)</f>
        <v>Resident Head</v>
      </c>
      <c r="H146" s="9" t="str">
        <f>VLOOKUP(E146,'Contact Info-Max P'!$A$1:$H$52,6,FALSE)</f>
        <v>(734) 674-8741</v>
      </c>
      <c r="I146" s="9" t="str">
        <f>VLOOKUP(E146,'Contact Info-Max P'!$A$1:$H$60,7,FALSE)</f>
        <v>834-9214</v>
      </c>
      <c r="J146" s="9" t="str">
        <f>VLOOKUP(E146,'Contact Info-Max P'!$A$1:$H$52,8,FALSE)</f>
        <v>pearsona@uchicago.edu</v>
      </c>
    </row>
    <row r="147" spans="1:10">
      <c r="A147" s="80"/>
      <c r="B147" s="62"/>
      <c r="C147" s="7">
        <v>45693</v>
      </c>
      <c r="D147" s="8"/>
      <c r="E147" s="18" t="s">
        <v>372</v>
      </c>
      <c r="F147" s="9" t="str">
        <f>VLOOKUP(E147,'Contact Info-Max P'!$A$1:$H211,4,FALSE)</f>
        <v>Alper</v>
      </c>
      <c r="G147" s="9" t="str">
        <f>VLOOKUP(E147,'Contact Info-Max P'!$A$1:$H$52,3,FALSE)</f>
        <v>Resident Assistant</v>
      </c>
      <c r="H147" s="9" t="str">
        <f>VLOOKUP(E147,'Contact Info-Max P'!$A$1:$H$52,6,FALSE)</f>
        <v>(507)722-5292</v>
      </c>
      <c r="I147" s="9" t="str">
        <f>VLOOKUP(E147,'Contact Info-Max P'!$A$1:$H$60,7,FALSE)</f>
        <v>834-9225</v>
      </c>
      <c r="J147" s="9" t="str">
        <f>VLOOKUP(E147,'Contact Info-Max P'!$A$1:$H$52,8,FALSE)</f>
        <v>rioghna@uchicago.edu</v>
      </c>
    </row>
    <row r="148" spans="1:10">
      <c r="A148" s="80"/>
      <c r="B148" s="62"/>
      <c r="C148" s="7">
        <v>45694</v>
      </c>
      <c r="D148" s="8" t="s">
        <v>52</v>
      </c>
      <c r="E148" s="18" t="s">
        <v>373</v>
      </c>
      <c r="F148" s="9" t="str">
        <f>VLOOKUP(E148,'Contact Info-Max P'!$A$1:$H$52,4,FALSE)</f>
        <v>Graham</v>
      </c>
      <c r="G148" s="9" t="str">
        <f>VLOOKUP(E148,'Contact Info-Max P'!$A$1:$H$52,3,FALSE)</f>
        <v>Resident Assistant</v>
      </c>
      <c r="H148" s="9" t="str">
        <f>VLOOKUP(E148,'Contact Info-Max P'!$A$1:$H$52,6,FALSE)</f>
        <v>773-573-3029</v>
      </c>
      <c r="I148" s="9" t="str">
        <f>VLOOKUP(E148,'Contact Info-Max P'!$A$1:$H$60,7,FALSE)</f>
        <v>834-9232</v>
      </c>
      <c r="J148" s="9" t="str">
        <f>VLOOKUP(E148,'Contact Info-Max P'!$A$1:$H$52,8,FALSE)</f>
        <v>anqiqu@uchicago.edu</v>
      </c>
    </row>
    <row r="149" spans="1:10">
      <c r="A149" s="80"/>
      <c r="B149" s="63"/>
      <c r="C149" s="7">
        <v>45695</v>
      </c>
      <c r="D149" s="8" t="s">
        <v>52</v>
      </c>
      <c r="E149" s="18" t="s">
        <v>374</v>
      </c>
      <c r="F149" s="9" t="str">
        <f>VLOOKUP(E149,'Contact Info-Max P'!$A$1:$H$52,4,FALSE)</f>
        <v>Hoover</v>
      </c>
      <c r="G149" s="9" t="str">
        <f>VLOOKUP(E149,'Contact Info-Max P'!$A$1:$H$52,3,FALSE)</f>
        <v>Resident Head</v>
      </c>
      <c r="H149" s="9" t="str">
        <f>VLOOKUP(E149,'Contact Info-Max P'!$A$1:$H$52,6,FALSE)</f>
        <v>(206) 372-0933</v>
      </c>
      <c r="I149" s="9" t="str">
        <f>VLOOKUP(E149,'Contact Info-Max P'!$A$1:$H$60,7,FALSE)</f>
        <v>834-9212</v>
      </c>
      <c r="J149" s="9" t="str">
        <f>VLOOKUP(E149,'Contact Info-Max P'!$A$1:$H$52,8,FALSE)</f>
        <v>lsawyer@uchicago.edu</v>
      </c>
    </row>
    <row r="150" spans="1:10">
      <c r="A150" s="80"/>
      <c r="B150" s="68" t="s">
        <v>53</v>
      </c>
      <c r="C150" s="7">
        <v>45696</v>
      </c>
      <c r="D150" s="8" t="s">
        <v>52</v>
      </c>
      <c r="E150" s="18" t="s">
        <v>375</v>
      </c>
      <c r="F150" s="9" t="str">
        <f>VLOOKUP(E150,'Contact Info-Max P'!$A$1:$H214,4,FALSE)</f>
        <v>Hoover</v>
      </c>
      <c r="G150" s="9" t="str">
        <f>VLOOKUP(E150,'Contact Info-Max P'!$A$1:$H$52,3,FALSE)</f>
        <v>Resident Head</v>
      </c>
      <c r="H150" s="9" t="str">
        <f>VLOOKUP(E150,'Contact Info-Max P'!$A$1:$H$52,6,FALSE)</f>
        <v>(707) 543-6635</v>
      </c>
      <c r="I150" s="9" t="str">
        <f>VLOOKUP(E150,'Contact Info-Max P'!$A$1:$H$60,7,FALSE)</f>
        <v>834-9212</v>
      </c>
      <c r="J150" s="9" t="str">
        <f>VLOOKUP(E150,'Contact Info-Max P'!$A$1:$H$52,8,FALSE)</f>
        <v>tsawyer@uchicago.edu</v>
      </c>
    </row>
    <row r="151" spans="1:10">
      <c r="A151" s="80"/>
      <c r="B151" s="62"/>
      <c r="C151" s="7">
        <v>45697</v>
      </c>
      <c r="D151" s="8"/>
      <c r="E151" s="18" t="s">
        <v>376</v>
      </c>
      <c r="F151" s="9" t="str">
        <f>VLOOKUP(E151,'Contact Info-Max P'!$A$1:$H$52,4,FALSE)</f>
        <v>Rickert</v>
      </c>
      <c r="G151" s="9" t="str">
        <f>VLOOKUP(E151,'Contact Info-Max P'!$A$1:$H$52,3,FALSE)</f>
        <v>Resident Assistant</v>
      </c>
      <c r="H151" s="9" t="str">
        <f>VLOOKUP(E151,'Contact Info-Max P'!$A$1:$H$52,6,FALSE)</f>
        <v>312-998-2588</v>
      </c>
      <c r="I151" s="9" t="str">
        <f>VLOOKUP(E151,'Contact Info-Max P'!$A$1:$H$60,7,FALSE)</f>
        <v>834-9237</v>
      </c>
      <c r="J151" s="9" t="str">
        <f>VLOOKUP(E151,'Contact Info-Max P'!$A$1:$H$52,8,FALSE)</f>
        <v>crsimmons@uchicago.edu</v>
      </c>
    </row>
    <row r="152" spans="1:10">
      <c r="A152" s="80"/>
      <c r="B152" s="62"/>
      <c r="C152" s="7">
        <v>45698</v>
      </c>
      <c r="D152" s="8"/>
      <c r="E152" s="17" t="s">
        <v>377</v>
      </c>
      <c r="F152" s="9" t="str">
        <f>VLOOKUP(E152,'Contact Info-Max P'!$A$1:$H$52,4,FALSE)</f>
        <v>Hoover</v>
      </c>
      <c r="G152" s="9" t="str">
        <f>VLOOKUP(E152,'Contact Info-Max P'!$A$1:$H$52,3,FALSE)</f>
        <v>Resident Assistant</v>
      </c>
      <c r="H152" s="9" t="str">
        <f>VLOOKUP(E152,'Contact Info-Max P'!$A$1:$H$52,6,FALSE)</f>
        <v>(815) 761-7544</v>
      </c>
      <c r="I152" s="9" t="str">
        <f>VLOOKUP(E152,'Contact Info-Max P'!$A$1:$H$60,7,FALSE)</f>
        <v>834-9222</v>
      </c>
      <c r="J152" s="9" t="str">
        <f>VLOOKUP(E152,'Contact Info-Max P'!$A$1:$H$52,8,FALSE)</f>
        <v>dhsnow@uchicago.edu</v>
      </c>
    </row>
    <row r="153" spans="1:10">
      <c r="A153" s="80"/>
      <c r="B153" s="62"/>
      <c r="C153" s="7">
        <v>45699</v>
      </c>
      <c r="D153" s="8"/>
      <c r="E153" s="18" t="s">
        <v>378</v>
      </c>
      <c r="F153" s="9" t="str">
        <f>VLOOKUP(E153,'Contact Info-Max P'!$A$1:$H217,4,FALSE)</f>
        <v>Woodward</v>
      </c>
      <c r="G153" s="9" t="str">
        <f>VLOOKUP(E153,'Contact Info-Max P'!$A$1:$H$52,3,FALSE)</f>
        <v>Resident Assistant</v>
      </c>
      <c r="H153" s="9" t="str">
        <f>VLOOKUP(E153,'Contact Info-Max P'!$A$1:$H$52,6,FALSE)</f>
        <v>(312) 536-3365</v>
      </c>
      <c r="I153" s="9" t="str">
        <f>VLOOKUP(E153,'Contact Info-Max P'!$A$1:$H$60,7,FALSE)</f>
        <v>834-9227</v>
      </c>
      <c r="J153" s="9" t="str">
        <f>VLOOKUP(E153,'Contact Info-Max P'!$A$1:$H$52,8,FALSE)</f>
        <v>asoosai@uchicago.edu</v>
      </c>
    </row>
    <row r="154" spans="1:10">
      <c r="A154" s="80"/>
      <c r="B154" s="62"/>
      <c r="C154" s="7">
        <v>45700</v>
      </c>
      <c r="D154" s="8"/>
      <c r="E154" s="17" t="s">
        <v>379</v>
      </c>
      <c r="F154" s="9" t="str">
        <f>VLOOKUP(E154,'Contact Info-Max P'!$A$1:$H$52,4,FALSE)</f>
        <v>Flint</v>
      </c>
      <c r="G154" s="9" t="str">
        <f>VLOOKUP(E154,'Contact Info-Max P'!$A$1:$H$52,3,FALSE)</f>
        <v>Resident Assistant</v>
      </c>
      <c r="H154" s="9" t="str">
        <f>VLOOKUP(E154,'Contact Info-Max P'!$A$1:$H$52,6,FALSE)</f>
        <v>(312) 358-2949</v>
      </c>
      <c r="I154" s="9" t="str">
        <f>VLOOKUP(E154,'Contact Info-Max P'!$A$1:$H$60,7,FALSE)</f>
        <v>834-9231</v>
      </c>
      <c r="J154" s="9" t="str">
        <f>VLOOKUP(E154,'Contact Info-Max P'!$A$1:$H$52,8,FALSE)</f>
        <v>mmv773@uchicago.edu</v>
      </c>
    </row>
    <row r="155" spans="1:10">
      <c r="A155" s="80"/>
      <c r="B155" s="62"/>
      <c r="C155" s="7">
        <v>45701</v>
      </c>
      <c r="D155" s="8" t="s">
        <v>63</v>
      </c>
      <c r="E155" s="18" t="s">
        <v>380</v>
      </c>
      <c r="F155" s="9" t="str">
        <f>VLOOKUP(E155,'Contact Info-Max P'!$A$1:$H$52,4,FALSE)</f>
        <v>Alper</v>
      </c>
      <c r="G155" s="9" t="str">
        <f>VLOOKUP(E155,'Contact Info-Max P'!$A$1:$H$52,3,FALSE)</f>
        <v>Resident Head</v>
      </c>
      <c r="H155" s="9" t="str">
        <f>VLOOKUP(E155,'Contact Info-Max P'!$A$1:$H$52,6,FALSE)</f>
        <v>(872) 271-0371</v>
      </c>
      <c r="I155" s="9" t="str">
        <f>VLOOKUP(E155,'Contact Info-Max P'!$A$1:$H$60,7,FALSE)</f>
        <v>834-9215</v>
      </c>
      <c r="J155" s="9" t="str">
        <f>VLOOKUP(E155,'Contact Info-Max P'!$A$1:$H$52,8,FALSE)</f>
        <v>garywilson@uchicago.edu</v>
      </c>
    </row>
    <row r="156" spans="1:10">
      <c r="A156" s="80"/>
      <c r="B156" s="63"/>
      <c r="C156" s="7">
        <v>45702</v>
      </c>
      <c r="D156" s="8"/>
      <c r="E156" s="17" t="s">
        <v>31</v>
      </c>
      <c r="F156" s="9" t="str">
        <f>VLOOKUP(E156,'Contact Info-Max P'!$A$1:$H220,4,FALSE)</f>
        <v>Graham</v>
      </c>
      <c r="G156" s="9" t="str">
        <f>VLOOKUP(E156,'Contact Info-Max P'!$A$1:$H$52,3,FALSE)</f>
        <v>Resident Assistant</v>
      </c>
      <c r="H156" s="9" t="str">
        <f>VLOOKUP(E156,'Contact Info-Max P'!$A$1:$H$52,6,FALSE)</f>
        <v>(215) 581-8150</v>
      </c>
      <c r="I156" s="9" t="str">
        <f>VLOOKUP(E156,'Contact Info-Max P'!$A$1:$H$60,7,FALSE)</f>
        <v>834-9233</v>
      </c>
      <c r="J156" s="9" t="str">
        <f>VLOOKUP(E156,'Contact Info-Max P'!$A$1:$H$52,8,FALSE)</f>
        <v>dawoodlin04@uchicago.edu</v>
      </c>
    </row>
    <row r="157" spans="1:10" ht="109.15">
      <c r="A157" s="19"/>
      <c r="B157" s="69" t="s">
        <v>64</v>
      </c>
      <c r="C157" s="7">
        <v>45703</v>
      </c>
      <c r="D157" s="8"/>
      <c r="E157" s="18" t="s">
        <v>28</v>
      </c>
      <c r="F157" s="9" t="str">
        <f>VLOOKUP(E157,'Contact Info-Max P'!$A$1:$H$52,4,FALSE)</f>
        <v>Woodward</v>
      </c>
      <c r="G157" s="9" t="str">
        <f>VLOOKUP(E157,'Contact Info-Max P'!$A$1:$H$52,3,FALSE)</f>
        <v>Resident Head</v>
      </c>
      <c r="H157" s="9" t="str">
        <f>VLOOKUP(E157,'Contact Info-Max P'!$A$1:$H$52,6,FALSE)</f>
        <v>(660) 924-1773</v>
      </c>
      <c r="I157" s="9" t="str">
        <f>VLOOKUP(E157,'Contact Info-Max P'!$A$1:$H$60,7,FALSE)</f>
        <v>834-9216</v>
      </c>
      <c r="J157" s="9" t="str">
        <f>VLOOKUP(E157,'Contact Info-Max P'!$A$1:$H$52,8,FALSE)</f>
        <v>abdoler@uchicago.edu</v>
      </c>
    </row>
    <row r="158" spans="1:10" ht="109.15">
      <c r="A158" s="19"/>
      <c r="B158" s="62"/>
      <c r="C158" s="7">
        <v>45704</v>
      </c>
      <c r="D158" s="8"/>
      <c r="E158" s="18" t="s">
        <v>354</v>
      </c>
      <c r="F158" s="9" t="str">
        <f>VLOOKUP(E158,'Contact Info-Max P'!$A$1:$H$52,4,FALSE)</f>
        <v>May</v>
      </c>
      <c r="G158" s="9" t="str">
        <f>VLOOKUP(E158,'Contact Info-Max P'!$A$1:$H$52,3,FALSE)</f>
        <v>Resident Head</v>
      </c>
      <c r="H158" s="9" t="str">
        <f>VLOOKUP(E158,'Contact Info-Max P'!$A$1:$H$52,6,FALSE)</f>
        <v>847-804-2002</v>
      </c>
      <c r="I158" s="9" t="str">
        <f>VLOOKUP(E158,'Contact Info-Max P'!$A$1:$H$60,7,FALSE)</f>
        <v>834-9214</v>
      </c>
      <c r="J158" s="9" t="str">
        <f>VLOOKUP(E158,'Contact Info-Max P'!$A$1:$H$52,8,FALSE)</f>
        <v>taiden@uchicago.edu</v>
      </c>
    </row>
    <row r="159" spans="1:10" ht="109.15">
      <c r="A159" s="19"/>
      <c r="B159" s="62"/>
      <c r="C159" s="7">
        <v>45705</v>
      </c>
      <c r="D159" s="8"/>
      <c r="E159" s="18" t="s">
        <v>355</v>
      </c>
      <c r="F159" s="9" t="str">
        <f>VLOOKUP(E159,'Contact Info-Max P'!$A$1:$H223,4,FALSE)</f>
        <v>May</v>
      </c>
      <c r="G159" s="9" t="str">
        <f>VLOOKUP(E159,'Contact Info-Max P'!$A$1:$H$52,3,FALSE)</f>
        <v>Resident Head</v>
      </c>
      <c r="H159" s="9" t="str">
        <f>VLOOKUP(E159,'Contact Info-Max P'!$A$1:$H$52,6,FALSE)</f>
        <v>847-714-7805</v>
      </c>
      <c r="I159" s="9" t="str">
        <f>VLOOKUP(E159,'Contact Info-Max P'!$A$1:$H$60,7,FALSE)</f>
        <v>834-9214</v>
      </c>
      <c r="J159" s="9" t="str">
        <f>VLOOKUP(E159,'Contact Info-Max P'!$A$1:$H$52,8,FALSE)</f>
        <v>eaiden@uchicago.edu</v>
      </c>
    </row>
    <row r="160" spans="1:10" ht="109.15">
      <c r="A160" s="19"/>
      <c r="B160" s="62"/>
      <c r="C160" s="7">
        <v>45706</v>
      </c>
      <c r="D160" s="8"/>
      <c r="E160" s="18" t="s">
        <v>356</v>
      </c>
      <c r="F160" s="9" t="str">
        <f>VLOOKUP(E160,'Contact Info-Max P'!$A$1:$H$52,4,FALSE)</f>
        <v>May</v>
      </c>
      <c r="G160" s="9" t="str">
        <f>VLOOKUP(E160,'Contact Info-Max P'!$A$1:$H$52,3,FALSE)</f>
        <v>Resident Assistant</v>
      </c>
      <c r="H160" s="9" t="str">
        <f>VLOOKUP(E160,'Contact Info-Max P'!$A$1:$H$52,6,FALSE)</f>
        <v>(210) 544-4416</v>
      </c>
      <c r="I160" s="9" t="str">
        <f>VLOOKUP(E160,'Contact Info-Max P'!$A$1:$H$60,7,FALSE)</f>
        <v>834-9223</v>
      </c>
      <c r="J160" s="9" t="str">
        <f>VLOOKUP(E160,'Contact Info-Max P'!$A$1:$H$52,8,FALSE)</f>
        <v>kalbarran@uchicago.edu</v>
      </c>
    </row>
    <row r="161" spans="1:10" ht="109.15">
      <c r="A161" s="19"/>
      <c r="B161" s="62"/>
      <c r="C161" s="7">
        <v>45707</v>
      </c>
      <c r="D161" s="8"/>
      <c r="E161" s="17" t="s">
        <v>357</v>
      </c>
      <c r="F161" s="9" t="str">
        <f>VLOOKUP(E161,'Contact Info-Max P'!$A$1:$H$52,4,FALSE)</f>
        <v>Alper</v>
      </c>
      <c r="G161" s="9" t="str">
        <f>VLOOKUP(E161,'Contact Info-Max P'!$A$1:$H$52,3,FALSE)</f>
        <v>Resident Assistant</v>
      </c>
      <c r="H161" s="9" t="str">
        <f>VLOOKUP(E161,'Contact Info-Max P'!$A$1:$H$52,6,FALSE)</f>
        <v>424-702-7586</v>
      </c>
      <c r="I161" s="9" t="str">
        <f>VLOOKUP(E161,'Contact Info-Max P'!$A$1:$H$60,7,FALSE)</f>
        <v>834-9226</v>
      </c>
      <c r="J161" s="9" t="str">
        <f>VLOOKUP(E161,'Contact Info-Max P'!$A$1:$H$52,8,FALSE)</f>
        <v>kdanderson@uchicago.edu</v>
      </c>
    </row>
    <row r="162" spans="1:10" ht="109.15">
      <c r="A162" s="19"/>
      <c r="B162" s="62"/>
      <c r="C162" s="7">
        <v>45708</v>
      </c>
      <c r="D162" s="8"/>
      <c r="E162" s="17" t="s">
        <v>358</v>
      </c>
      <c r="F162" s="9" t="str">
        <f>VLOOKUP(E162,'Contact Info-Max P'!$A$1:$H226,4,FALSE)</f>
        <v>Flint</v>
      </c>
      <c r="G162" s="9" t="str">
        <f>VLOOKUP(E162,'Contact Info-Max P'!$A$1:$H$52,3,FALSE)</f>
        <v>Resident Assistant</v>
      </c>
      <c r="H162" s="9" t="str">
        <f>VLOOKUP(E162,'Contact Info-Max P'!$A$1:$H$52,6,FALSE)</f>
        <v>(818) 384-3740</v>
      </c>
      <c r="I162" s="9" t="str">
        <f>VLOOKUP(E162,'Contact Info-Max P'!$A$1:$H$60,7,FALSE)</f>
        <v>834-9226</v>
      </c>
      <c r="J162" s="9" t="str">
        <f>VLOOKUP(E162,'Contact Info-Max P'!$A$1:$H$52,8,FALSE)</f>
        <v>ebatalden@uchicago.edu</v>
      </c>
    </row>
    <row r="163" spans="1:10" ht="109.15">
      <c r="A163" s="19"/>
      <c r="B163" s="63"/>
      <c r="C163" s="7">
        <v>45709</v>
      </c>
      <c r="D163" s="8"/>
      <c r="E163" s="17" t="s">
        <v>359</v>
      </c>
      <c r="F163" s="9" t="str">
        <f>VLOOKUP(E163,'Contact Info-Max P'!$A$1:$H$52,4,FALSE)</f>
        <v>Wallace</v>
      </c>
      <c r="G163" s="9" t="str">
        <f>VLOOKUP(E163,'Contact Info-Max P'!$A$1:$H$52,3,FALSE)</f>
        <v>Resident Assistant</v>
      </c>
      <c r="H163" s="9" t="str">
        <f>VLOOKUP(E163,'Contact Info-Max P'!$A$1:$H$52,6,FALSE)</f>
        <v>443-527-6835</v>
      </c>
      <c r="I163" s="9" t="str">
        <f>VLOOKUP(E163,'Contact Info-Max P'!$A$1:$H$60,7,FALSE)</f>
        <v>834-9235</v>
      </c>
      <c r="J163" s="9" t="str">
        <f>VLOOKUP(E163,'Contact Info-Max P'!$A$1:$H$52,8,FALSE)</f>
        <v>gberitela@uchicago.edu</v>
      </c>
    </row>
    <row r="164" spans="1:10">
      <c r="A164" s="81" t="s">
        <v>65</v>
      </c>
      <c r="B164" s="70" t="s">
        <v>23</v>
      </c>
      <c r="C164" s="7">
        <v>45710</v>
      </c>
      <c r="D164" s="8" t="s">
        <v>66</v>
      </c>
      <c r="E164" s="18" t="s">
        <v>360</v>
      </c>
      <c r="F164" s="9" t="str">
        <f>VLOOKUP(E164,'Contact Info-Max P'!$A$1:$H$52,4,FALSE)</f>
        <v>Woodward</v>
      </c>
      <c r="G164" s="9" t="str">
        <f>VLOOKUP(E164,'Contact Info-Max P'!$A$1:$H$52,3,FALSE)</f>
        <v>Resident Head</v>
      </c>
      <c r="H164" s="9" t="str">
        <f>VLOOKUP(E164,'Contact Info-Max P'!$A$1:$H$52,6,FALSE)</f>
        <v>(401) 527-3062</v>
      </c>
      <c r="I164" s="9" t="str">
        <f>VLOOKUP(E164,'Contact Info-Max P'!$A$1:$H$60,7,FALSE)</f>
        <v>834-9216</v>
      </c>
      <c r="J164" s="9" t="str">
        <f>VLOOKUP(E164,'Contact Info-Max P'!$A$1:$H$52,8,FALSE)</f>
        <v>mgb@uchicago.edu</v>
      </c>
    </row>
    <row r="165" spans="1:10">
      <c r="A165" s="80"/>
      <c r="B165" s="62"/>
      <c r="C165" s="7">
        <v>45711</v>
      </c>
      <c r="D165" s="8"/>
      <c r="E165" s="18" t="s">
        <v>361</v>
      </c>
      <c r="F165" s="9" t="str">
        <f>VLOOKUP(E165,'Contact Info-Max P'!$A$1:$H229,4,FALSE)</f>
        <v>Graham</v>
      </c>
      <c r="G165" s="9" t="str">
        <f>VLOOKUP(E165,'Contact Info-Max P'!$A$1:$H$52,3,FALSE)</f>
        <v>Resident Head</v>
      </c>
      <c r="H165" s="9" t="str">
        <f>VLOOKUP(E165,'Contact Info-Max P'!$A$1:$H$52,6,FALSE)</f>
        <v>(774) 279-4565</v>
      </c>
      <c r="I165" s="9" t="str">
        <f>VLOOKUP(E165,'Contact Info-Max P'!$A$1:$H$60,7,FALSE)</f>
        <v>834-9218</v>
      </c>
      <c r="J165" s="9" t="str">
        <f>VLOOKUP(E165,'Contact Info-Max P'!$A$1:$H$52,8,FALSE)</f>
        <v>johncoukos@uchicago.edu</v>
      </c>
    </row>
    <row r="166" spans="1:10">
      <c r="A166" s="80"/>
      <c r="B166" s="62"/>
      <c r="C166" s="7">
        <v>45712</v>
      </c>
      <c r="D166" s="8"/>
      <c r="E166" s="18" t="s">
        <v>362</v>
      </c>
      <c r="F166" s="9" t="str">
        <f>VLOOKUP(E166,'Contact Info-Max P'!$A$1:$H$52,4,FALSE)</f>
        <v>Rickert</v>
      </c>
      <c r="G166" s="9" t="str">
        <f>VLOOKUP(E166,'Contact Info-Max P'!$A$1:$H$52,3,FALSE)</f>
        <v>Resident Assistant</v>
      </c>
      <c r="H166" s="9" t="str">
        <f>VLOOKUP(E166,'Contact Info-Max P'!$A$1:$H$52,6,FALSE)</f>
        <v>859-473-5533</v>
      </c>
      <c r="I166" s="9" t="str">
        <f>VLOOKUP(E166,'Contact Info-Max P'!$A$1:$H$60,7,FALSE)</f>
        <v>834-9236</v>
      </c>
      <c r="J166" s="9" t="str">
        <f>VLOOKUP(E166,'Contact Info-Max P'!$A$1:$H$52,8,FALSE)</f>
        <v>sadiedarbro@uchicago.edu</v>
      </c>
    </row>
    <row r="167" spans="1:10">
      <c r="A167" s="80"/>
      <c r="B167" s="62"/>
      <c r="C167" s="7">
        <v>45713</v>
      </c>
      <c r="D167" s="8"/>
      <c r="E167" s="18" t="s">
        <v>237</v>
      </c>
      <c r="F167" s="9" t="str">
        <f>VLOOKUP(E167,'Contact Info-Max P'!$A$1:$H$52,4,FALSE)</f>
        <v>Alper</v>
      </c>
      <c r="G167" s="9" t="str">
        <f>VLOOKUP(E167,'Contact Info-Max P'!$A$1:$H$52,3,FALSE)</f>
        <v>Resident Head</v>
      </c>
      <c r="H167" s="9" t="str">
        <f>VLOOKUP(E167,'Contact Info-Max P'!$A$1:$H$52,6,FALSE)</f>
        <v>(773) 916-0159</v>
      </c>
      <c r="I167" s="9" t="str">
        <f>VLOOKUP(E167,'Contact Info-Max P'!$A$1:$H$60,7,FALSE)</f>
        <v>834-9215</v>
      </c>
      <c r="J167" s="9" t="str">
        <f>VLOOKUP(E167,'Contact Info-Max P'!$A$1:$H$52,8,FALSE)</f>
        <v>teschmann@uchicago.edu</v>
      </c>
    </row>
    <row r="168" spans="1:10">
      <c r="A168" s="80"/>
      <c r="B168" s="62"/>
      <c r="C168" s="7">
        <v>45714</v>
      </c>
      <c r="D168" s="8"/>
      <c r="E168" s="18" t="s">
        <v>363</v>
      </c>
      <c r="F168" s="9" t="str">
        <f>VLOOKUP(E168,'Contact Info-Max P'!$A$1:$H232,4,FALSE)</f>
        <v>Woodward</v>
      </c>
      <c r="G168" s="9" t="str">
        <f>VLOOKUP(E168,'Contact Info-Max P'!$A$1:$H$52,3,FALSE)</f>
        <v>Resident Assistant</v>
      </c>
      <c r="H168" s="9" t="str">
        <f>VLOOKUP(E168,'Contact Info-Max P'!$A$1:$H$52,6,FALSE)</f>
        <v>(925) 336-7931</v>
      </c>
      <c r="I168" s="9" t="str">
        <f>VLOOKUP(E168,'Contact Info-Max P'!$A$1:$H$60,7,FALSE)</f>
        <v>834-9229</v>
      </c>
      <c r="J168" s="9" t="str">
        <f>VLOOKUP(E168,'Contact Info-Max P'!$A$1:$H$52,8,FALSE)</f>
        <v>jfritts@uchicago.edu</v>
      </c>
    </row>
    <row r="169" spans="1:10">
      <c r="A169" s="80"/>
      <c r="B169" s="62"/>
      <c r="C169" s="7">
        <v>45715</v>
      </c>
      <c r="D169" s="8"/>
      <c r="E169" s="18" t="s">
        <v>364</v>
      </c>
      <c r="F169" s="9" t="str">
        <f>VLOOKUP(E169,'Contact Info-Max P'!$A$1:$H$52,4,FALSE)</f>
        <v>Flint</v>
      </c>
      <c r="G169" s="9" t="str">
        <f>VLOOKUP(E169,'Contact Info-Max P'!$A$1:$H$52,3,FALSE)</f>
        <v>Resident Head</v>
      </c>
      <c r="H169" s="9" t="str">
        <f>VLOOKUP(E169,'Contact Info-Max P'!$A$1:$H$52,6,FALSE)</f>
        <v>(773) 943-1287</v>
      </c>
      <c r="I169" s="9" t="str">
        <f>VLOOKUP(E169,'Contact Info-Max P'!$A$1:$H$60,7,FALSE)</f>
        <v>834-9217</v>
      </c>
      <c r="J169" s="9" t="str">
        <f>VLOOKUP(E169,'Contact Info-Max P'!$A$1:$H$52,8,FALSE)</f>
        <v>tnb6479@uchicago.edu</v>
      </c>
    </row>
    <row r="170" spans="1:10">
      <c r="A170" s="80"/>
      <c r="B170" s="63"/>
      <c r="C170" s="7">
        <v>45716</v>
      </c>
      <c r="D170" s="8"/>
      <c r="E170" s="18" t="s">
        <v>365</v>
      </c>
      <c r="F170" s="9" t="str">
        <f>VLOOKUP(E170,'Contact Info-Max P'!$A$1:$H$52,4,FALSE)</f>
        <v>Wallace</v>
      </c>
      <c r="G170" s="9" t="str">
        <f>VLOOKUP(E170,'Contact Info-Max P'!$A$1:$H$52,3,FALSE)</f>
        <v>Resident Head</v>
      </c>
      <c r="H170" s="9" t="str">
        <f>VLOOKUP(E170,'Contact Info-Max P'!$A$1:$H$52,6,FALSE)</f>
        <v>(414) 897-3254</v>
      </c>
      <c r="I170" s="9" t="str">
        <f>VLOOKUP(E170,'Contact Info-Max P'!$A$1:$H$60,7,FALSE)</f>
        <v>834-9214</v>
      </c>
      <c r="J170" s="9" t="str">
        <f>VLOOKUP(E170,'Contact Info-Max P'!$A$1:$H$52,8,FALSE)</f>
        <v>ljkern@uchicago.edu</v>
      </c>
    </row>
    <row r="171" spans="1:10">
      <c r="A171" s="80"/>
      <c r="B171" s="71" t="s">
        <v>58</v>
      </c>
      <c r="C171" s="7">
        <v>45717</v>
      </c>
      <c r="D171" s="8"/>
      <c r="E171" s="17" t="s">
        <v>366</v>
      </c>
      <c r="F171" s="9" t="str">
        <f>VLOOKUP(E171,'Contact Info-Max P'!$A$1:$H235,4,FALSE)</f>
        <v>May</v>
      </c>
      <c r="G171" s="9" t="str">
        <f>VLOOKUP(E171,'Contact Info-Max P'!$A$1:$H$52,3,FALSE)</f>
        <v>Resident Assistant</v>
      </c>
      <c r="H171" s="9" t="str">
        <f>VLOOKUP(E171,'Contact Info-Max P'!$A$1:$H$52,6,FALSE)</f>
        <v>(312) 964-1370</v>
      </c>
      <c r="I171" s="9" t="str">
        <f>VLOOKUP(E171,'Contact Info-Max P'!$A$1:$H$60,7,FALSE)</f>
        <v>834-9224</v>
      </c>
      <c r="J171" s="9" t="str">
        <f>VLOOKUP(E171,'Contact Info-Max P'!$A$1:$H$52,8,FALSE)</f>
        <v>huaming@uchicago.edu</v>
      </c>
    </row>
    <row r="172" spans="1:10">
      <c r="A172" s="80"/>
      <c r="B172" s="62"/>
      <c r="C172" s="7">
        <v>45718</v>
      </c>
      <c r="D172" s="8"/>
      <c r="E172" s="18" t="s">
        <v>367</v>
      </c>
      <c r="F172" s="9" t="str">
        <f>VLOOKUP(E172,'Contact Info-Max P'!$A$1:$H$52,4,FALSE)</f>
        <v>Graham</v>
      </c>
      <c r="G172" s="9" t="str">
        <f>VLOOKUP(E172,'Contact Info-Max P'!$A$1:$H$52,3,FALSE)</f>
        <v>Resident Head</v>
      </c>
      <c r="H172" s="9" t="str">
        <f>VLOOKUP(E172,'Contact Info-Max P'!$A$1:$H$52,6,FALSE)</f>
        <v>(630) 276-9865</v>
      </c>
      <c r="I172" s="9" t="str">
        <f>VLOOKUP(E172,'Contact Info-Max P'!$A$1:$H$60,7,FALSE)</f>
        <v>834-9218</v>
      </c>
      <c r="J172" s="9" t="str">
        <f>VLOOKUP(E172,'Contact Info-Max P'!$A$1:$H$52,8,FALSE)</f>
        <v>kimberlyliu@uchicago.edu</v>
      </c>
    </row>
    <row r="173" spans="1:10">
      <c r="A173" s="80"/>
      <c r="B173" s="62"/>
      <c r="C173" s="7">
        <v>45719</v>
      </c>
      <c r="D173" s="8"/>
      <c r="E173" s="17" t="s">
        <v>322</v>
      </c>
      <c r="F173" s="9" t="str">
        <f>VLOOKUP(E173,'Contact Info-Max P'!$A$1:$H$52,4,FALSE)</f>
        <v>Hoover</v>
      </c>
      <c r="G173" s="9" t="str">
        <f>VLOOKUP(E173,'Contact Info-Max P'!$A$1:$H$52,3,FALSE)</f>
        <v>Resident Assistant</v>
      </c>
      <c r="H173" s="9" t="str">
        <f>VLOOKUP(E173,'Contact Info-Max P'!$A$1:$H$52,6,FALSE)</f>
        <v>(619) 962-2856</v>
      </c>
      <c r="I173" s="9" t="str">
        <f>VLOOKUP(E173,'Contact Info-Max P'!$A$1:$H$60,7,FALSE)</f>
        <v>834-9221</v>
      </c>
      <c r="J173" s="9" t="str">
        <f>VLOOKUP(E173,'Contact Info-Max P'!$A$1:$H$52,8,FALSE)</f>
        <v>klunajimenez@uchicago.edu</v>
      </c>
    </row>
    <row r="174" spans="1:10">
      <c r="A174" s="80"/>
      <c r="B174" s="62"/>
      <c r="C174" s="7">
        <v>45720</v>
      </c>
      <c r="D174" s="8"/>
      <c r="E174" s="18" t="s">
        <v>368</v>
      </c>
      <c r="F174" s="9" t="str">
        <f>VLOOKUP(E174,'Contact Info-Max P'!$A$1:$H238,4,FALSE)</f>
        <v>Rickert</v>
      </c>
      <c r="G174" s="9" t="str">
        <f>VLOOKUP(E174,'Contact Info-Max P'!$A$1:$H$52,3,FALSE)</f>
        <v>Resident Head</v>
      </c>
      <c r="H174" s="9" t="str">
        <f>VLOOKUP(E174,'Contact Info-Max P'!$A$1:$H$52,6,FALSE)</f>
        <v>(312)-399-5411</v>
      </c>
      <c r="I174" s="9" t="str">
        <f>VLOOKUP(E174,'Contact Info-Max P'!$A$1:$H$60,7,FALSE)</f>
        <v>834-9215</v>
      </c>
      <c r="J174" s="9" t="str">
        <f>VLOOKUP(E174,'Contact Info-Max P'!$A$1:$H$52,8,FALSE)</f>
        <v>jmcgriffin@uchicago.edu</v>
      </c>
    </row>
    <row r="175" spans="1:10">
      <c r="A175" s="80"/>
      <c r="B175" s="62"/>
      <c r="C175" s="7">
        <v>45721</v>
      </c>
      <c r="D175" s="8"/>
      <c r="E175" s="18" t="s">
        <v>369</v>
      </c>
      <c r="F175" s="9" t="str">
        <f>VLOOKUP(E175,'Contact Info-Max P'!$A$1:$H$52,4,FALSE)</f>
        <v>Rickert</v>
      </c>
      <c r="G175" s="9" t="str">
        <f>VLOOKUP(E175,'Contact Info-Max P'!$A$1:$H$52,3,FALSE)</f>
        <v>Resident Head</v>
      </c>
      <c r="H175" s="9" t="str">
        <f>VLOOKUP(E175,'Contact Info-Max P'!$A$1:$H$52,6,FALSE)</f>
        <v>(773)-304-6074</v>
      </c>
      <c r="I175" s="9" t="str">
        <f>VLOOKUP(E175,'Contact Info-Max P'!$A$1:$H$60,7,FALSE)</f>
        <v>834-9215</v>
      </c>
      <c r="J175" s="9" t="str">
        <f>VLOOKUP(E175,'Contact Info-Max P'!$A$1:$H$52,8,FALSE)</f>
        <v>amcgriffin@uchicago.edu</v>
      </c>
    </row>
    <row r="176" spans="1:10">
      <c r="A176" s="80"/>
      <c r="B176" s="62"/>
      <c r="C176" s="7">
        <v>45722</v>
      </c>
      <c r="D176" s="8"/>
      <c r="E176" s="18" t="s">
        <v>370</v>
      </c>
      <c r="F176" s="9" t="str">
        <f>VLOOKUP(E176,'Contact Info-Max P'!$A$1:$H$52,4,FALSE)</f>
        <v>Wallace</v>
      </c>
      <c r="G176" s="9" t="str">
        <f>VLOOKUP(E176,'Contact Info-Max P'!$A$1:$H$52,3,FALSE)</f>
        <v>Resident Assistant</v>
      </c>
      <c r="H176" s="9" t="str">
        <f>VLOOKUP(E176,'Contact Info-Max P'!$A$1:$H$52,6,FALSE)</f>
        <v>520-429-4825</v>
      </c>
      <c r="I176" s="9" t="str">
        <f>VLOOKUP(E176,'Contact Info-Max P'!$A$1:$H$60,7,FALSE)</f>
        <v>834-9234</v>
      </c>
      <c r="J176" s="9" t="str">
        <f>VLOOKUP(E176,'Contact Info-Max P'!$A$1:$H$52,8,FALSE)</f>
        <v>amoseke@uchicago.edu</v>
      </c>
    </row>
    <row r="177" spans="1:10">
      <c r="A177" s="80"/>
      <c r="B177" s="63"/>
      <c r="C177" s="7">
        <v>45723</v>
      </c>
      <c r="D177" s="8"/>
      <c r="E177" s="18" t="s">
        <v>371</v>
      </c>
      <c r="F177" s="9" t="str">
        <f>VLOOKUP(E177,'Contact Info-Max P'!$A$1:$H241,4,FALSE)</f>
        <v>Wallace</v>
      </c>
      <c r="G177" s="9" t="str">
        <f>VLOOKUP(E177,'Contact Info-Max P'!$A$1:$H$52,3,FALSE)</f>
        <v>Resident Head</v>
      </c>
      <c r="H177" s="9" t="str">
        <f>VLOOKUP(E177,'Contact Info-Max P'!$A$1:$H$52,6,FALSE)</f>
        <v>(734) 674-8741</v>
      </c>
      <c r="I177" s="9" t="str">
        <f>VLOOKUP(E177,'Contact Info-Max P'!$A$1:$H$60,7,FALSE)</f>
        <v>834-9214</v>
      </c>
      <c r="J177" s="9" t="str">
        <f>VLOOKUP(E177,'Contact Info-Max P'!$A$1:$H$52,8,FALSE)</f>
        <v>pearsona@uchicago.edu</v>
      </c>
    </row>
    <row r="178" spans="1:10">
      <c r="A178" s="80"/>
      <c r="B178" s="72" t="s">
        <v>59</v>
      </c>
      <c r="C178" s="7">
        <v>45724</v>
      </c>
      <c r="D178" s="8"/>
      <c r="E178" s="18" t="s">
        <v>372</v>
      </c>
      <c r="F178" s="9" t="str">
        <f>VLOOKUP(E178,'Contact Info-Max P'!$A$1:$H$52,4,FALSE)</f>
        <v>Alper</v>
      </c>
      <c r="G178" s="9" t="str">
        <f>VLOOKUP(E178,'Contact Info-Max P'!$A$1:$H$52,3,FALSE)</f>
        <v>Resident Assistant</v>
      </c>
      <c r="H178" s="9" t="str">
        <f>VLOOKUP(E178,'Contact Info-Max P'!$A$1:$H$52,6,FALSE)</f>
        <v>(507)722-5292</v>
      </c>
      <c r="I178" s="9" t="str">
        <f>VLOOKUP(E178,'Contact Info-Max P'!$A$1:$H$60,7,FALSE)</f>
        <v>834-9225</v>
      </c>
      <c r="J178" s="9" t="str">
        <f>VLOOKUP(E178,'Contact Info-Max P'!$A$1:$H$52,8,FALSE)</f>
        <v>rioghna@uchicago.edu</v>
      </c>
    </row>
    <row r="179" spans="1:10">
      <c r="A179" s="80"/>
      <c r="B179" s="62"/>
      <c r="C179" s="7">
        <v>45725</v>
      </c>
      <c r="D179" s="8"/>
      <c r="E179" s="18" t="s">
        <v>373</v>
      </c>
      <c r="F179" s="9" t="str">
        <f>VLOOKUP(E179,'Contact Info-Max P'!$A$1:$H$52,4,FALSE)</f>
        <v>Graham</v>
      </c>
      <c r="G179" s="9" t="str">
        <f>VLOOKUP(E179,'Contact Info-Max P'!$A$1:$H$52,3,FALSE)</f>
        <v>Resident Assistant</v>
      </c>
      <c r="H179" s="9" t="str">
        <f>VLOOKUP(E179,'Contact Info-Max P'!$A$1:$H$52,6,FALSE)</f>
        <v>773-573-3029</v>
      </c>
      <c r="I179" s="9" t="str">
        <f>VLOOKUP(E179,'Contact Info-Max P'!$A$1:$H$60,7,FALSE)</f>
        <v>834-9232</v>
      </c>
      <c r="J179" s="9" t="str">
        <f>VLOOKUP(E179,'Contact Info-Max P'!$A$1:$H$52,8,FALSE)</f>
        <v>anqiqu@uchicago.edu</v>
      </c>
    </row>
    <row r="180" spans="1:10">
      <c r="A180" s="80"/>
      <c r="B180" s="62"/>
      <c r="C180" s="7">
        <v>45726</v>
      </c>
      <c r="D180" s="8"/>
      <c r="E180" s="18" t="s">
        <v>374</v>
      </c>
      <c r="F180" s="9" t="str">
        <f>VLOOKUP(E180,'Contact Info-Max P'!$A$1:$H244,4,FALSE)</f>
        <v>Hoover</v>
      </c>
      <c r="G180" s="9" t="str">
        <f>VLOOKUP(E180,'Contact Info-Max P'!$A$1:$H$52,3,FALSE)</f>
        <v>Resident Head</v>
      </c>
      <c r="H180" s="9" t="str">
        <f>VLOOKUP(E180,'Contact Info-Max P'!$A$1:$H$52,6,FALSE)</f>
        <v>(206) 372-0933</v>
      </c>
      <c r="I180" s="9" t="str">
        <f>VLOOKUP(E180,'Contact Info-Max P'!$A$1:$H$60,7,FALSE)</f>
        <v>834-9212</v>
      </c>
      <c r="J180" s="9" t="str">
        <f>VLOOKUP(E180,'Contact Info-Max P'!$A$1:$H$52,8,FALSE)</f>
        <v>lsawyer@uchicago.edu</v>
      </c>
    </row>
    <row r="181" spans="1:10">
      <c r="A181" s="80"/>
      <c r="B181" s="62"/>
      <c r="C181" s="7">
        <v>45727</v>
      </c>
      <c r="D181" s="8"/>
      <c r="E181" s="18" t="s">
        <v>375</v>
      </c>
      <c r="F181" s="9" t="str">
        <f>VLOOKUP(E181,'Contact Info-Max P'!$A$1:$H$52,4,FALSE)</f>
        <v>Hoover</v>
      </c>
      <c r="G181" s="9" t="str">
        <f>VLOOKUP(E181,'Contact Info-Max P'!$A$1:$H$52,3,FALSE)</f>
        <v>Resident Head</v>
      </c>
      <c r="H181" s="9" t="str">
        <f>VLOOKUP(E181,'Contact Info-Max P'!$A$1:$H$52,6,FALSE)</f>
        <v>(707) 543-6635</v>
      </c>
      <c r="I181" s="9" t="str">
        <f>VLOOKUP(E181,'Contact Info-Max P'!$A$1:$H$60,7,FALSE)</f>
        <v>834-9212</v>
      </c>
      <c r="J181" s="9" t="str">
        <f>VLOOKUP(E181,'Contact Info-Max P'!$A$1:$H$52,8,FALSE)</f>
        <v>tsawyer@uchicago.edu</v>
      </c>
    </row>
    <row r="182" spans="1:10">
      <c r="A182" s="80"/>
      <c r="B182" s="62"/>
      <c r="C182" s="7">
        <v>45728</v>
      </c>
      <c r="D182" s="8"/>
      <c r="E182" s="18" t="s">
        <v>376</v>
      </c>
      <c r="F182" s="9" t="str">
        <f>VLOOKUP(E182,'Contact Info-Max P'!$A$1:$H$52,4,FALSE)</f>
        <v>Rickert</v>
      </c>
      <c r="G182" s="9" t="str">
        <f>VLOOKUP(E182,'Contact Info-Max P'!$A$1:$H$52,3,FALSE)</f>
        <v>Resident Assistant</v>
      </c>
      <c r="H182" s="9" t="str">
        <f>VLOOKUP(E182,'Contact Info-Max P'!$A$1:$H$52,6,FALSE)</f>
        <v>312-998-2588</v>
      </c>
      <c r="I182" s="9" t="str">
        <f>VLOOKUP(E182,'Contact Info-Max P'!$A$1:$H$60,7,FALSE)</f>
        <v>834-9237</v>
      </c>
      <c r="J182" s="9" t="str">
        <f>VLOOKUP(E182,'Contact Info-Max P'!$A$1:$H$52,8,FALSE)</f>
        <v>crsimmons@uchicago.edu</v>
      </c>
    </row>
    <row r="183" spans="1:10">
      <c r="A183" s="80"/>
      <c r="B183" s="62"/>
      <c r="C183" s="7">
        <v>45729</v>
      </c>
      <c r="D183" s="8"/>
      <c r="E183" s="17" t="s">
        <v>377</v>
      </c>
      <c r="F183" s="9" t="str">
        <f>VLOOKUP(E183,'Contact Info-Max P'!$A$1:$H247,4,FALSE)</f>
        <v>Hoover</v>
      </c>
      <c r="G183" s="9" t="str">
        <f>VLOOKUP(E183,'Contact Info-Max P'!$A$1:$H$52,3,FALSE)</f>
        <v>Resident Assistant</v>
      </c>
      <c r="H183" s="9" t="str">
        <f>VLOOKUP(E183,'Contact Info-Max P'!$A$1:$H$52,6,FALSE)</f>
        <v>(815) 761-7544</v>
      </c>
      <c r="I183" s="9" t="str">
        <f>VLOOKUP(E183,'Contact Info-Max P'!$A$1:$H$60,7,FALSE)</f>
        <v>834-9222</v>
      </c>
      <c r="J183" s="9" t="str">
        <f>VLOOKUP(E183,'Contact Info-Max P'!$A$1:$H$52,8,FALSE)</f>
        <v>dhsnow@uchicago.edu</v>
      </c>
    </row>
    <row r="184" spans="1:10">
      <c r="A184" s="80"/>
      <c r="B184" s="63"/>
      <c r="C184" s="7">
        <v>45730</v>
      </c>
      <c r="D184" s="8"/>
      <c r="E184" s="18" t="s">
        <v>378</v>
      </c>
      <c r="F184" s="9" t="str">
        <f>VLOOKUP(E184,'Contact Info-Max P'!$A$1:$H$52,4,FALSE)</f>
        <v>Woodward</v>
      </c>
      <c r="G184" s="9" t="str">
        <f>VLOOKUP(E184,'Contact Info-Max P'!$A$1:$H$52,3,FALSE)</f>
        <v>Resident Assistant</v>
      </c>
      <c r="H184" s="9" t="str">
        <f>VLOOKUP(E184,'Contact Info-Max P'!$A$1:$H$52,6,FALSE)</f>
        <v>(312) 536-3365</v>
      </c>
      <c r="I184" s="9" t="str">
        <f>VLOOKUP(E184,'Contact Info-Max P'!$A$1:$H$60,7,FALSE)</f>
        <v>834-9227</v>
      </c>
      <c r="J184" s="9" t="str">
        <f>VLOOKUP(E184,'Contact Info-Max P'!$A$1:$H$52,8,FALSE)</f>
        <v>asoosai@uchicago.edu</v>
      </c>
    </row>
    <row r="185" spans="1:10">
      <c r="A185" s="80"/>
      <c r="B185" s="73" t="s">
        <v>61</v>
      </c>
      <c r="C185" s="7">
        <v>45731</v>
      </c>
      <c r="D185" s="8"/>
      <c r="E185" s="17" t="s">
        <v>379</v>
      </c>
      <c r="F185" s="9" t="str">
        <f>VLOOKUP(E185,'Contact Info-Max P'!$A$1:$H$52,4,FALSE)</f>
        <v>Flint</v>
      </c>
      <c r="G185" s="9" t="str">
        <f>VLOOKUP(E185,'Contact Info-Max P'!$A$1:$H$52,3,FALSE)</f>
        <v>Resident Assistant</v>
      </c>
      <c r="H185" s="9" t="str">
        <f>VLOOKUP(E185,'Contact Info-Max P'!$A$1:$H$52,6,FALSE)</f>
        <v>(312) 358-2949</v>
      </c>
      <c r="I185" s="9" t="str">
        <f>VLOOKUP(E185,'Contact Info-Max P'!$A$1:$H$60,7,FALSE)</f>
        <v>834-9231</v>
      </c>
      <c r="J185" s="9" t="str">
        <f>VLOOKUP(E185,'Contact Info-Max P'!$A$1:$H$52,8,FALSE)</f>
        <v>mmv773@uchicago.edu</v>
      </c>
    </row>
    <row r="186" spans="1:10">
      <c r="A186" s="80"/>
      <c r="B186" s="62"/>
      <c r="C186" s="7">
        <v>45732</v>
      </c>
      <c r="D186" s="8"/>
      <c r="E186" s="18" t="s">
        <v>380</v>
      </c>
      <c r="F186" s="9" t="str">
        <f>VLOOKUP(E186,'Contact Info-Max P'!$A$1:$H250,4,FALSE)</f>
        <v>Alper</v>
      </c>
      <c r="G186" s="9" t="str">
        <f>VLOOKUP(E186,'Contact Info-Max P'!$A$1:$H$52,3,FALSE)</f>
        <v>Resident Head</v>
      </c>
      <c r="H186" s="9" t="str">
        <f>VLOOKUP(E186,'Contact Info-Max P'!$A$1:$H$52,6,FALSE)</f>
        <v>(872) 271-0371</v>
      </c>
      <c r="I186" s="9" t="str">
        <f>VLOOKUP(E186,'Contact Info-Max P'!$A$1:$H$60,7,FALSE)</f>
        <v>834-9215</v>
      </c>
      <c r="J186" s="9" t="str">
        <f>VLOOKUP(E186,'Contact Info-Max P'!$A$1:$H$52,8,FALSE)</f>
        <v>garywilson@uchicago.edu</v>
      </c>
    </row>
    <row r="187" spans="1:10">
      <c r="A187" s="80"/>
      <c r="B187" s="62"/>
      <c r="C187" s="7">
        <v>45733</v>
      </c>
      <c r="D187" s="8"/>
      <c r="E187" s="17" t="s">
        <v>31</v>
      </c>
      <c r="F187" s="9" t="str">
        <f>VLOOKUP(E187,'Contact Info-Max P'!$A$1:$H$52,4,FALSE)</f>
        <v>Graham</v>
      </c>
      <c r="G187" s="9" t="str">
        <f>VLOOKUP(E187,'Contact Info-Max P'!$A$1:$H$52,3,FALSE)</f>
        <v>Resident Assistant</v>
      </c>
      <c r="H187" s="9" t="str">
        <f>VLOOKUP(E187,'Contact Info-Max P'!$A$1:$H$52,6,FALSE)</f>
        <v>(215) 581-8150</v>
      </c>
      <c r="I187" s="9" t="str">
        <f>VLOOKUP(E187,'Contact Info-Max P'!$A$1:$H$60,7,FALSE)</f>
        <v>834-9233</v>
      </c>
      <c r="J187" s="9" t="str">
        <f>VLOOKUP(E187,'Contact Info-Max P'!$A$1:$H$52,8,FALSE)</f>
        <v>dawoodlin04@uchicago.edu</v>
      </c>
    </row>
    <row r="188" spans="1:10">
      <c r="A188" s="80"/>
      <c r="B188" s="62"/>
      <c r="C188" s="7">
        <v>45734</v>
      </c>
      <c r="D188" s="8"/>
      <c r="E188" s="18" t="s">
        <v>28</v>
      </c>
      <c r="F188" s="9" t="str">
        <f>VLOOKUP(E188,'Contact Info-Max P'!$A$1:$H$52,4,FALSE)</f>
        <v>Woodward</v>
      </c>
      <c r="G188" s="9" t="str">
        <f>VLOOKUP(E188,'Contact Info-Max P'!$A$1:$H$52,3,FALSE)</f>
        <v>Resident Head</v>
      </c>
      <c r="H188" s="9" t="str">
        <f>VLOOKUP(E188,'Contact Info-Max P'!$A$1:$H$52,6,FALSE)</f>
        <v>(660) 924-1773</v>
      </c>
      <c r="I188" s="9" t="str">
        <f>VLOOKUP(E188,'Contact Info-Max P'!$A$1:$H$60,7,FALSE)</f>
        <v>834-9216</v>
      </c>
      <c r="J188" s="9" t="str">
        <f>VLOOKUP(E188,'Contact Info-Max P'!$A$1:$H$52,8,FALSE)</f>
        <v>abdoler@uchicago.edu</v>
      </c>
    </row>
    <row r="189" spans="1:10">
      <c r="A189" s="80"/>
      <c r="B189" s="62"/>
      <c r="C189" s="7">
        <v>45735</v>
      </c>
      <c r="D189" s="8"/>
      <c r="E189" s="18" t="s">
        <v>354</v>
      </c>
      <c r="F189" s="9" t="str">
        <f>VLOOKUP(E189,'Contact Info-Max P'!$A$1:$H253,4,FALSE)</f>
        <v>May</v>
      </c>
      <c r="G189" s="9" t="str">
        <f>VLOOKUP(E189,'Contact Info-Max P'!$A$1:$H$52,3,FALSE)</f>
        <v>Resident Head</v>
      </c>
      <c r="H189" s="9" t="str">
        <f>VLOOKUP(E189,'Contact Info-Max P'!$A$1:$H$52,6,FALSE)</f>
        <v>847-804-2002</v>
      </c>
      <c r="I189" s="9" t="str">
        <f>VLOOKUP(E189,'Contact Info-Max P'!$A$1:$H$60,7,FALSE)</f>
        <v>834-9214</v>
      </c>
      <c r="J189" s="9" t="str">
        <f>VLOOKUP(E189,'Contact Info-Max P'!$A$1:$H$52,8,FALSE)</f>
        <v>taiden@uchicago.edu</v>
      </c>
    </row>
    <row r="190" spans="1:10">
      <c r="A190" s="80"/>
      <c r="B190" s="62"/>
      <c r="C190" s="7">
        <v>45736</v>
      </c>
      <c r="D190" s="8"/>
      <c r="E190" s="18" t="s">
        <v>355</v>
      </c>
      <c r="F190" s="9" t="str">
        <f>VLOOKUP(E190,'Contact Info-Max P'!$A$1:$H$52,4,FALSE)</f>
        <v>May</v>
      </c>
      <c r="G190" s="9" t="str">
        <f>VLOOKUP(E190,'Contact Info-Max P'!$A$1:$H$52,3,FALSE)</f>
        <v>Resident Head</v>
      </c>
      <c r="H190" s="9" t="str">
        <f>VLOOKUP(E190,'Contact Info-Max P'!$A$1:$H$52,6,FALSE)</f>
        <v>847-714-7805</v>
      </c>
      <c r="I190" s="9" t="str">
        <f>VLOOKUP(E190,'Contact Info-Max P'!$A$1:$H$60,7,FALSE)</f>
        <v>834-9214</v>
      </c>
      <c r="J190" s="9" t="str">
        <f>VLOOKUP(E190,'Contact Info-Max P'!$A$1:$H$52,8,FALSE)</f>
        <v>eaiden@uchicago.edu</v>
      </c>
    </row>
    <row r="191" spans="1:10">
      <c r="A191" s="80"/>
      <c r="B191" s="63"/>
      <c r="C191" s="7">
        <v>45737</v>
      </c>
      <c r="D191" s="8"/>
      <c r="E191" s="18" t="s">
        <v>356</v>
      </c>
      <c r="F191" s="9" t="str">
        <f>VLOOKUP(E191,'Contact Info-Max P'!$A$1:$H$52,4,FALSE)</f>
        <v>May</v>
      </c>
      <c r="G191" s="9" t="str">
        <f>VLOOKUP(E191,'Contact Info-Max P'!$A$1:$H$52,3,FALSE)</f>
        <v>Resident Assistant</v>
      </c>
      <c r="H191" s="9" t="str">
        <f>VLOOKUP(E191,'Contact Info-Max P'!$A$1:$H$52,6,FALSE)</f>
        <v>(210) 544-4416</v>
      </c>
      <c r="I191" s="9" t="str">
        <f>VLOOKUP(E191,'Contact Info-Max P'!$A$1:$H$60,7,FALSE)</f>
        <v>834-9223</v>
      </c>
      <c r="J191" s="9" t="str">
        <f>VLOOKUP(E191,'Contact Info-Max P'!$A$1:$H$52,8,FALSE)</f>
        <v>kalbarran@uchicago.edu</v>
      </c>
    </row>
    <row r="192" spans="1:10">
      <c r="A192" s="80"/>
      <c r="B192" s="74" t="s">
        <v>62</v>
      </c>
      <c r="C192" s="7">
        <v>45738</v>
      </c>
      <c r="D192" s="8"/>
      <c r="E192" s="17" t="s">
        <v>357</v>
      </c>
      <c r="F192" s="9" t="str">
        <f>VLOOKUP(E192,'Contact Info-Max P'!$A$1:$H256,4,FALSE)</f>
        <v>Alper</v>
      </c>
      <c r="G192" s="9" t="str">
        <f>VLOOKUP(E192,'Contact Info-Max P'!$A$1:$H$52,3,FALSE)</f>
        <v>Resident Assistant</v>
      </c>
      <c r="H192" s="9" t="str">
        <f>VLOOKUP(E192,'Contact Info-Max P'!$A$1:$H$52,6,FALSE)</f>
        <v>424-702-7586</v>
      </c>
      <c r="I192" s="9" t="str">
        <f>VLOOKUP(E192,'Contact Info-Max P'!$A$1:$H$60,7,FALSE)</f>
        <v>834-9226</v>
      </c>
      <c r="J192" s="9" t="str">
        <f>VLOOKUP(E192,'Contact Info-Max P'!$A$1:$H$52,8,FALSE)</f>
        <v>kdanderson@uchicago.edu</v>
      </c>
    </row>
    <row r="193" spans="1:10">
      <c r="A193" s="80"/>
      <c r="B193" s="62"/>
      <c r="C193" s="7">
        <v>45739</v>
      </c>
      <c r="D193" s="8"/>
      <c r="E193" s="17" t="s">
        <v>358</v>
      </c>
      <c r="F193" s="9" t="str">
        <f>VLOOKUP(E193,'Contact Info-Max P'!$A$1:$H$52,4,FALSE)</f>
        <v>Flint</v>
      </c>
      <c r="G193" s="9" t="str">
        <f>VLOOKUP(E193,'Contact Info-Max P'!$A$1:$H$52,3,FALSE)</f>
        <v>Resident Assistant</v>
      </c>
      <c r="H193" s="9" t="str">
        <f>VLOOKUP(E193,'Contact Info-Max P'!$A$1:$H$52,6,FALSE)</f>
        <v>(818) 384-3740</v>
      </c>
      <c r="I193" s="9" t="str">
        <f>VLOOKUP(E193,'Contact Info-Max P'!$A$1:$H$60,7,FALSE)</f>
        <v>834-9226</v>
      </c>
      <c r="J193" s="9" t="str">
        <f>VLOOKUP(E193,'Contact Info-Max P'!$A$1:$H$52,8,FALSE)</f>
        <v>ebatalden@uchicago.edu</v>
      </c>
    </row>
    <row r="194" spans="1:10">
      <c r="A194" s="80"/>
      <c r="B194" s="62"/>
      <c r="C194" s="7">
        <v>45740</v>
      </c>
      <c r="D194" s="8"/>
      <c r="E194" s="17" t="s">
        <v>359</v>
      </c>
      <c r="F194" s="9" t="str">
        <f>VLOOKUP(E194,'Contact Info-Max P'!$A$1:$H$52,4,FALSE)</f>
        <v>Wallace</v>
      </c>
      <c r="G194" s="9" t="str">
        <f>VLOOKUP(E194,'Contact Info-Max P'!$A$1:$H$52,3,FALSE)</f>
        <v>Resident Assistant</v>
      </c>
      <c r="H194" s="9" t="str">
        <f>VLOOKUP(E194,'Contact Info-Max P'!$A$1:$H$52,6,FALSE)</f>
        <v>443-527-6835</v>
      </c>
      <c r="I194" s="9" t="str">
        <f>VLOOKUP(E194,'Contact Info-Max P'!$A$1:$H$60,7,FALSE)</f>
        <v>834-9235</v>
      </c>
      <c r="J194" s="9" t="str">
        <f>VLOOKUP(E194,'Contact Info-Max P'!$A$1:$H$52,8,FALSE)</f>
        <v>gberitela@uchicago.edu</v>
      </c>
    </row>
    <row r="195" spans="1:10">
      <c r="A195" s="80"/>
      <c r="B195" s="62"/>
      <c r="C195" s="7">
        <v>45741</v>
      </c>
      <c r="D195" s="8"/>
      <c r="E195" s="18" t="s">
        <v>360</v>
      </c>
      <c r="F195" s="9" t="str">
        <f>VLOOKUP(E195,'Contact Info-Max P'!$A$1:$H259,4,FALSE)</f>
        <v>Woodward</v>
      </c>
      <c r="G195" s="9" t="str">
        <f>VLOOKUP(E195,'Contact Info-Max P'!$A$1:$H$52,3,FALSE)</f>
        <v>Resident Head</v>
      </c>
      <c r="H195" s="9" t="str">
        <f>VLOOKUP(E195,'Contact Info-Max P'!$A$1:$H$52,6,FALSE)</f>
        <v>(401) 527-3062</v>
      </c>
      <c r="I195" s="9" t="str">
        <f>VLOOKUP(E195,'Contact Info-Max P'!$A$1:$H$60,7,FALSE)</f>
        <v>834-9216</v>
      </c>
      <c r="J195" s="9" t="str">
        <f>VLOOKUP(E195,'Contact Info-Max P'!$A$1:$H$52,8,FALSE)</f>
        <v>mgb@uchicago.edu</v>
      </c>
    </row>
    <row r="196" spans="1:10">
      <c r="A196" s="80"/>
      <c r="B196" s="62"/>
      <c r="C196" s="7">
        <v>45742</v>
      </c>
      <c r="D196" s="8"/>
      <c r="E196" s="18" t="s">
        <v>361</v>
      </c>
      <c r="F196" s="9" t="str">
        <f>VLOOKUP(E196,'Contact Info-Max P'!$A$1:$H$52,4,FALSE)</f>
        <v>Graham</v>
      </c>
      <c r="G196" s="9" t="str">
        <f>VLOOKUP(E196,'Contact Info-Max P'!$A$1:$H$52,3,FALSE)</f>
        <v>Resident Head</v>
      </c>
      <c r="H196" s="9" t="str">
        <f>VLOOKUP(E196,'Contact Info-Max P'!$A$1:$H$52,6,FALSE)</f>
        <v>(774) 279-4565</v>
      </c>
      <c r="I196" s="9" t="str">
        <f>VLOOKUP(E196,'Contact Info-Max P'!$A$1:$H$60,7,FALSE)</f>
        <v>834-9218</v>
      </c>
      <c r="J196" s="9" t="str">
        <f>VLOOKUP(E196,'Contact Info-Max P'!$A$1:$H$52,8,FALSE)</f>
        <v>johncoukos@uchicago.edu</v>
      </c>
    </row>
    <row r="197" spans="1:10">
      <c r="A197" s="80"/>
      <c r="B197" s="62"/>
      <c r="C197" s="7">
        <v>45743</v>
      </c>
      <c r="D197" s="8"/>
      <c r="E197" s="18" t="s">
        <v>362</v>
      </c>
      <c r="F197" s="9" t="str">
        <f>VLOOKUP(E197,'Contact Info-Max P'!$A$1:$H$52,4,FALSE)</f>
        <v>Rickert</v>
      </c>
      <c r="G197" s="9" t="str">
        <f>VLOOKUP(E197,'Contact Info-Max P'!$A$1:$H$52,3,FALSE)</f>
        <v>Resident Assistant</v>
      </c>
      <c r="H197" s="9" t="str">
        <f>VLOOKUP(E197,'Contact Info-Max P'!$A$1:$H$52,6,FALSE)</f>
        <v>859-473-5533</v>
      </c>
      <c r="I197" s="9" t="str">
        <f>VLOOKUP(E197,'Contact Info-Max P'!$A$1:$H$60,7,FALSE)</f>
        <v>834-9236</v>
      </c>
      <c r="J197" s="9" t="str">
        <f>VLOOKUP(E197,'Contact Info-Max P'!$A$1:$H$52,8,FALSE)</f>
        <v>sadiedarbro@uchicago.edu</v>
      </c>
    </row>
    <row r="198" spans="1:10">
      <c r="A198" s="80"/>
      <c r="B198" s="63"/>
      <c r="C198" s="7">
        <v>45744</v>
      </c>
      <c r="D198" s="8"/>
      <c r="E198" s="18" t="s">
        <v>237</v>
      </c>
      <c r="F198" s="9" t="str">
        <f>VLOOKUP(E198,'Contact Info-Max P'!$A$1:$H262,4,FALSE)</f>
        <v>Alper</v>
      </c>
      <c r="G198" s="9" t="str">
        <f>VLOOKUP(E198,'Contact Info-Max P'!$A$1:$H$52,3,FALSE)</f>
        <v>Resident Head</v>
      </c>
      <c r="H198" s="9" t="str">
        <f>VLOOKUP(E198,'Contact Info-Max P'!$A$1:$H$52,6,FALSE)</f>
        <v>(773) 916-0159</v>
      </c>
      <c r="I198" s="9" t="str">
        <f>VLOOKUP(E198,'Contact Info-Max P'!$A$1:$H$60,7,FALSE)</f>
        <v>834-9215</v>
      </c>
      <c r="J198" s="9" t="str">
        <f>VLOOKUP(E198,'Contact Info-Max P'!$A$1:$H$52,8,FALSE)</f>
        <v>teschmann@uchicago.edu</v>
      </c>
    </row>
    <row r="199" spans="1:10">
      <c r="A199" s="80"/>
      <c r="B199" s="75" t="s">
        <v>37</v>
      </c>
      <c r="C199" s="7">
        <v>45745</v>
      </c>
      <c r="D199" s="8"/>
      <c r="E199" s="18" t="s">
        <v>363</v>
      </c>
      <c r="F199" s="9" t="str">
        <f>VLOOKUP(E199,'Contact Info-Max P'!$A$1:$H$52,4,FALSE)</f>
        <v>Woodward</v>
      </c>
      <c r="G199" s="9" t="str">
        <f>VLOOKUP(E199,'Contact Info-Max P'!$A$1:$H$52,3,FALSE)</f>
        <v>Resident Assistant</v>
      </c>
      <c r="H199" s="9" t="str">
        <f>VLOOKUP(E199,'Contact Info-Max P'!$A$1:$H$52,6,FALSE)</f>
        <v>(925) 336-7931</v>
      </c>
      <c r="I199" s="9" t="str">
        <f>VLOOKUP(E199,'Contact Info-Max P'!$A$1:$H$60,7,FALSE)</f>
        <v>834-9229</v>
      </c>
      <c r="J199" s="9" t="str">
        <f>VLOOKUP(E199,'Contact Info-Max P'!$A$1:$H$52,8,FALSE)</f>
        <v>jfritts@uchicago.edu</v>
      </c>
    </row>
    <row r="200" spans="1:10">
      <c r="A200" s="80"/>
      <c r="B200" s="62"/>
      <c r="C200" s="7">
        <v>45746</v>
      </c>
      <c r="D200" s="8"/>
      <c r="E200" s="18" t="s">
        <v>364</v>
      </c>
      <c r="F200" s="9" t="str">
        <f>VLOOKUP(E200,'Contact Info-Max P'!$A$1:$H$52,4,FALSE)</f>
        <v>Flint</v>
      </c>
      <c r="G200" s="9" t="str">
        <f>VLOOKUP(E200,'Contact Info-Max P'!$A$1:$H$52,3,FALSE)</f>
        <v>Resident Head</v>
      </c>
      <c r="H200" s="9" t="str">
        <f>VLOOKUP(E200,'Contact Info-Max P'!$A$1:$H$52,6,FALSE)</f>
        <v>(773) 943-1287</v>
      </c>
      <c r="I200" s="9" t="str">
        <f>VLOOKUP(E200,'Contact Info-Max P'!$A$1:$H$60,7,FALSE)</f>
        <v>834-9217</v>
      </c>
      <c r="J200" s="9" t="str">
        <f>VLOOKUP(E200,'Contact Info-Max P'!$A$1:$H$52,8,FALSE)</f>
        <v>tnb6479@uchicago.edu</v>
      </c>
    </row>
    <row r="201" spans="1:10">
      <c r="A201" s="80"/>
      <c r="B201" s="62"/>
      <c r="C201" s="7">
        <v>45747</v>
      </c>
      <c r="D201" s="8"/>
      <c r="E201" s="18" t="s">
        <v>365</v>
      </c>
      <c r="F201" s="9" t="str">
        <f>VLOOKUP(E201,'Contact Info-Max P'!$A$1:$H265,4,FALSE)</f>
        <v>Wallace</v>
      </c>
      <c r="G201" s="9" t="str">
        <f>VLOOKUP(E201,'Contact Info-Max P'!$A$1:$H$52,3,FALSE)</f>
        <v>Resident Head</v>
      </c>
      <c r="H201" s="9" t="str">
        <f>VLOOKUP(E201,'Contact Info-Max P'!$A$1:$H$52,6,FALSE)</f>
        <v>(414) 897-3254</v>
      </c>
      <c r="I201" s="9" t="str">
        <f>VLOOKUP(E201,'Contact Info-Max P'!$A$1:$H$60,7,FALSE)</f>
        <v>834-9214</v>
      </c>
      <c r="J201" s="9" t="str">
        <f>VLOOKUP(E201,'Contact Info-Max P'!$A$1:$H$52,8,FALSE)</f>
        <v>ljkern@uchicago.edu</v>
      </c>
    </row>
    <row r="202" spans="1:10">
      <c r="A202" s="80"/>
      <c r="B202" s="62"/>
      <c r="C202" s="7">
        <v>45748</v>
      </c>
      <c r="D202" s="8"/>
      <c r="E202" s="17" t="s">
        <v>366</v>
      </c>
      <c r="F202" s="9" t="str">
        <f>VLOOKUP(E202,'Contact Info-Max P'!$A$1:$H$52,4,FALSE)</f>
        <v>May</v>
      </c>
      <c r="G202" s="9" t="str">
        <f>VLOOKUP(E202,'Contact Info-Max P'!$A$1:$H$52,3,FALSE)</f>
        <v>Resident Assistant</v>
      </c>
      <c r="H202" s="9" t="str">
        <f>VLOOKUP(E202,'Contact Info-Max P'!$A$1:$H$52,6,FALSE)</f>
        <v>(312) 964-1370</v>
      </c>
      <c r="I202" s="9" t="str">
        <f>VLOOKUP(E202,'Contact Info-Max P'!$A$1:$H$60,7,FALSE)</f>
        <v>834-9224</v>
      </c>
      <c r="J202" s="9" t="str">
        <f>VLOOKUP(E202,'Contact Info-Max P'!$A$1:$H$52,8,FALSE)</f>
        <v>huaming@uchicago.edu</v>
      </c>
    </row>
    <row r="203" spans="1:10">
      <c r="A203" s="80"/>
      <c r="B203" s="62"/>
      <c r="C203" s="7">
        <v>45749</v>
      </c>
      <c r="D203" s="8"/>
      <c r="E203" s="18" t="s">
        <v>367</v>
      </c>
      <c r="F203" s="9" t="str">
        <f>VLOOKUP(E203,'Contact Info-Max P'!$A$1:$H$52,4,FALSE)</f>
        <v>Graham</v>
      </c>
      <c r="G203" s="9" t="str">
        <f>VLOOKUP(E203,'Contact Info-Max P'!$A$1:$H$52,3,FALSE)</f>
        <v>Resident Head</v>
      </c>
      <c r="H203" s="9" t="str">
        <f>VLOOKUP(E203,'Contact Info-Max P'!$A$1:$H$52,6,FALSE)</f>
        <v>(630) 276-9865</v>
      </c>
      <c r="I203" s="9" t="str">
        <f>VLOOKUP(E203,'Contact Info-Max P'!$A$1:$H$60,7,FALSE)</f>
        <v>834-9218</v>
      </c>
      <c r="J203" s="9" t="str">
        <f>VLOOKUP(E203,'Contact Info-Max P'!$A$1:$H$52,8,FALSE)</f>
        <v>kimberlyliu@uchicago.edu</v>
      </c>
    </row>
    <row r="204" spans="1:10">
      <c r="A204" s="80"/>
      <c r="B204" s="62"/>
      <c r="C204" s="7">
        <v>45750</v>
      </c>
      <c r="D204" s="8"/>
      <c r="E204" s="17" t="s">
        <v>322</v>
      </c>
      <c r="F204" s="9" t="str">
        <f>VLOOKUP(E204,'Contact Info-Max P'!$A$1:$H268,4,FALSE)</f>
        <v>Hoover</v>
      </c>
      <c r="G204" s="9" t="str">
        <f>VLOOKUP(E204,'Contact Info-Max P'!$A$1:$H$52,3,FALSE)</f>
        <v>Resident Assistant</v>
      </c>
      <c r="H204" s="9" t="str">
        <f>VLOOKUP(E204,'Contact Info-Max P'!$A$1:$H$52,6,FALSE)</f>
        <v>(619) 962-2856</v>
      </c>
      <c r="I204" s="9" t="str">
        <f>VLOOKUP(E204,'Contact Info-Max P'!$A$1:$H$60,7,FALSE)</f>
        <v>834-9221</v>
      </c>
      <c r="J204" s="9" t="str">
        <f>VLOOKUP(E204,'Contact Info-Max P'!$A$1:$H$52,8,FALSE)</f>
        <v>klunajimenez@uchicago.edu</v>
      </c>
    </row>
    <row r="205" spans="1:10">
      <c r="A205" s="80"/>
      <c r="B205" s="63"/>
      <c r="C205" s="7">
        <v>45751</v>
      </c>
      <c r="D205" s="8"/>
      <c r="E205" s="18" t="s">
        <v>368</v>
      </c>
      <c r="F205" s="9" t="str">
        <f>VLOOKUP(E205,'Contact Info-Max P'!$A$1:$H$52,4,FALSE)</f>
        <v>Rickert</v>
      </c>
      <c r="G205" s="9" t="str">
        <f>VLOOKUP(E205,'Contact Info-Max P'!$A$1:$H$52,3,FALSE)</f>
        <v>Resident Head</v>
      </c>
      <c r="H205" s="9" t="str">
        <f>VLOOKUP(E205,'Contact Info-Max P'!$A$1:$H$52,6,FALSE)</f>
        <v>(312)-399-5411</v>
      </c>
      <c r="I205" s="9" t="str">
        <f>VLOOKUP(E205,'Contact Info-Max P'!$A$1:$H$60,7,FALSE)</f>
        <v>834-9215</v>
      </c>
      <c r="J205" s="9" t="str">
        <f>VLOOKUP(E205,'Contact Info-Max P'!$A$1:$H$52,8,FALSE)</f>
        <v>jmcgriffin@uchicago.edu</v>
      </c>
    </row>
    <row r="206" spans="1:10">
      <c r="A206" s="80"/>
      <c r="B206" s="76" t="s">
        <v>45</v>
      </c>
      <c r="C206" s="7">
        <v>45752</v>
      </c>
      <c r="D206" s="8"/>
      <c r="E206" s="18" t="s">
        <v>369</v>
      </c>
      <c r="F206" s="9" t="str">
        <f>VLOOKUP(E206,'Contact Info-Max P'!$A$1:$H$52,4,FALSE)</f>
        <v>Rickert</v>
      </c>
      <c r="G206" s="9" t="str">
        <f>VLOOKUP(E206,'Contact Info-Max P'!$A$1:$H$52,3,FALSE)</f>
        <v>Resident Head</v>
      </c>
      <c r="H206" s="9" t="str">
        <f>VLOOKUP(E206,'Contact Info-Max P'!$A$1:$H$52,6,FALSE)</f>
        <v>(773)-304-6074</v>
      </c>
      <c r="I206" s="9" t="str">
        <f>VLOOKUP(E206,'Contact Info-Max P'!$A$1:$H$60,7,FALSE)</f>
        <v>834-9215</v>
      </c>
      <c r="J206" s="9" t="str">
        <f>VLOOKUP(E206,'Contact Info-Max P'!$A$1:$H$52,8,FALSE)</f>
        <v>amcgriffin@uchicago.edu</v>
      </c>
    </row>
    <row r="207" spans="1:10">
      <c r="A207" s="80"/>
      <c r="B207" s="62"/>
      <c r="C207" s="7">
        <v>45753</v>
      </c>
      <c r="D207" s="8"/>
      <c r="E207" s="18" t="s">
        <v>370</v>
      </c>
      <c r="F207" s="9" t="str">
        <f>VLOOKUP(E207,'Contact Info-Max P'!$A$1:$H271,4,FALSE)</f>
        <v>Wallace</v>
      </c>
      <c r="G207" s="9" t="str">
        <f>VLOOKUP(E207,'Contact Info-Max P'!$A$1:$H$52,3,FALSE)</f>
        <v>Resident Assistant</v>
      </c>
      <c r="H207" s="9" t="str">
        <f>VLOOKUP(E207,'Contact Info-Max P'!$A$1:$H$52,6,FALSE)</f>
        <v>520-429-4825</v>
      </c>
      <c r="I207" s="9" t="str">
        <f>VLOOKUP(E207,'Contact Info-Max P'!$A$1:$H$60,7,FALSE)</f>
        <v>834-9234</v>
      </c>
      <c r="J207" s="9" t="str">
        <f>VLOOKUP(E207,'Contact Info-Max P'!$A$1:$H$52,8,FALSE)</f>
        <v>amoseke@uchicago.edu</v>
      </c>
    </row>
    <row r="208" spans="1:10">
      <c r="A208" s="80"/>
      <c r="B208" s="62"/>
      <c r="C208" s="7">
        <v>45754</v>
      </c>
      <c r="D208" s="8"/>
      <c r="E208" s="18" t="s">
        <v>371</v>
      </c>
      <c r="F208" s="9" t="str">
        <f>VLOOKUP(E208,'Contact Info-Max P'!$A$1:$H$52,4,FALSE)</f>
        <v>Wallace</v>
      </c>
      <c r="G208" s="9" t="str">
        <f>VLOOKUP(E208,'Contact Info-Max P'!$A$1:$H$52,3,FALSE)</f>
        <v>Resident Head</v>
      </c>
      <c r="H208" s="9" t="str">
        <f>VLOOKUP(E208,'Contact Info-Max P'!$A$1:$H$52,6,FALSE)</f>
        <v>(734) 674-8741</v>
      </c>
      <c r="I208" s="9" t="str">
        <f>VLOOKUP(E208,'Contact Info-Max P'!$A$1:$H$60,7,FALSE)</f>
        <v>834-9214</v>
      </c>
      <c r="J208" s="9" t="str">
        <f>VLOOKUP(E208,'Contact Info-Max P'!$A$1:$H$52,8,FALSE)</f>
        <v>pearsona@uchicago.edu</v>
      </c>
    </row>
    <row r="209" spans="1:10">
      <c r="A209" s="80"/>
      <c r="B209" s="62"/>
      <c r="C209" s="7">
        <v>45755</v>
      </c>
      <c r="D209" s="8"/>
      <c r="E209" s="18" t="s">
        <v>372</v>
      </c>
      <c r="F209" s="9" t="str">
        <f>VLOOKUP(E209,'Contact Info-Max P'!$A$1:$H$52,4,FALSE)</f>
        <v>Alper</v>
      </c>
      <c r="G209" s="9" t="str">
        <f>VLOOKUP(E209,'Contact Info-Max P'!$A$1:$H$52,3,FALSE)</f>
        <v>Resident Assistant</v>
      </c>
      <c r="H209" s="9" t="str">
        <f>VLOOKUP(E209,'Contact Info-Max P'!$A$1:$H$52,6,FALSE)</f>
        <v>(507)722-5292</v>
      </c>
      <c r="I209" s="9" t="str">
        <f>VLOOKUP(E209,'Contact Info-Max P'!$A$1:$H$60,7,FALSE)</f>
        <v>834-9225</v>
      </c>
      <c r="J209" s="9" t="str">
        <f>VLOOKUP(E209,'Contact Info-Max P'!$A$1:$H$52,8,FALSE)</f>
        <v>rioghna@uchicago.edu</v>
      </c>
    </row>
    <row r="210" spans="1:10">
      <c r="A210" s="80"/>
      <c r="B210" s="62"/>
      <c r="C210" s="7">
        <v>45756</v>
      </c>
      <c r="D210" s="8"/>
      <c r="E210" s="18" t="s">
        <v>373</v>
      </c>
      <c r="F210" s="9" t="str">
        <f>VLOOKUP(E210,'Contact Info-Max P'!$A$1:$H274,4,FALSE)</f>
        <v>Graham</v>
      </c>
      <c r="G210" s="9" t="str">
        <f>VLOOKUP(E210,'Contact Info-Max P'!$A$1:$H$52,3,FALSE)</f>
        <v>Resident Assistant</v>
      </c>
      <c r="H210" s="9" t="str">
        <f>VLOOKUP(E210,'Contact Info-Max P'!$A$1:$H$52,6,FALSE)</f>
        <v>773-573-3029</v>
      </c>
      <c r="I210" s="9" t="str">
        <f>VLOOKUP(E210,'Contact Info-Max P'!$A$1:$H$60,7,FALSE)</f>
        <v>834-9232</v>
      </c>
      <c r="J210" s="9" t="str">
        <f>VLOOKUP(E210,'Contact Info-Max P'!$A$1:$H$52,8,FALSE)</f>
        <v>anqiqu@uchicago.edu</v>
      </c>
    </row>
    <row r="211" spans="1:10">
      <c r="A211" s="80"/>
      <c r="B211" s="62"/>
      <c r="C211" s="7">
        <v>45757</v>
      </c>
      <c r="D211" s="8"/>
      <c r="E211" s="18" t="s">
        <v>374</v>
      </c>
      <c r="F211" s="9" t="str">
        <f>VLOOKUP(E211,'Contact Info-Max P'!$A$1:$H$52,4,FALSE)</f>
        <v>Hoover</v>
      </c>
      <c r="G211" s="9" t="str">
        <f>VLOOKUP(E211,'Contact Info-Max P'!$A$1:$H$52,3,FALSE)</f>
        <v>Resident Head</v>
      </c>
      <c r="H211" s="9" t="str">
        <f>VLOOKUP(E211,'Contact Info-Max P'!$A$1:$H$52,6,FALSE)</f>
        <v>(206) 372-0933</v>
      </c>
      <c r="I211" s="9" t="str">
        <f>VLOOKUP(E211,'Contact Info-Max P'!$A$1:$H$60,7,FALSE)</f>
        <v>834-9212</v>
      </c>
      <c r="J211" s="9" t="str">
        <f>VLOOKUP(E211,'Contact Info-Max P'!$A$1:$H$52,8,FALSE)</f>
        <v>lsawyer@uchicago.edu</v>
      </c>
    </row>
    <row r="212" spans="1:10">
      <c r="A212" s="80"/>
      <c r="B212" s="63"/>
      <c r="C212" s="7">
        <v>45758</v>
      </c>
      <c r="D212" s="8"/>
      <c r="E212" s="18" t="s">
        <v>375</v>
      </c>
      <c r="F212" s="9" t="str">
        <f>VLOOKUP(E212,'Contact Info-Max P'!$A$1:$H$52,4,FALSE)</f>
        <v>Hoover</v>
      </c>
      <c r="G212" s="9" t="str">
        <f>VLOOKUP(E212,'Contact Info-Max P'!$A$1:$H$52,3,FALSE)</f>
        <v>Resident Head</v>
      </c>
      <c r="H212" s="9" t="str">
        <f>VLOOKUP(E212,'Contact Info-Max P'!$A$1:$H$52,6,FALSE)</f>
        <v>(707) 543-6635</v>
      </c>
      <c r="I212" s="9" t="str">
        <f>VLOOKUP(E212,'Contact Info-Max P'!$A$1:$H$60,7,FALSE)</f>
        <v>834-9212</v>
      </c>
      <c r="J212" s="9" t="str">
        <f>VLOOKUP(E212,'Contact Info-Max P'!$A$1:$H$52,8,FALSE)</f>
        <v>tsawyer@uchicago.edu</v>
      </c>
    </row>
    <row r="213" spans="1:10">
      <c r="A213" s="80"/>
      <c r="B213" s="77" t="s">
        <v>48</v>
      </c>
      <c r="C213" s="7">
        <v>45759</v>
      </c>
      <c r="D213" s="8"/>
      <c r="E213" s="18" t="s">
        <v>376</v>
      </c>
      <c r="F213" s="9" t="str">
        <f>VLOOKUP(E213,'Contact Info-Max P'!$A$1:$H277,4,FALSE)</f>
        <v>Rickert</v>
      </c>
      <c r="G213" s="9" t="str">
        <f>VLOOKUP(E213,'Contact Info-Max P'!$A$1:$H$52,3,FALSE)</f>
        <v>Resident Assistant</v>
      </c>
      <c r="H213" s="9" t="str">
        <f>VLOOKUP(E213,'Contact Info-Max P'!$A$1:$H$52,6,FALSE)</f>
        <v>312-998-2588</v>
      </c>
      <c r="I213" s="9" t="str">
        <f>VLOOKUP(E213,'Contact Info-Max P'!$A$1:$H$60,7,FALSE)</f>
        <v>834-9237</v>
      </c>
      <c r="J213" s="9" t="str">
        <f>VLOOKUP(E213,'Contact Info-Max P'!$A$1:$H$52,8,FALSE)</f>
        <v>crsimmons@uchicago.edu</v>
      </c>
    </row>
    <row r="214" spans="1:10">
      <c r="A214" s="80"/>
      <c r="B214" s="62"/>
      <c r="C214" s="7">
        <v>45760</v>
      </c>
      <c r="D214" s="8"/>
      <c r="E214" s="17" t="s">
        <v>377</v>
      </c>
      <c r="F214" s="9" t="str">
        <f>VLOOKUP(E214,'Contact Info-Max P'!$A$1:$H$52,4,FALSE)</f>
        <v>Hoover</v>
      </c>
      <c r="G214" s="9" t="str">
        <f>VLOOKUP(E214,'Contact Info-Max P'!$A$1:$H$52,3,FALSE)</f>
        <v>Resident Assistant</v>
      </c>
      <c r="H214" s="9" t="str">
        <f>VLOOKUP(E214,'Contact Info-Max P'!$A$1:$H$52,6,FALSE)</f>
        <v>(815) 761-7544</v>
      </c>
      <c r="I214" s="9" t="str">
        <f>VLOOKUP(E214,'Contact Info-Max P'!$A$1:$H$60,7,FALSE)</f>
        <v>834-9222</v>
      </c>
      <c r="J214" s="9" t="str">
        <f>VLOOKUP(E214,'Contact Info-Max P'!$A$1:$H$52,8,FALSE)</f>
        <v>dhsnow@uchicago.edu</v>
      </c>
    </row>
    <row r="215" spans="1:10">
      <c r="A215" s="80"/>
      <c r="B215" s="62"/>
      <c r="C215" s="7">
        <v>45761</v>
      </c>
      <c r="D215" s="8"/>
      <c r="E215" s="18" t="s">
        <v>378</v>
      </c>
      <c r="F215" s="9" t="str">
        <f>VLOOKUP(E215,'Contact Info-Max P'!$A$1:$H$52,4,FALSE)</f>
        <v>Woodward</v>
      </c>
      <c r="G215" s="9" t="str">
        <f>VLOOKUP(E215,'Contact Info-Max P'!$A$1:$H$52,3,FALSE)</f>
        <v>Resident Assistant</v>
      </c>
      <c r="H215" s="9" t="str">
        <f>VLOOKUP(E215,'Contact Info-Max P'!$A$1:$H$52,6,FALSE)</f>
        <v>(312) 536-3365</v>
      </c>
      <c r="I215" s="9" t="str">
        <f>VLOOKUP(E215,'Contact Info-Max P'!$A$1:$H$60,7,FALSE)</f>
        <v>834-9227</v>
      </c>
      <c r="J215" s="9" t="str">
        <f>VLOOKUP(E215,'Contact Info-Max P'!$A$1:$H$52,8,FALSE)</f>
        <v>asoosai@uchicago.edu</v>
      </c>
    </row>
    <row r="216" spans="1:10">
      <c r="A216" s="80"/>
      <c r="B216" s="62"/>
      <c r="C216" s="7">
        <v>45762</v>
      </c>
      <c r="D216" s="8"/>
      <c r="E216" s="17" t="s">
        <v>379</v>
      </c>
      <c r="F216" s="9" t="str">
        <f>VLOOKUP(E216,'Contact Info-Max P'!$A$1:$H280,4,FALSE)</f>
        <v>Flint</v>
      </c>
      <c r="G216" s="9" t="str">
        <f>VLOOKUP(E216,'Contact Info-Max P'!$A$1:$H$52,3,FALSE)</f>
        <v>Resident Assistant</v>
      </c>
      <c r="H216" s="9" t="str">
        <f>VLOOKUP(E216,'Contact Info-Max P'!$A$1:$H$52,6,FALSE)</f>
        <v>(312) 358-2949</v>
      </c>
      <c r="I216" s="9" t="str">
        <f>VLOOKUP(E216,'Contact Info-Max P'!$A$1:$H$60,7,FALSE)</f>
        <v>834-9231</v>
      </c>
      <c r="J216" s="9" t="str">
        <f>VLOOKUP(E216,'Contact Info-Max P'!$A$1:$H$52,8,FALSE)</f>
        <v>mmv773@uchicago.edu</v>
      </c>
    </row>
    <row r="217" spans="1:10">
      <c r="A217" s="80"/>
      <c r="B217" s="62"/>
      <c r="C217" s="7">
        <v>45763</v>
      </c>
      <c r="D217" s="8"/>
      <c r="E217" s="18" t="s">
        <v>380</v>
      </c>
      <c r="F217" s="9" t="str">
        <f>VLOOKUP(E217,'Contact Info-Max P'!$A$1:$H$52,4,FALSE)</f>
        <v>Alper</v>
      </c>
      <c r="G217" s="9" t="str">
        <f>VLOOKUP(E217,'Contact Info-Max P'!$A$1:$H$52,3,FALSE)</f>
        <v>Resident Head</v>
      </c>
      <c r="H217" s="9" t="str">
        <f>VLOOKUP(E217,'Contact Info-Max P'!$A$1:$H$52,6,FALSE)</f>
        <v>(872) 271-0371</v>
      </c>
      <c r="I217" s="9" t="str">
        <f>VLOOKUP(E217,'Contact Info-Max P'!$A$1:$H$60,7,FALSE)</f>
        <v>834-9215</v>
      </c>
      <c r="J217" s="9" t="str">
        <f>VLOOKUP(E217,'Contact Info-Max P'!$A$1:$H$52,8,FALSE)</f>
        <v>garywilson@uchicago.edu</v>
      </c>
    </row>
    <row r="218" spans="1:10">
      <c r="A218" s="80"/>
      <c r="B218" s="62"/>
      <c r="C218" s="7">
        <v>45764</v>
      </c>
      <c r="D218" s="8"/>
      <c r="E218" s="17" t="s">
        <v>31</v>
      </c>
      <c r="F218" s="9" t="str">
        <f>VLOOKUP(E218,'Contact Info-Max P'!$A$1:$H$52,4,FALSE)</f>
        <v>Graham</v>
      </c>
      <c r="G218" s="9" t="str">
        <f>VLOOKUP(E218,'Contact Info-Max P'!$A$1:$H$52,3,FALSE)</f>
        <v>Resident Assistant</v>
      </c>
      <c r="H218" s="9" t="str">
        <f>VLOOKUP(E218,'Contact Info-Max P'!$A$1:$H$52,6,FALSE)</f>
        <v>(215) 581-8150</v>
      </c>
      <c r="I218" s="9" t="str">
        <f>VLOOKUP(E218,'Contact Info-Max P'!$A$1:$H$60,7,FALSE)</f>
        <v>834-9233</v>
      </c>
      <c r="J218" s="9" t="str">
        <f>VLOOKUP(E218,'Contact Info-Max P'!$A$1:$H$52,8,FALSE)</f>
        <v>dawoodlin04@uchicago.edu</v>
      </c>
    </row>
    <row r="219" spans="1:10">
      <c r="A219" s="80"/>
      <c r="B219" s="63"/>
      <c r="C219" s="7">
        <v>45765</v>
      </c>
      <c r="D219" s="8"/>
      <c r="E219" s="18" t="s">
        <v>28</v>
      </c>
      <c r="F219" s="9" t="str">
        <f>VLOOKUP(E219,'Contact Info-Max P'!$A$1:$H283,4,FALSE)</f>
        <v>Woodward</v>
      </c>
      <c r="G219" s="9" t="str">
        <f>VLOOKUP(E219,'Contact Info-Max P'!$A$1:$H$52,3,FALSE)</f>
        <v>Resident Head</v>
      </c>
      <c r="H219" s="9" t="str">
        <f>VLOOKUP(E219,'Contact Info-Max P'!$A$1:$H$52,6,FALSE)</f>
        <v>(660) 924-1773</v>
      </c>
      <c r="I219" s="9" t="str">
        <f>VLOOKUP(E219,'Contact Info-Max P'!$A$1:$H$60,7,FALSE)</f>
        <v>834-9216</v>
      </c>
      <c r="J219" s="9" t="str">
        <f>VLOOKUP(E219,'Contact Info-Max P'!$A$1:$H$52,8,FALSE)</f>
        <v>abdoler@uchicago.edu</v>
      </c>
    </row>
    <row r="220" spans="1:10">
      <c r="A220" s="80"/>
      <c r="B220" s="61" t="s">
        <v>51</v>
      </c>
      <c r="C220" s="7">
        <v>45766</v>
      </c>
      <c r="D220" s="8"/>
      <c r="E220" s="18" t="s">
        <v>354</v>
      </c>
      <c r="F220" s="9" t="str">
        <f>VLOOKUP(E220,'Contact Info-Max P'!$A$1:$H$52,4,FALSE)</f>
        <v>May</v>
      </c>
      <c r="G220" s="9" t="str">
        <f>VLOOKUP(E220,'Contact Info-Max P'!$A$1:$H$52,3,FALSE)</f>
        <v>Resident Head</v>
      </c>
      <c r="H220" s="9" t="str">
        <f>VLOOKUP(E220,'Contact Info-Max P'!$A$1:$H$52,6,FALSE)</f>
        <v>847-804-2002</v>
      </c>
      <c r="I220" s="9" t="str">
        <f>VLOOKUP(E220,'Contact Info-Max P'!$A$1:$H$60,7,FALSE)</f>
        <v>834-9214</v>
      </c>
      <c r="J220" s="9" t="str">
        <f>VLOOKUP(E220,'Contact Info-Max P'!$A$1:$H$52,8,FALSE)</f>
        <v>taiden@uchicago.edu</v>
      </c>
    </row>
    <row r="221" spans="1:10">
      <c r="A221" s="80"/>
      <c r="B221" s="62"/>
      <c r="C221" s="7">
        <v>45767</v>
      </c>
      <c r="D221" s="8"/>
      <c r="E221" s="18" t="s">
        <v>355</v>
      </c>
      <c r="F221" s="9" t="str">
        <f>VLOOKUP(E221,'Contact Info-Max P'!$A$1:$H$52,4,FALSE)</f>
        <v>May</v>
      </c>
      <c r="G221" s="9" t="str">
        <f>VLOOKUP(E221,'Contact Info-Max P'!$A$1:$H$52,3,FALSE)</f>
        <v>Resident Head</v>
      </c>
      <c r="H221" s="9" t="str">
        <f>VLOOKUP(E221,'Contact Info-Max P'!$A$1:$H$52,6,FALSE)</f>
        <v>847-714-7805</v>
      </c>
      <c r="I221" s="9" t="str">
        <f>VLOOKUP(E221,'Contact Info-Max P'!$A$1:$H$60,7,FALSE)</f>
        <v>834-9214</v>
      </c>
      <c r="J221" s="9" t="str">
        <f>VLOOKUP(E221,'Contact Info-Max P'!$A$1:$H$52,8,FALSE)</f>
        <v>eaiden@uchicago.edu</v>
      </c>
    </row>
    <row r="222" spans="1:10">
      <c r="A222" s="80"/>
      <c r="B222" s="62"/>
      <c r="C222" s="7">
        <v>45768</v>
      </c>
      <c r="D222" s="8"/>
      <c r="E222" s="18" t="s">
        <v>356</v>
      </c>
      <c r="F222" s="9" t="str">
        <f>VLOOKUP(E222,'Contact Info-Max P'!$A$1:$H286,4,FALSE)</f>
        <v>May</v>
      </c>
      <c r="G222" s="9" t="str">
        <f>VLOOKUP(E222,'Contact Info-Max P'!$A$1:$H$52,3,FALSE)</f>
        <v>Resident Assistant</v>
      </c>
      <c r="H222" s="9" t="str">
        <f>VLOOKUP(E222,'Contact Info-Max P'!$A$1:$H$52,6,FALSE)</f>
        <v>(210) 544-4416</v>
      </c>
      <c r="I222" s="9" t="str">
        <f>VLOOKUP(E222,'Contact Info-Max P'!$A$1:$H$60,7,FALSE)</f>
        <v>834-9223</v>
      </c>
      <c r="J222" s="9" t="str">
        <f>VLOOKUP(E222,'Contact Info-Max P'!$A$1:$H$52,8,FALSE)</f>
        <v>kalbarran@uchicago.edu</v>
      </c>
    </row>
    <row r="223" spans="1:10">
      <c r="A223" s="80"/>
      <c r="B223" s="62"/>
      <c r="C223" s="7">
        <v>45769</v>
      </c>
      <c r="D223" s="8"/>
      <c r="E223" s="17" t="s">
        <v>357</v>
      </c>
      <c r="F223" s="9" t="str">
        <f>VLOOKUP(E223,'Contact Info-Max P'!$A$1:$H$52,4,FALSE)</f>
        <v>Alper</v>
      </c>
      <c r="G223" s="9" t="str">
        <f>VLOOKUP(E223,'Contact Info-Max P'!$A$1:$H$52,3,FALSE)</f>
        <v>Resident Assistant</v>
      </c>
      <c r="H223" s="9" t="str">
        <f>VLOOKUP(E223,'Contact Info-Max P'!$A$1:$H$52,6,FALSE)</f>
        <v>424-702-7586</v>
      </c>
      <c r="I223" s="9" t="str">
        <f>VLOOKUP(E223,'Contact Info-Max P'!$A$1:$H$60,7,FALSE)</f>
        <v>834-9226</v>
      </c>
      <c r="J223" s="9" t="str">
        <f>VLOOKUP(E223,'Contact Info-Max P'!$A$1:$H$52,8,FALSE)</f>
        <v>kdanderson@uchicago.edu</v>
      </c>
    </row>
    <row r="224" spans="1:10">
      <c r="A224" s="80"/>
      <c r="B224" s="62"/>
      <c r="C224" s="7">
        <v>45770</v>
      </c>
      <c r="D224" s="8"/>
      <c r="E224" s="17" t="s">
        <v>358</v>
      </c>
      <c r="F224" s="9" t="str">
        <f>VLOOKUP(E224,'Contact Info-Max P'!$A$1:$H$52,4,FALSE)</f>
        <v>Flint</v>
      </c>
      <c r="G224" s="9" t="str">
        <f>VLOOKUP(E224,'Contact Info-Max P'!$A$1:$H$52,3,FALSE)</f>
        <v>Resident Assistant</v>
      </c>
      <c r="H224" s="9" t="str">
        <f>VLOOKUP(E224,'Contact Info-Max P'!$A$1:$H$52,6,FALSE)</f>
        <v>(818) 384-3740</v>
      </c>
      <c r="I224" s="9" t="str">
        <f>VLOOKUP(E224,'Contact Info-Max P'!$A$1:$H$60,7,FALSE)</f>
        <v>834-9226</v>
      </c>
      <c r="J224" s="9" t="str">
        <f>VLOOKUP(E224,'Contact Info-Max P'!$A$1:$H$52,8,FALSE)</f>
        <v>ebatalden@uchicago.edu</v>
      </c>
    </row>
    <row r="225" spans="1:10">
      <c r="A225" s="80"/>
      <c r="B225" s="62"/>
      <c r="C225" s="7">
        <v>45771</v>
      </c>
      <c r="D225" s="8" t="s">
        <v>52</v>
      </c>
      <c r="E225" s="17" t="s">
        <v>359</v>
      </c>
      <c r="F225" s="9" t="str">
        <f>VLOOKUP(E225,'Contact Info-Max P'!$A$1:$H289,4,FALSE)</f>
        <v>Wallace</v>
      </c>
      <c r="G225" s="9" t="str">
        <f>VLOOKUP(E225,'Contact Info-Max P'!$A$1:$H$52,3,FALSE)</f>
        <v>Resident Assistant</v>
      </c>
      <c r="H225" s="9" t="str">
        <f>VLOOKUP(E225,'Contact Info-Max P'!$A$1:$H$52,6,FALSE)</f>
        <v>443-527-6835</v>
      </c>
      <c r="I225" s="9" t="str">
        <f>VLOOKUP(E225,'Contact Info-Max P'!$A$1:$H$60,7,FALSE)</f>
        <v>834-9235</v>
      </c>
      <c r="J225" s="9" t="str">
        <f>VLOOKUP(E225,'Contact Info-Max P'!$A$1:$H$52,8,FALSE)</f>
        <v>gberitela@uchicago.edu</v>
      </c>
    </row>
    <row r="226" spans="1:10">
      <c r="A226" s="80"/>
      <c r="B226" s="63"/>
      <c r="C226" s="7">
        <v>45772</v>
      </c>
      <c r="D226" s="8" t="s">
        <v>52</v>
      </c>
      <c r="E226" s="18" t="s">
        <v>360</v>
      </c>
      <c r="F226" s="9" t="str">
        <f>VLOOKUP(E226,'Contact Info-Max P'!$A$1:$H$52,4,FALSE)</f>
        <v>Woodward</v>
      </c>
      <c r="G226" s="9" t="str">
        <f>VLOOKUP(E226,'Contact Info-Max P'!$A$1:$H$52,3,FALSE)</f>
        <v>Resident Head</v>
      </c>
      <c r="H226" s="9" t="str">
        <f>VLOOKUP(E226,'Contact Info-Max P'!$A$1:$H$52,6,FALSE)</f>
        <v>(401) 527-3062</v>
      </c>
      <c r="I226" s="9" t="str">
        <f>VLOOKUP(E226,'Contact Info-Max P'!$A$1:$H$60,7,FALSE)</f>
        <v>834-9216</v>
      </c>
      <c r="J226" s="9" t="str">
        <f>VLOOKUP(E226,'Contact Info-Max P'!$A$1:$H$52,8,FALSE)</f>
        <v>mgb@uchicago.edu</v>
      </c>
    </row>
    <row r="227" spans="1:10">
      <c r="A227" s="80"/>
      <c r="B227" s="64" t="s">
        <v>53</v>
      </c>
      <c r="C227" s="7">
        <v>45773</v>
      </c>
      <c r="D227" s="8" t="s">
        <v>67</v>
      </c>
      <c r="E227" s="18" t="s">
        <v>361</v>
      </c>
      <c r="F227" s="9" t="str">
        <f>VLOOKUP(E227,'Contact Info-Max P'!$A$1:$H$52,4,FALSE)</f>
        <v>Graham</v>
      </c>
      <c r="G227" s="9" t="str">
        <f>VLOOKUP(E227,'Contact Info-Max P'!$A$1:$H$52,3,FALSE)</f>
        <v>Resident Head</v>
      </c>
      <c r="H227" s="9" t="str">
        <f>VLOOKUP(E227,'Contact Info-Max P'!$A$1:$H$52,6,FALSE)</f>
        <v>(774) 279-4565</v>
      </c>
      <c r="I227" s="9" t="str">
        <f>VLOOKUP(E227,'Contact Info-Max P'!$A$1:$H$60,7,FALSE)</f>
        <v>834-9218</v>
      </c>
      <c r="J227" s="9" t="str">
        <f>VLOOKUP(E227,'Contact Info-Max P'!$A$1:$H$52,8,FALSE)</f>
        <v>johncoukos@uchicago.edu</v>
      </c>
    </row>
    <row r="228" spans="1:10">
      <c r="A228" s="80"/>
      <c r="B228" s="62"/>
      <c r="C228" s="7">
        <v>45774</v>
      </c>
      <c r="D228" s="8"/>
      <c r="E228" s="18" t="s">
        <v>362</v>
      </c>
      <c r="F228" s="9" t="str">
        <f>VLOOKUP(E228,'Contact Info-Max P'!$A$1:$H292,4,FALSE)</f>
        <v>Rickert</v>
      </c>
      <c r="G228" s="9" t="str">
        <f>VLOOKUP(E228,'Contact Info-Max P'!$A$1:$H$52,3,FALSE)</f>
        <v>Resident Assistant</v>
      </c>
      <c r="H228" s="9" t="str">
        <f>VLOOKUP(E228,'Contact Info-Max P'!$A$1:$H$52,6,FALSE)</f>
        <v>859-473-5533</v>
      </c>
      <c r="I228" s="9" t="str">
        <f>VLOOKUP(E228,'Contact Info-Max P'!$A$1:$H$60,7,FALSE)</f>
        <v>834-9236</v>
      </c>
      <c r="J228" s="9" t="str">
        <f>VLOOKUP(E228,'Contact Info-Max P'!$A$1:$H$52,8,FALSE)</f>
        <v>sadiedarbro@uchicago.edu</v>
      </c>
    </row>
    <row r="229" spans="1:10">
      <c r="A229" s="80"/>
      <c r="B229" s="62"/>
      <c r="C229" s="7">
        <v>45775</v>
      </c>
      <c r="D229" s="8"/>
      <c r="E229" s="18" t="s">
        <v>237</v>
      </c>
      <c r="F229" s="9" t="str">
        <f>VLOOKUP(E229,'Contact Info-Max P'!$A$1:$H$52,4,FALSE)</f>
        <v>Alper</v>
      </c>
      <c r="G229" s="9" t="str">
        <f>VLOOKUP(E229,'Contact Info-Max P'!$A$1:$H$52,3,FALSE)</f>
        <v>Resident Head</v>
      </c>
      <c r="H229" s="9" t="str">
        <f>VLOOKUP(E229,'Contact Info-Max P'!$A$1:$H$52,6,FALSE)</f>
        <v>(773) 916-0159</v>
      </c>
      <c r="I229" s="9" t="str">
        <f>VLOOKUP(E229,'Contact Info-Max P'!$A$1:$H$60,7,FALSE)</f>
        <v>834-9215</v>
      </c>
      <c r="J229" s="9" t="str">
        <f>VLOOKUP(E229,'Contact Info-Max P'!$A$1:$H$52,8,FALSE)</f>
        <v>teschmann@uchicago.edu</v>
      </c>
    </row>
    <row r="230" spans="1:10">
      <c r="A230" s="80"/>
      <c r="B230" s="62"/>
      <c r="C230" s="7">
        <v>45776</v>
      </c>
      <c r="D230" s="8"/>
      <c r="E230" s="18" t="s">
        <v>363</v>
      </c>
      <c r="F230" s="9" t="str">
        <f>VLOOKUP(E230,'Contact Info-Max P'!$A$1:$H$52,4,FALSE)</f>
        <v>Woodward</v>
      </c>
      <c r="G230" s="9" t="str">
        <f>VLOOKUP(E230,'Contact Info-Max P'!$A$1:$H$52,3,FALSE)</f>
        <v>Resident Assistant</v>
      </c>
      <c r="H230" s="9" t="str">
        <f>VLOOKUP(E230,'Contact Info-Max P'!$A$1:$H$52,6,FALSE)</f>
        <v>(925) 336-7931</v>
      </c>
      <c r="I230" s="9" t="str">
        <f>VLOOKUP(E230,'Contact Info-Max P'!$A$1:$H$60,7,FALSE)</f>
        <v>834-9229</v>
      </c>
      <c r="J230" s="9" t="str">
        <f>VLOOKUP(E230,'Contact Info-Max P'!$A$1:$H$52,8,FALSE)</f>
        <v>jfritts@uchicago.edu</v>
      </c>
    </row>
    <row r="231" spans="1:10">
      <c r="A231" s="80"/>
      <c r="B231" s="62"/>
      <c r="C231" s="7">
        <v>45777</v>
      </c>
      <c r="D231" s="8"/>
      <c r="E231" s="18" t="s">
        <v>364</v>
      </c>
      <c r="F231" s="9" t="str">
        <f>VLOOKUP(E231,'Contact Info-Max P'!$A$1:$H295,4,FALSE)</f>
        <v>Flint</v>
      </c>
      <c r="G231" s="9" t="str">
        <f>VLOOKUP(E231,'Contact Info-Max P'!$A$1:$H$52,3,FALSE)</f>
        <v>Resident Head</v>
      </c>
      <c r="H231" s="9" t="str">
        <f>VLOOKUP(E231,'Contact Info-Max P'!$A$1:$H$52,6,FALSE)</f>
        <v>(773) 943-1287</v>
      </c>
      <c r="I231" s="9" t="str">
        <f>VLOOKUP(E231,'Contact Info-Max P'!$A$1:$H$60,7,FALSE)</f>
        <v>834-9217</v>
      </c>
      <c r="J231" s="9" t="str">
        <f>VLOOKUP(E231,'Contact Info-Max P'!$A$1:$H$52,8,FALSE)</f>
        <v>tnb6479@uchicago.edu</v>
      </c>
    </row>
    <row r="232" spans="1:10">
      <c r="A232" s="80"/>
      <c r="B232" s="62"/>
      <c r="C232" s="7">
        <v>45778</v>
      </c>
      <c r="D232" s="8"/>
      <c r="E232" s="18" t="s">
        <v>365</v>
      </c>
      <c r="F232" s="9" t="str">
        <f>VLOOKUP(E232,'Contact Info-Max P'!$A$1:$H$52,4,FALSE)</f>
        <v>Wallace</v>
      </c>
      <c r="G232" s="9" t="str">
        <f>VLOOKUP(E232,'Contact Info-Max P'!$A$1:$H$52,3,FALSE)</f>
        <v>Resident Head</v>
      </c>
      <c r="H232" s="9" t="str">
        <f>VLOOKUP(E232,'Contact Info-Max P'!$A$1:$H$52,6,FALSE)</f>
        <v>(414) 897-3254</v>
      </c>
      <c r="I232" s="9" t="str">
        <f>VLOOKUP(E232,'Contact Info-Max P'!$A$1:$H$60,7,FALSE)</f>
        <v>834-9214</v>
      </c>
      <c r="J232" s="9" t="str">
        <f>VLOOKUP(E232,'Contact Info-Max P'!$A$1:$H$52,8,FALSE)</f>
        <v>ljkern@uchicago.edu</v>
      </c>
    </row>
    <row r="233" spans="1:10">
      <c r="A233" s="80"/>
      <c r="B233" s="63"/>
      <c r="C233" s="7">
        <v>45779</v>
      </c>
      <c r="D233" s="8"/>
      <c r="E233" s="17" t="s">
        <v>366</v>
      </c>
      <c r="F233" s="9" t="str">
        <f>VLOOKUP(E233,'Contact Info-Max P'!$A$1:$H$52,4,FALSE)</f>
        <v>May</v>
      </c>
      <c r="G233" s="9" t="str">
        <f>VLOOKUP(E233,'Contact Info-Max P'!$A$1:$H$52,3,FALSE)</f>
        <v>Resident Assistant</v>
      </c>
      <c r="H233" s="9" t="str">
        <f>VLOOKUP(E233,'Contact Info-Max P'!$A$1:$H$52,6,FALSE)</f>
        <v>(312) 964-1370</v>
      </c>
      <c r="I233" s="9" t="str">
        <f>VLOOKUP(E233,'Contact Info-Max P'!$A$1:$H$60,7,FALSE)</f>
        <v>834-9224</v>
      </c>
      <c r="J233" s="9" t="str">
        <f>VLOOKUP(E233,'Contact Info-Max P'!$A$1:$H$52,8,FALSE)</f>
        <v>huaming@uchicago.edu</v>
      </c>
    </row>
    <row r="234" spans="1:10">
      <c r="A234" s="80"/>
      <c r="B234" s="65" t="s">
        <v>68</v>
      </c>
      <c r="C234" s="7">
        <v>45780</v>
      </c>
      <c r="D234" s="8"/>
      <c r="E234" s="18" t="s">
        <v>367</v>
      </c>
      <c r="F234" s="9" t="str">
        <f>VLOOKUP(E234,'Contact Info-Max P'!$A$1:$H298,4,FALSE)</f>
        <v>Graham</v>
      </c>
      <c r="G234" s="9" t="str">
        <f>VLOOKUP(E234,'Contact Info-Max P'!$A$1:$H$52,3,FALSE)</f>
        <v>Resident Head</v>
      </c>
      <c r="H234" s="9" t="str">
        <f>VLOOKUP(E234,'Contact Info-Max P'!$A$1:$H$52,6,FALSE)</f>
        <v>(630) 276-9865</v>
      </c>
      <c r="I234" s="9" t="str">
        <f>VLOOKUP(E234,'Contact Info-Max P'!$A$1:$H$60,7,FALSE)</f>
        <v>834-9218</v>
      </c>
      <c r="J234" s="9" t="str">
        <f>VLOOKUP(E234,'Contact Info-Max P'!$A$1:$H$52,8,FALSE)</f>
        <v>kimberlyliu@uchicago.edu</v>
      </c>
    </row>
    <row r="235" spans="1:10">
      <c r="A235" s="80"/>
      <c r="B235" s="62"/>
      <c r="C235" s="7">
        <v>45781</v>
      </c>
      <c r="D235" s="8"/>
      <c r="E235" s="17" t="s">
        <v>322</v>
      </c>
      <c r="F235" s="9" t="str">
        <f>VLOOKUP(E235,'Contact Info-Max P'!$A$1:$H$52,4,FALSE)</f>
        <v>Hoover</v>
      </c>
      <c r="G235" s="9" t="str">
        <f>VLOOKUP(E235,'Contact Info-Max P'!$A$1:$H$52,3,FALSE)</f>
        <v>Resident Assistant</v>
      </c>
      <c r="H235" s="9" t="str">
        <f>VLOOKUP(E235,'Contact Info-Max P'!$A$1:$H$52,6,FALSE)</f>
        <v>(619) 962-2856</v>
      </c>
      <c r="I235" s="9" t="str">
        <f>VLOOKUP(E235,'Contact Info-Max P'!$A$1:$H$60,7,FALSE)</f>
        <v>834-9221</v>
      </c>
      <c r="J235" s="9" t="str">
        <f>VLOOKUP(E235,'Contact Info-Max P'!$A$1:$H$52,8,FALSE)</f>
        <v>klunajimenez@uchicago.edu</v>
      </c>
    </row>
    <row r="236" spans="1:10">
      <c r="A236" s="80"/>
      <c r="B236" s="62"/>
      <c r="C236" s="7">
        <v>45782</v>
      </c>
      <c r="D236" s="8"/>
      <c r="E236" s="18" t="s">
        <v>368</v>
      </c>
      <c r="F236" s="9" t="str">
        <f>VLOOKUP(E236,'Contact Info-Max P'!$A$1:$H$52,4,FALSE)</f>
        <v>Rickert</v>
      </c>
      <c r="G236" s="9" t="str">
        <f>VLOOKUP(E236,'Contact Info-Max P'!$A$1:$H$52,3,FALSE)</f>
        <v>Resident Head</v>
      </c>
      <c r="H236" s="9" t="str">
        <f>VLOOKUP(E236,'Contact Info-Max P'!$A$1:$H$52,6,FALSE)</f>
        <v>(312)-399-5411</v>
      </c>
      <c r="I236" s="9" t="str">
        <f>VLOOKUP(E236,'Contact Info-Max P'!$A$1:$H$60,7,FALSE)</f>
        <v>834-9215</v>
      </c>
      <c r="J236" s="9" t="str">
        <f>VLOOKUP(E236,'Contact Info-Max P'!$A$1:$H$52,8,FALSE)</f>
        <v>jmcgriffin@uchicago.edu</v>
      </c>
    </row>
    <row r="237" spans="1:10">
      <c r="A237" s="80"/>
      <c r="B237" s="62"/>
      <c r="C237" s="7">
        <v>45783</v>
      </c>
      <c r="D237" s="8"/>
      <c r="E237" s="18" t="s">
        <v>369</v>
      </c>
      <c r="F237" s="9" t="str">
        <f>VLOOKUP(E237,'Contact Info-Max P'!$A$1:$H301,4,FALSE)</f>
        <v>Rickert</v>
      </c>
      <c r="G237" s="9" t="str">
        <f>VLOOKUP(E237,'Contact Info-Max P'!$A$1:$H$52,3,FALSE)</f>
        <v>Resident Head</v>
      </c>
      <c r="H237" s="9" t="str">
        <f>VLOOKUP(E237,'Contact Info-Max P'!$A$1:$H$52,6,FALSE)</f>
        <v>(773)-304-6074</v>
      </c>
      <c r="I237" s="9" t="str">
        <f>VLOOKUP(E237,'Contact Info-Max P'!$A$1:$H$60,7,FALSE)</f>
        <v>834-9215</v>
      </c>
      <c r="J237" s="9" t="str">
        <f>VLOOKUP(E237,'Contact Info-Max P'!$A$1:$H$52,8,FALSE)</f>
        <v>amcgriffin@uchicago.edu</v>
      </c>
    </row>
    <row r="238" spans="1:10">
      <c r="A238" s="80"/>
      <c r="B238" s="62"/>
      <c r="C238" s="7">
        <v>45784</v>
      </c>
      <c r="D238" s="8"/>
      <c r="E238" s="18" t="s">
        <v>370</v>
      </c>
      <c r="F238" s="9" t="str">
        <f>VLOOKUP(E238,'Contact Info-Max P'!$A$1:$H$52,4,FALSE)</f>
        <v>Wallace</v>
      </c>
      <c r="G238" s="9" t="str">
        <f>VLOOKUP(E238,'Contact Info-Max P'!$A$1:$H$52,3,FALSE)</f>
        <v>Resident Assistant</v>
      </c>
      <c r="H238" s="9" t="str">
        <f>VLOOKUP(E238,'Contact Info-Max P'!$A$1:$H$52,6,FALSE)</f>
        <v>520-429-4825</v>
      </c>
      <c r="I238" s="9" t="str">
        <f>VLOOKUP(E238,'Contact Info-Max P'!$A$1:$H$60,7,FALSE)</f>
        <v>834-9234</v>
      </c>
      <c r="J238" s="9" t="str">
        <f>VLOOKUP(E238,'Contact Info-Max P'!$A$1:$H$52,8,FALSE)</f>
        <v>amoseke@uchicago.edu</v>
      </c>
    </row>
    <row r="239" spans="1:10">
      <c r="A239" s="80"/>
      <c r="B239" s="63"/>
      <c r="C239" s="7">
        <v>45785</v>
      </c>
      <c r="D239" s="8" t="s">
        <v>69</v>
      </c>
      <c r="E239" s="18" t="s">
        <v>371</v>
      </c>
      <c r="F239" s="9" t="str">
        <f>VLOOKUP(E239,'Contact Info-Max P'!$A$1:$H$52,4,FALSE)</f>
        <v>Wallace</v>
      </c>
      <c r="G239" s="9" t="str">
        <f>VLOOKUP(E239,'Contact Info-Max P'!$A$1:$H$52,3,FALSE)</f>
        <v>Resident Head</v>
      </c>
      <c r="H239" s="9" t="str">
        <f>VLOOKUP(E239,'Contact Info-Max P'!$A$1:$H$52,6,FALSE)</f>
        <v>(734) 674-8741</v>
      </c>
      <c r="I239" s="9" t="str">
        <f>VLOOKUP(E239,'Contact Info-Max P'!$A$1:$H$60,7,FALSE)</f>
        <v>834-9214</v>
      </c>
      <c r="J239" s="9" t="str">
        <f>VLOOKUP(E239,'Contact Info-Max P'!$A$1:$H$52,8,FALSE)</f>
        <v>pearsona@uchicago.edu</v>
      </c>
    </row>
    <row r="240" spans="1:10" ht="106.9">
      <c r="A240" s="20"/>
      <c r="B240" s="21"/>
      <c r="E240" s="9"/>
      <c r="F240" s="9"/>
      <c r="G240" s="9"/>
      <c r="H240" s="9"/>
      <c r="I240" s="9"/>
    </row>
    <row r="241" spans="1:10" ht="106.9">
      <c r="A241" s="20"/>
      <c r="B241" s="22"/>
      <c r="E241" s="9"/>
      <c r="F241" s="9"/>
      <c r="G241" s="9"/>
      <c r="H241" s="9"/>
      <c r="I241" s="9"/>
    </row>
    <row r="242" spans="1:10" ht="106.9">
      <c r="A242" s="20"/>
      <c r="B242" s="22"/>
      <c r="E242" s="9"/>
      <c r="F242" s="9"/>
      <c r="G242" s="9"/>
      <c r="H242" s="9"/>
      <c r="I242" s="9"/>
    </row>
    <row r="243" spans="1:10" ht="106.9">
      <c r="A243" s="20"/>
      <c r="B243" s="22"/>
      <c r="E243" s="9"/>
      <c r="F243" s="9"/>
      <c r="G243" s="9"/>
      <c r="H243" s="9"/>
      <c r="I243" s="9"/>
    </row>
    <row r="244" spans="1:10" ht="106.9">
      <c r="A244" s="20"/>
      <c r="B244" s="22"/>
      <c r="E244" s="9"/>
      <c r="F244" s="9"/>
      <c r="G244" s="9"/>
      <c r="H244" s="9"/>
      <c r="I244" s="9"/>
    </row>
    <row r="245" spans="1:10" ht="106.9">
      <c r="A245" s="20"/>
      <c r="B245" s="22"/>
      <c r="E245" s="9"/>
      <c r="F245" s="9"/>
      <c r="G245" s="9"/>
      <c r="H245" s="9"/>
      <c r="I245" s="9"/>
    </row>
    <row r="246" spans="1:10" ht="106.9">
      <c r="A246" s="20"/>
      <c r="B246" s="22"/>
      <c r="E246" s="9"/>
      <c r="F246" s="9"/>
      <c r="G246" s="9"/>
      <c r="H246" s="9"/>
      <c r="I246" s="9"/>
    </row>
    <row r="247" spans="1:10" ht="106.9">
      <c r="A247" s="20"/>
      <c r="B247" s="22"/>
      <c r="E247" s="9"/>
      <c r="F247" s="9"/>
      <c r="G247" s="9"/>
      <c r="H247" s="9"/>
      <c r="I247" s="9"/>
    </row>
    <row r="248" spans="1:10" ht="106.9">
      <c r="A248" s="20"/>
      <c r="B248" s="22"/>
      <c r="E248" s="9"/>
      <c r="F248" s="9"/>
      <c r="G248" s="9"/>
      <c r="H248" s="9"/>
      <c r="I248" s="9"/>
    </row>
    <row r="249" spans="1:10" ht="106.9">
      <c r="A249" s="20"/>
      <c r="B249" s="22"/>
      <c r="E249" s="9"/>
      <c r="F249" s="9"/>
      <c r="G249" s="9"/>
      <c r="H249" s="9"/>
      <c r="I249" s="9"/>
    </row>
    <row r="250" spans="1:10" ht="106.9">
      <c r="A250" s="20"/>
      <c r="B250" s="22"/>
      <c r="F250" s="9"/>
      <c r="G250" s="9"/>
      <c r="H250" s="9"/>
      <c r="I250" s="9"/>
      <c r="J250" s="9"/>
    </row>
    <row r="251" spans="1:10" ht="106.9">
      <c r="A251" s="20"/>
      <c r="B251" s="22"/>
      <c r="F251" s="9"/>
      <c r="G251" s="9"/>
      <c r="H251" s="9"/>
      <c r="I251" s="9"/>
      <c r="J251" s="9"/>
    </row>
    <row r="252" spans="1:10" ht="106.9">
      <c r="A252" s="20"/>
      <c r="B252" s="22"/>
      <c r="F252" s="9"/>
      <c r="G252" s="9"/>
      <c r="H252" s="9"/>
      <c r="I252" s="9"/>
      <c r="J252" s="9"/>
    </row>
    <row r="253" spans="1:10" ht="106.9">
      <c r="A253" s="20"/>
      <c r="B253" s="22"/>
      <c r="F253" s="9"/>
      <c r="G253" s="9"/>
      <c r="H253" s="9"/>
      <c r="I253" s="9"/>
      <c r="J253" s="9"/>
    </row>
    <row r="254" spans="1:10" ht="106.9">
      <c r="A254" s="20"/>
      <c r="B254" s="22"/>
      <c r="F254" s="9"/>
      <c r="G254" s="9"/>
      <c r="H254" s="9"/>
      <c r="I254" s="9"/>
      <c r="J254" s="9"/>
    </row>
    <row r="255" spans="1:10" ht="106.9">
      <c r="A255" s="20"/>
      <c r="B255" s="22"/>
      <c r="F255" s="9"/>
      <c r="G255" s="9"/>
      <c r="H255" s="9"/>
      <c r="I255" s="9"/>
      <c r="J255" s="9"/>
    </row>
    <row r="256" spans="1:10" ht="106.9">
      <c r="A256" s="20"/>
      <c r="B256" s="22"/>
      <c r="F256" s="9"/>
      <c r="G256" s="9"/>
      <c r="H256" s="9"/>
      <c r="I256" s="9"/>
      <c r="J256" s="9"/>
    </row>
    <row r="257" spans="1:10" ht="106.9">
      <c r="A257" s="20"/>
      <c r="B257" s="22"/>
      <c r="F257" s="9"/>
      <c r="G257" s="9"/>
      <c r="H257" s="9"/>
      <c r="I257" s="9"/>
      <c r="J257" s="9"/>
    </row>
    <row r="258" spans="1:10" ht="106.9">
      <c r="A258" s="20"/>
      <c r="B258" s="22"/>
      <c r="F258" s="9"/>
      <c r="G258" s="9"/>
      <c r="H258" s="9"/>
      <c r="I258" s="9"/>
      <c r="J258" s="9"/>
    </row>
    <row r="259" spans="1:10" ht="106.9">
      <c r="A259" s="20"/>
      <c r="B259" s="22"/>
      <c r="F259" s="9"/>
      <c r="G259" s="9"/>
      <c r="H259" s="9"/>
      <c r="I259" s="9"/>
      <c r="J259" s="9"/>
    </row>
    <row r="260" spans="1:10" ht="106.9">
      <c r="A260" s="20"/>
      <c r="B260" s="22"/>
      <c r="F260" s="9"/>
      <c r="G260" s="9"/>
      <c r="H260" s="9"/>
      <c r="I260" s="9"/>
      <c r="J260" s="9"/>
    </row>
    <row r="261" spans="1:10" ht="106.9">
      <c r="A261" s="20"/>
      <c r="B261" s="22"/>
      <c r="F261" s="9"/>
      <c r="G261" s="9"/>
      <c r="H261" s="9"/>
      <c r="I261" s="9"/>
      <c r="J261" s="9"/>
    </row>
    <row r="262" spans="1:10" ht="106.9">
      <c r="A262" s="20"/>
      <c r="B262" s="22"/>
      <c r="F262" s="9"/>
      <c r="G262" s="9"/>
      <c r="H262" s="9"/>
      <c r="I262" s="9"/>
      <c r="J262" s="9"/>
    </row>
    <row r="263" spans="1:10" ht="106.9">
      <c r="A263" s="20"/>
      <c r="B263" s="22"/>
      <c r="F263" s="9"/>
      <c r="G263" s="9"/>
      <c r="H263" s="9"/>
      <c r="I263" s="9"/>
      <c r="J263" s="9"/>
    </row>
    <row r="264" spans="1:10" ht="106.9">
      <c r="A264" s="20"/>
      <c r="B264" s="22"/>
      <c r="F264" s="9"/>
      <c r="G264" s="9"/>
      <c r="H264" s="9"/>
      <c r="I264" s="9"/>
      <c r="J264" s="9"/>
    </row>
    <row r="265" spans="1:10" ht="106.9">
      <c r="A265" s="20"/>
      <c r="B265" s="22"/>
      <c r="F265" s="9"/>
      <c r="G265" s="9"/>
      <c r="H265" s="9"/>
      <c r="I265" s="9"/>
      <c r="J265" s="9"/>
    </row>
    <row r="266" spans="1:10" ht="106.9">
      <c r="A266" s="20"/>
      <c r="B266" s="22"/>
      <c r="F266" s="9"/>
      <c r="G266" s="9"/>
      <c r="H266" s="9"/>
      <c r="I266" s="9"/>
      <c r="J266" s="9"/>
    </row>
    <row r="267" spans="1:10" ht="106.9">
      <c r="A267" s="20"/>
      <c r="B267" s="22"/>
      <c r="F267" s="9"/>
      <c r="G267" s="9"/>
      <c r="H267" s="9"/>
      <c r="I267" s="9"/>
      <c r="J267" s="9"/>
    </row>
    <row r="268" spans="1:10" ht="106.9">
      <c r="A268" s="20"/>
      <c r="B268" s="22"/>
      <c r="F268" s="9"/>
      <c r="G268" s="9"/>
      <c r="H268" s="9"/>
      <c r="I268" s="9"/>
      <c r="J268" s="9"/>
    </row>
    <row r="269" spans="1:10" ht="106.9">
      <c r="A269" s="20"/>
      <c r="B269" s="22"/>
      <c r="F269" s="9"/>
      <c r="G269" s="9"/>
      <c r="H269" s="9"/>
      <c r="I269" s="9"/>
      <c r="J269" s="9"/>
    </row>
    <row r="270" spans="1:10" ht="106.9">
      <c r="A270" s="20"/>
      <c r="B270" s="22"/>
      <c r="F270" s="9"/>
      <c r="G270" s="9"/>
      <c r="H270" s="9"/>
      <c r="I270" s="9"/>
      <c r="J270" s="9"/>
    </row>
    <row r="271" spans="1:10" ht="106.9">
      <c r="A271" s="20"/>
      <c r="B271" s="22"/>
      <c r="F271" s="9"/>
      <c r="G271" s="9"/>
      <c r="H271" s="9"/>
      <c r="I271" s="9"/>
      <c r="J271" s="9"/>
    </row>
    <row r="272" spans="1:10" ht="106.9">
      <c r="A272" s="20"/>
      <c r="B272" s="22"/>
      <c r="F272" s="9"/>
      <c r="G272" s="9"/>
      <c r="H272" s="9"/>
      <c r="I272" s="9"/>
      <c r="J272" s="9"/>
    </row>
    <row r="273" spans="1:10" ht="106.9">
      <c r="A273" s="20"/>
      <c r="B273" s="22"/>
      <c r="F273" s="9"/>
      <c r="G273" s="9"/>
      <c r="H273" s="9"/>
      <c r="I273" s="9"/>
      <c r="J273" s="9"/>
    </row>
    <row r="274" spans="1:10" ht="106.9">
      <c r="A274" s="20"/>
      <c r="B274" s="22"/>
      <c r="F274" s="9"/>
      <c r="G274" s="9"/>
      <c r="H274" s="9"/>
      <c r="I274" s="9"/>
      <c r="J274" s="9"/>
    </row>
    <row r="275" spans="1:10" ht="106.9">
      <c r="A275" s="20"/>
      <c r="B275" s="22"/>
      <c r="F275" s="9"/>
      <c r="G275" s="9"/>
      <c r="H275" s="9"/>
      <c r="I275" s="9"/>
      <c r="J275" s="9"/>
    </row>
    <row r="276" spans="1:10" ht="106.9">
      <c r="A276" s="20"/>
      <c r="B276" s="22"/>
      <c r="F276" s="9"/>
      <c r="G276" s="9"/>
      <c r="H276" s="9"/>
      <c r="I276" s="9"/>
      <c r="J276" s="9"/>
    </row>
    <row r="277" spans="1:10" ht="106.9">
      <c r="A277" s="20"/>
      <c r="B277" s="22"/>
      <c r="F277" s="9"/>
      <c r="G277" s="9"/>
      <c r="H277" s="9"/>
      <c r="I277" s="9"/>
      <c r="J277" s="9"/>
    </row>
    <row r="278" spans="1:10" ht="106.9">
      <c r="A278" s="20"/>
      <c r="B278" s="22"/>
      <c r="F278" s="9"/>
      <c r="G278" s="9"/>
      <c r="H278" s="9"/>
      <c r="I278" s="9"/>
      <c r="J278" s="9"/>
    </row>
    <row r="279" spans="1:10" ht="106.9">
      <c r="A279" s="20"/>
      <c r="B279" s="22"/>
      <c r="F279" s="9"/>
      <c r="G279" s="9"/>
      <c r="H279" s="9"/>
      <c r="I279" s="9"/>
      <c r="J279" s="9"/>
    </row>
    <row r="280" spans="1:10" ht="106.9">
      <c r="A280" s="20"/>
      <c r="B280" s="22"/>
      <c r="F280" s="9"/>
      <c r="G280" s="9"/>
      <c r="H280" s="9"/>
      <c r="I280" s="9"/>
      <c r="J280" s="9"/>
    </row>
    <row r="281" spans="1:10" ht="106.9">
      <c r="A281" s="20"/>
      <c r="B281" s="22"/>
      <c r="F281" s="9"/>
      <c r="G281" s="9"/>
      <c r="H281" s="9"/>
      <c r="I281" s="9"/>
      <c r="J281" s="9"/>
    </row>
    <row r="282" spans="1:10" ht="106.9">
      <c r="A282" s="20"/>
      <c r="B282" s="22"/>
      <c r="F282" s="9"/>
      <c r="G282" s="9"/>
      <c r="H282" s="9"/>
      <c r="I282" s="9"/>
      <c r="J282" s="9"/>
    </row>
    <row r="283" spans="1:10" ht="106.9">
      <c r="A283" s="20"/>
      <c r="B283" s="22"/>
      <c r="F283" s="9"/>
      <c r="G283" s="9"/>
      <c r="H283" s="9"/>
      <c r="I283" s="9"/>
      <c r="J283" s="9"/>
    </row>
    <row r="284" spans="1:10" ht="106.9">
      <c r="A284" s="20"/>
      <c r="B284" s="22"/>
      <c r="F284" s="9"/>
      <c r="G284" s="9"/>
      <c r="H284" s="9"/>
      <c r="I284" s="9"/>
      <c r="J284" s="9"/>
    </row>
    <row r="285" spans="1:10" ht="106.9">
      <c r="A285" s="20"/>
      <c r="B285" s="22"/>
      <c r="F285" s="9"/>
      <c r="G285" s="9"/>
      <c r="H285" s="9"/>
      <c r="I285" s="9"/>
      <c r="J285" s="9"/>
    </row>
    <row r="286" spans="1:10" ht="106.9">
      <c r="A286" s="20"/>
      <c r="B286" s="22"/>
      <c r="F286" s="9"/>
      <c r="G286" s="9"/>
      <c r="H286" s="9"/>
      <c r="I286" s="9"/>
      <c r="J286" s="9"/>
    </row>
    <row r="287" spans="1:10" ht="106.9">
      <c r="A287" s="20"/>
      <c r="B287" s="22"/>
      <c r="F287" s="9"/>
      <c r="G287" s="9"/>
      <c r="H287" s="9"/>
      <c r="I287" s="9"/>
      <c r="J287" s="9"/>
    </row>
    <row r="288" spans="1:10" ht="106.9">
      <c r="A288" s="20"/>
      <c r="B288" s="22"/>
      <c r="F288" s="9"/>
      <c r="G288" s="9"/>
      <c r="H288" s="9"/>
      <c r="I288" s="9"/>
      <c r="J288" s="9"/>
    </row>
    <row r="289" spans="1:10" ht="106.9">
      <c r="A289" s="20"/>
      <c r="B289" s="22"/>
      <c r="F289" s="9"/>
      <c r="G289" s="9"/>
      <c r="H289" s="9"/>
      <c r="I289" s="9"/>
      <c r="J289" s="9"/>
    </row>
    <row r="290" spans="1:10" ht="106.9">
      <c r="A290" s="20"/>
      <c r="B290" s="22"/>
      <c r="F290" s="9"/>
      <c r="G290" s="9"/>
      <c r="H290" s="9"/>
      <c r="I290" s="9"/>
      <c r="J290" s="9"/>
    </row>
    <row r="291" spans="1:10" ht="106.9">
      <c r="A291" s="20"/>
      <c r="B291" s="22"/>
      <c r="F291" s="9"/>
      <c r="G291" s="9"/>
      <c r="H291" s="9"/>
      <c r="I291" s="9"/>
      <c r="J291" s="9"/>
    </row>
    <row r="292" spans="1:10" ht="106.9">
      <c r="A292" s="20"/>
      <c r="B292" s="22"/>
      <c r="F292" s="9"/>
      <c r="G292" s="9"/>
      <c r="H292" s="9"/>
      <c r="I292" s="9"/>
      <c r="J292" s="9"/>
    </row>
    <row r="293" spans="1:10" ht="106.9">
      <c r="A293" s="20"/>
      <c r="B293" s="22"/>
      <c r="F293" s="9"/>
      <c r="G293" s="9"/>
      <c r="H293" s="9"/>
      <c r="I293" s="9"/>
      <c r="J293" s="9"/>
    </row>
    <row r="294" spans="1:10" ht="106.9">
      <c r="A294" s="20"/>
      <c r="B294" s="22"/>
      <c r="F294" s="9"/>
      <c r="G294" s="9"/>
      <c r="H294" s="9"/>
      <c r="I294" s="9"/>
      <c r="J294" s="9"/>
    </row>
    <row r="295" spans="1:10" ht="106.9">
      <c r="A295" s="20"/>
      <c r="B295" s="22"/>
      <c r="F295" s="9"/>
      <c r="G295" s="9"/>
      <c r="H295" s="9"/>
      <c r="I295" s="9"/>
      <c r="J295" s="9"/>
    </row>
    <row r="296" spans="1:10" ht="106.9">
      <c r="A296" s="20"/>
      <c r="B296" s="22"/>
      <c r="F296" s="9"/>
      <c r="G296" s="9"/>
      <c r="H296" s="9"/>
      <c r="I296" s="9"/>
      <c r="J296" s="9"/>
    </row>
    <row r="297" spans="1:10" ht="106.9">
      <c r="A297" s="20"/>
      <c r="B297" s="22"/>
      <c r="F297" s="9"/>
      <c r="G297" s="9"/>
      <c r="H297" s="9"/>
      <c r="I297" s="9"/>
      <c r="J297" s="9"/>
    </row>
    <row r="298" spans="1:10" ht="106.9">
      <c r="A298" s="20"/>
      <c r="B298" s="22"/>
      <c r="F298" s="9"/>
      <c r="G298" s="9"/>
      <c r="H298" s="9"/>
      <c r="I298" s="9"/>
      <c r="J298" s="9"/>
    </row>
    <row r="299" spans="1:10" ht="106.9">
      <c r="A299" s="20"/>
      <c r="B299" s="22"/>
      <c r="F299" s="9"/>
      <c r="G299" s="9"/>
      <c r="H299" s="9"/>
      <c r="I299" s="9"/>
      <c r="J299" s="9"/>
    </row>
    <row r="300" spans="1:10" ht="106.9">
      <c r="A300" s="20"/>
      <c r="B300" s="22"/>
      <c r="F300" s="9"/>
      <c r="G300" s="9"/>
      <c r="H300" s="9"/>
      <c r="I300" s="9"/>
      <c r="J300" s="9"/>
    </row>
    <row r="301" spans="1:10" ht="106.9">
      <c r="A301" s="20"/>
      <c r="B301" s="22"/>
      <c r="F301" s="9"/>
      <c r="G301" s="9"/>
      <c r="H301" s="9"/>
      <c r="I301" s="9"/>
      <c r="J301" s="9"/>
    </row>
    <row r="302" spans="1:10" ht="106.9">
      <c r="A302" s="20"/>
      <c r="B302" s="22"/>
      <c r="F302" s="9"/>
      <c r="G302" s="9"/>
      <c r="H302" s="9"/>
      <c r="I302" s="9"/>
      <c r="J302" s="9"/>
    </row>
    <row r="303" spans="1:10" ht="106.9">
      <c r="A303" s="20"/>
      <c r="B303" s="22"/>
      <c r="F303" s="9"/>
      <c r="G303" s="9"/>
      <c r="H303" s="9"/>
      <c r="I303" s="9"/>
      <c r="J303" s="9"/>
    </row>
    <row r="304" spans="1:10" ht="106.9">
      <c r="A304" s="20"/>
      <c r="B304" s="22"/>
      <c r="F304" s="9"/>
      <c r="G304" s="9"/>
      <c r="H304" s="9"/>
      <c r="I304" s="9"/>
      <c r="J304" s="9"/>
    </row>
    <row r="305" spans="1:10" ht="106.9">
      <c r="A305" s="20"/>
      <c r="B305" s="22"/>
      <c r="F305" s="9"/>
      <c r="G305" s="9"/>
      <c r="H305" s="9"/>
      <c r="I305" s="9"/>
      <c r="J305" s="9"/>
    </row>
    <row r="306" spans="1:10" ht="106.9">
      <c r="A306" s="20"/>
      <c r="B306" s="22"/>
      <c r="F306" s="9"/>
      <c r="G306" s="9"/>
      <c r="H306" s="9"/>
      <c r="I306" s="9"/>
      <c r="J306" s="9"/>
    </row>
    <row r="307" spans="1:10" ht="106.9">
      <c r="A307" s="20"/>
      <c r="B307" s="22"/>
      <c r="F307" s="9"/>
      <c r="G307" s="9"/>
      <c r="H307" s="9"/>
      <c r="I307" s="9"/>
      <c r="J307" s="9"/>
    </row>
    <row r="308" spans="1:10" ht="106.9">
      <c r="A308" s="20"/>
      <c r="B308" s="22"/>
      <c r="F308" s="9"/>
      <c r="G308" s="9"/>
      <c r="H308" s="9"/>
      <c r="I308" s="9"/>
      <c r="J308" s="9"/>
    </row>
    <row r="309" spans="1:10" ht="106.9">
      <c r="A309" s="20"/>
      <c r="B309" s="22"/>
      <c r="F309" s="9"/>
      <c r="G309" s="9"/>
      <c r="H309" s="9"/>
      <c r="I309" s="9"/>
      <c r="J309" s="9"/>
    </row>
    <row r="310" spans="1:10" ht="106.9">
      <c r="A310" s="20"/>
      <c r="B310" s="22"/>
      <c r="F310" s="9"/>
      <c r="G310" s="9"/>
      <c r="H310" s="9"/>
      <c r="I310" s="9"/>
      <c r="J310" s="9"/>
    </row>
    <row r="311" spans="1:10" ht="106.9">
      <c r="A311" s="20"/>
      <c r="B311" s="22"/>
      <c r="F311" s="9"/>
      <c r="G311" s="9"/>
      <c r="H311" s="9"/>
      <c r="I311" s="9"/>
      <c r="J311" s="9"/>
    </row>
    <row r="312" spans="1:10" ht="106.9">
      <c r="A312" s="20"/>
      <c r="B312" s="22"/>
      <c r="F312" s="9"/>
      <c r="G312" s="9"/>
      <c r="H312" s="9"/>
      <c r="I312" s="9"/>
      <c r="J312" s="9"/>
    </row>
    <row r="313" spans="1:10" ht="106.9">
      <c r="A313" s="20"/>
      <c r="B313" s="22"/>
      <c r="F313" s="9"/>
      <c r="G313" s="9"/>
      <c r="H313" s="9"/>
      <c r="I313" s="9"/>
      <c r="J313" s="9"/>
    </row>
    <row r="314" spans="1:10" ht="106.9">
      <c r="A314" s="20"/>
      <c r="B314" s="22"/>
      <c r="F314" s="9"/>
      <c r="G314" s="9"/>
      <c r="H314" s="9"/>
      <c r="I314" s="9"/>
      <c r="J314" s="9"/>
    </row>
    <row r="315" spans="1:10" ht="106.9">
      <c r="A315" s="20"/>
      <c r="B315" s="22"/>
      <c r="F315" s="9"/>
      <c r="G315" s="9"/>
      <c r="H315" s="9"/>
      <c r="I315" s="9"/>
      <c r="J315" s="9"/>
    </row>
    <row r="316" spans="1:10" ht="106.9">
      <c r="A316" s="20"/>
      <c r="B316" s="22"/>
      <c r="F316" s="9"/>
      <c r="G316" s="9"/>
      <c r="H316" s="9"/>
      <c r="I316" s="9"/>
      <c r="J316" s="9"/>
    </row>
    <row r="317" spans="1:10" ht="106.9">
      <c r="A317" s="20"/>
      <c r="B317" s="22"/>
      <c r="F317" s="9"/>
      <c r="G317" s="9"/>
      <c r="H317" s="9"/>
      <c r="I317" s="9"/>
      <c r="J317" s="9"/>
    </row>
    <row r="318" spans="1:10" ht="106.9">
      <c r="A318" s="20"/>
      <c r="B318" s="22"/>
      <c r="F318" s="9"/>
      <c r="G318" s="9"/>
      <c r="H318" s="9"/>
      <c r="I318" s="9"/>
      <c r="J318" s="9"/>
    </row>
    <row r="319" spans="1:10" ht="106.9">
      <c r="A319" s="20"/>
      <c r="B319" s="22"/>
      <c r="F319" s="9"/>
      <c r="G319" s="9"/>
      <c r="H319" s="9"/>
      <c r="I319" s="9"/>
      <c r="J319" s="9"/>
    </row>
    <row r="320" spans="1:10" ht="106.9">
      <c r="A320" s="20"/>
      <c r="B320" s="22"/>
      <c r="F320" s="9"/>
      <c r="G320" s="9"/>
      <c r="H320" s="9"/>
      <c r="I320" s="9"/>
      <c r="J320" s="9"/>
    </row>
    <row r="321" spans="1:10" ht="106.9">
      <c r="A321" s="20"/>
      <c r="B321" s="22"/>
      <c r="F321" s="9"/>
      <c r="G321" s="9"/>
      <c r="H321" s="9"/>
      <c r="I321" s="9"/>
      <c r="J321" s="9"/>
    </row>
    <row r="322" spans="1:10" ht="106.9">
      <c r="A322" s="20"/>
      <c r="B322" s="22"/>
      <c r="F322" s="9"/>
      <c r="G322" s="9"/>
      <c r="H322" s="9"/>
      <c r="I322" s="9"/>
      <c r="J322" s="9"/>
    </row>
    <row r="323" spans="1:10" ht="106.9">
      <c r="A323" s="20"/>
      <c r="B323" s="22"/>
      <c r="F323" s="9"/>
      <c r="G323" s="9"/>
      <c r="H323" s="9"/>
      <c r="I323" s="9"/>
      <c r="J323" s="9"/>
    </row>
    <row r="324" spans="1:10" ht="106.9">
      <c r="A324" s="20"/>
      <c r="B324" s="22"/>
      <c r="F324" s="9"/>
      <c r="G324" s="9"/>
      <c r="H324" s="9"/>
      <c r="I324" s="9"/>
      <c r="J324" s="9"/>
    </row>
    <row r="325" spans="1:10" ht="106.9">
      <c r="A325" s="20"/>
      <c r="B325" s="22"/>
      <c r="F325" s="9"/>
      <c r="G325" s="9"/>
      <c r="H325" s="9"/>
      <c r="I325" s="9"/>
      <c r="J325" s="9"/>
    </row>
    <row r="326" spans="1:10" ht="106.9">
      <c r="A326" s="20"/>
      <c r="B326" s="22"/>
      <c r="F326" s="9"/>
      <c r="G326" s="9"/>
      <c r="H326" s="9"/>
      <c r="I326" s="9"/>
      <c r="J326" s="9"/>
    </row>
    <row r="327" spans="1:10" ht="106.9">
      <c r="A327" s="20"/>
      <c r="B327" s="22"/>
      <c r="F327" s="9"/>
      <c r="G327" s="9"/>
      <c r="H327" s="9"/>
      <c r="I327" s="9"/>
      <c r="J327" s="9"/>
    </row>
    <row r="328" spans="1:10" ht="106.9">
      <c r="A328" s="20"/>
      <c r="B328" s="22"/>
      <c r="F328" s="9"/>
      <c r="G328" s="9"/>
      <c r="H328" s="9"/>
      <c r="I328" s="9"/>
      <c r="J328" s="9"/>
    </row>
    <row r="329" spans="1:10" ht="106.9">
      <c r="A329" s="20"/>
      <c r="B329" s="22"/>
      <c r="F329" s="9"/>
      <c r="G329" s="9"/>
      <c r="H329" s="9"/>
      <c r="I329" s="9"/>
      <c r="J329" s="9"/>
    </row>
    <row r="330" spans="1:10" ht="106.9">
      <c r="A330" s="20"/>
      <c r="B330" s="22"/>
      <c r="F330" s="9"/>
      <c r="G330" s="9"/>
      <c r="H330" s="9"/>
      <c r="I330" s="9"/>
      <c r="J330" s="9"/>
    </row>
    <row r="331" spans="1:10" ht="106.9">
      <c r="A331" s="20"/>
      <c r="B331" s="22"/>
      <c r="F331" s="9"/>
      <c r="G331" s="9"/>
      <c r="H331" s="9"/>
      <c r="I331" s="9"/>
      <c r="J331" s="9"/>
    </row>
    <row r="332" spans="1:10" ht="106.9">
      <c r="A332" s="20"/>
      <c r="B332" s="22"/>
      <c r="F332" s="9"/>
      <c r="G332" s="9"/>
      <c r="H332" s="9"/>
      <c r="I332" s="9"/>
      <c r="J332" s="9"/>
    </row>
    <row r="333" spans="1:10" ht="106.9">
      <c r="A333" s="20"/>
      <c r="B333" s="22"/>
      <c r="F333" s="9"/>
      <c r="G333" s="9"/>
      <c r="H333" s="9"/>
      <c r="I333" s="9"/>
      <c r="J333" s="9"/>
    </row>
    <row r="334" spans="1:10" ht="106.9">
      <c r="A334" s="20"/>
      <c r="B334" s="22"/>
      <c r="F334" s="9"/>
      <c r="G334" s="9"/>
      <c r="H334" s="9"/>
      <c r="I334" s="9"/>
      <c r="J334" s="9"/>
    </row>
    <row r="335" spans="1:10" ht="106.9">
      <c r="A335" s="20"/>
      <c r="B335" s="22"/>
      <c r="F335" s="9"/>
      <c r="G335" s="9"/>
      <c r="H335" s="9"/>
      <c r="I335" s="9"/>
      <c r="J335" s="9"/>
    </row>
    <row r="336" spans="1:10" ht="106.9">
      <c r="A336" s="20"/>
      <c r="B336" s="22"/>
      <c r="F336" s="9"/>
      <c r="G336" s="9"/>
      <c r="H336" s="9"/>
      <c r="I336" s="9"/>
      <c r="J336" s="9"/>
    </row>
    <row r="337" spans="1:10" ht="106.9">
      <c r="A337" s="20"/>
      <c r="B337" s="22"/>
      <c r="F337" s="9"/>
      <c r="G337" s="9"/>
      <c r="H337" s="9"/>
      <c r="I337" s="9"/>
      <c r="J337" s="9"/>
    </row>
    <row r="338" spans="1:10" ht="106.9">
      <c r="A338" s="20"/>
      <c r="B338" s="22"/>
      <c r="F338" s="9"/>
      <c r="G338" s="9"/>
      <c r="H338" s="9"/>
      <c r="I338" s="9"/>
      <c r="J338" s="9"/>
    </row>
    <row r="339" spans="1:10" ht="106.9">
      <c r="A339" s="20"/>
      <c r="B339" s="22"/>
      <c r="F339" s="9"/>
      <c r="G339" s="9"/>
      <c r="H339" s="9"/>
      <c r="I339" s="9"/>
      <c r="J339" s="9"/>
    </row>
    <row r="340" spans="1:10" ht="106.9">
      <c r="A340" s="20"/>
      <c r="B340" s="22"/>
      <c r="F340" s="9"/>
      <c r="G340" s="9"/>
      <c r="H340" s="9"/>
      <c r="I340" s="9"/>
      <c r="J340" s="9"/>
    </row>
    <row r="341" spans="1:10" ht="106.9">
      <c r="A341" s="20"/>
      <c r="B341" s="22"/>
      <c r="F341" s="9"/>
      <c r="G341" s="9"/>
      <c r="H341" s="9"/>
      <c r="I341" s="9"/>
      <c r="J341" s="9"/>
    </row>
    <row r="342" spans="1:10" ht="106.9">
      <c r="A342" s="20"/>
      <c r="B342" s="22"/>
      <c r="F342" s="9"/>
      <c r="G342" s="9"/>
      <c r="H342" s="9"/>
      <c r="I342" s="9"/>
      <c r="J342" s="9"/>
    </row>
    <row r="343" spans="1:10" ht="106.9">
      <c r="A343" s="20"/>
      <c r="B343" s="22"/>
      <c r="F343" s="9"/>
      <c r="G343" s="9"/>
      <c r="H343" s="9"/>
      <c r="I343" s="9"/>
      <c r="J343" s="9"/>
    </row>
    <row r="344" spans="1:10" ht="106.9">
      <c r="A344" s="20"/>
      <c r="B344" s="22"/>
      <c r="F344" s="9"/>
      <c r="G344" s="9"/>
      <c r="H344" s="9"/>
      <c r="I344" s="9"/>
      <c r="J344" s="9"/>
    </row>
    <row r="345" spans="1:10" ht="106.9">
      <c r="A345" s="20"/>
      <c r="B345" s="22"/>
      <c r="F345" s="9"/>
      <c r="G345" s="9"/>
      <c r="H345" s="9"/>
      <c r="I345" s="9"/>
      <c r="J345" s="9"/>
    </row>
    <row r="346" spans="1:10" ht="106.9">
      <c r="A346" s="20"/>
      <c r="B346" s="22"/>
      <c r="F346" s="9"/>
      <c r="G346" s="9"/>
      <c r="H346" s="9"/>
      <c r="I346" s="9"/>
      <c r="J346" s="9"/>
    </row>
    <row r="347" spans="1:10" ht="106.9">
      <c r="A347" s="20"/>
      <c r="B347" s="22"/>
      <c r="F347" s="9"/>
      <c r="G347" s="9"/>
      <c r="H347" s="9"/>
      <c r="I347" s="9"/>
      <c r="J347" s="9"/>
    </row>
    <row r="348" spans="1:10" ht="106.9">
      <c r="A348" s="20"/>
      <c r="B348" s="22"/>
      <c r="F348" s="9"/>
      <c r="G348" s="9"/>
      <c r="H348" s="9"/>
      <c r="I348" s="9"/>
      <c r="J348" s="9"/>
    </row>
    <row r="349" spans="1:10" ht="106.9">
      <c r="A349" s="20"/>
      <c r="B349" s="22"/>
      <c r="F349" s="9"/>
      <c r="G349" s="9"/>
      <c r="H349" s="9"/>
      <c r="I349" s="9"/>
      <c r="J349" s="9"/>
    </row>
    <row r="350" spans="1:10" ht="106.9">
      <c r="A350" s="20"/>
      <c r="B350" s="22"/>
      <c r="F350" s="9"/>
      <c r="G350" s="9"/>
      <c r="H350" s="9"/>
      <c r="I350" s="9"/>
      <c r="J350" s="9"/>
    </row>
    <row r="351" spans="1:10" ht="106.9">
      <c r="A351" s="20"/>
      <c r="B351" s="22"/>
      <c r="F351" s="9"/>
      <c r="G351" s="9"/>
      <c r="H351" s="9"/>
      <c r="I351" s="9"/>
      <c r="J351" s="9"/>
    </row>
    <row r="352" spans="1:10" ht="106.9">
      <c r="A352" s="20"/>
      <c r="B352" s="22"/>
      <c r="F352" s="9"/>
      <c r="G352" s="9"/>
      <c r="H352" s="9"/>
      <c r="I352" s="9"/>
      <c r="J352" s="9"/>
    </row>
    <row r="353" spans="1:10" ht="106.9">
      <c r="A353" s="20"/>
      <c r="B353" s="22"/>
      <c r="F353" s="9"/>
      <c r="G353" s="9"/>
      <c r="H353" s="9"/>
      <c r="I353" s="9"/>
      <c r="J353" s="9"/>
    </row>
    <row r="354" spans="1:10" ht="106.9">
      <c r="A354" s="20"/>
      <c r="B354" s="22"/>
      <c r="F354" s="9"/>
      <c r="G354" s="9"/>
      <c r="H354" s="9"/>
      <c r="I354" s="9"/>
      <c r="J354" s="9"/>
    </row>
    <row r="355" spans="1:10" ht="106.9">
      <c r="A355" s="20"/>
      <c r="B355" s="22"/>
      <c r="F355" s="9"/>
      <c r="G355" s="9"/>
      <c r="H355" s="9"/>
      <c r="I355" s="9"/>
      <c r="J355" s="9"/>
    </row>
    <row r="356" spans="1:10" ht="106.9">
      <c r="A356" s="20"/>
      <c r="B356" s="22"/>
      <c r="F356" s="9"/>
      <c r="G356" s="9"/>
      <c r="H356" s="9"/>
      <c r="I356" s="9"/>
      <c r="J356" s="9"/>
    </row>
    <row r="357" spans="1:10" ht="106.9">
      <c r="A357" s="20"/>
      <c r="B357" s="22"/>
      <c r="F357" s="9"/>
      <c r="G357" s="9"/>
      <c r="H357" s="9"/>
      <c r="I357" s="9"/>
      <c r="J357" s="9"/>
    </row>
    <row r="358" spans="1:10" ht="106.9">
      <c r="A358" s="20"/>
      <c r="B358" s="22"/>
      <c r="F358" s="9"/>
      <c r="G358" s="9"/>
      <c r="H358" s="9"/>
      <c r="I358" s="9"/>
      <c r="J358" s="9"/>
    </row>
    <row r="359" spans="1:10" ht="106.9">
      <c r="A359" s="20"/>
      <c r="B359" s="22"/>
      <c r="F359" s="9"/>
      <c r="G359" s="9"/>
      <c r="H359" s="9"/>
      <c r="I359" s="9"/>
      <c r="J359" s="9"/>
    </row>
    <row r="360" spans="1:10" ht="106.9">
      <c r="A360" s="20"/>
      <c r="B360" s="22"/>
      <c r="F360" s="9"/>
      <c r="G360" s="9"/>
      <c r="H360" s="9"/>
      <c r="I360" s="9"/>
      <c r="J360" s="9"/>
    </row>
    <row r="361" spans="1:10" ht="106.9">
      <c r="A361" s="20"/>
      <c r="B361" s="22"/>
      <c r="F361" s="9"/>
      <c r="G361" s="9"/>
      <c r="H361" s="9"/>
      <c r="I361" s="9"/>
      <c r="J361" s="9"/>
    </row>
    <row r="362" spans="1:10" ht="106.9">
      <c r="A362" s="20"/>
      <c r="B362" s="22"/>
      <c r="F362" s="9"/>
      <c r="G362" s="9"/>
      <c r="H362" s="9"/>
      <c r="I362" s="9"/>
      <c r="J362" s="9"/>
    </row>
    <row r="363" spans="1:10" ht="106.9">
      <c r="A363" s="20"/>
      <c r="B363" s="22"/>
      <c r="F363" s="9"/>
      <c r="G363" s="9"/>
      <c r="H363" s="9"/>
      <c r="I363" s="9"/>
      <c r="J363" s="9"/>
    </row>
    <row r="364" spans="1:10" ht="106.9">
      <c r="A364" s="20"/>
      <c r="B364" s="22"/>
      <c r="F364" s="9"/>
      <c r="G364" s="9"/>
      <c r="H364" s="9"/>
      <c r="I364" s="9"/>
      <c r="J364" s="9"/>
    </row>
    <row r="365" spans="1:10" ht="106.9">
      <c r="A365" s="20"/>
      <c r="B365" s="22"/>
      <c r="F365" s="9"/>
      <c r="G365" s="9"/>
      <c r="H365" s="9"/>
      <c r="I365" s="9"/>
      <c r="J365" s="9"/>
    </row>
    <row r="366" spans="1:10" ht="106.9">
      <c r="A366" s="20"/>
      <c r="B366" s="22"/>
      <c r="F366" s="9"/>
      <c r="G366" s="9"/>
      <c r="H366" s="9"/>
      <c r="I366" s="9"/>
      <c r="J366" s="9"/>
    </row>
    <row r="367" spans="1:10" ht="106.9">
      <c r="A367" s="20"/>
      <c r="B367" s="22"/>
      <c r="F367" s="9"/>
      <c r="G367" s="9"/>
      <c r="H367" s="9"/>
      <c r="I367" s="9"/>
      <c r="J367" s="9"/>
    </row>
    <row r="368" spans="1:10" ht="106.9">
      <c r="A368" s="20"/>
      <c r="B368" s="22"/>
      <c r="F368" s="9"/>
      <c r="G368" s="9"/>
      <c r="H368" s="9"/>
      <c r="I368" s="9"/>
      <c r="J368" s="9"/>
    </row>
    <row r="369" spans="1:10" ht="106.9">
      <c r="A369" s="20"/>
      <c r="B369" s="22"/>
      <c r="F369" s="9"/>
      <c r="G369" s="9"/>
      <c r="H369" s="9"/>
      <c r="I369" s="9"/>
      <c r="J369" s="9"/>
    </row>
    <row r="370" spans="1:10" ht="106.9">
      <c r="A370" s="20"/>
      <c r="B370" s="22"/>
      <c r="F370" s="9"/>
      <c r="G370" s="9"/>
      <c r="H370" s="9"/>
      <c r="I370" s="9"/>
      <c r="J370" s="9"/>
    </row>
    <row r="371" spans="1:10" ht="106.9">
      <c r="A371" s="20"/>
      <c r="B371" s="22"/>
      <c r="F371" s="9"/>
      <c r="G371" s="9"/>
      <c r="H371" s="9"/>
      <c r="I371" s="9"/>
      <c r="J371" s="9"/>
    </row>
    <row r="372" spans="1:10" ht="106.9">
      <c r="A372" s="20"/>
      <c r="B372" s="22"/>
      <c r="F372" s="9"/>
      <c r="G372" s="9"/>
      <c r="H372" s="9"/>
      <c r="I372" s="9"/>
      <c r="J372" s="9"/>
    </row>
    <row r="373" spans="1:10" ht="106.9">
      <c r="A373" s="20"/>
      <c r="B373" s="22"/>
      <c r="F373" s="9"/>
      <c r="G373" s="9"/>
      <c r="H373" s="9"/>
      <c r="I373" s="9"/>
      <c r="J373" s="9"/>
    </row>
    <row r="374" spans="1:10" ht="106.9">
      <c r="A374" s="20"/>
      <c r="B374" s="22"/>
      <c r="F374" s="9"/>
      <c r="G374" s="9"/>
      <c r="H374" s="9"/>
      <c r="I374" s="9"/>
      <c r="J374" s="9"/>
    </row>
    <row r="375" spans="1:10" ht="106.9">
      <c r="A375" s="20"/>
      <c r="B375" s="22"/>
      <c r="F375" s="9"/>
      <c r="G375" s="9"/>
      <c r="H375" s="9"/>
      <c r="I375" s="9"/>
      <c r="J375" s="9"/>
    </row>
    <row r="376" spans="1:10" ht="106.9">
      <c r="A376" s="20"/>
      <c r="B376" s="22"/>
      <c r="F376" s="9"/>
      <c r="G376" s="9"/>
      <c r="H376" s="9"/>
      <c r="I376" s="9"/>
      <c r="J376" s="9"/>
    </row>
    <row r="377" spans="1:10" ht="106.9">
      <c r="A377" s="20"/>
      <c r="B377" s="22"/>
      <c r="F377" s="9"/>
      <c r="G377" s="9"/>
      <c r="H377" s="9"/>
      <c r="I377" s="9"/>
      <c r="J377" s="9"/>
    </row>
    <row r="378" spans="1:10" ht="106.9">
      <c r="A378" s="20"/>
      <c r="B378" s="22"/>
      <c r="F378" s="9"/>
      <c r="G378" s="9"/>
      <c r="H378" s="9"/>
      <c r="I378" s="9"/>
      <c r="J378" s="9"/>
    </row>
    <row r="379" spans="1:10" ht="106.9">
      <c r="A379" s="20"/>
      <c r="B379" s="22"/>
      <c r="F379" s="9"/>
      <c r="G379" s="9"/>
      <c r="H379" s="9"/>
      <c r="I379" s="9"/>
      <c r="J379" s="9"/>
    </row>
    <row r="380" spans="1:10" ht="106.9">
      <c r="A380" s="20"/>
      <c r="B380" s="22"/>
      <c r="F380" s="9"/>
      <c r="G380" s="9"/>
      <c r="H380" s="9"/>
      <c r="I380" s="9"/>
      <c r="J380" s="9"/>
    </row>
    <row r="381" spans="1:10" ht="106.9">
      <c r="A381" s="20"/>
      <c r="B381" s="22"/>
      <c r="F381" s="9"/>
      <c r="G381" s="9"/>
      <c r="H381" s="9"/>
      <c r="I381" s="9"/>
      <c r="J381" s="9"/>
    </row>
    <row r="382" spans="1:10" ht="106.9">
      <c r="A382" s="20"/>
      <c r="B382" s="22"/>
      <c r="F382" s="9"/>
      <c r="G382" s="9"/>
      <c r="H382" s="9"/>
      <c r="I382" s="9"/>
      <c r="J382" s="9"/>
    </row>
    <row r="383" spans="1:10" ht="106.9">
      <c r="A383" s="20"/>
      <c r="B383" s="22"/>
      <c r="F383" s="9"/>
      <c r="G383" s="9"/>
      <c r="H383" s="9"/>
      <c r="I383" s="9"/>
      <c r="J383" s="9"/>
    </row>
    <row r="384" spans="1:10" ht="106.9">
      <c r="A384" s="20"/>
      <c r="B384" s="22"/>
      <c r="F384" s="9"/>
      <c r="G384" s="9"/>
      <c r="H384" s="9"/>
      <c r="I384" s="9"/>
      <c r="J384" s="9"/>
    </row>
    <row r="385" spans="1:10" ht="106.9">
      <c r="A385" s="20"/>
      <c r="B385" s="22"/>
      <c r="F385" s="9"/>
      <c r="G385" s="9"/>
      <c r="H385" s="9"/>
      <c r="I385" s="9"/>
      <c r="J385" s="9"/>
    </row>
    <row r="386" spans="1:10" ht="106.9">
      <c r="A386" s="20"/>
      <c r="B386" s="22"/>
      <c r="F386" s="9"/>
      <c r="G386" s="9"/>
      <c r="H386" s="9"/>
      <c r="I386" s="9"/>
      <c r="J386" s="9"/>
    </row>
    <row r="387" spans="1:10" ht="106.9">
      <c r="A387" s="20"/>
      <c r="B387" s="22"/>
      <c r="F387" s="9"/>
      <c r="G387" s="9"/>
      <c r="H387" s="9"/>
      <c r="I387" s="9"/>
      <c r="J387" s="9"/>
    </row>
    <row r="388" spans="1:10" ht="106.9">
      <c r="A388" s="20"/>
      <c r="B388" s="22"/>
      <c r="F388" s="9"/>
      <c r="G388" s="9"/>
      <c r="H388" s="9"/>
      <c r="I388" s="9"/>
      <c r="J388" s="9"/>
    </row>
    <row r="389" spans="1:10" ht="106.9">
      <c r="A389" s="20"/>
      <c r="B389" s="22"/>
      <c r="F389" s="9"/>
      <c r="G389" s="9"/>
      <c r="H389" s="9"/>
      <c r="I389" s="9"/>
      <c r="J389" s="9"/>
    </row>
    <row r="390" spans="1:10" ht="106.9">
      <c r="A390" s="20"/>
      <c r="B390" s="22"/>
      <c r="F390" s="9"/>
      <c r="G390" s="9"/>
      <c r="H390" s="9"/>
      <c r="I390" s="9"/>
      <c r="J390" s="9"/>
    </row>
    <row r="391" spans="1:10" ht="106.9">
      <c r="A391" s="20"/>
      <c r="B391" s="22"/>
      <c r="F391" s="9"/>
      <c r="G391" s="9"/>
      <c r="H391" s="9"/>
      <c r="I391" s="9"/>
      <c r="J391" s="9"/>
    </row>
    <row r="392" spans="1:10" ht="106.9">
      <c r="A392" s="20"/>
      <c r="B392" s="22"/>
      <c r="F392" s="9"/>
      <c r="G392" s="9"/>
      <c r="H392" s="9"/>
      <c r="I392" s="9"/>
      <c r="J392" s="9"/>
    </row>
    <row r="393" spans="1:10" ht="106.9">
      <c r="A393" s="20"/>
      <c r="B393" s="22"/>
      <c r="F393" s="9"/>
      <c r="G393" s="9"/>
      <c r="H393" s="9"/>
      <c r="I393" s="9"/>
      <c r="J393" s="9"/>
    </row>
    <row r="394" spans="1:10" ht="106.9">
      <c r="A394" s="20"/>
      <c r="B394" s="22"/>
      <c r="F394" s="9"/>
      <c r="G394" s="9"/>
      <c r="H394" s="9"/>
      <c r="I394" s="9"/>
      <c r="J394" s="9"/>
    </row>
    <row r="395" spans="1:10" ht="106.9">
      <c r="A395" s="20"/>
      <c r="B395" s="22"/>
      <c r="F395" s="9"/>
      <c r="G395" s="9"/>
      <c r="H395" s="9"/>
      <c r="I395" s="9"/>
      <c r="J395" s="9"/>
    </row>
    <row r="396" spans="1:10" ht="106.9">
      <c r="A396" s="20"/>
      <c r="B396" s="22"/>
      <c r="F396" s="9"/>
      <c r="G396" s="9"/>
      <c r="H396" s="9"/>
      <c r="I396" s="9"/>
      <c r="J396" s="9"/>
    </row>
    <row r="397" spans="1:10" ht="106.9">
      <c r="A397" s="20"/>
      <c r="B397" s="22"/>
      <c r="F397" s="9"/>
      <c r="G397" s="9"/>
      <c r="H397" s="9"/>
      <c r="I397" s="9"/>
      <c r="J397" s="9"/>
    </row>
    <row r="398" spans="1:10" ht="106.9">
      <c r="A398" s="20"/>
      <c r="B398" s="22"/>
      <c r="F398" s="9"/>
      <c r="G398" s="9"/>
      <c r="H398" s="9"/>
      <c r="I398" s="9"/>
      <c r="J398" s="9"/>
    </row>
    <row r="399" spans="1:10" ht="106.9">
      <c r="A399" s="20"/>
      <c r="B399" s="22"/>
      <c r="F399" s="9"/>
      <c r="G399" s="9"/>
      <c r="H399" s="9"/>
      <c r="I399" s="9"/>
      <c r="J399" s="9"/>
    </row>
    <row r="400" spans="1:10" ht="106.9">
      <c r="A400" s="20"/>
      <c r="B400" s="22"/>
      <c r="F400" s="9"/>
      <c r="G400" s="9"/>
      <c r="H400" s="9"/>
      <c r="I400" s="9"/>
      <c r="J400" s="9"/>
    </row>
    <row r="401" spans="1:10" ht="106.9">
      <c r="A401" s="20"/>
      <c r="B401" s="22"/>
      <c r="F401" s="9"/>
      <c r="G401" s="9"/>
      <c r="H401" s="9"/>
      <c r="I401" s="9"/>
      <c r="J401" s="9"/>
    </row>
    <row r="402" spans="1:10" ht="106.9">
      <c r="A402" s="20"/>
      <c r="B402" s="22"/>
      <c r="F402" s="9"/>
      <c r="G402" s="9"/>
      <c r="H402" s="9"/>
      <c r="I402" s="9"/>
      <c r="J402" s="9"/>
    </row>
    <row r="403" spans="1:10" ht="106.9">
      <c r="A403" s="20"/>
      <c r="B403" s="22"/>
      <c r="F403" s="9"/>
      <c r="G403" s="9"/>
      <c r="H403" s="9"/>
      <c r="I403" s="9"/>
      <c r="J403" s="9"/>
    </row>
    <row r="404" spans="1:10" ht="106.9">
      <c r="A404" s="20"/>
      <c r="B404" s="22"/>
      <c r="F404" s="9"/>
      <c r="G404" s="9"/>
      <c r="H404" s="9"/>
      <c r="I404" s="9"/>
      <c r="J404" s="9"/>
    </row>
    <row r="405" spans="1:10" ht="106.9">
      <c r="A405" s="20"/>
      <c r="B405" s="22"/>
      <c r="F405" s="9"/>
      <c r="G405" s="9"/>
      <c r="H405" s="9"/>
      <c r="I405" s="9"/>
      <c r="J405" s="9"/>
    </row>
    <row r="406" spans="1:10" ht="106.9">
      <c r="A406" s="20"/>
      <c r="B406" s="22"/>
      <c r="F406" s="9"/>
      <c r="G406" s="9"/>
      <c r="H406" s="9"/>
      <c r="I406" s="9"/>
      <c r="J406" s="9"/>
    </row>
    <row r="407" spans="1:10" ht="106.9">
      <c r="A407" s="20"/>
      <c r="B407" s="22"/>
      <c r="F407" s="9"/>
      <c r="G407" s="9"/>
      <c r="H407" s="9"/>
      <c r="I407" s="9"/>
      <c r="J407" s="9"/>
    </row>
    <row r="408" spans="1:10" ht="106.9">
      <c r="A408" s="20"/>
      <c r="B408" s="22"/>
      <c r="F408" s="9"/>
      <c r="G408" s="9"/>
      <c r="H408" s="9"/>
      <c r="I408" s="9"/>
      <c r="J408" s="9"/>
    </row>
    <row r="409" spans="1:10" ht="106.9">
      <c r="A409" s="20"/>
      <c r="B409" s="22"/>
      <c r="F409" s="9"/>
      <c r="G409" s="9"/>
      <c r="H409" s="9"/>
      <c r="I409" s="9"/>
      <c r="J409" s="9"/>
    </row>
    <row r="410" spans="1:10" ht="106.9">
      <c r="A410" s="20"/>
      <c r="B410" s="22"/>
      <c r="F410" s="9"/>
      <c r="G410" s="9"/>
      <c r="H410" s="9"/>
      <c r="I410" s="9"/>
      <c r="J410" s="9"/>
    </row>
    <row r="411" spans="1:10" ht="106.9">
      <c r="A411" s="20"/>
      <c r="B411" s="22"/>
      <c r="F411" s="9"/>
      <c r="G411" s="9"/>
      <c r="H411" s="9"/>
      <c r="I411" s="9"/>
      <c r="J411" s="9"/>
    </row>
    <row r="412" spans="1:10" ht="106.9">
      <c r="A412" s="20"/>
      <c r="B412" s="22"/>
      <c r="F412" s="9"/>
      <c r="G412" s="9"/>
      <c r="H412" s="9"/>
      <c r="I412" s="9"/>
      <c r="J412" s="9"/>
    </row>
    <row r="413" spans="1:10" ht="106.9">
      <c r="A413" s="20"/>
      <c r="B413" s="22"/>
      <c r="F413" s="9"/>
      <c r="G413" s="9"/>
      <c r="H413" s="9"/>
      <c r="I413" s="9"/>
      <c r="J413" s="9"/>
    </row>
    <row r="414" spans="1:10" ht="106.9">
      <c r="A414" s="20"/>
      <c r="B414" s="22"/>
      <c r="F414" s="9"/>
      <c r="G414" s="9"/>
      <c r="H414" s="9"/>
      <c r="I414" s="9"/>
      <c r="J414" s="9"/>
    </row>
    <row r="415" spans="1:10" ht="106.9">
      <c r="A415" s="20"/>
      <c r="B415" s="22"/>
      <c r="F415" s="9"/>
      <c r="G415" s="9"/>
      <c r="H415" s="9"/>
      <c r="I415" s="9"/>
      <c r="J415" s="9"/>
    </row>
    <row r="416" spans="1:10" ht="106.9">
      <c r="A416" s="20"/>
      <c r="B416" s="22"/>
      <c r="F416" s="9"/>
      <c r="G416" s="9"/>
      <c r="H416" s="9"/>
      <c r="I416" s="9"/>
      <c r="J416" s="9"/>
    </row>
    <row r="417" spans="1:10" ht="106.9">
      <c r="A417" s="20"/>
      <c r="B417" s="22"/>
      <c r="F417" s="9"/>
      <c r="G417" s="9"/>
      <c r="H417" s="9"/>
      <c r="I417" s="9"/>
      <c r="J417" s="9"/>
    </row>
    <row r="418" spans="1:10" ht="106.9">
      <c r="A418" s="20"/>
      <c r="B418" s="22"/>
      <c r="F418" s="9"/>
      <c r="G418" s="9"/>
      <c r="H418" s="9"/>
      <c r="I418" s="9"/>
      <c r="J418" s="9"/>
    </row>
    <row r="419" spans="1:10" ht="106.9">
      <c r="A419" s="20"/>
      <c r="B419" s="22"/>
      <c r="F419" s="9"/>
      <c r="G419" s="9"/>
      <c r="H419" s="9"/>
      <c r="I419" s="9"/>
      <c r="J419" s="9"/>
    </row>
    <row r="420" spans="1:10" ht="106.9">
      <c r="A420" s="20"/>
      <c r="B420" s="22"/>
      <c r="F420" s="9"/>
      <c r="G420" s="9"/>
      <c r="H420" s="9"/>
      <c r="I420" s="9"/>
      <c r="J420" s="9"/>
    </row>
    <row r="421" spans="1:10" ht="106.9">
      <c r="A421" s="20"/>
      <c r="B421" s="22"/>
      <c r="F421" s="9"/>
      <c r="G421" s="9"/>
      <c r="H421" s="9"/>
      <c r="I421" s="9"/>
      <c r="J421" s="9"/>
    </row>
    <row r="422" spans="1:10" ht="106.9">
      <c r="A422" s="20"/>
      <c r="B422" s="22"/>
      <c r="F422" s="9"/>
      <c r="G422" s="9"/>
      <c r="H422" s="9"/>
      <c r="I422" s="9"/>
      <c r="J422" s="9"/>
    </row>
    <row r="423" spans="1:10" ht="106.9">
      <c r="A423" s="20"/>
      <c r="B423" s="22"/>
      <c r="F423" s="9"/>
      <c r="G423" s="9"/>
      <c r="H423" s="9"/>
      <c r="I423" s="9"/>
      <c r="J423" s="9"/>
    </row>
    <row r="424" spans="1:10" ht="106.9">
      <c r="A424" s="20"/>
      <c r="B424" s="22"/>
      <c r="F424" s="9"/>
      <c r="G424" s="9"/>
      <c r="H424" s="9"/>
      <c r="I424" s="9"/>
      <c r="J424" s="9"/>
    </row>
    <row r="425" spans="1:10" ht="106.9">
      <c r="A425" s="20"/>
      <c r="B425" s="22"/>
      <c r="F425" s="9"/>
      <c r="G425" s="9"/>
      <c r="H425" s="9"/>
      <c r="I425" s="9"/>
      <c r="J425" s="9"/>
    </row>
    <row r="426" spans="1:10" ht="106.9">
      <c r="A426" s="20"/>
      <c r="B426" s="22"/>
      <c r="F426" s="9"/>
      <c r="G426" s="9"/>
      <c r="H426" s="9"/>
      <c r="I426" s="9"/>
      <c r="J426" s="9"/>
    </row>
    <row r="427" spans="1:10" ht="106.9">
      <c r="A427" s="20"/>
      <c r="B427" s="22"/>
      <c r="F427" s="9"/>
      <c r="G427" s="9"/>
      <c r="H427" s="9"/>
      <c r="I427" s="9"/>
      <c r="J427" s="9"/>
    </row>
    <row r="428" spans="1:10" ht="106.9">
      <c r="A428" s="20"/>
      <c r="B428" s="22"/>
      <c r="F428" s="9"/>
      <c r="G428" s="9"/>
      <c r="H428" s="9"/>
      <c r="I428" s="9"/>
      <c r="J428" s="9"/>
    </row>
    <row r="429" spans="1:10" ht="106.9">
      <c r="A429" s="20"/>
      <c r="B429" s="22"/>
      <c r="F429" s="9"/>
      <c r="G429" s="9"/>
      <c r="H429" s="9"/>
      <c r="I429" s="9"/>
      <c r="J429" s="9"/>
    </row>
    <row r="430" spans="1:10" ht="106.9">
      <c r="A430" s="20"/>
      <c r="B430" s="22"/>
      <c r="F430" s="9"/>
      <c r="G430" s="9"/>
      <c r="H430" s="9"/>
      <c r="I430" s="9"/>
      <c r="J430" s="9"/>
    </row>
    <row r="431" spans="1:10" ht="106.9">
      <c r="A431" s="20"/>
      <c r="B431" s="22"/>
      <c r="F431" s="9"/>
      <c r="G431" s="9"/>
      <c r="H431" s="9"/>
      <c r="I431" s="9"/>
      <c r="J431" s="9"/>
    </row>
    <row r="432" spans="1:10" ht="106.9">
      <c r="A432" s="20"/>
      <c r="B432" s="22"/>
      <c r="F432" s="9"/>
      <c r="G432" s="9"/>
      <c r="H432" s="9"/>
      <c r="I432" s="9"/>
      <c r="J432" s="9"/>
    </row>
    <row r="433" spans="1:10" ht="106.9">
      <c r="A433" s="20"/>
      <c r="B433" s="22"/>
      <c r="F433" s="9"/>
      <c r="G433" s="9"/>
      <c r="H433" s="9"/>
      <c r="I433" s="9"/>
      <c r="J433" s="9"/>
    </row>
    <row r="434" spans="1:10" ht="106.9">
      <c r="A434" s="20"/>
      <c r="B434" s="22"/>
      <c r="F434" s="9"/>
      <c r="G434" s="9"/>
      <c r="H434" s="9"/>
      <c r="I434" s="9"/>
      <c r="J434" s="9"/>
    </row>
    <row r="435" spans="1:10" ht="106.9">
      <c r="A435" s="20"/>
      <c r="B435" s="22"/>
      <c r="F435" s="9"/>
      <c r="G435" s="9"/>
      <c r="H435" s="9"/>
      <c r="I435" s="9"/>
      <c r="J435" s="9"/>
    </row>
    <row r="436" spans="1:10" ht="106.9">
      <c r="A436" s="20"/>
      <c r="B436" s="22"/>
      <c r="F436" s="9"/>
      <c r="G436" s="9"/>
      <c r="H436" s="9"/>
      <c r="I436" s="9"/>
      <c r="J436" s="9"/>
    </row>
    <row r="437" spans="1:10" ht="106.9">
      <c r="A437" s="20"/>
      <c r="B437" s="22"/>
      <c r="F437" s="9"/>
      <c r="G437" s="9"/>
      <c r="H437" s="9"/>
      <c r="I437" s="9"/>
      <c r="J437" s="9"/>
    </row>
    <row r="438" spans="1:10" ht="106.9">
      <c r="A438" s="20"/>
      <c r="B438" s="22"/>
      <c r="F438" s="9"/>
      <c r="G438" s="9"/>
      <c r="H438" s="9"/>
      <c r="I438" s="9"/>
      <c r="J438" s="9"/>
    </row>
    <row r="439" spans="1:10" ht="106.9">
      <c r="A439" s="20"/>
      <c r="B439" s="22"/>
      <c r="F439" s="9"/>
      <c r="G439" s="9"/>
      <c r="H439" s="9"/>
      <c r="I439" s="9"/>
      <c r="J439" s="9"/>
    </row>
    <row r="440" spans="1:10" ht="106.9">
      <c r="A440" s="20"/>
      <c r="B440" s="22"/>
      <c r="F440" s="9"/>
      <c r="G440" s="9"/>
      <c r="H440" s="9"/>
      <c r="I440" s="9"/>
      <c r="J440" s="9"/>
    </row>
    <row r="441" spans="1:10" ht="106.9">
      <c r="A441" s="20"/>
      <c r="B441" s="22"/>
      <c r="F441" s="9"/>
      <c r="G441" s="9"/>
      <c r="H441" s="9"/>
      <c r="I441" s="9"/>
      <c r="J441" s="9"/>
    </row>
    <row r="442" spans="1:10" ht="106.9">
      <c r="A442" s="20"/>
      <c r="B442" s="22"/>
      <c r="F442" s="9"/>
      <c r="G442" s="9"/>
      <c r="H442" s="9"/>
      <c r="I442" s="9"/>
      <c r="J442" s="9"/>
    </row>
    <row r="443" spans="1:10" ht="106.9">
      <c r="A443" s="20"/>
      <c r="B443" s="22"/>
      <c r="F443" s="9"/>
      <c r="G443" s="9"/>
      <c r="H443" s="9"/>
      <c r="I443" s="9"/>
      <c r="J443" s="9"/>
    </row>
    <row r="444" spans="1:10" ht="106.9">
      <c r="A444" s="20"/>
      <c r="B444" s="22"/>
      <c r="F444" s="9"/>
      <c r="G444" s="9"/>
      <c r="H444" s="9"/>
      <c r="I444" s="9"/>
      <c r="J444" s="9"/>
    </row>
    <row r="445" spans="1:10" ht="106.9">
      <c r="A445" s="20"/>
      <c r="B445" s="22"/>
      <c r="F445" s="9"/>
      <c r="G445" s="9"/>
      <c r="H445" s="9"/>
      <c r="I445" s="9"/>
      <c r="J445" s="9"/>
    </row>
    <row r="446" spans="1:10" ht="106.9">
      <c r="A446" s="20"/>
      <c r="B446" s="22"/>
      <c r="F446" s="9"/>
      <c r="G446" s="9"/>
      <c r="H446" s="9"/>
      <c r="I446" s="9"/>
      <c r="J446" s="9"/>
    </row>
    <row r="447" spans="1:10" ht="106.9">
      <c r="A447" s="20"/>
      <c r="B447" s="22"/>
      <c r="F447" s="9"/>
      <c r="G447" s="9"/>
      <c r="H447" s="9"/>
      <c r="I447" s="9"/>
      <c r="J447" s="9"/>
    </row>
    <row r="448" spans="1:10" ht="106.9">
      <c r="A448" s="20"/>
      <c r="B448" s="22"/>
      <c r="F448" s="9"/>
      <c r="G448" s="9"/>
      <c r="H448" s="9"/>
      <c r="I448" s="9"/>
      <c r="J448" s="9"/>
    </row>
    <row r="449" spans="1:10" ht="106.9">
      <c r="A449" s="20"/>
      <c r="B449" s="22"/>
      <c r="F449" s="9"/>
      <c r="G449" s="9"/>
      <c r="H449" s="9"/>
      <c r="I449" s="9"/>
      <c r="J449" s="9"/>
    </row>
    <row r="450" spans="1:10" ht="106.9">
      <c r="A450" s="20"/>
      <c r="B450" s="22"/>
      <c r="F450" s="9"/>
      <c r="G450" s="9"/>
      <c r="H450" s="9"/>
      <c r="I450" s="9"/>
      <c r="J450" s="9"/>
    </row>
    <row r="451" spans="1:10" ht="106.9">
      <c r="A451" s="20"/>
      <c r="B451" s="22"/>
      <c r="F451" s="9"/>
      <c r="G451" s="9"/>
      <c r="H451" s="9"/>
      <c r="I451" s="9"/>
      <c r="J451" s="9"/>
    </row>
    <row r="452" spans="1:10" ht="106.9">
      <c r="A452" s="20"/>
      <c r="B452" s="22"/>
      <c r="F452" s="9"/>
      <c r="G452" s="9"/>
      <c r="H452" s="9"/>
      <c r="I452" s="9"/>
      <c r="J452" s="9"/>
    </row>
    <row r="453" spans="1:10" ht="106.9">
      <c r="A453" s="20"/>
      <c r="B453" s="22"/>
      <c r="F453" s="9"/>
      <c r="G453" s="9"/>
      <c r="H453" s="9"/>
      <c r="I453" s="9"/>
      <c r="J453" s="9"/>
    </row>
    <row r="454" spans="1:10" ht="106.9">
      <c r="A454" s="20"/>
      <c r="B454" s="22"/>
      <c r="F454" s="9"/>
      <c r="G454" s="9"/>
      <c r="H454" s="9"/>
      <c r="I454" s="9"/>
      <c r="J454" s="9"/>
    </row>
    <row r="455" spans="1:10" ht="106.9">
      <c r="A455" s="20"/>
      <c r="B455" s="22"/>
      <c r="F455" s="9"/>
      <c r="G455" s="9"/>
      <c r="H455" s="9"/>
      <c r="I455" s="9"/>
      <c r="J455" s="9"/>
    </row>
    <row r="456" spans="1:10" ht="106.9">
      <c r="A456" s="20"/>
      <c r="B456" s="22"/>
      <c r="F456" s="9"/>
      <c r="G456" s="9"/>
      <c r="H456" s="9"/>
      <c r="I456" s="9"/>
      <c r="J456" s="9"/>
    </row>
    <row r="457" spans="1:10" ht="106.9">
      <c r="A457" s="20"/>
      <c r="B457" s="22"/>
      <c r="F457" s="9"/>
      <c r="G457" s="9"/>
      <c r="H457" s="9"/>
      <c r="I457" s="9"/>
      <c r="J457" s="9"/>
    </row>
    <row r="458" spans="1:10" ht="106.9">
      <c r="A458" s="20"/>
      <c r="B458" s="22"/>
      <c r="F458" s="9"/>
      <c r="G458" s="9"/>
      <c r="H458" s="9"/>
      <c r="I458" s="9"/>
      <c r="J458" s="9"/>
    </row>
    <row r="459" spans="1:10" ht="106.9">
      <c r="A459" s="20"/>
      <c r="B459" s="22"/>
      <c r="F459" s="9"/>
      <c r="G459" s="9"/>
      <c r="H459" s="9"/>
      <c r="I459" s="9"/>
      <c r="J459" s="9"/>
    </row>
    <row r="460" spans="1:10" ht="106.9">
      <c r="A460" s="20"/>
      <c r="B460" s="22"/>
      <c r="F460" s="9"/>
      <c r="G460" s="9"/>
      <c r="H460" s="9"/>
      <c r="I460" s="9"/>
      <c r="J460" s="9"/>
    </row>
    <row r="461" spans="1:10" ht="106.9">
      <c r="A461" s="20"/>
      <c r="B461" s="22"/>
      <c r="F461" s="9"/>
      <c r="G461" s="9"/>
      <c r="H461" s="9"/>
      <c r="I461" s="9"/>
      <c r="J461" s="9"/>
    </row>
    <row r="462" spans="1:10" ht="106.9">
      <c r="A462" s="20"/>
      <c r="B462" s="22"/>
      <c r="F462" s="9"/>
      <c r="G462" s="9"/>
      <c r="H462" s="9"/>
      <c r="I462" s="9"/>
      <c r="J462" s="9"/>
    </row>
    <row r="463" spans="1:10" ht="106.9">
      <c r="A463" s="20"/>
      <c r="B463" s="22"/>
      <c r="F463" s="9"/>
      <c r="G463" s="9"/>
      <c r="H463" s="9"/>
      <c r="I463" s="9"/>
      <c r="J463" s="9"/>
    </row>
    <row r="464" spans="1:10" ht="106.9">
      <c r="A464" s="20"/>
      <c r="B464" s="22"/>
      <c r="F464" s="9"/>
      <c r="G464" s="9"/>
      <c r="H464" s="9"/>
      <c r="I464" s="9"/>
      <c r="J464" s="9"/>
    </row>
    <row r="465" spans="1:10" ht="106.9">
      <c r="A465" s="20"/>
      <c r="B465" s="22"/>
      <c r="F465" s="9"/>
      <c r="G465" s="9"/>
      <c r="H465" s="9"/>
      <c r="I465" s="9"/>
      <c r="J465" s="9"/>
    </row>
    <row r="466" spans="1:10" ht="106.9">
      <c r="A466" s="20"/>
      <c r="B466" s="22"/>
      <c r="F466" s="9"/>
      <c r="G466" s="9"/>
      <c r="H466" s="9"/>
      <c r="I466" s="9"/>
      <c r="J466" s="9"/>
    </row>
    <row r="467" spans="1:10" ht="106.9">
      <c r="A467" s="20"/>
      <c r="B467" s="22"/>
      <c r="F467" s="9"/>
      <c r="G467" s="9"/>
      <c r="H467" s="9"/>
      <c r="I467" s="9"/>
      <c r="J467" s="9"/>
    </row>
    <row r="468" spans="1:10" ht="106.9">
      <c r="A468" s="20"/>
      <c r="B468" s="22"/>
      <c r="F468" s="9"/>
      <c r="G468" s="9"/>
      <c r="H468" s="9"/>
      <c r="I468" s="9"/>
      <c r="J468" s="9"/>
    </row>
    <row r="469" spans="1:10" ht="106.9">
      <c r="A469" s="20"/>
      <c r="B469" s="22"/>
      <c r="F469" s="9"/>
      <c r="G469" s="9"/>
      <c r="H469" s="9"/>
      <c r="I469" s="9"/>
      <c r="J469" s="9"/>
    </row>
    <row r="470" spans="1:10" ht="106.9">
      <c r="A470" s="20"/>
      <c r="B470" s="22"/>
      <c r="F470" s="9"/>
      <c r="G470" s="9"/>
      <c r="H470" s="9"/>
      <c r="I470" s="9"/>
      <c r="J470" s="9"/>
    </row>
    <row r="471" spans="1:10" ht="106.9">
      <c r="A471" s="20"/>
      <c r="B471" s="22"/>
      <c r="F471" s="9"/>
      <c r="G471" s="9"/>
      <c r="H471" s="9"/>
      <c r="I471" s="9"/>
      <c r="J471" s="9"/>
    </row>
    <row r="472" spans="1:10" ht="106.9">
      <c r="A472" s="20"/>
      <c r="B472" s="22"/>
      <c r="F472" s="9"/>
      <c r="G472" s="9"/>
      <c r="H472" s="9"/>
      <c r="I472" s="9"/>
      <c r="J472" s="9"/>
    </row>
    <row r="473" spans="1:10" ht="106.9">
      <c r="A473" s="20"/>
      <c r="B473" s="22"/>
      <c r="F473" s="9"/>
      <c r="G473" s="9"/>
      <c r="H473" s="9"/>
      <c r="I473" s="9"/>
      <c r="J473" s="9"/>
    </row>
    <row r="474" spans="1:10" ht="106.9">
      <c r="A474" s="20"/>
      <c r="B474" s="22"/>
      <c r="F474" s="9"/>
      <c r="G474" s="9"/>
      <c r="H474" s="9"/>
      <c r="I474" s="9"/>
      <c r="J474" s="9"/>
    </row>
    <row r="475" spans="1:10" ht="106.9">
      <c r="A475" s="20"/>
      <c r="B475" s="22"/>
      <c r="F475" s="9"/>
      <c r="G475" s="9"/>
      <c r="H475" s="9"/>
      <c r="I475" s="9"/>
      <c r="J475" s="9"/>
    </row>
    <row r="476" spans="1:10" ht="106.9">
      <c r="A476" s="20"/>
      <c r="B476" s="22"/>
      <c r="F476" s="9"/>
      <c r="G476" s="9"/>
      <c r="H476" s="9"/>
      <c r="I476" s="9"/>
      <c r="J476" s="9"/>
    </row>
    <row r="477" spans="1:10" ht="106.9">
      <c r="A477" s="20"/>
      <c r="B477" s="22"/>
      <c r="F477" s="9"/>
      <c r="G477" s="9"/>
      <c r="H477" s="9"/>
      <c r="I477" s="9"/>
      <c r="J477" s="9"/>
    </row>
    <row r="478" spans="1:10" ht="106.9">
      <c r="A478" s="20"/>
      <c r="B478" s="22"/>
      <c r="F478" s="9"/>
      <c r="G478" s="9"/>
      <c r="H478" s="9"/>
      <c r="I478" s="9"/>
      <c r="J478" s="9"/>
    </row>
    <row r="479" spans="1:10" ht="106.9">
      <c r="A479" s="20"/>
      <c r="B479" s="22"/>
      <c r="F479" s="9"/>
      <c r="G479" s="9"/>
      <c r="H479" s="9"/>
      <c r="I479" s="9"/>
      <c r="J479" s="9"/>
    </row>
    <row r="480" spans="1:10" ht="106.9">
      <c r="A480" s="20"/>
      <c r="B480" s="22"/>
      <c r="F480" s="9"/>
      <c r="G480" s="9"/>
      <c r="H480" s="9"/>
      <c r="I480" s="9"/>
      <c r="J480" s="9"/>
    </row>
    <row r="481" spans="1:10" ht="106.9">
      <c r="A481" s="20"/>
      <c r="B481" s="22"/>
      <c r="F481" s="9"/>
      <c r="G481" s="9"/>
      <c r="H481" s="9"/>
      <c r="I481" s="9"/>
      <c r="J481" s="9"/>
    </row>
    <row r="482" spans="1:10" ht="106.9">
      <c r="A482" s="20"/>
      <c r="B482" s="22"/>
      <c r="F482" s="9"/>
      <c r="G482" s="9"/>
      <c r="H482" s="9"/>
      <c r="I482" s="9"/>
      <c r="J482" s="9"/>
    </row>
    <row r="483" spans="1:10" ht="106.9">
      <c r="A483" s="20"/>
      <c r="B483" s="22"/>
      <c r="F483" s="9"/>
      <c r="G483" s="9"/>
      <c r="H483" s="9"/>
      <c r="I483" s="9"/>
      <c r="J483" s="9"/>
    </row>
    <row r="484" spans="1:10" ht="106.9">
      <c r="A484" s="20"/>
      <c r="B484" s="22"/>
      <c r="F484" s="9"/>
      <c r="G484" s="9"/>
      <c r="H484" s="9"/>
      <c r="I484" s="9"/>
      <c r="J484" s="9"/>
    </row>
    <row r="485" spans="1:10" ht="106.9">
      <c r="A485" s="20"/>
      <c r="B485" s="22"/>
      <c r="F485" s="9"/>
      <c r="G485" s="9"/>
      <c r="H485" s="9"/>
      <c r="I485" s="9"/>
      <c r="J485" s="9"/>
    </row>
    <row r="486" spans="1:10" ht="106.9">
      <c r="A486" s="20"/>
      <c r="B486" s="22"/>
      <c r="F486" s="9"/>
      <c r="G486" s="9"/>
      <c r="H486" s="9"/>
      <c r="I486" s="9"/>
      <c r="J486" s="9"/>
    </row>
    <row r="487" spans="1:10" ht="106.9">
      <c r="A487" s="20"/>
      <c r="B487" s="22"/>
      <c r="F487" s="9"/>
      <c r="G487" s="9"/>
      <c r="H487" s="9"/>
      <c r="I487" s="9"/>
      <c r="J487" s="9"/>
    </row>
    <row r="488" spans="1:10" ht="106.9">
      <c r="A488" s="20"/>
      <c r="B488" s="22"/>
      <c r="F488" s="9"/>
      <c r="G488" s="9"/>
      <c r="H488" s="9"/>
      <c r="I488" s="9"/>
      <c r="J488" s="9"/>
    </row>
    <row r="489" spans="1:10" ht="106.9">
      <c r="A489" s="20"/>
      <c r="B489" s="22"/>
      <c r="F489" s="9"/>
      <c r="G489" s="9"/>
      <c r="H489" s="9"/>
      <c r="I489" s="9"/>
      <c r="J489" s="9"/>
    </row>
    <row r="490" spans="1:10" ht="106.9">
      <c r="A490" s="20"/>
      <c r="B490" s="22"/>
      <c r="F490" s="9"/>
      <c r="G490" s="9"/>
      <c r="H490" s="9"/>
      <c r="I490" s="9"/>
      <c r="J490" s="9"/>
    </row>
    <row r="491" spans="1:10" ht="106.9">
      <c r="A491" s="20"/>
      <c r="B491" s="22"/>
      <c r="F491" s="9"/>
      <c r="G491" s="9"/>
      <c r="H491" s="9"/>
      <c r="I491" s="9"/>
      <c r="J491" s="9"/>
    </row>
    <row r="492" spans="1:10" ht="106.9">
      <c r="A492" s="20"/>
      <c r="B492" s="22"/>
      <c r="F492" s="9"/>
      <c r="G492" s="9"/>
      <c r="H492" s="9"/>
      <c r="I492" s="9"/>
      <c r="J492" s="9"/>
    </row>
    <row r="493" spans="1:10" ht="106.9">
      <c r="A493" s="20"/>
      <c r="B493" s="22"/>
      <c r="F493" s="9"/>
      <c r="G493" s="9"/>
      <c r="H493" s="9"/>
      <c r="I493" s="9"/>
      <c r="J493" s="9"/>
    </row>
    <row r="494" spans="1:10" ht="106.9">
      <c r="A494" s="20"/>
      <c r="B494" s="22"/>
      <c r="F494" s="9"/>
      <c r="G494" s="9"/>
      <c r="H494" s="9"/>
      <c r="I494" s="9"/>
      <c r="J494" s="9"/>
    </row>
    <row r="495" spans="1:10" ht="106.9">
      <c r="A495" s="20"/>
      <c r="B495" s="22"/>
      <c r="F495" s="9"/>
      <c r="G495" s="9"/>
      <c r="H495" s="9"/>
      <c r="I495" s="9"/>
      <c r="J495" s="9"/>
    </row>
    <row r="496" spans="1:10" ht="106.9">
      <c r="A496" s="20"/>
      <c r="B496" s="22"/>
      <c r="F496" s="9"/>
      <c r="G496" s="9"/>
      <c r="H496" s="9"/>
      <c r="I496" s="9"/>
      <c r="J496" s="9"/>
    </row>
    <row r="497" spans="1:10" ht="106.9">
      <c r="A497" s="20"/>
      <c r="B497" s="22"/>
      <c r="F497" s="9"/>
      <c r="G497" s="9"/>
      <c r="H497" s="9"/>
      <c r="I497" s="9"/>
      <c r="J497" s="9"/>
    </row>
    <row r="498" spans="1:10" ht="106.9">
      <c r="A498" s="20"/>
      <c r="B498" s="22"/>
      <c r="F498" s="9"/>
      <c r="G498" s="9"/>
      <c r="H498" s="9"/>
      <c r="I498" s="9"/>
      <c r="J498" s="9"/>
    </row>
    <row r="499" spans="1:10" ht="106.9">
      <c r="A499" s="20"/>
      <c r="B499" s="22"/>
      <c r="F499" s="9"/>
      <c r="G499" s="9"/>
      <c r="H499" s="9"/>
      <c r="I499" s="9"/>
      <c r="J499" s="9"/>
    </row>
    <row r="500" spans="1:10" ht="106.9">
      <c r="A500" s="20"/>
      <c r="B500" s="22"/>
      <c r="F500" s="9"/>
      <c r="G500" s="9"/>
      <c r="H500" s="9"/>
      <c r="I500" s="9"/>
      <c r="J500" s="9"/>
    </row>
    <row r="501" spans="1:10" ht="106.9">
      <c r="A501" s="20"/>
      <c r="B501" s="22"/>
      <c r="F501" s="9"/>
      <c r="G501" s="9"/>
      <c r="H501" s="9"/>
      <c r="I501" s="9"/>
      <c r="J501" s="9"/>
    </row>
    <row r="502" spans="1:10" ht="106.9">
      <c r="A502" s="20"/>
      <c r="B502" s="22"/>
      <c r="F502" s="9"/>
      <c r="G502" s="9"/>
      <c r="H502" s="9"/>
      <c r="I502" s="9"/>
      <c r="J502" s="9"/>
    </row>
    <row r="503" spans="1:10" ht="106.9">
      <c r="A503" s="20"/>
      <c r="B503" s="22"/>
      <c r="F503" s="9"/>
      <c r="G503" s="9"/>
      <c r="H503" s="9"/>
      <c r="I503" s="9"/>
      <c r="J503" s="9"/>
    </row>
    <row r="504" spans="1:10" ht="106.9">
      <c r="A504" s="20"/>
      <c r="B504" s="22"/>
      <c r="F504" s="9"/>
      <c r="G504" s="9"/>
      <c r="H504" s="9"/>
      <c r="I504" s="9"/>
      <c r="J504" s="9"/>
    </row>
    <row r="505" spans="1:10" ht="106.9">
      <c r="A505" s="20"/>
      <c r="B505" s="22"/>
      <c r="F505" s="9"/>
      <c r="G505" s="9"/>
      <c r="H505" s="9"/>
      <c r="I505" s="9"/>
      <c r="J505" s="9"/>
    </row>
    <row r="506" spans="1:10" ht="106.9">
      <c r="A506" s="20"/>
      <c r="B506" s="22"/>
      <c r="F506" s="9"/>
      <c r="G506" s="9"/>
      <c r="H506" s="9"/>
      <c r="I506" s="9"/>
      <c r="J506" s="9"/>
    </row>
    <row r="507" spans="1:10" ht="106.9">
      <c r="A507" s="20"/>
      <c r="B507" s="22"/>
      <c r="F507" s="9"/>
      <c r="G507" s="9"/>
      <c r="H507" s="9"/>
      <c r="I507" s="9"/>
      <c r="J507" s="9"/>
    </row>
    <row r="508" spans="1:10" ht="106.9">
      <c r="A508" s="20"/>
      <c r="B508" s="22"/>
      <c r="F508" s="9"/>
      <c r="G508" s="9"/>
      <c r="H508" s="9"/>
      <c r="I508" s="9"/>
      <c r="J508" s="9"/>
    </row>
    <row r="509" spans="1:10" ht="106.9">
      <c r="A509" s="20"/>
      <c r="B509" s="22"/>
      <c r="F509" s="9"/>
      <c r="G509" s="9"/>
      <c r="H509" s="9"/>
      <c r="I509" s="9"/>
      <c r="J509" s="9"/>
    </row>
    <row r="510" spans="1:10" ht="106.9">
      <c r="A510" s="20"/>
      <c r="B510" s="22"/>
      <c r="F510" s="9"/>
      <c r="G510" s="9"/>
      <c r="H510" s="9"/>
      <c r="I510" s="9"/>
      <c r="J510" s="9"/>
    </row>
    <row r="511" spans="1:10" ht="106.9">
      <c r="A511" s="20"/>
      <c r="B511" s="22"/>
      <c r="F511" s="9"/>
      <c r="G511" s="9"/>
      <c r="H511" s="9"/>
      <c r="I511" s="9"/>
      <c r="J511" s="9"/>
    </row>
    <row r="512" spans="1:10" ht="106.9">
      <c r="A512" s="20"/>
      <c r="B512" s="22"/>
      <c r="F512" s="9"/>
      <c r="G512" s="9"/>
      <c r="H512" s="9"/>
      <c r="I512" s="9"/>
      <c r="J512" s="9"/>
    </row>
    <row r="513" spans="1:10" ht="106.9">
      <c r="A513" s="20"/>
      <c r="B513" s="22"/>
      <c r="F513" s="9"/>
      <c r="G513" s="9"/>
      <c r="H513" s="9"/>
      <c r="I513" s="9"/>
      <c r="J513" s="9"/>
    </row>
    <row r="514" spans="1:10" ht="106.9">
      <c r="A514" s="20"/>
      <c r="B514" s="22"/>
      <c r="F514" s="9"/>
      <c r="G514" s="9"/>
      <c r="H514" s="9"/>
      <c r="I514" s="9"/>
      <c r="J514" s="9"/>
    </row>
    <row r="515" spans="1:10" ht="106.9">
      <c r="A515" s="20"/>
      <c r="B515" s="22"/>
      <c r="F515" s="9"/>
      <c r="G515" s="9"/>
      <c r="H515" s="9"/>
      <c r="I515" s="9"/>
      <c r="J515" s="9"/>
    </row>
    <row r="516" spans="1:10" ht="106.9">
      <c r="A516" s="20"/>
      <c r="B516" s="22"/>
      <c r="F516" s="9"/>
      <c r="G516" s="9"/>
      <c r="H516" s="9"/>
      <c r="I516" s="9"/>
      <c r="J516" s="9"/>
    </row>
    <row r="517" spans="1:10" ht="106.9">
      <c r="A517" s="20"/>
      <c r="B517" s="22"/>
      <c r="F517" s="9"/>
      <c r="G517" s="9"/>
      <c r="H517" s="9"/>
      <c r="I517" s="9"/>
      <c r="J517" s="9"/>
    </row>
    <row r="518" spans="1:10" ht="106.9">
      <c r="A518" s="20"/>
      <c r="B518" s="22"/>
      <c r="F518" s="9"/>
      <c r="G518" s="9"/>
      <c r="H518" s="9"/>
      <c r="I518" s="9"/>
      <c r="J518" s="9"/>
    </row>
    <row r="519" spans="1:10" ht="106.9">
      <c r="A519" s="20"/>
      <c r="B519" s="22"/>
      <c r="F519" s="9"/>
      <c r="G519" s="9"/>
      <c r="H519" s="9"/>
      <c r="I519" s="9"/>
      <c r="J519" s="9"/>
    </row>
    <row r="520" spans="1:10" ht="106.9">
      <c r="A520" s="20"/>
      <c r="B520" s="22"/>
      <c r="F520" s="9"/>
      <c r="G520" s="9"/>
      <c r="H520" s="9"/>
      <c r="I520" s="9"/>
      <c r="J520" s="9"/>
    </row>
    <row r="521" spans="1:10" ht="106.9">
      <c r="A521" s="20"/>
      <c r="B521" s="22"/>
      <c r="F521" s="9"/>
      <c r="G521" s="9"/>
      <c r="H521" s="9"/>
      <c r="I521" s="9"/>
      <c r="J521" s="9"/>
    </row>
    <row r="522" spans="1:10" ht="106.9">
      <c r="A522" s="20"/>
      <c r="B522" s="22"/>
      <c r="F522" s="9"/>
      <c r="G522" s="9"/>
      <c r="H522" s="9"/>
      <c r="I522" s="9"/>
      <c r="J522" s="9"/>
    </row>
    <row r="523" spans="1:10" ht="106.9">
      <c r="A523" s="20"/>
      <c r="B523" s="22"/>
      <c r="F523" s="9"/>
      <c r="G523" s="9"/>
      <c r="H523" s="9"/>
      <c r="I523" s="9"/>
      <c r="J523" s="9"/>
    </row>
    <row r="524" spans="1:10" ht="106.9">
      <c r="A524" s="20"/>
      <c r="B524" s="22"/>
      <c r="F524" s="9"/>
      <c r="G524" s="9"/>
      <c r="H524" s="9"/>
      <c r="I524" s="9"/>
      <c r="J524" s="9"/>
    </row>
    <row r="525" spans="1:10" ht="106.9">
      <c r="A525" s="20"/>
      <c r="B525" s="22"/>
      <c r="F525" s="9"/>
      <c r="G525" s="9"/>
      <c r="H525" s="9"/>
      <c r="I525" s="9"/>
      <c r="J525" s="9"/>
    </row>
    <row r="526" spans="1:10" ht="106.9">
      <c r="A526" s="20"/>
      <c r="B526" s="22"/>
      <c r="F526" s="9"/>
      <c r="G526" s="9"/>
      <c r="H526" s="9"/>
      <c r="I526" s="9"/>
      <c r="J526" s="9"/>
    </row>
    <row r="527" spans="1:10" ht="106.9">
      <c r="A527" s="20"/>
      <c r="B527" s="22"/>
      <c r="F527" s="9"/>
      <c r="G527" s="9"/>
      <c r="H527" s="9"/>
      <c r="I527" s="9"/>
      <c r="J527" s="9"/>
    </row>
    <row r="528" spans="1:10" ht="106.9">
      <c r="A528" s="20"/>
      <c r="B528" s="22"/>
      <c r="F528" s="9"/>
      <c r="G528" s="9"/>
      <c r="H528" s="9"/>
      <c r="I528" s="9"/>
      <c r="J528" s="9"/>
    </row>
    <row r="529" spans="1:10" ht="106.9">
      <c r="A529" s="20"/>
      <c r="B529" s="22"/>
      <c r="F529" s="9"/>
      <c r="G529" s="9"/>
      <c r="H529" s="9"/>
      <c r="I529" s="9"/>
      <c r="J529" s="9"/>
    </row>
    <row r="530" spans="1:10" ht="106.9">
      <c r="A530" s="20"/>
      <c r="B530" s="22"/>
      <c r="F530" s="9"/>
      <c r="G530" s="9"/>
      <c r="H530" s="9"/>
      <c r="I530" s="9"/>
      <c r="J530" s="9"/>
    </row>
    <row r="531" spans="1:10" ht="106.9">
      <c r="A531" s="20"/>
      <c r="B531" s="22"/>
      <c r="F531" s="9"/>
      <c r="G531" s="9"/>
      <c r="H531" s="9"/>
      <c r="I531" s="9"/>
      <c r="J531" s="9"/>
    </row>
    <row r="532" spans="1:10" ht="106.9">
      <c r="A532" s="20"/>
      <c r="B532" s="22"/>
      <c r="F532" s="9"/>
      <c r="G532" s="9"/>
      <c r="H532" s="9"/>
      <c r="I532" s="9"/>
      <c r="J532" s="9"/>
    </row>
    <row r="533" spans="1:10" ht="106.9">
      <c r="A533" s="20"/>
      <c r="B533" s="22"/>
      <c r="F533" s="9"/>
      <c r="G533" s="9"/>
      <c r="H533" s="9"/>
      <c r="I533" s="9"/>
      <c r="J533" s="9"/>
    </row>
    <row r="534" spans="1:10" ht="106.9">
      <c r="A534" s="20"/>
      <c r="B534" s="22"/>
      <c r="F534" s="9"/>
      <c r="G534" s="9"/>
      <c r="H534" s="9"/>
      <c r="I534" s="9"/>
      <c r="J534" s="9"/>
    </row>
    <row r="535" spans="1:10" ht="106.9">
      <c r="A535" s="20"/>
      <c r="B535" s="22"/>
      <c r="F535" s="9"/>
      <c r="G535" s="9"/>
      <c r="H535" s="9"/>
      <c r="I535" s="9"/>
      <c r="J535" s="9"/>
    </row>
    <row r="536" spans="1:10" ht="106.9">
      <c r="A536" s="20"/>
      <c r="B536" s="22"/>
      <c r="F536" s="9"/>
      <c r="G536" s="9"/>
      <c r="H536" s="9"/>
      <c r="I536" s="9"/>
      <c r="J536" s="9"/>
    </row>
    <row r="537" spans="1:10" ht="106.9">
      <c r="A537" s="20"/>
      <c r="B537" s="22"/>
      <c r="F537" s="9"/>
      <c r="G537" s="9"/>
      <c r="H537" s="9"/>
      <c r="I537" s="9"/>
      <c r="J537" s="9"/>
    </row>
    <row r="538" spans="1:10" ht="106.9">
      <c r="A538" s="20"/>
      <c r="B538" s="22"/>
      <c r="F538" s="9"/>
      <c r="G538" s="9"/>
      <c r="H538" s="9"/>
      <c r="I538" s="9"/>
      <c r="J538" s="9"/>
    </row>
    <row r="539" spans="1:10" ht="106.9">
      <c r="A539" s="20"/>
      <c r="B539" s="22"/>
      <c r="F539" s="9"/>
      <c r="G539" s="9"/>
      <c r="H539" s="9"/>
      <c r="I539" s="9"/>
      <c r="J539" s="9"/>
    </row>
    <row r="540" spans="1:10" ht="106.9">
      <c r="A540" s="20"/>
      <c r="B540" s="22"/>
      <c r="F540" s="9"/>
      <c r="G540" s="9"/>
      <c r="H540" s="9"/>
      <c r="I540" s="9"/>
      <c r="J540" s="9"/>
    </row>
    <row r="541" spans="1:10" ht="106.9">
      <c r="A541" s="20"/>
      <c r="B541" s="22"/>
      <c r="F541" s="9"/>
      <c r="G541" s="9"/>
      <c r="H541" s="9"/>
      <c r="I541" s="9"/>
      <c r="J541" s="9"/>
    </row>
    <row r="542" spans="1:10" ht="106.9">
      <c r="A542" s="20"/>
      <c r="B542" s="22"/>
      <c r="F542" s="9"/>
      <c r="G542" s="9"/>
      <c r="H542" s="9"/>
      <c r="I542" s="9"/>
      <c r="J542" s="9"/>
    </row>
    <row r="543" spans="1:10" ht="106.9">
      <c r="A543" s="20"/>
      <c r="B543" s="22"/>
      <c r="F543" s="9"/>
      <c r="G543" s="9"/>
      <c r="H543" s="9"/>
      <c r="I543" s="9"/>
      <c r="J543" s="9"/>
    </row>
    <row r="544" spans="1:10" ht="106.9">
      <c r="A544" s="20"/>
      <c r="B544" s="22"/>
      <c r="F544" s="9"/>
      <c r="G544" s="9"/>
      <c r="H544" s="9"/>
      <c r="I544" s="9"/>
      <c r="J544" s="9"/>
    </row>
    <row r="545" spans="1:10" ht="106.9">
      <c r="A545" s="20"/>
      <c r="B545" s="22"/>
      <c r="F545" s="9"/>
      <c r="G545" s="9"/>
      <c r="H545" s="9"/>
      <c r="I545" s="9"/>
      <c r="J545" s="9"/>
    </row>
    <row r="546" spans="1:10" ht="106.9">
      <c r="A546" s="20"/>
      <c r="B546" s="22"/>
      <c r="F546" s="9"/>
      <c r="G546" s="9"/>
      <c r="H546" s="9"/>
      <c r="I546" s="9"/>
      <c r="J546" s="9"/>
    </row>
    <row r="547" spans="1:10" ht="106.9">
      <c r="A547" s="20"/>
      <c r="B547" s="22"/>
      <c r="F547" s="9"/>
      <c r="G547" s="9"/>
      <c r="H547" s="9"/>
      <c r="I547" s="9"/>
      <c r="J547" s="9"/>
    </row>
    <row r="548" spans="1:10" ht="106.9">
      <c r="A548" s="20"/>
      <c r="B548" s="22"/>
      <c r="F548" s="9"/>
      <c r="G548" s="9"/>
      <c r="H548" s="9"/>
      <c r="I548" s="9"/>
      <c r="J548" s="9"/>
    </row>
    <row r="549" spans="1:10" ht="106.9">
      <c r="A549" s="20"/>
      <c r="B549" s="22"/>
      <c r="F549" s="9"/>
      <c r="G549" s="9"/>
      <c r="H549" s="9"/>
      <c r="I549" s="9"/>
      <c r="J549" s="9"/>
    </row>
    <row r="550" spans="1:10" ht="106.9">
      <c r="A550" s="20"/>
      <c r="B550" s="22"/>
      <c r="F550" s="9"/>
      <c r="G550" s="9"/>
      <c r="H550" s="9"/>
      <c r="I550" s="9"/>
      <c r="J550" s="9"/>
    </row>
    <row r="551" spans="1:10" ht="106.9">
      <c r="A551" s="20"/>
      <c r="B551" s="22"/>
      <c r="F551" s="9"/>
      <c r="G551" s="9"/>
      <c r="H551" s="9"/>
      <c r="I551" s="9"/>
      <c r="J551" s="9"/>
    </row>
    <row r="552" spans="1:10" ht="106.9">
      <c r="A552" s="20"/>
      <c r="B552" s="22"/>
      <c r="F552" s="9"/>
      <c r="G552" s="9"/>
      <c r="H552" s="9"/>
      <c r="I552" s="9"/>
      <c r="J552" s="9"/>
    </row>
    <row r="553" spans="1:10" ht="106.9">
      <c r="A553" s="20"/>
      <c r="B553" s="22"/>
      <c r="F553" s="9"/>
      <c r="G553" s="9"/>
      <c r="H553" s="9"/>
      <c r="I553" s="9"/>
      <c r="J553" s="9"/>
    </row>
    <row r="554" spans="1:10" ht="106.9">
      <c r="A554" s="20"/>
      <c r="B554" s="22"/>
      <c r="F554" s="9"/>
      <c r="G554" s="9"/>
      <c r="H554" s="9"/>
      <c r="I554" s="9"/>
      <c r="J554" s="9"/>
    </row>
    <row r="555" spans="1:10" ht="106.9">
      <c r="A555" s="20"/>
      <c r="B555" s="22"/>
      <c r="F555" s="9"/>
      <c r="G555" s="9"/>
      <c r="H555" s="9"/>
      <c r="I555" s="9"/>
      <c r="J555" s="9"/>
    </row>
    <row r="556" spans="1:10" ht="106.9">
      <c r="A556" s="20"/>
      <c r="B556" s="22"/>
      <c r="F556" s="9"/>
      <c r="G556" s="9"/>
      <c r="H556" s="9"/>
      <c r="I556" s="9"/>
      <c r="J556" s="9"/>
    </row>
    <row r="557" spans="1:10" ht="106.9">
      <c r="A557" s="20"/>
      <c r="B557" s="22"/>
      <c r="F557" s="9"/>
      <c r="G557" s="9"/>
      <c r="H557" s="9"/>
      <c r="I557" s="9"/>
      <c r="J557" s="9"/>
    </row>
    <row r="558" spans="1:10" ht="106.9">
      <c r="A558" s="20"/>
      <c r="B558" s="22"/>
      <c r="F558" s="9"/>
      <c r="G558" s="9"/>
      <c r="H558" s="9"/>
      <c r="I558" s="9"/>
      <c r="J558" s="9"/>
    </row>
    <row r="559" spans="1:10" ht="106.9">
      <c r="A559" s="20"/>
      <c r="B559" s="22"/>
      <c r="F559" s="9"/>
      <c r="G559" s="9"/>
      <c r="H559" s="9"/>
      <c r="I559" s="9"/>
      <c r="J559" s="9"/>
    </row>
    <row r="560" spans="1:10" ht="106.9">
      <c r="A560" s="20"/>
      <c r="B560" s="22"/>
      <c r="F560" s="9"/>
      <c r="G560" s="9"/>
      <c r="H560" s="9"/>
      <c r="I560" s="9"/>
      <c r="J560" s="9"/>
    </row>
    <row r="561" spans="1:10" ht="106.9">
      <c r="A561" s="20"/>
      <c r="B561" s="22"/>
      <c r="F561" s="9"/>
      <c r="G561" s="9"/>
      <c r="H561" s="9"/>
      <c r="I561" s="9"/>
      <c r="J561" s="9"/>
    </row>
    <row r="562" spans="1:10" ht="106.9">
      <c r="A562" s="20"/>
      <c r="B562" s="22"/>
      <c r="F562" s="9"/>
      <c r="G562" s="9"/>
      <c r="H562" s="9"/>
      <c r="I562" s="9"/>
      <c r="J562" s="9"/>
    </row>
    <row r="563" spans="1:10" ht="106.9">
      <c r="A563" s="20"/>
      <c r="B563" s="22"/>
      <c r="F563" s="9"/>
      <c r="G563" s="9"/>
      <c r="H563" s="9"/>
      <c r="I563" s="9"/>
      <c r="J563" s="9"/>
    </row>
    <row r="564" spans="1:10" ht="106.9">
      <c r="A564" s="20"/>
      <c r="B564" s="22"/>
      <c r="F564" s="9"/>
      <c r="G564" s="9"/>
      <c r="H564" s="9"/>
      <c r="I564" s="9"/>
      <c r="J564" s="9"/>
    </row>
    <row r="565" spans="1:10" ht="106.9">
      <c r="A565" s="20"/>
      <c r="B565" s="22"/>
      <c r="F565" s="9"/>
      <c r="G565" s="9"/>
      <c r="H565" s="9"/>
      <c r="I565" s="9"/>
      <c r="J565" s="9"/>
    </row>
    <row r="566" spans="1:10" ht="106.9">
      <c r="A566" s="20"/>
      <c r="B566" s="22"/>
      <c r="F566" s="9"/>
      <c r="G566" s="9"/>
      <c r="H566" s="9"/>
      <c r="I566" s="9"/>
      <c r="J566" s="9"/>
    </row>
    <row r="567" spans="1:10" ht="106.9">
      <c r="A567" s="20"/>
      <c r="B567" s="22"/>
      <c r="F567" s="9"/>
      <c r="G567" s="9"/>
      <c r="H567" s="9"/>
      <c r="I567" s="9"/>
      <c r="J567" s="9"/>
    </row>
    <row r="568" spans="1:10" ht="106.9">
      <c r="A568" s="20"/>
      <c r="B568" s="22"/>
      <c r="F568" s="9"/>
      <c r="G568" s="9"/>
      <c r="H568" s="9"/>
      <c r="I568" s="9"/>
      <c r="J568" s="9"/>
    </row>
    <row r="569" spans="1:10" ht="106.9">
      <c r="A569" s="20"/>
      <c r="B569" s="22"/>
      <c r="F569" s="9"/>
      <c r="G569" s="9"/>
      <c r="H569" s="9"/>
      <c r="I569" s="9"/>
      <c r="J569" s="9"/>
    </row>
    <row r="570" spans="1:10" ht="106.9">
      <c r="A570" s="20"/>
      <c r="B570" s="22"/>
      <c r="F570" s="9"/>
      <c r="G570" s="9"/>
      <c r="H570" s="9"/>
      <c r="I570" s="9"/>
      <c r="J570" s="9"/>
    </row>
    <row r="571" spans="1:10" ht="106.9">
      <c r="A571" s="20"/>
      <c r="B571" s="22"/>
      <c r="F571" s="9"/>
      <c r="G571" s="9"/>
      <c r="H571" s="9"/>
      <c r="I571" s="9"/>
      <c r="J571" s="9"/>
    </row>
    <row r="572" spans="1:10" ht="106.9">
      <c r="A572" s="20"/>
      <c r="B572" s="22"/>
      <c r="F572" s="9"/>
      <c r="G572" s="9"/>
      <c r="H572" s="9"/>
      <c r="I572" s="9"/>
      <c r="J572" s="9"/>
    </row>
    <row r="573" spans="1:10" ht="106.9">
      <c r="A573" s="20"/>
      <c r="B573" s="22"/>
      <c r="F573" s="9"/>
      <c r="G573" s="9"/>
      <c r="H573" s="9"/>
      <c r="I573" s="9"/>
      <c r="J573" s="9"/>
    </row>
    <row r="574" spans="1:10" ht="106.9">
      <c r="A574" s="20"/>
      <c r="B574" s="22"/>
      <c r="F574" s="9"/>
      <c r="G574" s="9"/>
      <c r="H574" s="9"/>
      <c r="I574" s="9"/>
      <c r="J574" s="9"/>
    </row>
    <row r="575" spans="1:10" ht="106.9">
      <c r="A575" s="20"/>
      <c r="B575" s="22"/>
      <c r="F575" s="9"/>
      <c r="G575" s="9"/>
      <c r="H575" s="9"/>
      <c r="I575" s="9"/>
      <c r="J575" s="9"/>
    </row>
    <row r="576" spans="1:10" ht="106.9">
      <c r="A576" s="20"/>
      <c r="B576" s="22"/>
      <c r="F576" s="9"/>
      <c r="G576" s="9"/>
      <c r="H576" s="9"/>
      <c r="I576" s="9"/>
      <c r="J576" s="9"/>
    </row>
    <row r="577" spans="1:10" ht="106.9">
      <c r="A577" s="20"/>
      <c r="B577" s="22"/>
      <c r="F577" s="9"/>
      <c r="G577" s="9"/>
      <c r="H577" s="9"/>
      <c r="I577" s="9"/>
      <c r="J577" s="9"/>
    </row>
    <row r="578" spans="1:10" ht="106.9">
      <c r="A578" s="20"/>
      <c r="B578" s="22"/>
      <c r="F578" s="9"/>
      <c r="G578" s="9"/>
      <c r="H578" s="9"/>
      <c r="I578" s="9"/>
      <c r="J578" s="9"/>
    </row>
    <row r="579" spans="1:10" ht="106.9">
      <c r="A579" s="20"/>
      <c r="B579" s="22"/>
      <c r="F579" s="9"/>
      <c r="G579" s="9"/>
      <c r="H579" s="9"/>
      <c r="I579" s="9"/>
      <c r="J579" s="9"/>
    </row>
    <row r="580" spans="1:10" ht="106.9">
      <c r="A580" s="20"/>
      <c r="B580" s="22"/>
      <c r="F580" s="9"/>
      <c r="G580" s="9"/>
      <c r="H580" s="9"/>
      <c r="I580" s="9"/>
      <c r="J580" s="9"/>
    </row>
    <row r="581" spans="1:10" ht="106.9">
      <c r="A581" s="20"/>
      <c r="B581" s="22"/>
      <c r="F581" s="9"/>
      <c r="G581" s="9"/>
      <c r="H581" s="9"/>
      <c r="I581" s="9"/>
      <c r="J581" s="9"/>
    </row>
    <row r="582" spans="1:10" ht="106.9">
      <c r="A582" s="20"/>
      <c r="B582" s="22"/>
      <c r="F582" s="9"/>
      <c r="G582" s="9"/>
      <c r="H582" s="9"/>
      <c r="I582" s="9"/>
      <c r="J582" s="9"/>
    </row>
    <row r="583" spans="1:10" ht="106.9">
      <c r="A583" s="20"/>
      <c r="B583" s="22"/>
      <c r="F583" s="9"/>
      <c r="G583" s="9"/>
      <c r="H583" s="9"/>
      <c r="I583" s="9"/>
      <c r="J583" s="9"/>
    </row>
    <row r="584" spans="1:10" ht="106.9">
      <c r="A584" s="20"/>
      <c r="B584" s="22"/>
      <c r="F584" s="9"/>
      <c r="G584" s="9"/>
      <c r="H584" s="9"/>
      <c r="I584" s="9"/>
      <c r="J584" s="9"/>
    </row>
    <row r="585" spans="1:10" ht="106.9">
      <c r="A585" s="20"/>
      <c r="B585" s="22"/>
      <c r="F585" s="9"/>
      <c r="G585" s="9"/>
      <c r="H585" s="9"/>
      <c r="I585" s="9"/>
      <c r="J585" s="9"/>
    </row>
    <row r="586" spans="1:10" ht="106.9">
      <c r="A586" s="20"/>
      <c r="B586" s="22"/>
      <c r="F586" s="9"/>
      <c r="G586" s="9"/>
      <c r="H586" s="9"/>
      <c r="I586" s="9"/>
      <c r="J586" s="9"/>
    </row>
    <row r="587" spans="1:10" ht="106.9">
      <c r="A587" s="20"/>
      <c r="B587" s="22"/>
      <c r="F587" s="9"/>
      <c r="G587" s="9"/>
      <c r="H587" s="9"/>
      <c r="I587" s="9"/>
      <c r="J587" s="9"/>
    </row>
    <row r="588" spans="1:10" ht="106.9">
      <c r="A588" s="20"/>
      <c r="B588" s="22"/>
      <c r="F588" s="9"/>
      <c r="G588" s="9"/>
      <c r="H588" s="9"/>
      <c r="I588" s="9"/>
      <c r="J588" s="9"/>
    </row>
    <row r="589" spans="1:10" ht="106.9">
      <c r="A589" s="20"/>
      <c r="B589" s="22"/>
      <c r="F589" s="9"/>
      <c r="G589" s="9"/>
      <c r="H589" s="9"/>
      <c r="I589" s="9"/>
      <c r="J589" s="9"/>
    </row>
    <row r="590" spans="1:10" ht="106.9">
      <c r="A590" s="20"/>
      <c r="B590" s="22"/>
      <c r="F590" s="9"/>
      <c r="G590" s="9"/>
      <c r="H590" s="9"/>
      <c r="I590" s="9"/>
      <c r="J590" s="9"/>
    </row>
    <row r="591" spans="1:10" ht="106.9">
      <c r="A591" s="20"/>
      <c r="B591" s="22"/>
      <c r="F591" s="9"/>
      <c r="G591" s="9"/>
      <c r="H591" s="9"/>
      <c r="I591" s="9"/>
      <c r="J591" s="9"/>
    </row>
    <row r="592" spans="1:10" ht="106.9">
      <c r="A592" s="20"/>
      <c r="B592" s="22"/>
      <c r="F592" s="9"/>
      <c r="G592" s="9"/>
      <c r="H592" s="9"/>
      <c r="I592" s="9"/>
      <c r="J592" s="9"/>
    </row>
    <row r="593" spans="1:10" ht="106.9">
      <c r="A593" s="20"/>
      <c r="B593" s="22"/>
      <c r="F593" s="9"/>
      <c r="G593" s="9"/>
      <c r="H593" s="9"/>
      <c r="I593" s="9"/>
      <c r="J593" s="9"/>
    </row>
    <row r="594" spans="1:10" ht="106.9">
      <c r="A594" s="20"/>
      <c r="B594" s="22"/>
      <c r="F594" s="9"/>
      <c r="G594" s="9"/>
      <c r="H594" s="9"/>
      <c r="I594" s="9"/>
      <c r="J594" s="9"/>
    </row>
    <row r="595" spans="1:10" ht="106.9">
      <c r="A595" s="20"/>
      <c r="B595" s="22"/>
      <c r="F595" s="9"/>
      <c r="G595" s="9"/>
      <c r="H595" s="9"/>
      <c r="I595" s="9"/>
      <c r="J595" s="9"/>
    </row>
    <row r="596" spans="1:10" ht="106.9">
      <c r="A596" s="20"/>
      <c r="B596" s="22"/>
      <c r="F596" s="9"/>
      <c r="G596" s="9"/>
      <c r="H596" s="9"/>
      <c r="I596" s="9"/>
      <c r="J596" s="9"/>
    </row>
    <row r="597" spans="1:10" ht="106.9">
      <c r="A597" s="20"/>
      <c r="B597" s="22"/>
      <c r="F597" s="9"/>
      <c r="G597" s="9"/>
      <c r="H597" s="9"/>
      <c r="I597" s="9"/>
      <c r="J597" s="9"/>
    </row>
    <row r="598" spans="1:10" ht="106.9">
      <c r="A598" s="20"/>
      <c r="B598" s="22"/>
      <c r="F598" s="9"/>
      <c r="G598" s="9"/>
      <c r="H598" s="9"/>
      <c r="I598" s="9"/>
      <c r="J598" s="9"/>
    </row>
    <row r="599" spans="1:10" ht="106.9">
      <c r="A599" s="20"/>
      <c r="B599" s="22"/>
      <c r="F599" s="9"/>
      <c r="G599" s="9"/>
      <c r="H599" s="9"/>
      <c r="I599" s="9"/>
      <c r="J599" s="9"/>
    </row>
    <row r="600" spans="1:10" ht="106.9">
      <c r="A600" s="20"/>
      <c r="B600" s="22"/>
      <c r="F600" s="9"/>
      <c r="G600" s="9"/>
      <c r="H600" s="9"/>
      <c r="I600" s="9"/>
      <c r="J600" s="9"/>
    </row>
    <row r="601" spans="1:10" ht="106.9">
      <c r="A601" s="20"/>
      <c r="B601" s="22"/>
      <c r="F601" s="9"/>
      <c r="G601" s="9"/>
      <c r="H601" s="9"/>
      <c r="I601" s="9"/>
      <c r="J601" s="9"/>
    </row>
    <row r="602" spans="1:10" ht="106.9">
      <c r="A602" s="20"/>
      <c r="B602" s="22"/>
      <c r="F602" s="9"/>
      <c r="G602" s="9"/>
      <c r="H602" s="9"/>
      <c r="I602" s="9"/>
      <c r="J602" s="9"/>
    </row>
    <row r="603" spans="1:10" ht="106.9">
      <c r="A603" s="20"/>
      <c r="B603" s="22"/>
      <c r="F603" s="9"/>
      <c r="G603" s="9"/>
      <c r="H603" s="9"/>
      <c r="I603" s="9"/>
      <c r="J603" s="9"/>
    </row>
    <row r="604" spans="1:10" ht="106.9">
      <c r="A604" s="20"/>
      <c r="B604" s="22"/>
      <c r="F604" s="9"/>
      <c r="G604" s="9"/>
      <c r="H604" s="9"/>
      <c r="I604" s="9"/>
      <c r="J604" s="9"/>
    </row>
    <row r="605" spans="1:10" ht="106.9">
      <c r="A605" s="20"/>
      <c r="B605" s="22"/>
      <c r="F605" s="9"/>
      <c r="G605" s="9"/>
      <c r="H605" s="9"/>
      <c r="I605" s="9"/>
      <c r="J605" s="9"/>
    </row>
    <row r="606" spans="1:10" ht="106.9">
      <c r="A606" s="20"/>
      <c r="B606" s="22"/>
      <c r="F606" s="9"/>
      <c r="G606" s="9"/>
      <c r="H606" s="9"/>
      <c r="I606" s="9"/>
      <c r="J606" s="9"/>
    </row>
    <row r="607" spans="1:10" ht="106.9">
      <c r="A607" s="20"/>
      <c r="B607" s="22"/>
      <c r="F607" s="9"/>
      <c r="G607" s="9"/>
      <c r="H607" s="9"/>
      <c r="I607" s="9"/>
      <c r="J607" s="9"/>
    </row>
    <row r="608" spans="1:10" ht="106.9">
      <c r="A608" s="20"/>
      <c r="B608" s="22"/>
      <c r="F608" s="9"/>
      <c r="G608" s="9"/>
      <c r="H608" s="9"/>
      <c r="I608" s="9"/>
      <c r="J608" s="9"/>
    </row>
    <row r="609" spans="1:10" ht="106.9">
      <c r="A609" s="20"/>
      <c r="B609" s="22"/>
      <c r="F609" s="9"/>
      <c r="G609" s="9"/>
      <c r="H609" s="9"/>
      <c r="I609" s="9"/>
      <c r="J609" s="9"/>
    </row>
    <row r="610" spans="1:10" ht="106.9">
      <c r="A610" s="20"/>
      <c r="B610" s="22"/>
      <c r="F610" s="9"/>
      <c r="G610" s="9"/>
      <c r="H610" s="9"/>
      <c r="I610" s="9"/>
      <c r="J610" s="9"/>
    </row>
    <row r="611" spans="1:10" ht="106.9">
      <c r="A611" s="20"/>
      <c r="B611" s="22"/>
      <c r="F611" s="9"/>
      <c r="G611" s="9"/>
      <c r="H611" s="9"/>
      <c r="I611" s="9"/>
      <c r="J611" s="9"/>
    </row>
    <row r="612" spans="1:10" ht="106.9">
      <c r="A612" s="20"/>
      <c r="B612" s="22"/>
      <c r="F612" s="9"/>
      <c r="G612" s="9"/>
      <c r="H612" s="9"/>
      <c r="I612" s="9"/>
      <c r="J612" s="9"/>
    </row>
    <row r="613" spans="1:10" ht="106.9">
      <c r="A613" s="20"/>
      <c r="B613" s="22"/>
      <c r="F613" s="9"/>
      <c r="G613" s="9"/>
      <c r="H613" s="9"/>
      <c r="I613" s="9"/>
      <c r="J613" s="9"/>
    </row>
    <row r="614" spans="1:10" ht="106.9">
      <c r="A614" s="20"/>
      <c r="B614" s="22"/>
      <c r="F614" s="9"/>
      <c r="G614" s="9"/>
      <c r="H614" s="9"/>
      <c r="I614" s="9"/>
      <c r="J614" s="9"/>
    </row>
    <row r="615" spans="1:10" ht="106.9">
      <c r="A615" s="20"/>
      <c r="B615" s="22"/>
      <c r="F615" s="9"/>
      <c r="G615" s="9"/>
      <c r="H615" s="9"/>
      <c r="I615" s="9"/>
      <c r="J615" s="9"/>
    </row>
    <row r="616" spans="1:10" ht="106.9">
      <c r="A616" s="20"/>
      <c r="B616" s="22"/>
      <c r="F616" s="9"/>
      <c r="G616" s="9"/>
      <c r="H616" s="9"/>
      <c r="I616" s="9"/>
      <c r="J616" s="9"/>
    </row>
    <row r="617" spans="1:10" ht="106.9">
      <c r="A617" s="20"/>
      <c r="B617" s="22"/>
      <c r="F617" s="9"/>
      <c r="G617" s="9"/>
      <c r="H617" s="9"/>
      <c r="I617" s="9"/>
      <c r="J617" s="9"/>
    </row>
    <row r="618" spans="1:10" ht="106.9">
      <c r="A618" s="20"/>
      <c r="B618" s="22"/>
      <c r="F618" s="9"/>
      <c r="G618" s="9"/>
      <c r="H618" s="9"/>
      <c r="I618" s="9"/>
      <c r="J618" s="9"/>
    </row>
    <row r="619" spans="1:10" ht="106.9">
      <c r="A619" s="20"/>
      <c r="B619" s="22"/>
      <c r="F619" s="9"/>
      <c r="G619" s="9"/>
      <c r="H619" s="9"/>
      <c r="I619" s="9"/>
      <c r="J619" s="9"/>
    </row>
    <row r="620" spans="1:10" ht="106.9">
      <c r="A620" s="20"/>
      <c r="B620" s="22"/>
      <c r="F620" s="9"/>
      <c r="G620" s="9"/>
      <c r="H620" s="9"/>
      <c r="I620" s="9"/>
      <c r="J620" s="9"/>
    </row>
    <row r="621" spans="1:10" ht="106.9">
      <c r="A621" s="20"/>
      <c r="B621" s="22"/>
      <c r="F621" s="9"/>
      <c r="G621" s="9"/>
      <c r="H621" s="9"/>
      <c r="I621" s="9"/>
      <c r="J621" s="9"/>
    </row>
    <row r="622" spans="1:10" ht="106.9">
      <c r="A622" s="20"/>
      <c r="B622" s="22"/>
      <c r="F622" s="9"/>
      <c r="G622" s="9"/>
      <c r="H622" s="9"/>
      <c r="I622" s="9"/>
      <c r="J622" s="9"/>
    </row>
    <row r="623" spans="1:10" ht="106.9">
      <c r="A623" s="20"/>
      <c r="B623" s="22"/>
      <c r="F623" s="9"/>
      <c r="G623" s="9"/>
      <c r="H623" s="9"/>
      <c r="I623" s="9"/>
      <c r="J623" s="9"/>
    </row>
    <row r="624" spans="1:10" ht="106.9">
      <c r="A624" s="20"/>
      <c r="B624" s="22"/>
      <c r="F624" s="9"/>
      <c r="G624" s="9"/>
      <c r="H624" s="9"/>
      <c r="I624" s="9"/>
      <c r="J624" s="9"/>
    </row>
    <row r="625" spans="1:10" ht="106.9">
      <c r="A625" s="20"/>
      <c r="B625" s="22"/>
      <c r="F625" s="9"/>
      <c r="G625" s="9"/>
      <c r="H625" s="9"/>
      <c r="I625" s="9"/>
      <c r="J625" s="9"/>
    </row>
    <row r="626" spans="1:10" ht="106.9">
      <c r="A626" s="20"/>
      <c r="B626" s="22"/>
      <c r="F626" s="9"/>
      <c r="G626" s="9"/>
      <c r="H626" s="9"/>
      <c r="I626" s="9"/>
      <c r="J626" s="9"/>
    </row>
    <row r="627" spans="1:10" ht="106.9">
      <c r="A627" s="20"/>
      <c r="B627" s="22"/>
      <c r="F627" s="9"/>
      <c r="G627" s="9"/>
      <c r="H627" s="9"/>
      <c r="I627" s="9"/>
      <c r="J627" s="9"/>
    </row>
    <row r="628" spans="1:10" ht="106.9">
      <c r="A628" s="20"/>
      <c r="B628" s="22"/>
      <c r="F628" s="9"/>
      <c r="G628" s="9"/>
      <c r="H628" s="9"/>
      <c r="I628" s="9"/>
      <c r="J628" s="9"/>
    </row>
    <row r="629" spans="1:10" ht="106.9">
      <c r="A629" s="20"/>
      <c r="B629" s="22"/>
      <c r="F629" s="9"/>
      <c r="G629" s="9"/>
      <c r="H629" s="9"/>
      <c r="I629" s="9"/>
      <c r="J629" s="9"/>
    </row>
    <row r="630" spans="1:10" ht="106.9">
      <c r="A630" s="20"/>
      <c r="B630" s="22"/>
      <c r="F630" s="9"/>
      <c r="G630" s="9"/>
      <c r="H630" s="9"/>
      <c r="I630" s="9"/>
      <c r="J630" s="9"/>
    </row>
    <row r="631" spans="1:10" ht="106.9">
      <c r="A631" s="20"/>
      <c r="B631" s="22"/>
      <c r="F631" s="9"/>
      <c r="G631" s="9"/>
      <c r="H631" s="9"/>
      <c r="I631" s="9"/>
      <c r="J631" s="9"/>
    </row>
    <row r="632" spans="1:10" ht="106.9">
      <c r="A632" s="20"/>
      <c r="B632" s="22"/>
      <c r="F632" s="9"/>
      <c r="G632" s="9"/>
      <c r="H632" s="9"/>
      <c r="I632" s="9"/>
      <c r="J632" s="9"/>
    </row>
    <row r="633" spans="1:10" ht="106.9">
      <c r="A633" s="20"/>
      <c r="B633" s="22"/>
      <c r="F633" s="9"/>
      <c r="G633" s="9"/>
      <c r="H633" s="9"/>
      <c r="I633" s="9"/>
      <c r="J633" s="9"/>
    </row>
    <row r="634" spans="1:10" ht="106.9">
      <c r="A634" s="20"/>
      <c r="B634" s="22"/>
      <c r="F634" s="9"/>
      <c r="G634" s="9"/>
      <c r="H634" s="9"/>
      <c r="I634" s="9"/>
      <c r="J634" s="9"/>
    </row>
    <row r="635" spans="1:10" ht="106.9">
      <c r="A635" s="20"/>
      <c r="B635" s="22"/>
      <c r="F635" s="9"/>
      <c r="G635" s="9"/>
      <c r="H635" s="9"/>
      <c r="I635" s="9"/>
      <c r="J635" s="9"/>
    </row>
    <row r="636" spans="1:10" ht="106.9">
      <c r="A636" s="20"/>
      <c r="B636" s="22"/>
      <c r="F636" s="9"/>
      <c r="G636" s="9"/>
      <c r="H636" s="9"/>
      <c r="I636" s="9"/>
      <c r="J636" s="9"/>
    </row>
    <row r="637" spans="1:10" ht="106.9">
      <c r="A637" s="20"/>
      <c r="B637" s="22"/>
      <c r="F637" s="9"/>
      <c r="G637" s="9"/>
      <c r="H637" s="9"/>
      <c r="I637" s="9"/>
      <c r="J637" s="9"/>
    </row>
    <row r="638" spans="1:10" ht="106.9">
      <c r="A638" s="20"/>
      <c r="B638" s="22"/>
      <c r="F638" s="9"/>
      <c r="G638" s="9"/>
      <c r="H638" s="9"/>
      <c r="I638" s="9"/>
      <c r="J638" s="9"/>
    </row>
    <row r="639" spans="1:10" ht="106.9">
      <c r="A639" s="20"/>
      <c r="B639" s="22"/>
      <c r="F639" s="9"/>
      <c r="G639" s="9"/>
      <c r="H639" s="9"/>
      <c r="I639" s="9"/>
      <c r="J639" s="9"/>
    </row>
    <row r="640" spans="1:10" ht="106.9">
      <c r="A640" s="20"/>
      <c r="B640" s="22"/>
      <c r="F640" s="9"/>
      <c r="G640" s="9"/>
      <c r="H640" s="9"/>
      <c r="I640" s="9"/>
      <c r="J640" s="9"/>
    </row>
    <row r="641" spans="1:10" ht="106.9">
      <c r="A641" s="20"/>
      <c r="B641" s="22"/>
      <c r="F641" s="9"/>
      <c r="G641" s="9"/>
      <c r="H641" s="9"/>
      <c r="I641" s="9"/>
      <c r="J641" s="9"/>
    </row>
    <row r="642" spans="1:10" ht="106.9">
      <c r="A642" s="20"/>
      <c r="B642" s="22"/>
      <c r="F642" s="9"/>
      <c r="G642" s="9"/>
      <c r="H642" s="9"/>
      <c r="I642" s="9"/>
      <c r="J642" s="9"/>
    </row>
    <row r="643" spans="1:10" ht="106.9">
      <c r="A643" s="20"/>
      <c r="B643" s="22"/>
      <c r="F643" s="9"/>
      <c r="G643" s="9"/>
      <c r="H643" s="9"/>
      <c r="I643" s="9"/>
      <c r="J643" s="9"/>
    </row>
    <row r="644" spans="1:10" ht="106.9">
      <c r="A644" s="20"/>
      <c r="B644" s="22"/>
      <c r="F644" s="9"/>
      <c r="G644" s="9"/>
      <c r="H644" s="9"/>
      <c r="I644" s="9"/>
      <c r="J644" s="9"/>
    </row>
    <row r="645" spans="1:10" ht="106.9">
      <c r="A645" s="20"/>
      <c r="B645" s="22"/>
      <c r="F645" s="9"/>
      <c r="G645" s="9"/>
      <c r="H645" s="9"/>
      <c r="I645" s="9"/>
      <c r="J645" s="9"/>
    </row>
    <row r="646" spans="1:10" ht="106.9">
      <c r="A646" s="20"/>
      <c r="B646" s="22"/>
      <c r="F646" s="9"/>
      <c r="G646" s="9"/>
      <c r="H646" s="9"/>
      <c r="I646" s="9"/>
      <c r="J646" s="9"/>
    </row>
    <row r="647" spans="1:10" ht="106.9">
      <c r="A647" s="20"/>
      <c r="B647" s="22"/>
      <c r="F647" s="9"/>
      <c r="G647" s="9"/>
      <c r="H647" s="9"/>
      <c r="I647" s="9"/>
      <c r="J647" s="9"/>
    </row>
    <row r="648" spans="1:10" ht="106.9">
      <c r="A648" s="20"/>
      <c r="B648" s="22"/>
      <c r="F648" s="9"/>
      <c r="G648" s="9"/>
      <c r="H648" s="9"/>
      <c r="I648" s="9"/>
      <c r="J648" s="9"/>
    </row>
    <row r="649" spans="1:10" ht="106.9">
      <c r="A649" s="20"/>
      <c r="B649" s="22"/>
      <c r="F649" s="9"/>
      <c r="G649" s="9"/>
      <c r="H649" s="9"/>
      <c r="I649" s="9"/>
      <c r="J649" s="9"/>
    </row>
    <row r="650" spans="1:10" ht="106.9">
      <c r="A650" s="20"/>
      <c r="B650" s="22"/>
      <c r="F650" s="9"/>
      <c r="G650" s="9"/>
      <c r="H650" s="9"/>
      <c r="I650" s="9"/>
      <c r="J650" s="9"/>
    </row>
    <row r="651" spans="1:10" ht="106.9">
      <c r="A651" s="20"/>
      <c r="B651" s="22"/>
      <c r="F651" s="9"/>
      <c r="G651" s="9"/>
      <c r="H651" s="9"/>
      <c r="I651" s="9"/>
      <c r="J651" s="9"/>
    </row>
    <row r="652" spans="1:10" ht="106.9">
      <c r="A652" s="20"/>
      <c r="B652" s="22"/>
      <c r="F652" s="9"/>
      <c r="G652" s="9"/>
      <c r="H652" s="9"/>
      <c r="I652" s="9"/>
      <c r="J652" s="9"/>
    </row>
    <row r="653" spans="1:10" ht="106.9">
      <c r="A653" s="20"/>
      <c r="B653" s="22"/>
      <c r="F653" s="9"/>
      <c r="G653" s="9"/>
      <c r="H653" s="9"/>
      <c r="I653" s="9"/>
      <c r="J653" s="9"/>
    </row>
    <row r="654" spans="1:10" ht="106.9">
      <c r="A654" s="20"/>
      <c r="B654" s="22"/>
      <c r="F654" s="9"/>
      <c r="G654" s="9"/>
      <c r="H654" s="9"/>
      <c r="I654" s="9"/>
      <c r="J654" s="9"/>
    </row>
    <row r="655" spans="1:10" ht="106.9">
      <c r="A655" s="20"/>
      <c r="B655" s="22"/>
      <c r="F655" s="9"/>
      <c r="G655" s="9"/>
      <c r="H655" s="9"/>
      <c r="I655" s="9"/>
      <c r="J655" s="9"/>
    </row>
    <row r="656" spans="1:10" ht="106.9">
      <c r="A656" s="20"/>
      <c r="B656" s="22"/>
      <c r="F656" s="9"/>
      <c r="G656" s="9"/>
      <c r="H656" s="9"/>
      <c r="I656" s="9"/>
      <c r="J656" s="9"/>
    </row>
    <row r="657" spans="1:10" ht="106.9">
      <c r="A657" s="20"/>
      <c r="B657" s="22"/>
      <c r="F657" s="9"/>
      <c r="G657" s="9"/>
      <c r="H657" s="9"/>
      <c r="I657" s="9"/>
      <c r="J657" s="9"/>
    </row>
    <row r="658" spans="1:10" ht="106.9">
      <c r="A658" s="20"/>
      <c r="B658" s="22"/>
      <c r="F658" s="9"/>
      <c r="G658" s="9"/>
      <c r="H658" s="9"/>
      <c r="I658" s="9"/>
      <c r="J658" s="9"/>
    </row>
    <row r="659" spans="1:10" ht="106.9">
      <c r="A659" s="20"/>
      <c r="B659" s="22"/>
      <c r="F659" s="9"/>
      <c r="G659" s="9"/>
      <c r="H659" s="9"/>
      <c r="I659" s="9"/>
      <c r="J659" s="9"/>
    </row>
    <row r="660" spans="1:10" ht="106.9">
      <c r="A660" s="20"/>
      <c r="B660" s="22"/>
      <c r="F660" s="9"/>
      <c r="G660" s="9"/>
      <c r="H660" s="9"/>
      <c r="I660" s="9"/>
      <c r="J660" s="9"/>
    </row>
    <row r="661" spans="1:10" ht="106.9">
      <c r="A661" s="20"/>
      <c r="B661" s="22"/>
      <c r="F661" s="9"/>
      <c r="G661" s="9"/>
      <c r="H661" s="9"/>
      <c r="I661" s="9"/>
      <c r="J661" s="9"/>
    </row>
    <row r="662" spans="1:10" ht="106.9">
      <c r="A662" s="20"/>
      <c r="B662" s="22"/>
      <c r="F662" s="9"/>
      <c r="G662" s="9"/>
      <c r="H662" s="9"/>
      <c r="I662" s="9"/>
      <c r="J662" s="9"/>
    </row>
    <row r="663" spans="1:10" ht="106.9">
      <c r="A663" s="20"/>
      <c r="B663" s="22"/>
      <c r="F663" s="9"/>
      <c r="G663" s="9"/>
      <c r="H663" s="9"/>
      <c r="I663" s="9"/>
      <c r="J663" s="9"/>
    </row>
    <row r="664" spans="1:10" ht="106.9">
      <c r="A664" s="20"/>
      <c r="B664" s="22"/>
      <c r="F664" s="9"/>
      <c r="G664" s="9"/>
      <c r="H664" s="9"/>
      <c r="I664" s="9"/>
      <c r="J664" s="9"/>
    </row>
    <row r="665" spans="1:10" ht="106.9">
      <c r="A665" s="20"/>
      <c r="B665" s="22"/>
      <c r="F665" s="9"/>
      <c r="G665" s="9"/>
      <c r="H665" s="9"/>
      <c r="I665" s="9"/>
      <c r="J665" s="9"/>
    </row>
    <row r="666" spans="1:10" ht="106.9">
      <c r="A666" s="20"/>
      <c r="B666" s="22"/>
      <c r="F666" s="9"/>
      <c r="G666" s="9"/>
      <c r="H666" s="9"/>
      <c r="I666" s="9"/>
      <c r="J666" s="9"/>
    </row>
    <row r="667" spans="1:10" ht="106.9">
      <c r="A667" s="20"/>
      <c r="B667" s="22"/>
      <c r="F667" s="9"/>
      <c r="G667" s="9"/>
      <c r="H667" s="9"/>
      <c r="I667" s="9"/>
      <c r="J667" s="9"/>
    </row>
    <row r="668" spans="1:10" ht="106.9">
      <c r="A668" s="20"/>
      <c r="B668" s="22"/>
      <c r="F668" s="9"/>
      <c r="G668" s="9"/>
      <c r="H668" s="9"/>
      <c r="I668" s="9"/>
      <c r="J668" s="9"/>
    </row>
    <row r="669" spans="1:10" ht="106.9">
      <c r="A669" s="20"/>
      <c r="B669" s="22"/>
      <c r="F669" s="9"/>
      <c r="G669" s="9"/>
      <c r="H669" s="9"/>
      <c r="I669" s="9"/>
      <c r="J669" s="9"/>
    </row>
    <row r="670" spans="1:10" ht="106.9">
      <c r="A670" s="20"/>
      <c r="B670" s="22"/>
      <c r="F670" s="9"/>
      <c r="G670" s="9"/>
      <c r="H670" s="9"/>
      <c r="I670" s="9"/>
      <c r="J670" s="9"/>
    </row>
    <row r="671" spans="1:10" ht="106.9">
      <c r="A671" s="20"/>
      <c r="B671" s="22"/>
      <c r="F671" s="9"/>
      <c r="G671" s="9"/>
      <c r="H671" s="9"/>
      <c r="I671" s="9"/>
      <c r="J671" s="9"/>
    </row>
    <row r="672" spans="1:10" ht="106.9">
      <c r="A672" s="20"/>
      <c r="B672" s="22"/>
      <c r="F672" s="9"/>
      <c r="G672" s="9"/>
      <c r="H672" s="9"/>
      <c r="I672" s="9"/>
      <c r="J672" s="9"/>
    </row>
    <row r="673" spans="1:10" ht="106.9">
      <c r="A673" s="20"/>
      <c r="B673" s="22"/>
      <c r="F673" s="9"/>
      <c r="G673" s="9"/>
      <c r="H673" s="9"/>
      <c r="I673" s="9"/>
      <c r="J673" s="9"/>
    </row>
    <row r="674" spans="1:10" ht="106.9">
      <c r="A674" s="20"/>
      <c r="B674" s="22"/>
      <c r="F674" s="9"/>
      <c r="G674" s="9"/>
      <c r="H674" s="9"/>
      <c r="I674" s="9"/>
      <c r="J674" s="9"/>
    </row>
    <row r="675" spans="1:10" ht="106.9">
      <c r="A675" s="20"/>
      <c r="B675" s="22"/>
      <c r="F675" s="9"/>
      <c r="G675" s="9"/>
      <c r="H675" s="9"/>
      <c r="I675" s="9"/>
      <c r="J675" s="9"/>
    </row>
    <row r="676" spans="1:10" ht="106.9">
      <c r="A676" s="20"/>
      <c r="B676" s="22"/>
      <c r="F676" s="9"/>
      <c r="G676" s="9"/>
      <c r="H676" s="9"/>
      <c r="I676" s="9"/>
      <c r="J676" s="9"/>
    </row>
    <row r="677" spans="1:10" ht="106.9">
      <c r="A677" s="20"/>
      <c r="B677" s="22"/>
      <c r="F677" s="9"/>
      <c r="G677" s="9"/>
      <c r="H677" s="9"/>
      <c r="I677" s="9"/>
      <c r="J677" s="9"/>
    </row>
    <row r="678" spans="1:10" ht="106.9">
      <c r="A678" s="20"/>
      <c r="B678" s="22"/>
      <c r="F678" s="9"/>
      <c r="G678" s="9"/>
      <c r="H678" s="9"/>
      <c r="I678" s="9"/>
      <c r="J678" s="9"/>
    </row>
    <row r="679" spans="1:10" ht="106.9">
      <c r="A679" s="20"/>
      <c r="B679" s="22"/>
      <c r="F679" s="9"/>
      <c r="G679" s="9"/>
      <c r="H679" s="9"/>
      <c r="I679" s="9"/>
      <c r="J679" s="9"/>
    </row>
    <row r="680" spans="1:10" ht="106.9">
      <c r="A680" s="20"/>
      <c r="B680" s="22"/>
      <c r="F680" s="9"/>
      <c r="G680" s="9"/>
      <c r="H680" s="9"/>
      <c r="I680" s="9"/>
      <c r="J680" s="9"/>
    </row>
    <row r="681" spans="1:10" ht="106.9">
      <c r="A681" s="20"/>
      <c r="B681" s="22"/>
      <c r="F681" s="9"/>
      <c r="G681" s="9"/>
      <c r="H681" s="9"/>
      <c r="I681" s="9"/>
      <c r="J681" s="9"/>
    </row>
    <row r="682" spans="1:10" ht="106.9">
      <c r="A682" s="20"/>
      <c r="B682" s="22"/>
      <c r="F682" s="9"/>
      <c r="G682" s="9"/>
      <c r="H682" s="9"/>
      <c r="I682" s="9"/>
      <c r="J682" s="9"/>
    </row>
    <row r="683" spans="1:10" ht="106.9">
      <c r="A683" s="20"/>
      <c r="B683" s="22"/>
      <c r="F683" s="9"/>
      <c r="G683" s="9"/>
      <c r="H683" s="9"/>
      <c r="I683" s="9"/>
      <c r="J683" s="9"/>
    </row>
    <row r="684" spans="1:10" ht="106.9">
      <c r="A684" s="20"/>
      <c r="B684" s="22"/>
      <c r="F684" s="9"/>
      <c r="G684" s="9"/>
      <c r="H684" s="9"/>
      <c r="I684" s="9"/>
      <c r="J684" s="9"/>
    </row>
    <row r="685" spans="1:10" ht="106.9">
      <c r="A685" s="20"/>
      <c r="B685" s="22"/>
      <c r="F685" s="9"/>
      <c r="G685" s="9"/>
      <c r="H685" s="9"/>
      <c r="I685" s="9"/>
      <c r="J685" s="9"/>
    </row>
    <row r="686" spans="1:10" ht="106.9">
      <c r="A686" s="20"/>
      <c r="B686" s="22"/>
      <c r="F686" s="9"/>
      <c r="G686" s="9"/>
      <c r="H686" s="9"/>
      <c r="I686" s="9"/>
      <c r="J686" s="9"/>
    </row>
    <row r="687" spans="1:10" ht="106.9">
      <c r="A687" s="20"/>
      <c r="B687" s="22"/>
      <c r="F687" s="9"/>
      <c r="G687" s="9"/>
      <c r="H687" s="9"/>
      <c r="I687" s="9"/>
      <c r="J687" s="9"/>
    </row>
    <row r="688" spans="1:10" ht="106.9">
      <c r="A688" s="20"/>
      <c r="B688" s="22"/>
      <c r="F688" s="9"/>
      <c r="G688" s="9"/>
      <c r="H688" s="9"/>
      <c r="I688" s="9"/>
      <c r="J688" s="9"/>
    </row>
    <row r="689" spans="1:10" ht="106.9">
      <c r="A689" s="20"/>
      <c r="B689" s="22"/>
      <c r="F689" s="9"/>
      <c r="G689" s="9"/>
      <c r="H689" s="9"/>
      <c r="I689" s="9"/>
      <c r="J689" s="9"/>
    </row>
    <row r="690" spans="1:10" ht="106.9">
      <c r="A690" s="20"/>
      <c r="B690" s="22"/>
      <c r="F690" s="9"/>
      <c r="G690" s="9"/>
      <c r="H690" s="9"/>
      <c r="I690" s="9"/>
      <c r="J690" s="9"/>
    </row>
    <row r="691" spans="1:10" ht="106.9">
      <c r="A691" s="20"/>
      <c r="B691" s="22"/>
      <c r="F691" s="9"/>
      <c r="G691" s="9"/>
      <c r="H691" s="9"/>
      <c r="I691" s="9"/>
      <c r="J691" s="9"/>
    </row>
    <row r="692" spans="1:10" ht="106.9">
      <c r="A692" s="20"/>
      <c r="B692" s="22"/>
      <c r="F692" s="9"/>
      <c r="G692" s="9"/>
      <c r="H692" s="9"/>
      <c r="I692" s="9"/>
      <c r="J692" s="9"/>
    </row>
    <row r="693" spans="1:10" ht="106.9">
      <c r="A693" s="20"/>
      <c r="B693" s="22"/>
      <c r="F693" s="9"/>
      <c r="G693" s="9"/>
      <c r="H693" s="9"/>
      <c r="I693" s="9"/>
      <c r="J693" s="9"/>
    </row>
    <row r="694" spans="1:10" ht="106.9">
      <c r="A694" s="20"/>
      <c r="B694" s="22"/>
      <c r="F694" s="9"/>
      <c r="G694" s="9"/>
      <c r="H694" s="9"/>
      <c r="I694" s="9"/>
      <c r="J694" s="9"/>
    </row>
    <row r="695" spans="1:10" ht="106.9">
      <c r="A695" s="20"/>
      <c r="B695" s="22"/>
      <c r="F695" s="9"/>
      <c r="G695" s="9"/>
      <c r="H695" s="9"/>
      <c r="I695" s="9"/>
      <c r="J695" s="9"/>
    </row>
    <row r="696" spans="1:10" ht="106.9">
      <c r="A696" s="20"/>
      <c r="B696" s="22"/>
      <c r="F696" s="9"/>
      <c r="G696" s="9"/>
      <c r="H696" s="9"/>
      <c r="I696" s="9"/>
      <c r="J696" s="9"/>
    </row>
    <row r="697" spans="1:10" ht="106.9">
      <c r="A697" s="20"/>
      <c r="B697" s="22"/>
      <c r="F697" s="9"/>
      <c r="G697" s="9"/>
      <c r="H697" s="9"/>
      <c r="I697" s="9"/>
      <c r="J697" s="9"/>
    </row>
    <row r="698" spans="1:10" ht="106.9">
      <c r="A698" s="20"/>
      <c r="B698" s="22"/>
      <c r="F698" s="9"/>
      <c r="G698" s="9"/>
      <c r="H698" s="9"/>
      <c r="I698" s="9"/>
      <c r="J698" s="9"/>
    </row>
    <row r="699" spans="1:10" ht="106.9">
      <c r="A699" s="20"/>
      <c r="B699" s="22"/>
      <c r="F699" s="9"/>
      <c r="G699" s="9"/>
      <c r="H699" s="9"/>
      <c r="I699" s="9"/>
      <c r="J699" s="9"/>
    </row>
    <row r="700" spans="1:10" ht="106.9">
      <c r="A700" s="20"/>
      <c r="B700" s="22"/>
      <c r="F700" s="9"/>
      <c r="G700" s="9"/>
      <c r="H700" s="9"/>
      <c r="I700" s="9"/>
      <c r="J700" s="9"/>
    </row>
    <row r="701" spans="1:10" ht="106.9">
      <c r="A701" s="20"/>
      <c r="B701" s="22"/>
      <c r="F701" s="9"/>
      <c r="G701" s="9"/>
      <c r="H701" s="9"/>
      <c r="I701" s="9"/>
      <c r="J701" s="9"/>
    </row>
    <row r="702" spans="1:10" ht="106.9">
      <c r="A702" s="20"/>
      <c r="B702" s="22"/>
      <c r="F702" s="9"/>
      <c r="G702" s="9"/>
      <c r="H702" s="9"/>
      <c r="I702" s="9"/>
      <c r="J702" s="9"/>
    </row>
    <row r="703" spans="1:10" ht="106.9">
      <c r="A703" s="20"/>
      <c r="B703" s="22"/>
      <c r="F703" s="9"/>
      <c r="G703" s="9"/>
      <c r="H703" s="9"/>
      <c r="I703" s="9"/>
      <c r="J703" s="9"/>
    </row>
    <row r="704" spans="1:10" ht="106.9">
      <c r="A704" s="20"/>
      <c r="B704" s="22"/>
      <c r="F704" s="9"/>
      <c r="G704" s="9"/>
      <c r="H704" s="9"/>
      <c r="I704" s="9"/>
      <c r="J704" s="9"/>
    </row>
    <row r="705" spans="1:10" ht="106.9">
      <c r="A705" s="20"/>
      <c r="B705" s="22"/>
      <c r="F705" s="9"/>
      <c r="G705" s="9"/>
      <c r="H705" s="9"/>
      <c r="I705" s="9"/>
      <c r="J705" s="9"/>
    </row>
    <row r="706" spans="1:10" ht="106.9">
      <c r="A706" s="20"/>
      <c r="B706" s="22"/>
      <c r="F706" s="9"/>
      <c r="G706" s="9"/>
      <c r="H706" s="9"/>
      <c r="I706" s="9"/>
      <c r="J706" s="9"/>
    </row>
    <row r="707" spans="1:10" ht="106.9">
      <c r="A707" s="20"/>
      <c r="B707" s="22"/>
      <c r="F707" s="9"/>
      <c r="G707" s="9"/>
      <c r="H707" s="9"/>
      <c r="I707" s="9"/>
      <c r="J707" s="9"/>
    </row>
    <row r="708" spans="1:10" ht="106.9">
      <c r="A708" s="20"/>
      <c r="B708" s="22"/>
      <c r="F708" s="9"/>
      <c r="G708" s="9"/>
      <c r="H708" s="9"/>
      <c r="I708" s="9"/>
      <c r="J708" s="9"/>
    </row>
    <row r="709" spans="1:10" ht="106.9">
      <c r="A709" s="20"/>
      <c r="B709" s="22"/>
      <c r="F709" s="9"/>
      <c r="G709" s="9"/>
      <c r="H709" s="9"/>
      <c r="I709" s="9"/>
      <c r="J709" s="9"/>
    </row>
    <row r="710" spans="1:10" ht="106.9">
      <c r="A710" s="20"/>
      <c r="B710" s="22"/>
      <c r="F710" s="9"/>
      <c r="G710" s="9"/>
      <c r="H710" s="9"/>
      <c r="I710" s="9"/>
      <c r="J710" s="9"/>
    </row>
    <row r="711" spans="1:10" ht="106.9">
      <c r="A711" s="20"/>
      <c r="B711" s="22"/>
      <c r="F711" s="9"/>
      <c r="G711" s="9"/>
      <c r="H711" s="9"/>
      <c r="I711" s="9"/>
      <c r="J711" s="9"/>
    </row>
    <row r="712" spans="1:10" ht="106.9">
      <c r="A712" s="20"/>
      <c r="B712" s="22"/>
      <c r="F712" s="9"/>
      <c r="G712" s="9"/>
      <c r="H712" s="9"/>
      <c r="I712" s="9"/>
      <c r="J712" s="9"/>
    </row>
    <row r="713" spans="1:10" ht="106.9">
      <c r="A713" s="20"/>
      <c r="B713" s="22"/>
      <c r="F713" s="9"/>
      <c r="G713" s="9"/>
      <c r="H713" s="9"/>
      <c r="I713" s="9"/>
      <c r="J713" s="9"/>
    </row>
    <row r="714" spans="1:10" ht="106.9">
      <c r="A714" s="20"/>
      <c r="B714" s="22"/>
      <c r="F714" s="9"/>
      <c r="G714" s="9"/>
      <c r="H714" s="9"/>
      <c r="I714" s="9"/>
      <c r="J714" s="9"/>
    </row>
    <row r="715" spans="1:10" ht="106.9">
      <c r="A715" s="20"/>
      <c r="B715" s="22"/>
      <c r="F715" s="9"/>
      <c r="G715" s="9"/>
      <c r="H715" s="9"/>
      <c r="I715" s="9"/>
      <c r="J715" s="9"/>
    </row>
    <row r="716" spans="1:10" ht="106.9">
      <c r="A716" s="20"/>
      <c r="B716" s="22"/>
      <c r="F716" s="9"/>
      <c r="G716" s="9"/>
      <c r="H716" s="9"/>
      <c r="I716" s="9"/>
      <c r="J716" s="9"/>
    </row>
    <row r="717" spans="1:10" ht="106.9">
      <c r="A717" s="20"/>
      <c r="B717" s="22"/>
      <c r="F717" s="9"/>
      <c r="G717" s="9"/>
      <c r="H717" s="9"/>
      <c r="I717" s="9"/>
      <c r="J717" s="9"/>
    </row>
    <row r="718" spans="1:10" ht="106.9">
      <c r="A718" s="20"/>
      <c r="B718" s="22"/>
      <c r="F718" s="9"/>
      <c r="G718" s="9"/>
      <c r="H718" s="9"/>
      <c r="I718" s="9"/>
      <c r="J718" s="9"/>
    </row>
    <row r="719" spans="1:10" ht="106.9">
      <c r="A719" s="20"/>
      <c r="B719" s="22"/>
      <c r="F719" s="9"/>
      <c r="G719" s="9"/>
      <c r="H719" s="9"/>
      <c r="I719" s="9"/>
      <c r="J719" s="9"/>
    </row>
    <row r="720" spans="1:10" ht="106.9">
      <c r="A720" s="20"/>
      <c r="B720" s="22"/>
      <c r="F720" s="9"/>
      <c r="G720" s="9"/>
      <c r="H720" s="9"/>
      <c r="I720" s="9"/>
      <c r="J720" s="9"/>
    </row>
    <row r="721" spans="1:10" ht="106.9">
      <c r="A721" s="20"/>
      <c r="B721" s="22"/>
      <c r="F721" s="9"/>
      <c r="G721" s="9"/>
      <c r="H721" s="9"/>
      <c r="I721" s="9"/>
      <c r="J721" s="9"/>
    </row>
    <row r="722" spans="1:10" ht="106.9">
      <c r="A722" s="20"/>
      <c r="B722" s="22"/>
      <c r="F722" s="9"/>
      <c r="G722" s="9"/>
      <c r="H722" s="9"/>
      <c r="I722" s="9"/>
      <c r="J722" s="9"/>
    </row>
    <row r="723" spans="1:10" ht="106.9">
      <c r="A723" s="20"/>
      <c r="B723" s="22"/>
      <c r="F723" s="9"/>
      <c r="G723" s="9"/>
      <c r="H723" s="9"/>
      <c r="I723" s="9"/>
      <c r="J723" s="9"/>
    </row>
    <row r="724" spans="1:10" ht="106.9">
      <c r="A724" s="20"/>
      <c r="B724" s="22"/>
      <c r="F724" s="9"/>
      <c r="G724" s="9"/>
      <c r="H724" s="9"/>
      <c r="I724" s="9"/>
      <c r="J724" s="9"/>
    </row>
    <row r="725" spans="1:10" ht="106.9">
      <c r="A725" s="20"/>
      <c r="B725" s="22"/>
      <c r="F725" s="9"/>
      <c r="G725" s="9"/>
      <c r="H725" s="9"/>
      <c r="I725" s="9"/>
      <c r="J725" s="9"/>
    </row>
    <row r="726" spans="1:10" ht="106.9">
      <c r="A726" s="20"/>
      <c r="B726" s="22"/>
      <c r="F726" s="9"/>
      <c r="G726" s="9"/>
      <c r="H726" s="9"/>
      <c r="I726" s="9"/>
      <c r="J726" s="9"/>
    </row>
    <row r="727" spans="1:10" ht="106.9">
      <c r="A727" s="20"/>
      <c r="B727" s="22"/>
      <c r="F727" s="9"/>
      <c r="G727" s="9"/>
      <c r="H727" s="9"/>
      <c r="I727" s="9"/>
      <c r="J727" s="9"/>
    </row>
    <row r="728" spans="1:10" ht="106.9">
      <c r="A728" s="20"/>
      <c r="B728" s="22"/>
      <c r="F728" s="9"/>
      <c r="G728" s="9"/>
      <c r="H728" s="9"/>
      <c r="I728" s="9"/>
      <c r="J728" s="9"/>
    </row>
    <row r="729" spans="1:10" ht="106.9">
      <c r="A729" s="20"/>
      <c r="B729" s="22"/>
      <c r="F729" s="9"/>
      <c r="G729" s="9"/>
      <c r="H729" s="9"/>
      <c r="I729" s="9"/>
      <c r="J729" s="9"/>
    </row>
    <row r="730" spans="1:10" ht="106.9">
      <c r="A730" s="20"/>
      <c r="B730" s="22"/>
      <c r="F730" s="9"/>
      <c r="G730" s="9"/>
      <c r="H730" s="9"/>
      <c r="I730" s="9"/>
      <c r="J730" s="9"/>
    </row>
    <row r="731" spans="1:10" ht="106.9">
      <c r="A731" s="20"/>
      <c r="B731" s="22"/>
      <c r="F731" s="9"/>
      <c r="G731" s="9"/>
      <c r="H731" s="9"/>
      <c r="I731" s="9"/>
      <c r="J731" s="9"/>
    </row>
    <row r="732" spans="1:10" ht="106.9">
      <c r="A732" s="20"/>
      <c r="B732" s="22"/>
      <c r="F732" s="9"/>
      <c r="G732" s="9"/>
      <c r="H732" s="9"/>
      <c r="I732" s="9"/>
      <c r="J732" s="9"/>
    </row>
    <row r="733" spans="1:10" ht="106.9">
      <c r="A733" s="20"/>
      <c r="B733" s="22"/>
      <c r="F733" s="9"/>
      <c r="G733" s="9"/>
      <c r="H733" s="9"/>
      <c r="I733" s="9"/>
      <c r="J733" s="9"/>
    </row>
    <row r="734" spans="1:10" ht="106.9">
      <c r="A734" s="20"/>
      <c r="B734" s="22"/>
      <c r="F734" s="9"/>
      <c r="G734" s="9"/>
      <c r="H734" s="9"/>
      <c r="I734" s="9"/>
      <c r="J734" s="9"/>
    </row>
    <row r="735" spans="1:10" ht="106.9">
      <c r="A735" s="20"/>
      <c r="B735" s="22"/>
      <c r="F735" s="9"/>
      <c r="G735" s="9"/>
      <c r="H735" s="9"/>
      <c r="I735" s="9"/>
      <c r="J735" s="9"/>
    </row>
    <row r="736" spans="1:10" ht="106.9">
      <c r="A736" s="20"/>
      <c r="B736" s="22"/>
      <c r="F736" s="9"/>
      <c r="G736" s="9"/>
      <c r="H736" s="9"/>
      <c r="I736" s="9"/>
      <c r="J736" s="9"/>
    </row>
    <row r="737" spans="1:10" ht="106.9">
      <c r="A737" s="20"/>
      <c r="B737" s="22"/>
      <c r="F737" s="9"/>
      <c r="G737" s="9"/>
      <c r="H737" s="9"/>
      <c r="I737" s="9"/>
      <c r="J737" s="9"/>
    </row>
    <row r="738" spans="1:10" ht="106.9">
      <c r="A738" s="20"/>
      <c r="B738" s="22"/>
      <c r="F738" s="9"/>
      <c r="G738" s="9"/>
      <c r="H738" s="9"/>
      <c r="I738" s="9"/>
      <c r="J738" s="9"/>
    </row>
    <row r="739" spans="1:10" ht="106.9">
      <c r="A739" s="20"/>
      <c r="B739" s="22"/>
      <c r="F739" s="9"/>
      <c r="G739" s="9"/>
      <c r="H739" s="9"/>
      <c r="I739" s="9"/>
      <c r="J739" s="9"/>
    </row>
    <row r="740" spans="1:10" ht="106.9">
      <c r="A740" s="20"/>
      <c r="B740" s="22"/>
      <c r="F740" s="9"/>
      <c r="G740" s="9"/>
      <c r="H740" s="9"/>
      <c r="I740" s="9"/>
      <c r="J740" s="9"/>
    </row>
    <row r="741" spans="1:10" ht="106.9">
      <c r="A741" s="20"/>
      <c r="B741" s="22"/>
      <c r="F741" s="9"/>
      <c r="G741" s="9"/>
      <c r="H741" s="9"/>
      <c r="I741" s="9"/>
      <c r="J741" s="9"/>
    </row>
    <row r="742" spans="1:10" ht="106.9">
      <c r="A742" s="20"/>
      <c r="B742" s="22"/>
      <c r="F742" s="9"/>
      <c r="G742" s="9"/>
      <c r="H742" s="9"/>
      <c r="I742" s="9"/>
      <c r="J742" s="9"/>
    </row>
    <row r="743" spans="1:10" ht="106.9">
      <c r="A743" s="20"/>
      <c r="B743" s="22"/>
      <c r="F743" s="9"/>
      <c r="G743" s="9"/>
      <c r="H743" s="9"/>
      <c r="I743" s="9"/>
      <c r="J743" s="9"/>
    </row>
    <row r="744" spans="1:10" ht="106.9">
      <c r="A744" s="20"/>
      <c r="B744" s="22"/>
      <c r="F744" s="9"/>
      <c r="G744" s="9"/>
      <c r="H744" s="9"/>
      <c r="I744" s="9"/>
      <c r="J744" s="9"/>
    </row>
    <row r="745" spans="1:10" ht="106.9">
      <c r="A745" s="20"/>
      <c r="B745" s="22"/>
      <c r="F745" s="9"/>
      <c r="G745" s="9"/>
      <c r="H745" s="9"/>
      <c r="I745" s="9"/>
      <c r="J745" s="9"/>
    </row>
    <row r="746" spans="1:10" ht="106.9">
      <c r="A746" s="20"/>
      <c r="B746" s="22"/>
      <c r="F746" s="9"/>
      <c r="G746" s="9"/>
      <c r="H746" s="9"/>
      <c r="I746" s="9"/>
      <c r="J746" s="9"/>
    </row>
  </sheetData>
  <mergeCells count="36">
    <mergeCell ref="B26:B32"/>
    <mergeCell ref="B33:B39"/>
    <mergeCell ref="B40:B46"/>
    <mergeCell ref="B47:B54"/>
    <mergeCell ref="B55:B61"/>
    <mergeCell ref="B62:B68"/>
    <mergeCell ref="A87:A156"/>
    <mergeCell ref="A164:A239"/>
    <mergeCell ref="A1:A68"/>
    <mergeCell ref="B2:B6"/>
    <mergeCell ref="B7:B13"/>
    <mergeCell ref="B14:B18"/>
    <mergeCell ref="A69:B86"/>
    <mergeCell ref="B20:B25"/>
    <mergeCell ref="B87:B93"/>
    <mergeCell ref="B94:B100"/>
    <mergeCell ref="B101:B107"/>
    <mergeCell ref="B108:B114"/>
    <mergeCell ref="B115:B121"/>
    <mergeCell ref="B122:B128"/>
    <mergeCell ref="B129:B135"/>
    <mergeCell ref="B220:B226"/>
    <mergeCell ref="B227:B233"/>
    <mergeCell ref="B234:B239"/>
    <mergeCell ref="B136:B142"/>
    <mergeCell ref="B143:B149"/>
    <mergeCell ref="B150:B156"/>
    <mergeCell ref="B157:B163"/>
    <mergeCell ref="B164:B170"/>
    <mergeCell ref="B171:B177"/>
    <mergeCell ref="B178:B184"/>
    <mergeCell ref="B185:B191"/>
    <mergeCell ref="B192:B198"/>
    <mergeCell ref="B199:B205"/>
    <mergeCell ref="B206:B212"/>
    <mergeCell ref="B213:B2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852"/>
  <sheetViews>
    <sheetView workbookViewId="0">
      <selection activeCell="A2" sqref="A2:A32"/>
    </sheetView>
  </sheetViews>
  <sheetFormatPr defaultColWidth="12.59765625" defaultRowHeight="15.75" customHeight="1"/>
  <cols>
    <col min="1" max="1" width="16.265625" customWidth="1"/>
    <col min="2" max="2" width="28.265625" customWidth="1"/>
    <col min="3" max="3" width="15.59765625" customWidth="1"/>
    <col min="4" max="4" width="18.1328125" customWidth="1"/>
    <col min="5" max="5" width="5.59765625" customWidth="1"/>
    <col min="6" max="6" width="25.3984375" customWidth="1"/>
    <col min="7" max="7" width="12.59765625" customWidth="1"/>
    <col min="8" max="8" width="42.265625" customWidth="1"/>
  </cols>
  <sheetData>
    <row r="1" spans="1:27" ht="15.75" customHeight="1">
      <c r="A1" s="24" t="s">
        <v>70</v>
      </c>
      <c r="B1" s="23" t="s">
        <v>71</v>
      </c>
      <c r="C1" s="24" t="s">
        <v>5</v>
      </c>
      <c r="D1" s="24" t="s">
        <v>4</v>
      </c>
      <c r="E1" s="24" t="s">
        <v>72</v>
      </c>
      <c r="F1" s="24" t="s">
        <v>6</v>
      </c>
      <c r="G1" s="24" t="s">
        <v>7</v>
      </c>
      <c r="H1" s="24" t="s">
        <v>8</v>
      </c>
      <c r="I1" s="25"/>
      <c r="J1" s="104" t="s">
        <v>73</v>
      </c>
      <c r="K1" s="80"/>
      <c r="L1" s="26"/>
      <c r="M1" s="25"/>
      <c r="N1" s="25"/>
      <c r="O1" s="25"/>
      <c r="P1" s="25"/>
      <c r="Q1" s="25"/>
      <c r="R1" s="25"/>
      <c r="S1" s="27"/>
      <c r="T1" s="28"/>
      <c r="U1" s="28"/>
      <c r="V1" s="28"/>
      <c r="W1" s="28"/>
      <c r="X1" s="28"/>
      <c r="Y1" s="28"/>
      <c r="Z1" s="28"/>
      <c r="AA1" s="28"/>
    </row>
    <row r="2" spans="1:27" ht="15.75" customHeight="1">
      <c r="A2" s="18" t="s">
        <v>28</v>
      </c>
      <c r="B2" s="18" t="s">
        <v>381</v>
      </c>
      <c r="C2" s="18" t="s">
        <v>216</v>
      </c>
      <c r="D2" s="18" t="s">
        <v>382</v>
      </c>
      <c r="E2" s="18" t="s">
        <v>383</v>
      </c>
      <c r="F2" s="18" t="s">
        <v>384</v>
      </c>
      <c r="G2" s="44" t="s">
        <v>385</v>
      </c>
      <c r="H2" s="45" t="s">
        <v>386</v>
      </c>
      <c r="I2" s="33"/>
      <c r="J2" s="80"/>
      <c r="K2" s="80"/>
      <c r="L2" s="26"/>
      <c r="M2" s="34"/>
      <c r="N2" s="33"/>
      <c r="O2" s="33"/>
      <c r="P2" s="35"/>
      <c r="Q2" s="33"/>
      <c r="R2" s="35"/>
      <c r="S2" s="27"/>
      <c r="T2" s="28"/>
      <c r="U2" s="28"/>
      <c r="V2" s="28"/>
      <c r="W2" s="28"/>
      <c r="X2" s="28"/>
      <c r="Y2" s="28"/>
      <c r="Z2" s="28"/>
      <c r="AA2" s="28"/>
    </row>
    <row r="3" spans="1:27" ht="15.75" customHeight="1">
      <c r="A3" s="18" t="s">
        <v>354</v>
      </c>
      <c r="B3" s="18" t="s">
        <v>387</v>
      </c>
      <c r="C3" s="18" t="s">
        <v>216</v>
      </c>
      <c r="D3" s="18" t="s">
        <v>388</v>
      </c>
      <c r="E3" s="18" t="s">
        <v>389</v>
      </c>
      <c r="F3" s="18" t="s">
        <v>390</v>
      </c>
      <c r="G3" s="44" t="s">
        <v>391</v>
      </c>
      <c r="H3" s="52" t="s">
        <v>392</v>
      </c>
      <c r="I3" s="33"/>
      <c r="J3" s="80"/>
      <c r="K3" s="80"/>
      <c r="L3" s="26"/>
      <c r="M3" s="34"/>
      <c r="N3" s="33"/>
      <c r="O3" s="33"/>
      <c r="P3" s="35"/>
      <c r="Q3" s="33"/>
      <c r="R3" s="35"/>
      <c r="S3" s="27"/>
      <c r="T3" s="28"/>
      <c r="U3" s="28"/>
      <c r="V3" s="28"/>
      <c r="W3" s="28"/>
      <c r="X3" s="28"/>
      <c r="Y3" s="28"/>
      <c r="Z3" s="28"/>
      <c r="AA3" s="28"/>
    </row>
    <row r="4" spans="1:27" ht="15.75" customHeight="1">
      <c r="A4" s="18" t="s">
        <v>355</v>
      </c>
      <c r="B4" s="18" t="s">
        <v>387</v>
      </c>
      <c r="C4" s="18" t="s">
        <v>216</v>
      </c>
      <c r="D4" s="18" t="s">
        <v>388</v>
      </c>
      <c r="E4" s="18" t="s">
        <v>389</v>
      </c>
      <c r="F4" s="18" t="s">
        <v>393</v>
      </c>
      <c r="G4" s="44" t="s">
        <v>391</v>
      </c>
      <c r="H4" s="53" t="s">
        <v>394</v>
      </c>
      <c r="I4" s="33"/>
      <c r="J4" s="80"/>
      <c r="K4" s="80"/>
      <c r="L4" s="26"/>
      <c r="M4" s="34"/>
      <c r="N4" s="33"/>
      <c r="O4" s="33"/>
      <c r="P4" s="35"/>
      <c r="Q4" s="33"/>
      <c r="R4" s="35"/>
      <c r="S4" s="27"/>
      <c r="T4" s="28"/>
      <c r="U4" s="28"/>
      <c r="V4" s="28"/>
      <c r="W4" s="28"/>
      <c r="X4" s="28"/>
      <c r="Y4" s="28"/>
      <c r="Z4" s="28"/>
      <c r="AA4" s="28"/>
    </row>
    <row r="5" spans="1:27" ht="15.75" customHeight="1">
      <c r="A5" s="18" t="s">
        <v>356</v>
      </c>
      <c r="B5" s="18" t="s">
        <v>395</v>
      </c>
      <c r="C5" s="17" t="s">
        <v>210</v>
      </c>
      <c r="D5" s="17" t="s">
        <v>388</v>
      </c>
      <c r="E5" s="17" t="s">
        <v>396</v>
      </c>
      <c r="F5" s="17" t="s">
        <v>397</v>
      </c>
      <c r="G5" s="39" t="s">
        <v>398</v>
      </c>
      <c r="H5" s="18" t="s">
        <v>399</v>
      </c>
      <c r="I5" s="33"/>
      <c r="J5" s="80"/>
      <c r="K5" s="80"/>
      <c r="L5" s="26"/>
      <c r="M5" s="34"/>
      <c r="N5" s="33"/>
      <c r="O5" s="33"/>
      <c r="P5" s="35"/>
      <c r="Q5" s="33"/>
      <c r="R5" s="35"/>
      <c r="S5" s="27"/>
      <c r="T5" s="28"/>
      <c r="U5" s="28"/>
      <c r="V5" s="28"/>
      <c r="W5" s="28"/>
      <c r="X5" s="28"/>
      <c r="Y5" s="28"/>
      <c r="Z5" s="28"/>
      <c r="AA5" s="28"/>
    </row>
    <row r="6" spans="1:27" ht="15.75" customHeight="1">
      <c r="A6" s="17" t="s">
        <v>357</v>
      </c>
      <c r="B6" s="17" t="s">
        <v>400</v>
      </c>
      <c r="C6" s="17" t="s">
        <v>210</v>
      </c>
      <c r="D6" s="17" t="s">
        <v>401</v>
      </c>
      <c r="E6" s="17" t="s">
        <v>402</v>
      </c>
      <c r="F6" s="17" t="s">
        <v>403</v>
      </c>
      <c r="G6" s="39" t="s">
        <v>404</v>
      </c>
      <c r="H6" s="17" t="s">
        <v>405</v>
      </c>
      <c r="I6" s="33"/>
      <c r="J6" s="34"/>
      <c r="K6" s="33"/>
      <c r="L6" s="33"/>
      <c r="M6" s="34"/>
      <c r="N6" s="33"/>
      <c r="O6" s="33"/>
      <c r="P6" s="35"/>
      <c r="Q6" s="33"/>
      <c r="R6" s="35"/>
      <c r="S6" s="27"/>
      <c r="T6" s="28"/>
      <c r="U6" s="28"/>
      <c r="V6" s="28"/>
      <c r="W6" s="28"/>
      <c r="X6" s="28"/>
      <c r="Y6" s="28"/>
      <c r="Z6" s="28"/>
      <c r="AA6" s="28"/>
    </row>
    <row r="7" spans="1:27" ht="15.75" customHeight="1">
      <c r="A7" s="17" t="s">
        <v>358</v>
      </c>
      <c r="B7" s="17" t="s">
        <v>406</v>
      </c>
      <c r="C7" s="17" t="s">
        <v>210</v>
      </c>
      <c r="D7" s="17" t="s">
        <v>407</v>
      </c>
      <c r="E7" s="17" t="s">
        <v>408</v>
      </c>
      <c r="F7" s="17" t="s">
        <v>409</v>
      </c>
      <c r="G7" s="39" t="s">
        <v>404</v>
      </c>
      <c r="H7" s="17" t="s">
        <v>410</v>
      </c>
      <c r="I7" s="33"/>
      <c r="J7" s="34"/>
      <c r="K7" s="33"/>
      <c r="L7" s="33"/>
      <c r="M7" s="34"/>
      <c r="N7" s="33"/>
      <c r="O7" s="33"/>
      <c r="P7" s="35"/>
      <c r="Q7" s="33"/>
      <c r="R7" s="35"/>
      <c r="S7" s="27"/>
      <c r="T7" s="28"/>
      <c r="U7" s="28"/>
      <c r="V7" s="28"/>
      <c r="W7" s="28"/>
      <c r="X7" s="28"/>
      <c r="Y7" s="28"/>
      <c r="Z7" s="28"/>
      <c r="AA7" s="28"/>
    </row>
    <row r="8" spans="1:27" ht="15.75" customHeight="1">
      <c r="A8" s="17" t="s">
        <v>359</v>
      </c>
      <c r="B8" s="17" t="s">
        <v>411</v>
      </c>
      <c r="C8" s="17" t="s">
        <v>210</v>
      </c>
      <c r="D8" s="17" t="s">
        <v>412</v>
      </c>
      <c r="E8" s="17" t="s">
        <v>413</v>
      </c>
      <c r="F8" s="17" t="s">
        <v>414</v>
      </c>
      <c r="G8" s="39" t="s">
        <v>415</v>
      </c>
      <c r="H8" s="43" t="s">
        <v>416</v>
      </c>
      <c r="I8" s="33"/>
      <c r="J8" s="34"/>
      <c r="K8" s="33"/>
      <c r="L8" s="33"/>
      <c r="M8" s="34"/>
      <c r="N8" s="33"/>
      <c r="O8" s="33"/>
      <c r="P8" s="35"/>
      <c r="Q8" s="33"/>
      <c r="R8" s="35"/>
      <c r="S8" s="27"/>
      <c r="T8" s="28"/>
      <c r="U8" s="28"/>
      <c r="V8" s="28"/>
      <c r="W8" s="28"/>
      <c r="X8" s="28"/>
      <c r="Y8" s="28"/>
      <c r="Z8" s="28"/>
      <c r="AA8" s="28"/>
    </row>
    <row r="9" spans="1:27" ht="15.75" customHeight="1">
      <c r="A9" s="18" t="s">
        <v>360</v>
      </c>
      <c r="B9" s="18" t="s">
        <v>417</v>
      </c>
      <c r="C9" s="18" t="s">
        <v>216</v>
      </c>
      <c r="D9" s="18" t="s">
        <v>382</v>
      </c>
      <c r="E9" s="18" t="s">
        <v>383</v>
      </c>
      <c r="F9" s="18" t="s">
        <v>418</v>
      </c>
      <c r="G9" s="44" t="s">
        <v>385</v>
      </c>
      <c r="H9" s="45" t="s">
        <v>419</v>
      </c>
      <c r="I9" s="33"/>
      <c r="J9" s="34"/>
      <c r="K9" s="33"/>
      <c r="L9" s="33"/>
      <c r="M9" s="34"/>
      <c r="N9" s="33"/>
      <c r="O9" s="33"/>
      <c r="P9" s="35"/>
      <c r="Q9" s="33"/>
      <c r="R9" s="35"/>
      <c r="S9" s="27"/>
      <c r="T9" s="28"/>
      <c r="U9" s="28"/>
      <c r="V9" s="28"/>
      <c r="W9" s="28"/>
      <c r="X9" s="28"/>
      <c r="Y9" s="28"/>
      <c r="Z9" s="28"/>
      <c r="AA9" s="28"/>
    </row>
    <row r="10" spans="1:27" ht="15.75" customHeight="1">
      <c r="A10" s="18" t="s">
        <v>361</v>
      </c>
      <c r="B10" s="18" t="s">
        <v>420</v>
      </c>
      <c r="C10" s="18" t="s">
        <v>216</v>
      </c>
      <c r="D10" s="18" t="s">
        <v>421</v>
      </c>
      <c r="E10" s="18" t="s">
        <v>422</v>
      </c>
      <c r="F10" s="18" t="s">
        <v>423</v>
      </c>
      <c r="G10" s="42" t="s">
        <v>424</v>
      </c>
      <c r="H10" s="45" t="s">
        <v>425</v>
      </c>
      <c r="I10" s="33"/>
      <c r="J10" s="34"/>
      <c r="K10" s="33"/>
      <c r="L10" s="33"/>
      <c r="M10" s="34"/>
      <c r="N10" s="33"/>
      <c r="O10" s="33"/>
      <c r="P10" s="35"/>
      <c r="Q10" s="33"/>
      <c r="R10" s="35"/>
      <c r="S10" s="27"/>
      <c r="T10" s="28"/>
      <c r="U10" s="28"/>
      <c r="V10" s="28"/>
      <c r="W10" s="28"/>
      <c r="X10" s="28"/>
      <c r="Y10" s="28"/>
      <c r="Z10" s="28"/>
      <c r="AA10" s="28"/>
    </row>
    <row r="11" spans="1:27" ht="15.75" customHeight="1">
      <c r="A11" s="18" t="s">
        <v>362</v>
      </c>
      <c r="B11" s="18" t="s">
        <v>426</v>
      </c>
      <c r="C11" s="17" t="s">
        <v>210</v>
      </c>
      <c r="D11" s="17" t="s">
        <v>427</v>
      </c>
      <c r="E11" s="17" t="s">
        <v>428</v>
      </c>
      <c r="F11" s="18" t="s">
        <v>429</v>
      </c>
      <c r="G11" s="39" t="s">
        <v>430</v>
      </c>
      <c r="H11" s="18" t="s">
        <v>431</v>
      </c>
      <c r="I11" s="33"/>
      <c r="J11" s="34"/>
      <c r="K11" s="33"/>
      <c r="L11" s="33"/>
      <c r="M11" s="34"/>
      <c r="N11" s="33"/>
      <c r="O11" s="33"/>
      <c r="P11" s="35"/>
      <c r="Q11" s="33"/>
      <c r="R11" s="35"/>
      <c r="S11" s="27"/>
      <c r="T11" s="28"/>
      <c r="U11" s="28"/>
      <c r="V11" s="28"/>
      <c r="W11" s="28"/>
      <c r="X11" s="28"/>
      <c r="Y11" s="28"/>
      <c r="Z11" s="28"/>
      <c r="AA11" s="28"/>
    </row>
    <row r="12" spans="1:27" ht="15.75" customHeight="1">
      <c r="A12" s="18" t="s">
        <v>237</v>
      </c>
      <c r="B12" s="18" t="s">
        <v>432</v>
      </c>
      <c r="C12" s="18" t="s">
        <v>216</v>
      </c>
      <c r="D12" s="18" t="s">
        <v>401</v>
      </c>
      <c r="E12" s="18" t="s">
        <v>433</v>
      </c>
      <c r="F12" s="18" t="s">
        <v>434</v>
      </c>
      <c r="G12" s="44" t="s">
        <v>435</v>
      </c>
      <c r="H12" s="45" t="s">
        <v>436</v>
      </c>
      <c r="I12" s="33"/>
      <c r="J12" s="34"/>
      <c r="K12" s="33"/>
      <c r="L12" s="33"/>
      <c r="M12" s="34"/>
      <c r="N12" s="33"/>
      <c r="O12" s="33"/>
      <c r="P12" s="35"/>
      <c r="Q12" s="33"/>
      <c r="R12" s="35"/>
      <c r="S12" s="27"/>
      <c r="T12" s="28"/>
      <c r="U12" s="28"/>
      <c r="V12" s="28"/>
      <c r="W12" s="28"/>
      <c r="X12" s="28"/>
      <c r="Y12" s="28"/>
      <c r="Z12" s="28"/>
      <c r="AA12" s="28"/>
    </row>
    <row r="13" spans="1:27" ht="15.75" customHeight="1">
      <c r="A13" s="18" t="s">
        <v>363</v>
      </c>
      <c r="B13" s="18" t="s">
        <v>437</v>
      </c>
      <c r="C13" s="17" t="s">
        <v>210</v>
      </c>
      <c r="D13" s="17" t="s">
        <v>382</v>
      </c>
      <c r="E13" s="17" t="s">
        <v>438</v>
      </c>
      <c r="F13" s="17" t="s">
        <v>439</v>
      </c>
      <c r="G13" s="44" t="s">
        <v>440</v>
      </c>
      <c r="H13" s="46" t="s">
        <v>441</v>
      </c>
      <c r="I13" s="33"/>
      <c r="J13" s="34"/>
      <c r="K13" s="33"/>
      <c r="L13" s="33"/>
      <c r="M13" s="34"/>
      <c r="N13" s="33"/>
      <c r="O13" s="33"/>
      <c r="P13" s="35"/>
      <c r="Q13" s="33"/>
      <c r="R13" s="35"/>
      <c r="S13" s="27"/>
      <c r="T13" s="28"/>
      <c r="U13" s="28"/>
      <c r="V13" s="28"/>
      <c r="W13" s="28"/>
      <c r="X13" s="28"/>
      <c r="Y13" s="28"/>
      <c r="Z13" s="28"/>
      <c r="AA13" s="28"/>
    </row>
    <row r="14" spans="1:27" ht="15.75" customHeight="1">
      <c r="A14" s="18" t="s">
        <v>364</v>
      </c>
      <c r="B14" s="18" t="s">
        <v>442</v>
      </c>
      <c r="C14" s="18" t="s">
        <v>216</v>
      </c>
      <c r="D14" s="18" t="s">
        <v>407</v>
      </c>
      <c r="E14" s="18" t="s">
        <v>443</v>
      </c>
      <c r="F14" s="18" t="s">
        <v>444</v>
      </c>
      <c r="G14" s="44" t="s">
        <v>445</v>
      </c>
      <c r="H14" s="45" t="s">
        <v>446</v>
      </c>
      <c r="I14" s="33"/>
      <c r="J14" s="34"/>
      <c r="K14" s="33"/>
      <c r="L14" s="33"/>
      <c r="M14" s="34"/>
      <c r="N14" s="33"/>
      <c r="O14" s="33"/>
      <c r="P14" s="35"/>
      <c r="Q14" s="33"/>
      <c r="R14" s="35"/>
      <c r="S14" s="27"/>
      <c r="T14" s="28"/>
      <c r="U14" s="28"/>
      <c r="V14" s="28"/>
      <c r="W14" s="28"/>
      <c r="X14" s="28"/>
      <c r="Y14" s="28"/>
      <c r="Z14" s="28"/>
      <c r="AA14" s="28"/>
    </row>
    <row r="15" spans="1:27" ht="15.75" customHeight="1">
      <c r="A15" s="18" t="s">
        <v>365</v>
      </c>
      <c r="B15" s="18" t="s">
        <v>447</v>
      </c>
      <c r="C15" s="18" t="s">
        <v>216</v>
      </c>
      <c r="D15" s="18" t="s">
        <v>412</v>
      </c>
      <c r="E15" s="18" t="s">
        <v>389</v>
      </c>
      <c r="F15" s="18" t="s">
        <v>448</v>
      </c>
      <c r="G15" s="44" t="s">
        <v>391</v>
      </c>
      <c r="H15" s="45" t="s">
        <v>449</v>
      </c>
      <c r="I15" s="33"/>
      <c r="J15" s="34"/>
      <c r="K15" s="33"/>
      <c r="L15" s="33"/>
      <c r="M15" s="34"/>
      <c r="N15" s="33"/>
      <c r="O15" s="33"/>
      <c r="P15" s="35"/>
      <c r="Q15" s="33"/>
      <c r="R15" s="35"/>
      <c r="S15" s="27"/>
      <c r="T15" s="28"/>
      <c r="U15" s="28"/>
      <c r="V15" s="28"/>
      <c r="W15" s="28"/>
      <c r="X15" s="28"/>
      <c r="Y15" s="28"/>
      <c r="Z15" s="28"/>
      <c r="AA15" s="28"/>
    </row>
    <row r="16" spans="1:27" ht="15.75" customHeight="1">
      <c r="A16" s="17" t="s">
        <v>366</v>
      </c>
      <c r="B16" s="17" t="s">
        <v>174</v>
      </c>
      <c r="C16" s="17" t="s">
        <v>210</v>
      </c>
      <c r="D16" s="17" t="s">
        <v>388</v>
      </c>
      <c r="E16" s="17" t="s">
        <v>450</v>
      </c>
      <c r="F16" s="17" t="s">
        <v>451</v>
      </c>
      <c r="G16" s="39" t="s">
        <v>452</v>
      </c>
      <c r="H16" s="17" t="s">
        <v>453</v>
      </c>
      <c r="I16" s="33"/>
      <c r="J16" s="34"/>
      <c r="K16" s="33"/>
      <c r="L16" s="33"/>
      <c r="M16" s="34"/>
      <c r="N16" s="33"/>
      <c r="O16" s="33"/>
      <c r="P16" s="35"/>
      <c r="Q16" s="33"/>
      <c r="R16" s="35"/>
      <c r="S16" s="27"/>
      <c r="T16" s="28"/>
      <c r="U16" s="28"/>
      <c r="V16" s="28"/>
      <c r="W16" s="28"/>
      <c r="X16" s="28"/>
      <c r="Y16" s="28"/>
      <c r="Z16" s="28"/>
      <c r="AA16" s="28"/>
    </row>
    <row r="17" spans="1:27" ht="15.75" customHeight="1">
      <c r="A17" s="18" t="s">
        <v>367</v>
      </c>
      <c r="B17" s="18" t="s">
        <v>454</v>
      </c>
      <c r="C17" s="18" t="s">
        <v>216</v>
      </c>
      <c r="D17" s="18" t="s">
        <v>421</v>
      </c>
      <c r="E17" s="18" t="s">
        <v>422</v>
      </c>
      <c r="F17" s="18" t="s">
        <v>455</v>
      </c>
      <c r="G17" s="42" t="s">
        <v>424</v>
      </c>
      <c r="H17" s="45" t="s">
        <v>456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.75" customHeight="1">
      <c r="A18" s="17" t="s">
        <v>322</v>
      </c>
      <c r="B18" s="17" t="s">
        <v>457</v>
      </c>
      <c r="C18" s="17" t="s">
        <v>210</v>
      </c>
      <c r="D18" s="17" t="s">
        <v>458</v>
      </c>
      <c r="E18" s="17" t="s">
        <v>459</v>
      </c>
      <c r="F18" s="17" t="s">
        <v>460</v>
      </c>
      <c r="G18" s="44" t="s">
        <v>461</v>
      </c>
      <c r="H18" s="17" t="s">
        <v>462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5.75" customHeight="1">
      <c r="A19" s="18" t="s">
        <v>368</v>
      </c>
      <c r="B19" s="18" t="s">
        <v>463</v>
      </c>
      <c r="C19" s="18" t="s">
        <v>216</v>
      </c>
      <c r="D19" s="18" t="s">
        <v>427</v>
      </c>
      <c r="E19" s="18" t="s">
        <v>433</v>
      </c>
      <c r="F19" s="18" t="s">
        <v>464</v>
      </c>
      <c r="G19" s="44" t="s">
        <v>435</v>
      </c>
      <c r="H19" s="46" t="s">
        <v>465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5.75" customHeight="1">
      <c r="A20" s="18" t="s">
        <v>369</v>
      </c>
      <c r="B20" s="18" t="s">
        <v>463</v>
      </c>
      <c r="C20" s="18" t="s">
        <v>216</v>
      </c>
      <c r="D20" s="18" t="s">
        <v>427</v>
      </c>
      <c r="E20" s="18" t="s">
        <v>433</v>
      </c>
      <c r="F20" s="18" t="s">
        <v>466</v>
      </c>
      <c r="G20" s="44" t="s">
        <v>435</v>
      </c>
      <c r="H20" s="46" t="s">
        <v>467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5.75" customHeight="1">
      <c r="A21" s="18" t="s">
        <v>370</v>
      </c>
      <c r="B21" s="18" t="s">
        <v>468</v>
      </c>
      <c r="C21" s="17" t="s">
        <v>210</v>
      </c>
      <c r="D21" s="17" t="s">
        <v>412</v>
      </c>
      <c r="E21" s="17" t="s">
        <v>469</v>
      </c>
      <c r="F21" s="17" t="s">
        <v>470</v>
      </c>
      <c r="G21" s="39" t="s">
        <v>471</v>
      </c>
      <c r="H21" s="54" t="s">
        <v>472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15.75" customHeight="1">
      <c r="A22" s="18" t="s">
        <v>371</v>
      </c>
      <c r="B22" s="18" t="s">
        <v>473</v>
      </c>
      <c r="C22" s="18" t="s">
        <v>216</v>
      </c>
      <c r="D22" s="18" t="s">
        <v>412</v>
      </c>
      <c r="E22" s="18" t="s">
        <v>389</v>
      </c>
      <c r="F22" s="18" t="s">
        <v>474</v>
      </c>
      <c r="G22" s="44" t="s">
        <v>391</v>
      </c>
      <c r="H22" s="55" t="s">
        <v>475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5.75" customHeight="1">
      <c r="A23" s="18" t="s">
        <v>372</v>
      </c>
      <c r="B23" s="18" t="s">
        <v>476</v>
      </c>
      <c r="C23" s="17" t="s">
        <v>210</v>
      </c>
      <c r="D23" s="17" t="s">
        <v>401</v>
      </c>
      <c r="E23" s="17" t="s">
        <v>477</v>
      </c>
      <c r="F23" s="17" t="s">
        <v>478</v>
      </c>
      <c r="G23" s="39" t="s">
        <v>479</v>
      </c>
      <c r="H23" s="18" t="s">
        <v>480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>
      <c r="A24" s="18" t="s">
        <v>373</v>
      </c>
      <c r="B24" s="18" t="s">
        <v>481</v>
      </c>
      <c r="C24" s="17" t="s">
        <v>210</v>
      </c>
      <c r="D24" s="17" t="s">
        <v>421</v>
      </c>
      <c r="E24" s="17" t="s">
        <v>482</v>
      </c>
      <c r="F24" s="17" t="s">
        <v>483</v>
      </c>
      <c r="G24" s="39" t="s">
        <v>484</v>
      </c>
      <c r="H24" s="18" t="s">
        <v>485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>
      <c r="A25" s="18" t="s">
        <v>374</v>
      </c>
      <c r="B25" s="18" t="s">
        <v>486</v>
      </c>
      <c r="C25" s="18" t="s">
        <v>216</v>
      </c>
      <c r="D25" s="18" t="s">
        <v>458</v>
      </c>
      <c r="E25" s="18" t="s">
        <v>487</v>
      </c>
      <c r="F25" s="18" t="s">
        <v>488</v>
      </c>
      <c r="G25" s="39" t="s">
        <v>489</v>
      </c>
      <c r="H25" s="46" t="s">
        <v>490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>
      <c r="A26" s="18" t="s">
        <v>375</v>
      </c>
      <c r="B26" s="18" t="s">
        <v>486</v>
      </c>
      <c r="C26" s="18" t="s">
        <v>216</v>
      </c>
      <c r="D26" s="18" t="s">
        <v>458</v>
      </c>
      <c r="E26" s="18" t="s">
        <v>487</v>
      </c>
      <c r="F26" s="18" t="s">
        <v>491</v>
      </c>
      <c r="G26" s="39" t="s">
        <v>489</v>
      </c>
      <c r="H26" s="55" t="s">
        <v>492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>
      <c r="A27" s="18" t="s">
        <v>376</v>
      </c>
      <c r="B27" s="18" t="s">
        <v>493</v>
      </c>
      <c r="C27" s="17" t="s">
        <v>210</v>
      </c>
      <c r="D27" s="17" t="s">
        <v>427</v>
      </c>
      <c r="E27" s="17" t="s">
        <v>494</v>
      </c>
      <c r="F27" s="56" t="s">
        <v>495</v>
      </c>
      <c r="G27" s="44" t="s">
        <v>496</v>
      </c>
      <c r="H27" s="18" t="s">
        <v>497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>
      <c r="A28" s="17" t="s">
        <v>377</v>
      </c>
      <c r="B28" s="17" t="s">
        <v>498</v>
      </c>
      <c r="C28" s="17" t="s">
        <v>210</v>
      </c>
      <c r="D28" s="17" t="s">
        <v>458</v>
      </c>
      <c r="E28" s="17" t="s">
        <v>499</v>
      </c>
      <c r="F28" s="17" t="s">
        <v>500</v>
      </c>
      <c r="G28" s="39" t="s">
        <v>501</v>
      </c>
      <c r="H28" s="17" t="s">
        <v>502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>
      <c r="A29" s="18" t="s">
        <v>378</v>
      </c>
      <c r="B29" s="18" t="s">
        <v>503</v>
      </c>
      <c r="C29" s="17" t="s">
        <v>210</v>
      </c>
      <c r="D29" s="17" t="s">
        <v>382</v>
      </c>
      <c r="E29" s="17" t="s">
        <v>504</v>
      </c>
      <c r="F29" s="17" t="s">
        <v>505</v>
      </c>
      <c r="G29" s="39" t="s">
        <v>506</v>
      </c>
      <c r="H29" s="46" t="s">
        <v>507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>
      <c r="A30" s="17" t="s">
        <v>379</v>
      </c>
      <c r="B30" s="17" t="s">
        <v>508</v>
      </c>
      <c r="C30" s="17" t="s">
        <v>210</v>
      </c>
      <c r="D30" s="17" t="s">
        <v>407</v>
      </c>
      <c r="E30" s="17" t="s">
        <v>509</v>
      </c>
      <c r="F30" s="17" t="s">
        <v>510</v>
      </c>
      <c r="G30" s="39" t="s">
        <v>511</v>
      </c>
      <c r="H30" s="17" t="s">
        <v>512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>
      <c r="A31" s="18" t="s">
        <v>380</v>
      </c>
      <c r="B31" s="18" t="s">
        <v>513</v>
      </c>
      <c r="C31" s="18" t="s">
        <v>216</v>
      </c>
      <c r="D31" s="18" t="s">
        <v>401</v>
      </c>
      <c r="E31" s="18" t="s">
        <v>433</v>
      </c>
      <c r="F31" s="18" t="s">
        <v>514</v>
      </c>
      <c r="G31" s="44" t="s">
        <v>435</v>
      </c>
      <c r="H31" s="46" t="s">
        <v>515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>
      <c r="A32" s="17" t="s">
        <v>31</v>
      </c>
      <c r="B32" s="17" t="s">
        <v>516</v>
      </c>
      <c r="C32" s="17" t="s">
        <v>210</v>
      </c>
      <c r="D32" s="17" t="s">
        <v>421</v>
      </c>
      <c r="E32" s="17" t="s">
        <v>517</v>
      </c>
      <c r="F32" s="17" t="s">
        <v>518</v>
      </c>
      <c r="G32" s="44" t="s">
        <v>519</v>
      </c>
      <c r="H32" s="18" t="s">
        <v>520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9:27" ht="12.75"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9:27" ht="12.75"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9:27" ht="12.75"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9:27" ht="12.75"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9:27" ht="12.75"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9:27" ht="12.75"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9:27" ht="12.75"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9:27" ht="12.75"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9:27" ht="12.75"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9:27" ht="12.75"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9:27" ht="12.75"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9:27" ht="12.75"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9:27" ht="12.75"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9:27" ht="12.75"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9:27" ht="12.75"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9:27" ht="12.75"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9:27" ht="12.75"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9:27" ht="12.75"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9:27" ht="12.75"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9:27" ht="12.75"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9:27" ht="12.75"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9:27" ht="12.75"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9:27" ht="12.75"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9:27" ht="12.75"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9:27" ht="12.75"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9:27" ht="12.75"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9:27" ht="12.75"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9:27" ht="12.75"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9:27" ht="12.75"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9:27" ht="12.75"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9:27" ht="12.75"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9:27" ht="12.75"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9:27" ht="12.75"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9:27" ht="12.75"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9:27" ht="12.75"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9:27" ht="12.75"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9:27" ht="12.75"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9:27" ht="12.75"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9:27" ht="12.75"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9:27" ht="12.75"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9:27" ht="12.75"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9:27" ht="12.75"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9:27" ht="12.75"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9:27" ht="12.75"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9:27" ht="12.75"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9:27" ht="12.75"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9:27" ht="12.75"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9:27" ht="12.75"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9:27" ht="12.75"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9:27" ht="12.75"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9:27" ht="12.75"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9:27" ht="12.75"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9:27" ht="12.75"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9:27" ht="12.75"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9:27" ht="12.75"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9:27" ht="12.75"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9:27" ht="12.75"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9:27" ht="12.75"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9:27" ht="12.75"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9:27" ht="12.75"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9:27" ht="12.75"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9:27" ht="12.75"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9:27" ht="12.75"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9:27" ht="12.75"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9:27" ht="12.75"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9:27" ht="12.75"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9:27" ht="12.75"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9:27" ht="12.75"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9:27" ht="12.75"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9:27" ht="12.75"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9:27" ht="12.75"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9:27" ht="12.75"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9:27" ht="12.75"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9:27" ht="12.75"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9:27" ht="12.75"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9:27" ht="12.75"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9:27" ht="12.75"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9:27" ht="12.75"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9:27" ht="12.75"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9:27" ht="12.75"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9:27" ht="12.75"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9:27" ht="12.75"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9:27" ht="12.75"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9:27" ht="12.75"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9:27" ht="12.75"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9:27" ht="12.75"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9:27" ht="12.75"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9:27" ht="12.75"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9:27" ht="12.75"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9:27" ht="12.75"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9:27" ht="12.75"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9:27" ht="12.75"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9:27" ht="12.75"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9:27" ht="12.75"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9:27" ht="12.75"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9:27" ht="12.75"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9:27" ht="12.75"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9:27" ht="12.75"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9:27" ht="12.75"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9:27" ht="12.75"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9:27" ht="12.75"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9:27" ht="12.75"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9:27" ht="12.75"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9:27" ht="12.75"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9:27" ht="12.75"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9:27" ht="12.75"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9:27" ht="12.75"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9:27" ht="12.75"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9:27" ht="12.75"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9:27" ht="12.75"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9:27" ht="12.75"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9:27" ht="12.75"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9:27" ht="12.75"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9:27" ht="12.75"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9:27" ht="12.75"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9:27" ht="12.75"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9:27" ht="12.75"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9:27" ht="12.75"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9:27" ht="12.75"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9:27" ht="12.75"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9:27" ht="12.75"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9:27" ht="12.75"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9:27" ht="12.75"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9:27" ht="12.75"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9:27" ht="12.75"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9:27" ht="12.75"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9:27" ht="12.75"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9:27" ht="12.75"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9:27" ht="12.75"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9:27" ht="12.75"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9:27" ht="12.75"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9:27" ht="12.75"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9:27" ht="12.75"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9:27" ht="12.75"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9:27" ht="12.75"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9:27" ht="12.75"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9:27" ht="12.75"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9:27" ht="12.75"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9:27" ht="12.75"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9:27" ht="12.75"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9:27" ht="12.75"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9:27" ht="12.75"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9:27" ht="12.75"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9:27" ht="12.75"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9:27" ht="12.75"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9:27" ht="12.75"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9:27" ht="12.75"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9:27" ht="12.75"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9:27" ht="12.75"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9:27" ht="12.75"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9:27" ht="12.75"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9:27" ht="12.75"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9:27" ht="12.75"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9:27" ht="12.75"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9:27" ht="12.75"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9:27" ht="12.75"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9:27" ht="12.75"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9:27" ht="12.75"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9:27" ht="12.75"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9:27" ht="12.75"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9:27" ht="12.75"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9:27" ht="12.75"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9:27" ht="12.75"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9:27" ht="12.75"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9:27" ht="12.75"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9:27" ht="12.75"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9:27" ht="12.75"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9:27" ht="12.75"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9:27" ht="12.75"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9:27" ht="12.75"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9:27" ht="12.75"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9:27" ht="12.75"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9:27" ht="12.75"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9:27" ht="12.75"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9:27" ht="12.75"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9:27" ht="12.75"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9:27" ht="12.75"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9:27" ht="12.75"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9:27" ht="12.75"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9:27" ht="12.75"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9:27" ht="12.75"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9:27" ht="12.75"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9:27" ht="12.75"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9:27" ht="12.75"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9:27" ht="12.75"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9:27" ht="12.75"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9:27" ht="12.75"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9:27" ht="12.75"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9:27" ht="12.75"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9:27" ht="12.75"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9:27" ht="12.75"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9:27" ht="12.75"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9:27" ht="12.75"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9:27" ht="12.75"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9:27" ht="12.75"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9:27" ht="12.75"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9:27" ht="12.75"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9:27" ht="12.75"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9:27" ht="12.75"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9:27" ht="12.75"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9:27" ht="12.75"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9:27" ht="12.75"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9:27" ht="12.75"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9:27" ht="12.75"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9:27" ht="12.75"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9:27" ht="12.75"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9:27" ht="12.75"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9:27" ht="12.75"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9:27" ht="12.75"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9:27" ht="12.75"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9:27" ht="12.75"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9:27" ht="12.75"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9:27" ht="12.75"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9:27" ht="12.75"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9:27" ht="12.75"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9:27" ht="12.75"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9:27" ht="12.75"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9:27" ht="12.75"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9:27" ht="12.75"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9:27" ht="12.75"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9:27" ht="12.75"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9:27" ht="12.75"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9:27" ht="12.75"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9:27" ht="12.75"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9:27" ht="12.75"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9:27" ht="12.75"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9:27" ht="12.75"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9:27" ht="12.75"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9:27" ht="12.75"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9:27" ht="12.75"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9:27" ht="12.75"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9:27" ht="12.75"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9:27" ht="12.75"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9:27" ht="12.75"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9:27" ht="12.75"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9:27" ht="12.75"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9:27" ht="12.75"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9:27" ht="12.75"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9:27" ht="12.75"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9:27" ht="12.75"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9:27" ht="12.75"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9:27" ht="12.75"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9:27" ht="12.75"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9:27" ht="12.75"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9:27" ht="12.75"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9:27" ht="12.75"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9:27" ht="12.75"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9:27" ht="12.75"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9:27" ht="12.75"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9:27" ht="12.75"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9:27" ht="12.75"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9:27" ht="12.75"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9:27" ht="12.75"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9:27" ht="12.75"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9:27" ht="12.75"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9:27" ht="12.75"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9:27" ht="12.75"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9:27" ht="12.75"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9:27" ht="12.75"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9:27" ht="12.75"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9:27" ht="12.75"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9:27" ht="12.75"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9:27" ht="12.75"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9:27" ht="12.75"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9:27" ht="12.75"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9:27" ht="12.75"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9:27" ht="12.75"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9:27" ht="12.75"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9:27" ht="12.75"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9:27" ht="12.75"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9:27" ht="12.75"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9:27" ht="12.75"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9:27" ht="12.75"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9:27" ht="12.75"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9:27" ht="12.75"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9:27" ht="12.75"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9:27" ht="12.75"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9:27" ht="12.75"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9:27" ht="12.75"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9:27" ht="12.75"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9:27" ht="12.75"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9:27" ht="12.75"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9:27" ht="12.75"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9:27" ht="12.75"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9:27" ht="12.75"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9:27" ht="12.75"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9:27" ht="12.75"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9:27" ht="12.75"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9:27" ht="12.75"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9:27" ht="12.75"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9:27" ht="12.75"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9:27" ht="12.75"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9:27" ht="12.75"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9:27" ht="12.75"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9:27" ht="12.75"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9:27" ht="12.75"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9:27" ht="12.75"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9:27" ht="12.75"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9:27" ht="12.75"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9:27" ht="12.75"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9:27" ht="12.75"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9:27" ht="12.75"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9:27" ht="12.75"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9:27" ht="12.75"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9:27" ht="12.75"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9:27" ht="12.75"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9:27" ht="12.75"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9:27" ht="12.75"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9:27" ht="12.75"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9:27" ht="12.75"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9:27" ht="12.75"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9:27" ht="12.75"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9:27" ht="12.75"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9:27" ht="12.75"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9:27" ht="12.75"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9:27" ht="12.75"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9:27" ht="12.75"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9:27" ht="12.75"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9:27" ht="12.75"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9:27" ht="12.75"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9:27" ht="12.75"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9:27" ht="12.75"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9:27" ht="12.75"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9:27" ht="12.75"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9:27" ht="12.75"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9:27" ht="12.75"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9:27" ht="12.75"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9:27" ht="12.75"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9:27" ht="12.75"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9:27" ht="12.75"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9:27" ht="12.75"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9:27" ht="12.75"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9:27" ht="12.75"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9:27" ht="12.75"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9:27" ht="12.75"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9:27" ht="12.75"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9:27" ht="12.75"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9:27" ht="12.75"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9:27" ht="12.75"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9:27" ht="12.75"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9:27" ht="12.75"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9:27" ht="12.75"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9:27" ht="12.75"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9:27" ht="12.75"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9:27" ht="12.75"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9:27" ht="12.75"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9:27" ht="12.75"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9:27" ht="12.75"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9:27" ht="12.75"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9:27" ht="12.75"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9:27" ht="12.75"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9:27" ht="12.75"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9:27" ht="12.75"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9:27" ht="12.75"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9:27" ht="12.75"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9:27" ht="12.75"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9:27" ht="12.75"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9:27" ht="12.75"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9:27" ht="12.75"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9:27" ht="12.75"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9:27" ht="12.75"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9:27" ht="12.75"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9:27" ht="12.75"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9:27" ht="12.75"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9:27" ht="12.75"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9:27" ht="12.75"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9:27" ht="12.75"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9:27" ht="12.75"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9:27" ht="12.75"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9:27" ht="12.75"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9:27" ht="12.75"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9:27" ht="12.75"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9:27" ht="12.75"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9:27" ht="12.75"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9:27" ht="12.75"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9:27" ht="12.75"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9:27" ht="12.75"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9:27" ht="12.75"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9:27" ht="12.75"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9:27" ht="12.75"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9:27" ht="12.75"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9:27" ht="12.75"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9:27" ht="12.75"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9:27" ht="12.75"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9:27" ht="12.75"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9:27" ht="12.75"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9:27" ht="12.75"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9:27" ht="12.75"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9:27" ht="12.75"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9:27" ht="12.75"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9:27" ht="12.75"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9:27" ht="12.75"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9:27" ht="12.75"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9:27" ht="12.75"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9:27" ht="12.75"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9:27" ht="12.75"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9:27" ht="12.75"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9:27" ht="12.75"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9:27" ht="12.75"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9:27" ht="12.75"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9:27" ht="12.75"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9:27" ht="12.75"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9:27" ht="12.75"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9:27" ht="12.75"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9:27" ht="12.75"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9:27" ht="12.75"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9:27" ht="12.75"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9:27" ht="12.75"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9:27" ht="12.75"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9:27" ht="12.75"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9:27" ht="12.75"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9:27" ht="12.75"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9:27" ht="12.75"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9:27" ht="12.75"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9:27" ht="12.75"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9:27" ht="12.75"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9:27" ht="12.75"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9:27" ht="12.75"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9:27" ht="12.75"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9:27" ht="12.75"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9:27" ht="12.75"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9:27" ht="12.75"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9:27" ht="12.75"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9:27" ht="12.75"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9:27" ht="12.75"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9:27" ht="12.75"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9:27" ht="12.75"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9:27" ht="12.75"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9:27" ht="12.75"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9:27" ht="12.75"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9:27" ht="12.75"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9:27" ht="12.75"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9:27" ht="12.75"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9:27" ht="12.75"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9:27" ht="12.75"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9:27" ht="12.75"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9:27" ht="12.75"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9:27" ht="12.75"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9:27" ht="12.75"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9:27" ht="12.75"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9:27" ht="12.75"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9:27" ht="12.75"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9:27" ht="12.75"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9:27" ht="12.75"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9:27" ht="12.75"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9:27" ht="12.75"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9:27" ht="12.75"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9:27" ht="12.75"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9:27" ht="12.75"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9:27" ht="12.75"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9:27" ht="12.75"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9:27" ht="12.75"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9:27" ht="12.75"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9:27" ht="12.75"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9:27" ht="12.75"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9:27" ht="12.75"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9:27" ht="12.75"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9:27" ht="12.75"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9:27" ht="12.75"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9:27" ht="12.75"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9:27" ht="12.75"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9:27" ht="12.75"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9:27" ht="12.75"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9:27" ht="12.75"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9:27" ht="12.75"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9:27" ht="12.75"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9:27" ht="12.75"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9:27" ht="12.75"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9:27" ht="12.75"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9:27" ht="12.75"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9:27" ht="12.75"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9:27" ht="12.75"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9:27" ht="12.75"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9:27" ht="12.75"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9:27" ht="12.75"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9:27" ht="12.75"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9:27" ht="12.75"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9:27" ht="12.75"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9:27" ht="12.75"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9:27" ht="12.75"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9:27" ht="12.75"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9:27" ht="12.75"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9:27" ht="12.75"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9:27" ht="12.75"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9:27" ht="12.75"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9:27" ht="12.75"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9:27" ht="12.75"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9:27" ht="12.75"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9:27" ht="12.75"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9:27" ht="12.75"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9:27" ht="12.75"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9:27" ht="12.75"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9:27" ht="12.75"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9:27" ht="12.75"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9:27" ht="12.75"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9:27" ht="12.75"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9:27" ht="12.75"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9:27" ht="12.75"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9:27" ht="12.75"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9:27" ht="12.75"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9:27" ht="12.75"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9:27" ht="12.75"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9:27" ht="12.75"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9:27" ht="12.75"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9:27" ht="12.75"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9:27" ht="12.75"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9:27" ht="12.75"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9:27" ht="12.75"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9:27" ht="12.75"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9:27" ht="12.75"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9:27" ht="12.75"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9:27" ht="12.75"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9:27" ht="12.75"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9:27" ht="12.75"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9:27" ht="12.75"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9:27" ht="12.75"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9:27" ht="12.75"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9:27" ht="12.75"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9:27" ht="12.75"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9:27" ht="12.75"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9:27" ht="12.75"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9:27" ht="12.75"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9:27" ht="12.75"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9:27" ht="12.75"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9:27" ht="12.75"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spans="9:27" ht="12.75"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9:27" ht="12.75"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spans="9:27" ht="12.75"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spans="9:27" ht="12.75"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9:27" ht="12.75"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9:27" ht="12.75"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9:27" ht="12.75"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9:27" ht="12.75"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9:27" ht="12.75"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9:27" ht="12.75"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9:27" ht="12.75"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9:27" ht="12.75"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9:27" ht="12.75"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9:27" ht="12.75"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9:27" ht="12.75"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9:27" ht="12.75"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9:27" ht="12.75"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9:27" ht="12.75"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9:27" ht="12.75"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9:27" ht="12.75"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9:27" ht="12.75"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9:27" ht="12.75"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9:27" ht="12.75"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spans="9:27" ht="12.75"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9:27" ht="12.75"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9:27" ht="12.75"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9:27" ht="12.75"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9:27" ht="12.75"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9:27" ht="12.75"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9:27" ht="12.75"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9:27" ht="12.75"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9:27" ht="12.75"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9:27" ht="12.75"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9:27" ht="12.75"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9:27" ht="12.75"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9:27" ht="12.75"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9:27" ht="12.75"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9:27" ht="12.75"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9:27" ht="12.75"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9:27" ht="12.75"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9:27" ht="12.75"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9:27" ht="12.75"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9:27" ht="12.75"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9:27" ht="12.75"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9:27" ht="12.75"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9:27" ht="12.75"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9:27" ht="12.75"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9:27" ht="12.75"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9:27" ht="12.75"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9:27" ht="12.75"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9:27" ht="12.75"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9:27" ht="12.75"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9:27" ht="12.75"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9:27" ht="12.75"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9:27" ht="12.75"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9:27" ht="12.75"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spans="9:27" ht="12.75"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9:27" ht="12.75"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9:27" ht="12.75"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9:27" ht="12.75"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9:27" ht="12.75"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9:27" ht="12.75"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9:27" ht="12.75"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9:27" ht="12.75"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9:27" ht="12.75"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9:27" ht="12.75"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9:27" ht="12.75"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spans="9:27" ht="12.75"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9:27" ht="12.75"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9:27" ht="12.75"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9:27" ht="12.75"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9:27" ht="12.75"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9:27" ht="12.75"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9:27" ht="12.75"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9:27" ht="12.75"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9:27" ht="12.75"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9:27" ht="12.75"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9:27" ht="12.75"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9:27" ht="12.75"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9:27" ht="12.75"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9:27" ht="12.75"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9:27" ht="12.75"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9:27" ht="12.75"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9:27" ht="12.75"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9:27" ht="12.75"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9:27" ht="12.75"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9:27" ht="12.75"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9:27" ht="12.75"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9:27" ht="12.75"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9:27" ht="12.75"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9:27" ht="12.75"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spans="9:27" ht="12.75"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spans="9:27" ht="12.75"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9:27" ht="12.75"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9:27" ht="12.75"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9:27" ht="12.75"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9:27" ht="12.75"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9:27" ht="12.75"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9:27" ht="12.75"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9:27" ht="12.75"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spans="9:27" ht="12.75"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9:27" ht="12.75"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9:27" ht="12.75"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9:27" ht="12.75"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9:27" ht="12.75"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9:27" ht="12.75"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9:27" ht="12.75"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9:27" ht="12.75"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9:27" ht="12.75"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9:27" ht="12.75"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9:27" ht="12.75"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9:27" ht="12.75"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9:27" ht="12.75"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9:27" ht="12.75"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9:27" ht="12.75"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9:27" ht="12.75"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9:27" ht="12.75"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9:27" ht="12.75"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9:27" ht="12.75"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9:27" ht="12.75"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9:27" ht="12.75"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9:27" ht="12.75"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9:27" ht="12.75"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9:27" ht="12.75"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9:27" ht="12.75"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9:27" ht="12.75"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9:27" ht="12.75"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9:27" ht="12.75"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9:27" ht="12.75"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9:27" ht="12.75"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9:27" ht="12.75"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9:27" ht="12.75"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9:27" ht="12.75"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9:27" ht="12.75"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9:27" ht="12.75"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9:27" ht="12.75"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9:27" ht="12.75"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9:27" ht="12.75"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9:27" ht="12.75"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9:27" ht="12.75"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spans="9:27" ht="12.75"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9:27" ht="12.75"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9:27" ht="12.75"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9:27" ht="12.75"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9:27" ht="12.75"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9:27" ht="12.75"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9:27" ht="12.75"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9:27" ht="12.75"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9:27" ht="12.75"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9:27" ht="12.75"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9:27" ht="12.75"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9:27" ht="12.75"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9:27" ht="12.75"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9:27" ht="12.75"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9:27" ht="12.75"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9:27" ht="12.75"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9:27" ht="12.75"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9:27" ht="12.75"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9:27" ht="12.75"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9:27" ht="12.75"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9:27" ht="12.75"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9:27" ht="12.75"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9:27" ht="12.75"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9:27" ht="12.75"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9:27" ht="12.75"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spans="9:27" ht="12.75"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9:27" ht="12.75"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9:27" ht="12.75"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9:27" ht="12.75"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9:27" ht="12.75"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9:27" ht="12.75"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9:27" ht="12.75"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9:27" ht="12.75"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9:27" ht="12.75"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9:27" ht="12.75"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9:27" ht="12.75"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9:27" ht="12.75"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9:27" ht="12.75"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9:27" ht="12.75"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spans="9:27" ht="12.75"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spans="9:27" ht="12.75"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9:27" ht="12.75"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9:27" ht="12.75"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9:27" ht="12.75"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9:27" ht="12.75"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9:27" ht="12.75"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9:27" ht="12.75"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9:27" ht="12.75"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9:27" ht="12.75"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9:27" ht="12.75"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9:27" ht="12.75"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9:27" ht="12.75"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spans="9:27" ht="12.75"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9:27" ht="12.75"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9:27" ht="12.75"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9:27" ht="12.75"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9:27" ht="12.75"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9:27" ht="12.75"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9:27" ht="12.75"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spans="9:27" ht="12.75"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9:27" ht="12.75"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9:27" ht="12.75"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9:27" ht="12.75"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spans="9:27" ht="12.75"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9:27" ht="12.75"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9:27" ht="12.75"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9:27" ht="12.75"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spans="9:27" ht="12.75"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9:27" ht="12.75"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9:27" ht="12.75"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9:27" ht="12.75"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 spans="9:27" ht="12.75"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9:27" ht="12.75"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 spans="9:27" ht="12.75"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 spans="9:27" ht="12.75"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 spans="9:27" ht="12.75"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 spans="9:27" ht="12.75"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9:27" ht="12.75"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9:27" ht="12.75"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9:27" ht="12.75"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9:27" ht="12.75"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9:27" ht="12.75"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9:27" ht="12.75"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9:27" ht="12.75"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9:27" ht="12.75"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9:27" ht="12.75"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9:27" ht="12.75"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9:27" ht="12.75"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9:27" ht="12.75"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9:27" ht="12.75"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9:27" ht="12.75"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9:27" ht="12.75"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 spans="9:27" ht="12.75"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9:27" ht="12.75"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9:27" ht="12.75"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9:27" ht="12.75"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 spans="9:27" ht="12.75"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 spans="9:27" ht="12.75"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 spans="9:27" ht="12.75"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9:27" ht="12.75"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 spans="9:27" ht="12.75"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 spans="9:27" ht="12.75"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 spans="9:27" ht="12.75"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9:27" ht="12.75"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9:27" ht="12.75"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 spans="9:27" ht="12.75"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9:27" ht="12.75"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9:27" ht="12.75"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 spans="9:27" ht="12.75"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 spans="9:27" ht="12.75"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9:27" ht="12.75"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 spans="9:27" ht="12.75"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 spans="9:27" ht="12.75"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 spans="9:27" ht="12.75"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9:27" ht="12.75"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9:27" ht="12.75"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 spans="9:27" ht="12.75"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9:27" ht="12.75"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9:27" ht="12.75"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9:27" ht="12.75"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9:27" ht="12.75"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9:27" ht="12.75"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9:27" ht="12.75"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 spans="9:27" ht="12.75"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9:27" ht="12.75"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9:27" ht="12.75"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 spans="9:27" ht="12.75"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 spans="9:27" ht="12.75"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9:27" ht="12.75"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 spans="9:27" ht="12.75"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9:27" ht="12.75"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9:27" ht="12.75"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9:27" ht="12.75"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9:27" ht="12.75"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9:27" ht="12.75"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9:27" ht="12.75"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9:27" ht="12.75"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9:27" ht="12.75"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9:27" ht="12.75"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9:27" ht="12.75"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 spans="9:27" ht="12.75"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9:27" ht="12.75"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9:27" ht="12.75"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9:27" ht="12.75"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9:27" ht="12.75"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9:27" ht="12.75"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9:27" ht="12.75"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9:27" ht="12.75"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9:27" ht="12.75"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9:27" ht="12.75"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9:27" ht="12.75"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9:27" ht="12.75"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9:27" ht="12.75"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9:27" ht="12.75"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 spans="9:27" ht="12.75"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</sheetData>
  <mergeCells count="1">
    <mergeCell ref="J1:K5"/>
  </mergeCells>
  <hyperlinks>
    <hyperlink ref="H2" r:id="rId1" xr:uid="{00000000-0004-0000-0700-000000000000}"/>
    <hyperlink ref="H3" r:id="rId2" xr:uid="{00000000-0004-0000-0700-000001000000}"/>
    <hyperlink ref="H4" r:id="rId3" xr:uid="{00000000-0004-0000-0700-000002000000}"/>
    <hyperlink ref="H8" r:id="rId4" xr:uid="{00000000-0004-0000-0700-000003000000}"/>
    <hyperlink ref="H9" r:id="rId5" xr:uid="{00000000-0004-0000-0700-000004000000}"/>
    <hyperlink ref="H12" r:id="rId6" xr:uid="{00000000-0004-0000-0700-000005000000}"/>
    <hyperlink ref="H13" r:id="rId7" xr:uid="{00000000-0004-0000-0700-000006000000}"/>
    <hyperlink ref="H15" r:id="rId8" xr:uid="{00000000-0004-0000-0700-000007000000}"/>
    <hyperlink ref="H19" r:id="rId9" xr:uid="{00000000-0004-0000-0700-000008000000}"/>
    <hyperlink ref="H21" r:id="rId10" xr:uid="{00000000-0004-0000-0700-000009000000}"/>
    <hyperlink ref="H22" r:id="rId11" xr:uid="{00000000-0004-0000-0700-00000A000000}"/>
    <hyperlink ref="H26" r:id="rId12" xr:uid="{00000000-0004-0000-0700-00000B000000}"/>
    <hyperlink ref="H29" r:id="rId13" xr:uid="{00000000-0004-0000-0700-00000C000000}"/>
  </hyperlinks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746"/>
  <sheetViews>
    <sheetView topLeftCell="A223" workbookViewId="0">
      <selection activeCell="C2" sqref="C2:C239"/>
    </sheetView>
  </sheetViews>
  <sheetFormatPr defaultColWidth="12.59765625" defaultRowHeight="15.75" customHeight="1"/>
  <cols>
    <col min="1" max="2" width="8.3984375" customWidth="1"/>
    <col min="3" max="3" width="36.59765625" customWidth="1"/>
    <col min="4" max="4" width="28.3984375" customWidth="1"/>
    <col min="5" max="6" width="23.265625" customWidth="1"/>
    <col min="7" max="7" width="14.1328125" customWidth="1"/>
    <col min="8" max="10" width="23.265625" customWidth="1"/>
    <col min="11" max="11" width="15.265625" customWidth="1"/>
    <col min="13" max="13" width="14.265625" customWidth="1"/>
  </cols>
  <sheetData>
    <row r="1" spans="1:13" ht="15.75" customHeight="1">
      <c r="A1" s="82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6"/>
    </row>
    <row r="2" spans="1:13" ht="15.75" customHeight="1">
      <c r="A2" s="80"/>
      <c r="B2" s="83" t="s">
        <v>9</v>
      </c>
      <c r="C2" s="7">
        <v>45548</v>
      </c>
      <c r="D2" s="8"/>
      <c r="E2" s="18" t="s">
        <v>521</v>
      </c>
      <c r="F2" s="9" t="str">
        <f>VLOOKUP(E2,'Contact Info-RGGRC'!$A$1:$H$52,4,FALSE)</f>
        <v>Wendt</v>
      </c>
      <c r="G2" s="9" t="str">
        <f>VLOOKUP(E2,'Contact Info-RGGRC'!$A$1:$H$52,3,FALSE)</f>
        <v>Resident Head</v>
      </c>
      <c r="H2" s="9" t="str">
        <f>VLOOKUP(E2,'Contact Info-RGGRC'!$A$1:$H$52,6,FALSE)</f>
        <v>(847) 226-5596</v>
      </c>
      <c r="I2" s="9" t="str">
        <f>VLOOKUP(E2,'Contact Info-RGGRC'!$A$1:$H$100,7,FALSE)</f>
        <v>702-4565</v>
      </c>
      <c r="J2" s="9" t="str">
        <f>VLOOKUP(E2,'Contact Info-RGGRC'!$A$1:$H$52,8,FALSE)</f>
        <v>dtapplegate@uchicago.edu</v>
      </c>
    </row>
    <row r="3" spans="1:13" ht="15.75" customHeight="1">
      <c r="A3" s="80"/>
      <c r="B3" s="62"/>
      <c r="C3" s="7">
        <v>45549</v>
      </c>
      <c r="D3" s="8"/>
      <c r="E3" s="17" t="s">
        <v>522</v>
      </c>
      <c r="F3" s="9" t="str">
        <f>VLOOKUP(E3,'Contact Info-RGGRC'!$A$1:$H$52,4,FALSE)</f>
        <v>Kenwood</v>
      </c>
      <c r="G3" s="9" t="str">
        <f>VLOOKUP(E3,'Contact Info-RGGRC'!$A$1:$H$52,3,FALSE)</f>
        <v>Resident Assistant</v>
      </c>
      <c r="H3" s="9" t="str">
        <f>VLOOKUP(E3,'Contact Info-RGGRC'!$A$1:$H$52,6,FALSE)</f>
        <v>(480) 352-6059</v>
      </c>
      <c r="I3" s="9" t="str">
        <f>VLOOKUP(E3,'Contact Info-RGGRC'!$A$1:$H$100,7,FALSE)</f>
        <v>834-6945</v>
      </c>
      <c r="J3" s="9" t="str">
        <f>VLOOKUP(E3,'Contact Info-RGGRC'!$A$1:$H$52,8,FALSE)</f>
        <v>jazagra@uchicago.edu</v>
      </c>
      <c r="L3" s="10" t="s">
        <v>10</v>
      </c>
      <c r="M3" s="10" t="s">
        <v>11</v>
      </c>
    </row>
    <row r="4" spans="1:13" ht="15.75" customHeight="1">
      <c r="A4" s="80"/>
      <c r="B4" s="62"/>
      <c r="C4" s="7">
        <v>45550</v>
      </c>
      <c r="D4" s="8"/>
      <c r="E4" s="17" t="s">
        <v>523</v>
      </c>
      <c r="F4" s="9" t="str">
        <f>VLOOKUP(E4,'Contact Info-RGGRC'!$A$1:$H52,4,FALSE)</f>
        <v>Kenwood</v>
      </c>
      <c r="G4" s="9" t="str">
        <f>VLOOKUP(E4,'Contact Info-RGGRC'!$A$1:$H$52,3,FALSE)</f>
        <v>Resident Assistant</v>
      </c>
      <c r="H4" s="9" t="str">
        <f>VLOOKUP(E4,'Contact Info-RGGRC'!$A$1:$H$52,6,FALSE)</f>
        <v>(608) 999-0729</v>
      </c>
      <c r="I4" s="9" t="str">
        <f>VLOOKUP(E4,'Contact Info-RGGRC'!$A$1:$H$100,7,FALSE)</f>
        <v>702-4554</v>
      </c>
      <c r="J4" s="9" t="str">
        <f>VLOOKUP(E4,'Contact Info-RGGRC'!$A$1:$H$52,8,FALSE)</f>
        <v>kylan@uchicago.edu</v>
      </c>
      <c r="L4" s="18" t="s">
        <v>521</v>
      </c>
      <c r="M4" s="12">
        <f t="shared" ref="M4:M34" si="0">COUNTIF($E$2:$E$239, L4)</f>
        <v>16</v>
      </c>
    </row>
    <row r="5" spans="1:13" ht="15.75" customHeight="1">
      <c r="A5" s="80"/>
      <c r="B5" s="62"/>
      <c r="C5" s="7">
        <v>45551</v>
      </c>
      <c r="D5" s="8"/>
      <c r="E5" s="18" t="s">
        <v>524</v>
      </c>
      <c r="F5" s="9" t="str">
        <f>VLOOKUP(E5,'Contact Info-RGGRC'!$A$1:$H$52,4,FALSE)</f>
        <v>Jannotta</v>
      </c>
      <c r="G5" s="9" t="str">
        <f>VLOOKUP(E5,'Contact Info-RGGRC'!$A$1:$H$52,3,FALSE)</f>
        <v>Resident Head</v>
      </c>
      <c r="H5" s="9" t="str">
        <f>VLOOKUP(E5,'Contact Info-RGGRC'!$A$1:$H$52,6,FALSE)</f>
        <v>(312) 218-9547</v>
      </c>
      <c r="I5" s="9" t="str">
        <f>VLOOKUP(E5,'Contact Info-RGGRC'!$A$1:$H$100,7,FALSE)</f>
        <v>702-4562</v>
      </c>
      <c r="J5" s="9" t="str">
        <f>VLOOKUP(E5,'Contact Info-RGGRC'!$A$1:$H$52,8,FALSE)</f>
        <v>tbrazas@uchicago.edu</v>
      </c>
      <c r="L5" s="17" t="s">
        <v>522</v>
      </c>
      <c r="M5" s="12">
        <f t="shared" si="0"/>
        <v>8</v>
      </c>
    </row>
    <row r="6" spans="1:13" ht="15.75" customHeight="1">
      <c r="A6" s="80"/>
      <c r="B6" s="63"/>
      <c r="C6" s="7">
        <v>45552</v>
      </c>
      <c r="D6" s="8"/>
      <c r="E6" s="17" t="s">
        <v>525</v>
      </c>
      <c r="F6" s="9" t="str">
        <f>VLOOKUP(E6,'Contact Info-RGGRC'!$A$1:$H$52,4,FALSE)</f>
        <v>Crown</v>
      </c>
      <c r="G6" s="9" t="str">
        <f>VLOOKUP(E6,'Contact Info-RGGRC'!$A$1:$H$52,3,FALSE)</f>
        <v>Resident Assistant</v>
      </c>
      <c r="H6" s="9" t="str">
        <f>VLOOKUP(E6,'Contact Info-RGGRC'!$A$1:$H$52,6,FALSE)</f>
        <v>(602) 812-8987</v>
      </c>
      <c r="I6" s="9" t="str">
        <f>VLOOKUP(E6,'Contact Info-RGGRC'!$A$1:$H$100,7,FALSE)</f>
        <v>834-4371</v>
      </c>
      <c r="J6" s="9" t="str">
        <f>VLOOKUP(E6,'Contact Info-RGGRC'!$A$1:$H$52,8,FALSE)</f>
        <v>camara@uchicago.edu</v>
      </c>
      <c r="L6" s="17" t="s">
        <v>523</v>
      </c>
      <c r="M6" s="12">
        <f t="shared" si="0"/>
        <v>8</v>
      </c>
    </row>
    <row r="7" spans="1:13" ht="15.75" customHeight="1">
      <c r="A7" s="80"/>
      <c r="B7" s="84" t="s">
        <v>15</v>
      </c>
      <c r="C7" s="7">
        <v>45553</v>
      </c>
      <c r="D7" s="8"/>
      <c r="E7" s="18" t="s">
        <v>526</v>
      </c>
      <c r="F7" s="9" t="str">
        <f>VLOOKUP(E7,'Contact Info-RGGRC'!$A$1:$H55,4,FALSE)</f>
        <v>Halperin</v>
      </c>
      <c r="G7" s="9" t="str">
        <f>VLOOKUP(E7,'Contact Info-RGGRC'!$A$1:$H$52,3,FALSE)</f>
        <v>Resident Assistant</v>
      </c>
      <c r="H7" s="9" t="str">
        <f>VLOOKUP(E7,'Contact Info-RGGRC'!$A$1:$H$52,6,FALSE)</f>
        <v>(781) 789-3290</v>
      </c>
      <c r="I7" s="9" t="str">
        <f>VLOOKUP(E7,'Contact Info-RGGRC'!$A$1:$H$100,7,FALSE)</f>
        <v>834-6472</v>
      </c>
      <c r="J7" s="9" t="str">
        <f>VLOOKUP(E7,'Contact Info-RGGRC'!$A$1:$H$52,8,FALSE)</f>
        <v>pravan@uchicago.edu</v>
      </c>
      <c r="L7" s="18" t="s">
        <v>524</v>
      </c>
      <c r="M7" s="12">
        <f t="shared" si="0"/>
        <v>8</v>
      </c>
    </row>
    <row r="8" spans="1:13" ht="15.75" customHeight="1">
      <c r="A8" s="80"/>
      <c r="B8" s="62"/>
      <c r="C8" s="7">
        <v>45554</v>
      </c>
      <c r="D8" s="13"/>
      <c r="E8" s="18" t="s">
        <v>521</v>
      </c>
      <c r="F8" s="9" t="str">
        <f>VLOOKUP(E8,'Contact Info-RGGRC'!$A$1:$H$52,4,FALSE)</f>
        <v>Wendt</v>
      </c>
      <c r="G8" s="9" t="str">
        <f>VLOOKUP(E8,'Contact Info-RGGRC'!$A$1:$H$52,3,FALSE)</f>
        <v>Resident Head</v>
      </c>
      <c r="H8" s="9" t="str">
        <f>VLOOKUP(E8,'Contact Info-RGGRC'!$A$1:$H$52,6,FALSE)</f>
        <v>(847) 226-5596</v>
      </c>
      <c r="I8" s="9" t="str">
        <f>VLOOKUP(E8,'Contact Info-RGGRC'!$A$1:$H$100,7,FALSE)</f>
        <v>702-4565</v>
      </c>
      <c r="J8" s="9" t="str">
        <f>VLOOKUP(E8,'Contact Info-RGGRC'!$A$1:$H$52,8,FALSE)</f>
        <v>dtapplegate@uchicago.edu</v>
      </c>
      <c r="L8" s="17" t="s">
        <v>525</v>
      </c>
      <c r="M8" s="12">
        <f t="shared" si="0"/>
        <v>8</v>
      </c>
    </row>
    <row r="9" spans="1:13" ht="15.75" customHeight="1">
      <c r="A9" s="80"/>
      <c r="B9" s="62"/>
      <c r="C9" s="7">
        <v>45555</v>
      </c>
      <c r="D9" s="13"/>
      <c r="E9" s="18" t="s">
        <v>527</v>
      </c>
      <c r="F9" s="9" t="str">
        <f>VLOOKUP(E9,'Contact Info-RGGRC'!$A$1:$H$52,4,FALSE)</f>
        <v>Kenwood</v>
      </c>
      <c r="G9" s="9" t="str">
        <f>VLOOKUP(E9,'Contact Info-RGGRC'!$A$1:$H$52,3,FALSE)</f>
        <v>Resident Head</v>
      </c>
      <c r="H9" s="9" t="str">
        <f>VLOOKUP(E9,'Contact Info-RGGRC'!$A$1:$H$52,6,FALSE)</f>
        <v>(586) 246-4454</v>
      </c>
      <c r="I9" s="9" t="str">
        <f>VLOOKUP(E9,'Contact Info-RGGRC'!$A$1:$H$100,7,FALSE)</f>
        <v>702-4554</v>
      </c>
      <c r="J9" s="9" t="str">
        <f>VLOOKUP(E9,'Contact Info-RGGRC'!$A$1:$H$52,8,FALSE)</f>
        <v>ldonnelly@uchicago.edu</v>
      </c>
      <c r="L9" s="18" t="s">
        <v>526</v>
      </c>
      <c r="M9" s="12">
        <f t="shared" si="0"/>
        <v>8</v>
      </c>
    </row>
    <row r="10" spans="1:13" ht="15.75" customHeight="1">
      <c r="A10" s="80"/>
      <c r="B10" s="62"/>
      <c r="C10" s="7">
        <v>45556</v>
      </c>
      <c r="D10" s="13"/>
      <c r="E10" s="17" t="s">
        <v>36</v>
      </c>
      <c r="F10" s="9" t="str">
        <f>VLOOKUP(E10,'Contact Info-RGGRC'!$A$1:$H58,4,FALSE)</f>
        <v>DelGiorno</v>
      </c>
      <c r="G10" s="9" t="str">
        <f>VLOOKUP(E10,'Contact Info-RGGRC'!$A$1:$H$52,3,FALSE)</f>
        <v>Resident Assistant</v>
      </c>
      <c r="H10" s="9" t="str">
        <f>VLOOKUP(E10,'Contact Info-RGGRC'!$A$1:$H$52,6,FALSE)</f>
        <v>(267) 600-6115</v>
      </c>
      <c r="I10" s="9" t="str">
        <f>VLOOKUP(E10,'Contact Info-RGGRC'!$A$1:$H$100,7,FALSE)</f>
        <v>834-6668</v>
      </c>
      <c r="J10" s="9" t="str">
        <f>VLOOKUP(E10,'Contact Info-RGGRC'!$A$1:$H$52,8,FALSE)</f>
        <v>mjgarrett@uchicago.edu</v>
      </c>
      <c r="L10" s="18" t="s">
        <v>521</v>
      </c>
      <c r="M10" s="12">
        <f t="shared" si="0"/>
        <v>16</v>
      </c>
    </row>
    <row r="11" spans="1:13" ht="15.75" customHeight="1">
      <c r="A11" s="80"/>
      <c r="B11" s="62"/>
      <c r="C11" s="7">
        <v>45557</v>
      </c>
      <c r="D11" s="13"/>
      <c r="E11" s="18" t="s">
        <v>528</v>
      </c>
      <c r="F11" s="9" t="str">
        <f>VLOOKUP(E11,'Contact Info-RGGRC'!$A$1:$H$52,4,FALSE)</f>
        <v>Keller</v>
      </c>
      <c r="G11" s="9" t="str">
        <f>VLOOKUP(E11,'Contact Info-RGGRC'!$A$1:$H$52,3,FALSE)</f>
        <v>Resident Assistant</v>
      </c>
      <c r="H11" s="9" t="str">
        <f>VLOOKUP(E11,'Contact Info-RGGRC'!$A$1:$H$52,6,FALSE)</f>
        <v>(773) 372-4185</v>
      </c>
      <c r="I11" s="9" t="str">
        <f>VLOOKUP(E11,'Contact Info-RGGRC'!$A$1:$H$100,7,FALSE)</f>
        <v>C218</v>
      </c>
      <c r="J11" s="9" t="str">
        <f>VLOOKUP(E11,'Contact Info-RGGRC'!$A$1:$H$52,8,FALSE)</f>
        <v>lukehermann@uchicago.edu</v>
      </c>
      <c r="L11" s="18" t="s">
        <v>527</v>
      </c>
      <c r="M11" s="12">
        <f t="shared" si="0"/>
        <v>8</v>
      </c>
    </row>
    <row r="12" spans="1:13" ht="15.75" customHeight="1">
      <c r="A12" s="80"/>
      <c r="B12" s="62"/>
      <c r="C12" s="7">
        <v>45558</v>
      </c>
      <c r="D12" s="13"/>
      <c r="E12" s="18" t="s">
        <v>529</v>
      </c>
      <c r="F12" s="9" t="str">
        <f>VLOOKUP(E12,'Contact Info-RGGRC'!$A$1:$H$52,4,FALSE)</f>
        <v>Jannotta</v>
      </c>
      <c r="G12" s="9" t="str">
        <f>VLOOKUP(E12,'Contact Info-RGGRC'!$A$1:$H$52,3,FALSE)</f>
        <v>Resident Assistant</v>
      </c>
      <c r="H12" s="9">
        <f>VLOOKUP(E12,'Contact Info-RGGRC'!$A$1:$H$52,6,FALSE)</f>
        <v>0</v>
      </c>
      <c r="I12" s="9" t="str">
        <f>VLOOKUP(E12,'Contact Info-RGGRC'!$A$1:$H$100,7,FALSE)</f>
        <v>834-0361</v>
      </c>
      <c r="J12" s="9" t="str">
        <f>VLOOKUP(E12,'Contact Info-RGGRC'!$A$1:$H$52,8,FALSE)</f>
        <v>mamayanj@uchicago.edu</v>
      </c>
      <c r="L12" s="17" t="s">
        <v>36</v>
      </c>
      <c r="M12" s="12">
        <f t="shared" si="0"/>
        <v>8</v>
      </c>
    </row>
    <row r="13" spans="1:13" ht="15.75" customHeight="1">
      <c r="A13" s="80"/>
      <c r="B13" s="63"/>
      <c r="C13" s="7">
        <v>45559</v>
      </c>
      <c r="D13" s="13"/>
      <c r="E13" s="18" t="s">
        <v>530</v>
      </c>
      <c r="F13" s="9" t="str">
        <f>VLOOKUP(E13,'Contact Info-RGGRC'!$A$1:$H61,4,FALSE)</f>
        <v>Wendt</v>
      </c>
      <c r="G13" s="9" t="str">
        <f>VLOOKUP(E13,'Contact Info-RGGRC'!$A$1:$H$52,3,FALSE)</f>
        <v>Resident Assistant</v>
      </c>
      <c r="H13" s="9" t="str">
        <f>VLOOKUP(E13,'Contact Info-RGGRC'!$A$1:$H$52,6,FALSE)</f>
        <v>(773) 701-1244</v>
      </c>
      <c r="I13" s="9" t="str">
        <f>VLOOKUP(E13,'Contact Info-RGGRC'!$A$1:$H$100,7,FALSE)</f>
        <v>834-7962</v>
      </c>
      <c r="J13" s="9" t="str">
        <f>VLOOKUP(E13,'Contact Info-RGGRC'!$A$1:$H$52,8,FALSE)</f>
        <v>dariusojohnson@uchicago.edu</v>
      </c>
      <c r="L13" s="18" t="s">
        <v>528</v>
      </c>
      <c r="M13" s="12">
        <f t="shared" si="0"/>
        <v>8</v>
      </c>
    </row>
    <row r="14" spans="1:13" ht="15.75" customHeight="1">
      <c r="A14" s="80"/>
      <c r="B14" s="74" t="s">
        <v>23</v>
      </c>
      <c r="C14" s="7">
        <v>45560</v>
      </c>
      <c r="D14" s="14" t="s">
        <v>24</v>
      </c>
      <c r="E14" s="18" t="s">
        <v>531</v>
      </c>
      <c r="F14" s="9" t="str">
        <f>VLOOKUP(E14,'Contact Info-RGGRC'!$A$1:$H$52,4,FALSE)</f>
        <v>Keller</v>
      </c>
      <c r="G14" s="9" t="str">
        <f>VLOOKUP(E14,'Contact Info-RGGRC'!$A$1:$H$52,3,FALSE)</f>
        <v>Resident Assistant</v>
      </c>
      <c r="H14" s="9" t="str">
        <f>VLOOKUP(E14,'Contact Info-RGGRC'!$A$1:$H$52,6,FALSE)</f>
        <v>(770) 713-4695</v>
      </c>
      <c r="I14" s="9" t="str">
        <f>VLOOKUP(E14,'Contact Info-RGGRC'!$A$1:$H$100,7,FALSE)</f>
        <v>834-6429</v>
      </c>
      <c r="J14" s="9" t="str">
        <f>VLOOKUP(E14,'Contact Info-RGGRC'!$A$1:$H$52,8,FALSE)</f>
        <v>siyakalra@uchicago.edu</v>
      </c>
      <c r="L14" s="18" t="s">
        <v>529</v>
      </c>
      <c r="M14" s="12">
        <f t="shared" si="0"/>
        <v>8</v>
      </c>
    </row>
    <row r="15" spans="1:13" ht="15.75" customHeight="1">
      <c r="A15" s="80"/>
      <c r="B15" s="62"/>
      <c r="C15" s="7">
        <v>45561</v>
      </c>
      <c r="D15" s="8"/>
      <c r="E15" s="18" t="s">
        <v>277</v>
      </c>
      <c r="F15" s="9" t="str">
        <f>VLOOKUP(E15,'Contact Info-RGGRC'!$A$1:$H$52,4,FALSE)</f>
        <v>Kenwood</v>
      </c>
      <c r="G15" s="9" t="str">
        <f>VLOOKUP(E15,'Contact Info-RGGRC'!$A$1:$H$52,3,FALSE)</f>
        <v>Resident Head</v>
      </c>
      <c r="H15" s="9" t="str">
        <f>VLOOKUP(E15,'Contact Info-RGGRC'!$A$1:$H$52,6,FALSE)</f>
        <v>(586) 212-9824</v>
      </c>
      <c r="I15" s="9" t="str">
        <f>VLOOKUP(E15,'Contact Info-RGGRC'!$A$1:$H$100,7,FALSE)</f>
        <v>702-4554</v>
      </c>
      <c r="J15" s="9" t="str">
        <f>VLOOKUP(E15,'Contact Info-RGGRC'!$A$1:$H$52,8,FALSE)</f>
        <v>marklackowski@uchicago.edu</v>
      </c>
      <c r="L15" s="18" t="s">
        <v>530</v>
      </c>
      <c r="M15" s="12">
        <f t="shared" si="0"/>
        <v>8</v>
      </c>
    </row>
    <row r="16" spans="1:13" ht="15.75" customHeight="1">
      <c r="A16" s="80"/>
      <c r="B16" s="62"/>
      <c r="C16" s="7">
        <v>45562</v>
      </c>
      <c r="D16" s="8"/>
      <c r="E16" s="18" t="s">
        <v>532</v>
      </c>
      <c r="F16" s="9" t="str">
        <f>VLOOKUP(E16,'Contact Info-RGGRC'!$A$1:$H64,4,FALSE)</f>
        <v>DelGiorno</v>
      </c>
      <c r="G16" s="9" t="str">
        <f>VLOOKUP(E16,'Contact Info-RGGRC'!$A$1:$H$52,3,FALSE)</f>
        <v>Resident Assistant</v>
      </c>
      <c r="H16" s="9" t="str">
        <f>VLOOKUP(E16,'Contact Info-RGGRC'!$A$1:$H$52,6,FALSE)</f>
        <v>(516) 728-5277</v>
      </c>
      <c r="I16" s="9">
        <f>VLOOKUP(E16,'Contact Info-RGGRC'!$A$1:$H$100,7,FALSE)</f>
        <v>0</v>
      </c>
      <c r="J16" s="9" t="str">
        <f>VLOOKUP(E16,'Contact Info-RGGRC'!$A$1:$H$52,8,FALSE)</f>
        <v>kmmercado@uchicago.edu</v>
      </c>
      <c r="L16" s="18" t="s">
        <v>531</v>
      </c>
      <c r="M16" s="12">
        <f t="shared" si="0"/>
        <v>8</v>
      </c>
    </row>
    <row r="17" spans="1:13" ht="15.75" customHeight="1">
      <c r="A17" s="80"/>
      <c r="B17" s="62"/>
      <c r="C17" s="7">
        <v>45563</v>
      </c>
      <c r="D17" s="8"/>
      <c r="E17" s="18" t="s">
        <v>533</v>
      </c>
      <c r="F17" s="9" t="str">
        <f>VLOOKUP(E17,'Contact Info-RGGRC'!$A$1:$H$52,4,FALSE)</f>
        <v>Wendt</v>
      </c>
      <c r="G17" s="9" t="str">
        <f>VLOOKUP(E17,'Contact Info-RGGRC'!$A$1:$H$52,3,FALSE)</f>
        <v>Resident Head</v>
      </c>
      <c r="H17" s="9" t="str">
        <f>VLOOKUP(E17,'Contact Info-RGGRC'!$A$1:$H$52,6,FALSE)</f>
        <v>(773) 255-2918</v>
      </c>
      <c r="I17" s="9" t="str">
        <f>VLOOKUP(E17,'Contact Info-RGGRC'!$A$1:$H$100,7,FALSE)</f>
        <v>702-4565</v>
      </c>
      <c r="J17" s="9" t="str">
        <f>VLOOKUP(E17,'Contact Info-RGGRC'!$A$1:$H$52,8,FALSE)</f>
        <v>apacheco@uchicago.edu</v>
      </c>
      <c r="L17" s="18" t="s">
        <v>277</v>
      </c>
      <c r="M17" s="12">
        <f t="shared" si="0"/>
        <v>8</v>
      </c>
    </row>
    <row r="18" spans="1:13" ht="15.75" customHeight="1">
      <c r="A18" s="80"/>
      <c r="B18" s="63"/>
      <c r="C18" s="7">
        <v>45564</v>
      </c>
      <c r="D18" s="8"/>
      <c r="E18" s="57" t="s">
        <v>534</v>
      </c>
      <c r="F18" s="9" t="str">
        <f>VLOOKUP(E18,'Contact Info-RGGRC'!$A$1:$H$52,4,FALSE)</f>
        <v>Halperin</v>
      </c>
      <c r="G18" s="9" t="str">
        <f>VLOOKUP(E18,'Contact Info-RGGRC'!$A$1:$H$52,3,FALSE)</f>
        <v>Resident Assistant</v>
      </c>
      <c r="H18" s="9" t="str">
        <f>VLOOKUP(E18,'Contact Info-RGGRC'!$A$1:$H$52,6,FALSE)</f>
        <v>(520)279-2758</v>
      </c>
      <c r="I18" s="9" t="str">
        <f>VLOOKUP(E18,'Contact Info-RGGRC'!$A$1:$H$100,7,FALSE)</f>
        <v>834-6449</v>
      </c>
      <c r="J18" s="9" t="str">
        <f>VLOOKUP(E18,'Contact Info-RGGRC'!$A$1:$H$52,8,FALSE)</f>
        <v>spalma1@uchicago.edu</v>
      </c>
      <c r="L18" s="18" t="s">
        <v>532</v>
      </c>
      <c r="M18" s="12">
        <f t="shared" si="0"/>
        <v>8</v>
      </c>
    </row>
    <row r="19" spans="1:13" ht="15.75" customHeight="1">
      <c r="A19" s="80"/>
      <c r="B19" s="15"/>
      <c r="C19" s="7">
        <v>45565</v>
      </c>
      <c r="D19" s="16"/>
      <c r="E19" s="18" t="s">
        <v>535</v>
      </c>
      <c r="F19" s="9" t="str">
        <f>VLOOKUP(E19,'Contact Info-RGGRC'!$A$1:$H67,4,FALSE)</f>
        <v>Halperin</v>
      </c>
      <c r="G19" s="9" t="str">
        <f>VLOOKUP(E19,'Contact Info-RGGRC'!$A$1:$H$52,3,FALSE)</f>
        <v>Resident Head</v>
      </c>
      <c r="H19" s="9">
        <f>VLOOKUP(E19,'Contact Info-RGGRC'!$A$1:$H$52,6,FALSE)</f>
        <v>0</v>
      </c>
      <c r="I19" s="9" t="str">
        <f>VLOOKUP(E19,'Contact Info-RGGRC'!$A$1:$H$100,7,FALSE)</f>
        <v>702-4552</v>
      </c>
      <c r="J19" s="9" t="str">
        <f>VLOOKUP(E19,'Contact Info-RGGRC'!$A$1:$H$52,8,FALSE)</f>
        <v>krashied@uchicago.edu</v>
      </c>
      <c r="L19" s="18" t="s">
        <v>533</v>
      </c>
      <c r="M19" s="12">
        <f t="shared" si="0"/>
        <v>8</v>
      </c>
    </row>
    <row r="20" spans="1:13" ht="15.75" customHeight="1">
      <c r="A20" s="80"/>
      <c r="B20" s="91"/>
      <c r="C20" s="7">
        <v>45566</v>
      </c>
      <c r="D20" s="8"/>
      <c r="E20" s="17" t="s">
        <v>536</v>
      </c>
      <c r="F20" s="9" t="str">
        <f>VLOOKUP(E20,'Contact Info-RGGRC'!$A$1:$H$52,4,FALSE)</f>
        <v>Halperin</v>
      </c>
      <c r="G20" s="9" t="str">
        <f>VLOOKUP(E20,'Contact Info-RGGRC'!$A$1:$H$52,3,FALSE)</f>
        <v>Resident Assistant</v>
      </c>
      <c r="H20" s="9" t="str">
        <f>VLOOKUP(E20,'Contact Info-RGGRC'!$A$1:$H$52,6,FALSE)</f>
        <v>(917) 755-9214</v>
      </c>
      <c r="I20" s="9">
        <f>VLOOKUP(E20,'Contact Info-RGGRC'!$A$1:$H$100,7,FALSE)</f>
        <v>0</v>
      </c>
      <c r="J20" s="9" t="str">
        <f>VLOOKUP(E20,'Contact Info-RGGRC'!$A$1:$H$52,8,FALSE)</f>
        <v>crigby@uchicago.edu</v>
      </c>
      <c r="L20" s="57" t="s">
        <v>534</v>
      </c>
      <c r="M20" s="12">
        <f t="shared" si="0"/>
        <v>8</v>
      </c>
    </row>
    <row r="21" spans="1:13" ht="15.75" customHeight="1">
      <c r="A21" s="80"/>
      <c r="B21" s="62"/>
      <c r="C21" s="7">
        <v>45567</v>
      </c>
      <c r="D21" s="8"/>
      <c r="E21" s="18" t="s">
        <v>537</v>
      </c>
      <c r="F21" s="9" t="str">
        <f>VLOOKUP(E21,'Contact Info-RGGRC'!$A$1:$H85,4,FALSE)</f>
        <v>DelGiorno</v>
      </c>
      <c r="G21" s="9" t="str">
        <f>VLOOKUP(E21,'Contact Info-RGGRC'!$A$1:$H$52,3,FALSE)</f>
        <v>Resident Assistant</v>
      </c>
      <c r="H21" s="9" t="str">
        <f>VLOOKUP(E21,'Contact Info-RGGRC'!$A$1:$H$52,6,FALSE)</f>
        <v>(787) 717-4059</v>
      </c>
      <c r="I21" s="9" t="str">
        <f>VLOOKUP(E21,'Contact Info-RGGRC'!$A$1:$H$100,7,FALSE)</f>
        <v>834-6640</v>
      </c>
      <c r="J21" s="9" t="str">
        <f>VLOOKUP(E21,'Contact Info-RGGRC'!$A$1:$H$52,8,FALSE)</f>
        <v>dtrodriguez@uchicago.edu</v>
      </c>
      <c r="L21" s="18" t="s">
        <v>535</v>
      </c>
      <c r="M21" s="12">
        <f t="shared" si="0"/>
        <v>8</v>
      </c>
    </row>
    <row r="22" spans="1:13" ht="15.75" customHeight="1">
      <c r="A22" s="80"/>
      <c r="B22" s="62"/>
      <c r="C22" s="7">
        <v>45568</v>
      </c>
      <c r="D22" s="8"/>
      <c r="E22" s="18" t="s">
        <v>229</v>
      </c>
      <c r="F22" s="9" t="str">
        <f>VLOOKUP(E22,'Contact Info-RGGRC'!$A$1:$H$52,4,FALSE)</f>
        <v>Keller</v>
      </c>
      <c r="G22" s="9" t="str">
        <f>VLOOKUP(E22,'Contact Info-RGGRC'!$A$1:$H$52,3,FALSE)</f>
        <v>Resident Assistant</v>
      </c>
      <c r="H22" s="9" t="str">
        <f>VLOOKUP(E22,'Contact Info-RGGRC'!$A$1:$H$52,6,FALSE)</f>
        <v>(773)960-0542</v>
      </c>
      <c r="I22" s="9" t="str">
        <f>VLOOKUP(E22,'Contact Info-RGGRC'!$A$1:$H$100,7,FALSE)</f>
        <v>834-6579</v>
      </c>
      <c r="J22" s="9" t="str">
        <f>VLOOKUP(E22,'Contact Info-RGGRC'!$A$1:$H$52,8,FALSE)</f>
        <v>mrodriguez23@uchicago.edu</v>
      </c>
      <c r="L22" s="17" t="s">
        <v>536</v>
      </c>
      <c r="M22" s="12">
        <f t="shared" si="0"/>
        <v>8</v>
      </c>
    </row>
    <row r="23" spans="1:13" ht="15.75" customHeight="1">
      <c r="A23" s="80"/>
      <c r="B23" s="62"/>
      <c r="C23" s="7">
        <v>45569</v>
      </c>
      <c r="D23" s="8"/>
      <c r="E23" s="17" t="s">
        <v>538</v>
      </c>
      <c r="F23" s="9" t="str">
        <f>VLOOKUP(E23,'Contact Info-RGGRC'!$A$1:$H$52,4,FALSE)</f>
        <v>Jannotta</v>
      </c>
      <c r="G23" s="9" t="str">
        <f>VLOOKUP(E23,'Contact Info-RGGRC'!$A$1:$H$52,3,FALSE)</f>
        <v>Resident Assistant</v>
      </c>
      <c r="H23" s="9" t="str">
        <f>VLOOKUP(E23,'Contact Info-RGGRC'!$A$1:$H$52,6,FALSE)</f>
        <v>773-709-0319</v>
      </c>
      <c r="I23" s="9">
        <f>VLOOKUP(E23,'Contact Info-RGGRC'!$A$1:$H$100,7,FALSE)</f>
        <v>0</v>
      </c>
      <c r="J23" s="9" t="str">
        <f>VLOOKUP(E23,'Contact Info-RGGRC'!$A$1:$H$52,8,FALSE)</f>
        <v>dhirpalshah@uchicago.edu</v>
      </c>
      <c r="L23" s="18" t="s">
        <v>537</v>
      </c>
      <c r="M23" s="12">
        <f t="shared" si="0"/>
        <v>8</v>
      </c>
    </row>
    <row r="24" spans="1:13">
      <c r="A24" s="80"/>
      <c r="B24" s="62"/>
      <c r="C24" s="7">
        <v>45570</v>
      </c>
      <c r="D24" s="8"/>
      <c r="E24" s="17" t="s">
        <v>539</v>
      </c>
      <c r="F24" s="9" t="str">
        <f>VLOOKUP(E24,'Contact Info-RGGRC'!$A$1:$H88,4,FALSE)</f>
        <v>Cathey</v>
      </c>
      <c r="G24" s="9" t="str">
        <f>VLOOKUP(E24,'Contact Info-RGGRC'!$A$1:$H$52,3,FALSE)</f>
        <v>Resident Assistant</v>
      </c>
      <c r="H24" s="9" t="str">
        <f>VLOOKUP(E24,'Contact Info-RGGRC'!$A$1:$H$52,6,FALSE)</f>
        <v>(405) 334-6652</v>
      </c>
      <c r="I24" s="9" t="str">
        <f>VLOOKUP(E24,'Contact Info-RGGRC'!$A$1:$H$100,7,FALSE)</f>
        <v>834-2315</v>
      </c>
      <c r="J24" s="9" t="str">
        <f>VLOOKUP(E24,'Contact Info-RGGRC'!$A$1:$H$52,8,FALSE)</f>
        <v>sjsimons@uchicago.edu</v>
      </c>
      <c r="L24" s="18" t="s">
        <v>229</v>
      </c>
      <c r="M24" s="12">
        <f t="shared" si="0"/>
        <v>8</v>
      </c>
    </row>
    <row r="25" spans="1:13">
      <c r="A25" s="80"/>
      <c r="B25" s="63"/>
      <c r="C25" s="7">
        <v>45571</v>
      </c>
      <c r="D25" s="8"/>
      <c r="E25" s="18" t="s">
        <v>540</v>
      </c>
      <c r="F25" s="9" t="str">
        <f>VLOOKUP(E25,'Contact Info-RGGRC'!$A$1:$H$52,4,FALSE)</f>
        <v>Kenwood</v>
      </c>
      <c r="G25" s="9" t="str">
        <f>VLOOKUP(E25,'Contact Info-RGGRC'!$A$1:$H$52,3,FALSE)</f>
        <v>Resident Assistant</v>
      </c>
      <c r="H25" s="9" t="str">
        <f>VLOOKUP(E25,'Contact Info-RGGRC'!$A$1:$H$52,6,FALSE)</f>
        <v>(561) 455-6324</v>
      </c>
      <c r="I25" s="9" t="str">
        <f>VLOOKUP(E25,'Contact Info-RGGRC'!$A$1:$H$100,7,FALSE)</f>
        <v>834-6570</v>
      </c>
      <c r="J25" s="9" t="str">
        <f>VLOOKUP(E25,'Contact Info-RGGRC'!$A$1:$H$52,8,FALSE)</f>
        <v>esthilaire@uchicago.edu</v>
      </c>
      <c r="L25" s="17" t="s">
        <v>538</v>
      </c>
      <c r="M25" s="12">
        <f t="shared" si="0"/>
        <v>7</v>
      </c>
    </row>
    <row r="26" spans="1:13">
      <c r="A26" s="80"/>
      <c r="B26" s="99" t="s">
        <v>37</v>
      </c>
      <c r="C26" s="7">
        <v>45572</v>
      </c>
      <c r="D26" s="8"/>
      <c r="E26" s="17" t="s">
        <v>541</v>
      </c>
      <c r="F26" s="9" t="str">
        <f>VLOOKUP(E26,'Contact Info-RGGRC'!$A$1:$H$52,4,FALSE)</f>
        <v>Crown</v>
      </c>
      <c r="G26" s="9" t="str">
        <f>VLOOKUP(E26,'Contact Info-RGGRC'!$A$1:$H$52,3,FALSE)</f>
        <v>Resident Assistant</v>
      </c>
      <c r="H26" s="9" t="str">
        <f>VLOOKUP(E26,'Contact Info-RGGRC'!$A$1:$H$52,6,FALSE)</f>
        <v>(314) 665-9737</v>
      </c>
      <c r="I26" s="9" t="str">
        <f>VLOOKUP(E26,'Contact Info-RGGRC'!$A$1:$H$100,7,FALSE)</f>
        <v>834-5899</v>
      </c>
      <c r="J26" s="9" t="str">
        <f>VLOOKUP(E26,'Contact Info-RGGRC'!$A$1:$H$52,8,FALSE)</f>
        <v>yingqi25@uchicago.edu</v>
      </c>
      <c r="L26" s="17" t="s">
        <v>539</v>
      </c>
      <c r="M26" s="12">
        <f t="shared" si="0"/>
        <v>7</v>
      </c>
    </row>
    <row r="27" spans="1:13">
      <c r="A27" s="80"/>
      <c r="B27" s="62"/>
      <c r="C27" s="7">
        <v>45573</v>
      </c>
      <c r="D27" s="8"/>
      <c r="E27" s="18" t="s">
        <v>542</v>
      </c>
      <c r="F27" s="9" t="str">
        <f>VLOOKUP(E27,'Contact Info-RGGRC'!$A$1:$H91,4,FALSE)</f>
        <v>Crown</v>
      </c>
      <c r="G27" s="9" t="str">
        <f>VLOOKUP(E27,'Contact Info-RGGRC'!$A$1:$H$52,3,FALSE)</f>
        <v>Resident Head</v>
      </c>
      <c r="H27" s="9" t="str">
        <f>VLOOKUP(E27,'Contact Info-RGGRC'!$A$1:$H$52,6,FALSE)</f>
        <v>(520) 912-7000</v>
      </c>
      <c r="I27" s="9" t="str">
        <f>VLOOKUP(E27,'Contact Info-RGGRC'!$A$1:$H$100,7,FALSE)</f>
        <v>702-4564</v>
      </c>
      <c r="J27" s="9" t="str">
        <f>VLOOKUP(E27,'Contact Info-RGGRC'!$A$1:$H$52,8,FALSE)</f>
        <v>ulysse@uchicago.edu</v>
      </c>
      <c r="L27" s="18" t="s">
        <v>540</v>
      </c>
      <c r="M27" s="12">
        <f t="shared" si="0"/>
        <v>7</v>
      </c>
    </row>
    <row r="28" spans="1:13">
      <c r="A28" s="80"/>
      <c r="B28" s="62"/>
      <c r="C28" s="7">
        <v>45574</v>
      </c>
      <c r="D28" s="8"/>
      <c r="E28" s="18" t="s">
        <v>543</v>
      </c>
      <c r="F28" s="9" t="str">
        <f>VLOOKUP(E28,'Contact Info-RGGRC'!$A$1:$H$52,4,FALSE)</f>
        <v>Crown</v>
      </c>
      <c r="G28" s="9" t="str">
        <f>VLOOKUP(E28,'Contact Info-RGGRC'!$A$1:$H$52,3,FALSE)</f>
        <v>Resident Head</v>
      </c>
      <c r="H28" s="9" t="str">
        <f>VLOOKUP(E28,'Contact Info-RGGRC'!$A$1:$H$52,6,FALSE)</f>
        <v>(920) 203-1036</v>
      </c>
      <c r="I28" s="9" t="str">
        <f>VLOOKUP(E28,'Contact Info-RGGRC'!$A$1:$H$100,7,FALSE)</f>
        <v>702-4564</v>
      </c>
      <c r="J28" s="9" t="str">
        <f>VLOOKUP(E28,'Contact Info-RGGRC'!$A$1:$H$52,8,FALSE)</f>
        <v>sulysse@uchicago.edu</v>
      </c>
      <c r="L28" s="17" t="s">
        <v>541</v>
      </c>
      <c r="M28" s="12">
        <f t="shared" si="0"/>
        <v>7</v>
      </c>
    </row>
    <row r="29" spans="1:13">
      <c r="A29" s="80"/>
      <c r="B29" s="62"/>
      <c r="C29" s="7">
        <v>45575</v>
      </c>
      <c r="D29" s="8"/>
      <c r="E29" s="17" t="s">
        <v>544</v>
      </c>
      <c r="F29" s="9" t="str">
        <f>VLOOKUP(E29,'Contact Info-RGGRC'!$A$1:$H$52,4,FALSE)</f>
        <v>Cathey</v>
      </c>
      <c r="G29" s="9" t="str">
        <f>VLOOKUP(E29,'Contact Info-RGGRC'!$A$1:$H$52,3,FALSE)</f>
        <v>Resident Assistant</v>
      </c>
      <c r="H29" s="9" t="str">
        <f>VLOOKUP(E29,'Contact Info-RGGRC'!$A$1:$H$52,6,FALSE)</f>
        <v>(914) 462-8545</v>
      </c>
      <c r="I29" s="9" t="str">
        <f>VLOOKUP(E29,'Contact Info-RGGRC'!$A$1:$H$100,7,FALSE)</f>
        <v>834-2780</v>
      </c>
      <c r="J29" s="9" t="str">
        <f>VLOOKUP(E29,'Contact Info-RGGRC'!$A$1:$H$52,8,FALSE)</f>
        <v>kwallace2@uchicago.edu</v>
      </c>
      <c r="L29" s="18" t="s">
        <v>542</v>
      </c>
      <c r="M29" s="12">
        <f t="shared" si="0"/>
        <v>7</v>
      </c>
    </row>
    <row r="30" spans="1:13">
      <c r="A30" s="80"/>
      <c r="B30" s="62"/>
      <c r="C30" s="7">
        <v>45576</v>
      </c>
      <c r="D30" s="8"/>
      <c r="E30" s="18" t="s">
        <v>545</v>
      </c>
      <c r="F30" s="9" t="str">
        <f>VLOOKUP(E30,'Contact Info-RGGRC'!$A$1:$H94,4,FALSE)</f>
        <v>Cathey</v>
      </c>
      <c r="G30" s="9" t="str">
        <f>VLOOKUP(E30,'Contact Info-RGGRC'!$A$1:$H$52,3,FALSE)</f>
        <v>Resident Head</v>
      </c>
      <c r="H30" s="9" t="str">
        <f>VLOOKUP(E30,'Contact Info-RGGRC'!$A$1:$H$52,6,FALSE)</f>
        <v>(615) 975-5622</v>
      </c>
      <c r="I30" s="9" t="str">
        <f>VLOOKUP(E30,'Contact Info-RGGRC'!$A$1:$H$100,7,FALSE)</f>
        <v>702-4563</v>
      </c>
      <c r="J30" s="9" t="str">
        <f>VLOOKUP(E30,'Contact Info-RGGRC'!$A$1:$H$52,8,FALSE)</f>
        <v>gwildenberg@uchicago.edu</v>
      </c>
      <c r="L30" s="18" t="s">
        <v>543</v>
      </c>
      <c r="M30" s="12">
        <f t="shared" si="0"/>
        <v>7</v>
      </c>
    </row>
    <row r="31" spans="1:13">
      <c r="A31" s="80"/>
      <c r="B31" s="62"/>
      <c r="C31" s="7">
        <v>45577</v>
      </c>
      <c r="D31" s="8"/>
      <c r="E31" s="18" t="s">
        <v>546</v>
      </c>
      <c r="F31" s="9" t="str">
        <f>VLOOKUP(E31,'Contact Info-RGGRC'!$A$1:$H$52,4,FALSE)</f>
        <v>Cathey</v>
      </c>
      <c r="G31" s="9" t="str">
        <f>VLOOKUP(E31,'Contact Info-RGGRC'!$A$1:$H$52,3,FALSE)</f>
        <v>Resident Head</v>
      </c>
      <c r="H31" s="9" t="str">
        <f>VLOOKUP(E31,'Contact Info-RGGRC'!$A$1:$H$52,6,FALSE)</f>
        <v>(615) 260-6279</v>
      </c>
      <c r="I31" s="9" t="str">
        <f>VLOOKUP(E31,'Contact Info-RGGRC'!$A$1:$H$100,7,FALSE)</f>
        <v>702-4563</v>
      </c>
      <c r="J31" s="9" t="str">
        <f>VLOOKUP(E31,'Contact Info-RGGRC'!$A$1:$H$52,8,FALSE)</f>
        <v>marywildenberg@uchicago.edu</v>
      </c>
      <c r="L31" s="17" t="s">
        <v>544</v>
      </c>
      <c r="M31" s="12">
        <f t="shared" si="0"/>
        <v>7</v>
      </c>
    </row>
    <row r="32" spans="1:13">
      <c r="A32" s="80"/>
      <c r="B32" s="63"/>
      <c r="C32" s="7">
        <v>45578</v>
      </c>
      <c r="D32" s="8"/>
      <c r="E32" s="18" t="s">
        <v>547</v>
      </c>
      <c r="F32" s="9" t="str">
        <f>VLOOKUP(E32,'Contact Info-RGGRC'!$A$1:$H$52,4,FALSE)</f>
        <v>Wendt</v>
      </c>
      <c r="G32" s="9" t="str">
        <f>VLOOKUP(E32,'Contact Info-RGGRC'!$A$1:$H$52,3,FALSE)</f>
        <v>Resident Assistant</v>
      </c>
      <c r="H32" s="9" t="str">
        <f>VLOOKUP(E32,'Contact Info-RGGRC'!$A$1:$H$52,6,FALSE)</f>
        <v>626-272-7347</v>
      </c>
      <c r="I32" s="9" t="str">
        <f>VLOOKUP(E32,'Contact Info-RGGRC'!$A$1:$H$100,7,FALSE)</f>
        <v>834-8676</v>
      </c>
      <c r="J32" s="9" t="str">
        <f>VLOOKUP(E32,'Contact Info-RGGRC'!$A$1:$H$52,8,FALSE)</f>
        <v>emilyxu@uchicago.edu</v>
      </c>
      <c r="L32" s="18" t="s">
        <v>545</v>
      </c>
      <c r="M32" s="12">
        <f t="shared" si="0"/>
        <v>7</v>
      </c>
    </row>
    <row r="33" spans="1:13">
      <c r="A33" s="80"/>
      <c r="B33" s="100" t="s">
        <v>45</v>
      </c>
      <c r="C33" s="7">
        <v>45579</v>
      </c>
      <c r="D33" s="8"/>
      <c r="E33" s="18" t="s">
        <v>521</v>
      </c>
      <c r="F33" s="9" t="str">
        <f>VLOOKUP(E33,'Contact Info-RGGRC'!$A$1:$H97,4,FALSE)</f>
        <v>Wendt</v>
      </c>
      <c r="G33" s="9" t="str">
        <f>VLOOKUP(E33,'Contact Info-RGGRC'!$A$1:$H$52,3,FALSE)</f>
        <v>Resident Head</v>
      </c>
      <c r="H33" s="9" t="str">
        <f>VLOOKUP(E33,'Contact Info-RGGRC'!$A$1:$H$52,6,FALSE)</f>
        <v>(847) 226-5596</v>
      </c>
      <c r="I33" s="9" t="str">
        <f>VLOOKUP(E33,'Contact Info-RGGRC'!$A$1:$H$100,7,FALSE)</f>
        <v>702-4565</v>
      </c>
      <c r="J33" s="9" t="str">
        <f>VLOOKUP(E33,'Contact Info-RGGRC'!$A$1:$H$52,8,FALSE)</f>
        <v>dtapplegate@uchicago.edu</v>
      </c>
      <c r="L33" s="18" t="s">
        <v>546</v>
      </c>
      <c r="M33" s="12">
        <f t="shared" si="0"/>
        <v>7</v>
      </c>
    </row>
    <row r="34" spans="1:13">
      <c r="A34" s="80"/>
      <c r="B34" s="62"/>
      <c r="C34" s="7">
        <v>45580</v>
      </c>
      <c r="D34" s="8"/>
      <c r="E34" s="17" t="s">
        <v>522</v>
      </c>
      <c r="F34" s="9" t="str">
        <f>VLOOKUP(E34,'Contact Info-RGGRC'!$A$1:$H$52,4,FALSE)</f>
        <v>Kenwood</v>
      </c>
      <c r="G34" s="9" t="str">
        <f>VLOOKUP(E34,'Contact Info-RGGRC'!$A$1:$H$52,3,FALSE)</f>
        <v>Resident Assistant</v>
      </c>
      <c r="H34" s="9" t="str">
        <f>VLOOKUP(E34,'Contact Info-RGGRC'!$A$1:$H$52,6,FALSE)</f>
        <v>(480) 352-6059</v>
      </c>
      <c r="I34" s="9" t="str">
        <f>VLOOKUP(E34,'Contact Info-RGGRC'!$A$1:$H$100,7,FALSE)</f>
        <v>834-6945</v>
      </c>
      <c r="J34" s="9" t="str">
        <f>VLOOKUP(E34,'Contact Info-RGGRC'!$A$1:$H$52,8,FALSE)</f>
        <v>jazagra@uchicago.edu</v>
      </c>
      <c r="L34" s="18" t="s">
        <v>547</v>
      </c>
      <c r="M34" s="12">
        <f t="shared" si="0"/>
        <v>7</v>
      </c>
    </row>
    <row r="35" spans="1:13">
      <c r="A35" s="80"/>
      <c r="B35" s="62"/>
      <c r="C35" s="7">
        <v>45581</v>
      </c>
      <c r="D35" s="8"/>
      <c r="E35" s="17" t="s">
        <v>523</v>
      </c>
      <c r="F35" s="9" t="str">
        <f>VLOOKUP(E35,'Contact Info-RGGRC'!$A$1:$H$52,4,FALSE)</f>
        <v>Kenwood</v>
      </c>
      <c r="G35" s="9" t="str">
        <f>VLOOKUP(E35,'Contact Info-RGGRC'!$A$1:$H$52,3,FALSE)</f>
        <v>Resident Assistant</v>
      </c>
      <c r="H35" s="9" t="str">
        <f>VLOOKUP(E35,'Contact Info-RGGRC'!$A$1:$H$52,6,FALSE)</f>
        <v>(608) 999-0729</v>
      </c>
      <c r="I35" s="9" t="str">
        <f>VLOOKUP(E35,'Contact Info-RGGRC'!$A$1:$H$100,7,FALSE)</f>
        <v>702-4554</v>
      </c>
      <c r="J35" s="9" t="str">
        <f>VLOOKUP(E35,'Contact Info-RGGRC'!$A$1:$H$52,8,FALSE)</f>
        <v>kylan@uchicago.edu</v>
      </c>
    </row>
    <row r="36" spans="1:13">
      <c r="A36" s="80"/>
      <c r="B36" s="62"/>
      <c r="C36" s="7">
        <v>45582</v>
      </c>
      <c r="D36" s="8"/>
      <c r="E36" s="18" t="s">
        <v>524</v>
      </c>
      <c r="F36" s="9" t="str">
        <f>VLOOKUP(E36,'Contact Info-RGGRC'!$A$1:$H100,4,FALSE)</f>
        <v>Jannotta</v>
      </c>
      <c r="G36" s="9" t="str">
        <f>VLOOKUP(E36,'Contact Info-RGGRC'!$A$1:$H$52,3,FALSE)</f>
        <v>Resident Head</v>
      </c>
      <c r="H36" s="9" t="str">
        <f>VLOOKUP(E36,'Contact Info-RGGRC'!$A$1:$H$52,6,FALSE)</f>
        <v>(312) 218-9547</v>
      </c>
      <c r="I36" s="9" t="str">
        <f>VLOOKUP(E36,'Contact Info-RGGRC'!$A$1:$H$100,7,FALSE)</f>
        <v>702-4562</v>
      </c>
      <c r="J36" s="9" t="str">
        <f>VLOOKUP(E36,'Contact Info-RGGRC'!$A$1:$H$52,8,FALSE)</f>
        <v>tbrazas@uchicago.edu</v>
      </c>
    </row>
    <row r="37" spans="1:13">
      <c r="A37" s="80"/>
      <c r="B37" s="62"/>
      <c r="C37" s="7">
        <v>45583</v>
      </c>
      <c r="D37" s="8"/>
      <c r="E37" s="17" t="s">
        <v>525</v>
      </c>
      <c r="F37" s="9" t="str">
        <f>VLOOKUP(E37,'Contact Info-RGGRC'!$A$1:$H$52,4,FALSE)</f>
        <v>Crown</v>
      </c>
      <c r="G37" s="9" t="str">
        <f>VLOOKUP(E37,'Contact Info-RGGRC'!$A$1:$H$52,3,FALSE)</f>
        <v>Resident Assistant</v>
      </c>
      <c r="H37" s="9" t="str">
        <f>VLOOKUP(E37,'Contact Info-RGGRC'!$A$1:$H$52,6,FALSE)</f>
        <v>(602) 812-8987</v>
      </c>
      <c r="I37" s="9" t="str">
        <f>VLOOKUP(E37,'Contact Info-RGGRC'!$A$1:$H$100,7,FALSE)</f>
        <v>834-4371</v>
      </c>
      <c r="J37" s="9" t="str">
        <f>VLOOKUP(E37,'Contact Info-RGGRC'!$A$1:$H$52,8,FALSE)</f>
        <v>camara@uchicago.edu</v>
      </c>
    </row>
    <row r="38" spans="1:13">
      <c r="A38" s="80"/>
      <c r="B38" s="62"/>
      <c r="C38" s="7">
        <v>45584</v>
      </c>
      <c r="D38" s="8"/>
      <c r="E38" s="18" t="s">
        <v>526</v>
      </c>
      <c r="F38" s="9" t="str">
        <f>VLOOKUP(E38,'Contact Info-RGGRC'!$A$1:$H$52,4,FALSE)</f>
        <v>Halperin</v>
      </c>
      <c r="G38" s="9" t="str">
        <f>VLOOKUP(E38,'Contact Info-RGGRC'!$A$1:$H$52,3,FALSE)</f>
        <v>Resident Assistant</v>
      </c>
      <c r="H38" s="9" t="str">
        <f>VLOOKUP(E38,'Contact Info-RGGRC'!$A$1:$H$52,6,FALSE)</f>
        <v>(781) 789-3290</v>
      </c>
      <c r="I38" s="9" t="str">
        <f>VLOOKUP(E38,'Contact Info-RGGRC'!$A$1:$H$100,7,FALSE)</f>
        <v>834-6472</v>
      </c>
      <c r="J38" s="9" t="str">
        <f>VLOOKUP(E38,'Contact Info-RGGRC'!$A$1:$H$52,8,FALSE)</f>
        <v>pravan@uchicago.edu</v>
      </c>
    </row>
    <row r="39" spans="1:13">
      <c r="A39" s="80"/>
      <c r="B39" s="63"/>
      <c r="C39" s="7">
        <v>45585</v>
      </c>
      <c r="D39" s="8"/>
      <c r="E39" s="18" t="s">
        <v>521</v>
      </c>
      <c r="F39" s="9" t="str">
        <f>VLOOKUP(E39,'Contact Info-RGGRC'!$A$1:$H103,4,FALSE)</f>
        <v>Wendt</v>
      </c>
      <c r="G39" s="9" t="str">
        <f>VLOOKUP(E39,'Contact Info-RGGRC'!$A$1:$H$52,3,FALSE)</f>
        <v>Resident Head</v>
      </c>
      <c r="H39" s="9" t="str">
        <f>VLOOKUP(E39,'Contact Info-RGGRC'!$A$1:$H$52,6,FALSE)</f>
        <v>(847) 226-5596</v>
      </c>
      <c r="I39" s="9" t="str">
        <f>VLOOKUP(E39,'Contact Info-RGGRC'!$A$1:$H$100,7,FALSE)</f>
        <v>702-4565</v>
      </c>
      <c r="J39" s="9" t="str">
        <f>VLOOKUP(E39,'Contact Info-RGGRC'!$A$1:$H$52,8,FALSE)</f>
        <v>dtapplegate@uchicago.edu</v>
      </c>
    </row>
    <row r="40" spans="1:13">
      <c r="A40" s="80"/>
      <c r="B40" s="101" t="s">
        <v>48</v>
      </c>
      <c r="C40" s="7">
        <v>45586</v>
      </c>
      <c r="D40" s="8"/>
      <c r="E40" s="18" t="s">
        <v>527</v>
      </c>
      <c r="F40" s="9" t="str">
        <f>VLOOKUP(E40,'Contact Info-RGGRC'!$A$1:$H$52,4,FALSE)</f>
        <v>Kenwood</v>
      </c>
      <c r="G40" s="9" t="str">
        <f>VLOOKUP(E40,'Contact Info-RGGRC'!$A$1:$H$52,3,FALSE)</f>
        <v>Resident Head</v>
      </c>
      <c r="H40" s="9" t="str">
        <f>VLOOKUP(E40,'Contact Info-RGGRC'!$A$1:$H$52,6,FALSE)</f>
        <v>(586) 246-4454</v>
      </c>
      <c r="I40" s="9" t="str">
        <f>VLOOKUP(E40,'Contact Info-RGGRC'!$A$1:$H$100,7,FALSE)</f>
        <v>702-4554</v>
      </c>
      <c r="J40" s="9" t="str">
        <f>VLOOKUP(E40,'Contact Info-RGGRC'!$A$1:$H$52,8,FALSE)</f>
        <v>ldonnelly@uchicago.edu</v>
      </c>
    </row>
    <row r="41" spans="1:13">
      <c r="A41" s="80"/>
      <c r="B41" s="62"/>
      <c r="C41" s="7">
        <v>45587</v>
      </c>
      <c r="D41" s="8"/>
      <c r="E41" s="17" t="s">
        <v>36</v>
      </c>
      <c r="F41" s="9" t="str">
        <f>VLOOKUP(E41,'Contact Info-RGGRC'!$A$1:$H$52,4,FALSE)</f>
        <v>DelGiorno</v>
      </c>
      <c r="G41" s="9" t="str">
        <f>VLOOKUP(E41,'Contact Info-RGGRC'!$A$1:$H$52,3,FALSE)</f>
        <v>Resident Assistant</v>
      </c>
      <c r="H41" s="9" t="str">
        <f>VLOOKUP(E41,'Contact Info-RGGRC'!$A$1:$H$52,6,FALSE)</f>
        <v>(267) 600-6115</v>
      </c>
      <c r="I41" s="9" t="str">
        <f>VLOOKUP(E41,'Contact Info-RGGRC'!$A$1:$H$100,7,FALSE)</f>
        <v>834-6668</v>
      </c>
      <c r="J41" s="9" t="str">
        <f>VLOOKUP(E41,'Contact Info-RGGRC'!$A$1:$H$52,8,FALSE)</f>
        <v>mjgarrett@uchicago.edu</v>
      </c>
    </row>
    <row r="42" spans="1:13">
      <c r="A42" s="80"/>
      <c r="B42" s="62"/>
      <c r="C42" s="7">
        <v>45588</v>
      </c>
      <c r="D42" s="8"/>
      <c r="E42" s="18" t="s">
        <v>528</v>
      </c>
      <c r="F42" s="9" t="str">
        <f>VLOOKUP(E42,'Contact Info-RGGRC'!$A$1:$H106,4,FALSE)</f>
        <v>Keller</v>
      </c>
      <c r="G42" s="9" t="str">
        <f>VLOOKUP(E42,'Contact Info-RGGRC'!$A$1:$H$52,3,FALSE)</f>
        <v>Resident Assistant</v>
      </c>
      <c r="H42" s="9" t="str">
        <f>VLOOKUP(E42,'Contact Info-RGGRC'!$A$1:$H$52,6,FALSE)</f>
        <v>(773) 372-4185</v>
      </c>
      <c r="I42" s="9" t="str">
        <f>VLOOKUP(E42,'Contact Info-RGGRC'!$A$1:$H$100,7,FALSE)</f>
        <v>C218</v>
      </c>
      <c r="J42" s="9" t="str">
        <f>VLOOKUP(E42,'Contact Info-RGGRC'!$A$1:$H$52,8,FALSE)</f>
        <v>lukehermann@uchicago.edu</v>
      </c>
    </row>
    <row r="43" spans="1:13">
      <c r="A43" s="80"/>
      <c r="B43" s="62"/>
      <c r="C43" s="7">
        <v>45589</v>
      </c>
      <c r="D43" s="8"/>
      <c r="E43" s="18" t="s">
        <v>529</v>
      </c>
      <c r="F43" s="9" t="str">
        <f>VLOOKUP(E43,'Contact Info-RGGRC'!$A$1:$H$52,4,FALSE)</f>
        <v>Jannotta</v>
      </c>
      <c r="G43" s="9" t="str">
        <f>VLOOKUP(E43,'Contact Info-RGGRC'!$A$1:$H$52,3,FALSE)</f>
        <v>Resident Assistant</v>
      </c>
      <c r="H43" s="9">
        <f>VLOOKUP(E43,'Contact Info-RGGRC'!$A$1:$H$52,6,FALSE)</f>
        <v>0</v>
      </c>
      <c r="I43" s="9" t="str">
        <f>VLOOKUP(E43,'Contact Info-RGGRC'!$A$1:$H$100,7,FALSE)</f>
        <v>834-0361</v>
      </c>
      <c r="J43" s="9" t="str">
        <f>VLOOKUP(E43,'Contact Info-RGGRC'!$A$1:$H$52,8,FALSE)</f>
        <v>mamayanj@uchicago.edu</v>
      </c>
    </row>
    <row r="44" spans="1:13">
      <c r="A44" s="80"/>
      <c r="B44" s="62"/>
      <c r="C44" s="7">
        <v>45590</v>
      </c>
      <c r="D44" s="8"/>
      <c r="E44" s="18" t="s">
        <v>530</v>
      </c>
      <c r="F44" s="9" t="str">
        <f>VLOOKUP(E44,'Contact Info-RGGRC'!$A$1:$H$52,4,FALSE)</f>
        <v>Wendt</v>
      </c>
      <c r="G44" s="9" t="str">
        <f>VLOOKUP(E44,'Contact Info-RGGRC'!$A$1:$H$52,3,FALSE)</f>
        <v>Resident Assistant</v>
      </c>
      <c r="H44" s="9" t="str">
        <f>VLOOKUP(E44,'Contact Info-RGGRC'!$A$1:$H$52,6,FALSE)</f>
        <v>(773) 701-1244</v>
      </c>
      <c r="I44" s="9" t="str">
        <f>VLOOKUP(E44,'Contact Info-RGGRC'!$A$1:$H$100,7,FALSE)</f>
        <v>834-7962</v>
      </c>
      <c r="J44" s="9" t="str">
        <f>VLOOKUP(E44,'Contact Info-RGGRC'!$A$1:$H$52,8,FALSE)</f>
        <v>dariusojohnson@uchicago.edu</v>
      </c>
    </row>
    <row r="45" spans="1:13">
      <c r="A45" s="80"/>
      <c r="B45" s="62"/>
      <c r="C45" s="7">
        <v>45591</v>
      </c>
      <c r="D45" s="8"/>
      <c r="E45" s="18" t="s">
        <v>531</v>
      </c>
      <c r="F45" s="9" t="str">
        <f>VLOOKUP(E45,'Contact Info-RGGRC'!$A$1:$H109,4,FALSE)</f>
        <v>Keller</v>
      </c>
      <c r="G45" s="9" t="str">
        <f>VLOOKUP(E45,'Contact Info-RGGRC'!$A$1:$H$52,3,FALSE)</f>
        <v>Resident Assistant</v>
      </c>
      <c r="H45" s="9" t="str">
        <f>VLOOKUP(E45,'Contact Info-RGGRC'!$A$1:$H$52,6,FALSE)</f>
        <v>(770) 713-4695</v>
      </c>
      <c r="I45" s="9" t="str">
        <f>VLOOKUP(E45,'Contact Info-RGGRC'!$A$1:$H$100,7,FALSE)</f>
        <v>834-6429</v>
      </c>
      <c r="J45" s="9" t="str">
        <f>VLOOKUP(E45,'Contact Info-RGGRC'!$A$1:$H$52,8,FALSE)</f>
        <v>siyakalra@uchicago.edu</v>
      </c>
    </row>
    <row r="46" spans="1:13">
      <c r="A46" s="80"/>
      <c r="B46" s="63"/>
      <c r="C46" s="7">
        <v>45592</v>
      </c>
      <c r="D46" s="8" t="s">
        <v>49</v>
      </c>
      <c r="E46" s="18" t="s">
        <v>277</v>
      </c>
      <c r="F46" s="9" t="str">
        <f>VLOOKUP(E46,'Contact Info-RGGRC'!$A$1:$H$52,4,FALSE)</f>
        <v>Kenwood</v>
      </c>
      <c r="G46" s="9" t="str">
        <f>VLOOKUP(E46,'Contact Info-RGGRC'!$A$1:$H$52,3,FALSE)</f>
        <v>Resident Head</v>
      </c>
      <c r="H46" s="9" t="str">
        <f>VLOOKUP(E46,'Contact Info-RGGRC'!$A$1:$H$52,6,FALSE)</f>
        <v>(586) 212-9824</v>
      </c>
      <c r="I46" s="9" t="str">
        <f>VLOOKUP(E46,'Contact Info-RGGRC'!$A$1:$H$100,7,FALSE)</f>
        <v>702-4554</v>
      </c>
      <c r="J46" s="9" t="str">
        <f>VLOOKUP(E46,'Contact Info-RGGRC'!$A$1:$H$52,8,FALSE)</f>
        <v>marklackowski@uchicago.edu</v>
      </c>
    </row>
    <row r="47" spans="1:13">
      <c r="A47" s="80"/>
      <c r="B47" s="102" t="s">
        <v>50</v>
      </c>
      <c r="C47" s="7">
        <v>45593</v>
      </c>
      <c r="D47" s="8" t="s">
        <v>49</v>
      </c>
      <c r="E47" s="18" t="s">
        <v>532</v>
      </c>
      <c r="F47" s="9" t="str">
        <f>VLOOKUP(E47,'Contact Info-RGGRC'!$A$1:$H$52,4,FALSE)</f>
        <v>DelGiorno</v>
      </c>
      <c r="G47" s="9" t="str">
        <f>VLOOKUP(E47,'Contact Info-RGGRC'!$A$1:$H$52,3,FALSE)</f>
        <v>Resident Assistant</v>
      </c>
      <c r="H47" s="9" t="str">
        <f>VLOOKUP(E47,'Contact Info-RGGRC'!$A$1:$H$52,6,FALSE)</f>
        <v>(516) 728-5277</v>
      </c>
      <c r="I47" s="9">
        <f>VLOOKUP(E47,'Contact Info-RGGRC'!$A$1:$H$100,7,FALSE)</f>
        <v>0</v>
      </c>
      <c r="J47" s="9" t="str">
        <f>VLOOKUP(E47,'Contact Info-RGGRC'!$A$1:$H$52,8,FALSE)</f>
        <v>kmmercado@uchicago.edu</v>
      </c>
    </row>
    <row r="48" spans="1:13">
      <c r="A48" s="80"/>
      <c r="B48" s="62"/>
      <c r="C48" s="7">
        <v>45594</v>
      </c>
      <c r="D48" s="8" t="s">
        <v>49</v>
      </c>
      <c r="E48" s="18" t="s">
        <v>533</v>
      </c>
      <c r="F48" s="9" t="str">
        <f>VLOOKUP(E48,'Contact Info-RGGRC'!$A$1:$H112,4,FALSE)</f>
        <v>Wendt</v>
      </c>
      <c r="G48" s="9" t="str">
        <f>VLOOKUP(E48,'Contact Info-RGGRC'!$A$1:$H$52,3,FALSE)</f>
        <v>Resident Head</v>
      </c>
      <c r="H48" s="9" t="str">
        <f>VLOOKUP(E48,'Contact Info-RGGRC'!$A$1:$H$52,6,FALSE)</f>
        <v>(773) 255-2918</v>
      </c>
      <c r="I48" s="9" t="str">
        <f>VLOOKUP(E48,'Contact Info-RGGRC'!$A$1:$H$100,7,FALSE)</f>
        <v>702-4565</v>
      </c>
      <c r="J48" s="9" t="str">
        <f>VLOOKUP(E48,'Contact Info-RGGRC'!$A$1:$H$52,8,FALSE)</f>
        <v>apacheco@uchicago.edu</v>
      </c>
    </row>
    <row r="49" spans="1:10">
      <c r="A49" s="80"/>
      <c r="B49" s="62"/>
      <c r="C49" s="7">
        <v>45595</v>
      </c>
      <c r="D49" s="8" t="s">
        <v>49</v>
      </c>
      <c r="E49" s="57" t="s">
        <v>534</v>
      </c>
      <c r="F49" s="9" t="str">
        <f>VLOOKUP(E49,'Contact Info-RGGRC'!$A$1:$H$52,4,FALSE)</f>
        <v>Halperin</v>
      </c>
      <c r="G49" s="9" t="str">
        <f>VLOOKUP(E49,'Contact Info-RGGRC'!$A$1:$H$52,3,FALSE)</f>
        <v>Resident Assistant</v>
      </c>
      <c r="H49" s="9" t="str">
        <f>VLOOKUP(E49,'Contact Info-RGGRC'!$A$1:$H$52,6,FALSE)</f>
        <v>(520)279-2758</v>
      </c>
      <c r="I49" s="9" t="str">
        <f>VLOOKUP(E49,'Contact Info-RGGRC'!$A$1:$H$100,7,FALSE)</f>
        <v>834-6449</v>
      </c>
      <c r="J49" s="9" t="str">
        <f>VLOOKUP(E49,'Contact Info-RGGRC'!$A$1:$H$52,8,FALSE)</f>
        <v>spalma1@uchicago.edu</v>
      </c>
    </row>
    <row r="50" spans="1:10">
      <c r="A50" s="80"/>
      <c r="B50" s="62"/>
      <c r="C50" s="7">
        <v>45596</v>
      </c>
      <c r="D50" s="8"/>
      <c r="E50" s="18" t="s">
        <v>535</v>
      </c>
      <c r="F50" s="9" t="str">
        <f>VLOOKUP(E50,'Contact Info-RGGRC'!$A$1:$H$52,4,FALSE)</f>
        <v>Halperin</v>
      </c>
      <c r="G50" s="9" t="str">
        <f>VLOOKUP(E50,'Contact Info-RGGRC'!$A$1:$H$52,3,FALSE)</f>
        <v>Resident Head</v>
      </c>
      <c r="H50" s="9">
        <f>VLOOKUP(E50,'Contact Info-RGGRC'!$A$1:$H$52,6,FALSE)</f>
        <v>0</v>
      </c>
      <c r="I50" s="9" t="str">
        <f>VLOOKUP(E50,'Contact Info-RGGRC'!$A$1:$H$100,7,FALSE)</f>
        <v>702-4552</v>
      </c>
      <c r="J50" s="9" t="str">
        <f>VLOOKUP(E50,'Contact Info-RGGRC'!$A$1:$H$52,8,FALSE)</f>
        <v>krashied@uchicago.edu</v>
      </c>
    </row>
    <row r="51" spans="1:10">
      <c r="A51" s="80"/>
      <c r="B51" s="62"/>
      <c r="C51" s="7">
        <v>45597</v>
      </c>
      <c r="D51" s="8"/>
      <c r="E51" s="17" t="s">
        <v>536</v>
      </c>
      <c r="F51" s="9" t="str">
        <f>VLOOKUP(E51,'Contact Info-RGGRC'!$A$1:$H115,4,FALSE)</f>
        <v>Halperin</v>
      </c>
      <c r="G51" s="9" t="str">
        <f>VLOOKUP(E51,'Contact Info-RGGRC'!$A$1:$H$52,3,FALSE)</f>
        <v>Resident Assistant</v>
      </c>
      <c r="H51" s="9" t="str">
        <f>VLOOKUP(E51,'Contact Info-RGGRC'!$A$1:$H$52,6,FALSE)</f>
        <v>(917) 755-9214</v>
      </c>
      <c r="I51" s="9">
        <f>VLOOKUP(E51,'Contact Info-RGGRC'!$A$1:$H$100,7,FALSE)</f>
        <v>0</v>
      </c>
      <c r="J51" s="9" t="str">
        <f>VLOOKUP(E51,'Contact Info-RGGRC'!$A$1:$H$52,8,FALSE)</f>
        <v>crigby@uchicago.edu</v>
      </c>
    </row>
    <row r="52" spans="1:10">
      <c r="A52" s="80"/>
      <c r="B52" s="62"/>
      <c r="C52" s="7">
        <v>45598</v>
      </c>
      <c r="D52" s="8"/>
      <c r="E52" s="18" t="s">
        <v>537</v>
      </c>
      <c r="F52" s="9" t="str">
        <f>VLOOKUP(E52,'Contact Info-RGGRC'!$A$1:$H$52,4,FALSE)</f>
        <v>DelGiorno</v>
      </c>
      <c r="G52" s="9" t="str">
        <f>VLOOKUP(E52,'Contact Info-RGGRC'!$A$1:$H$52,3,FALSE)</f>
        <v>Resident Assistant</v>
      </c>
      <c r="H52" s="9" t="str">
        <f>VLOOKUP(E52,'Contact Info-RGGRC'!$A$1:$H$52,6,FALSE)</f>
        <v>(787) 717-4059</v>
      </c>
      <c r="I52" s="9" t="str">
        <f>VLOOKUP(E52,'Contact Info-RGGRC'!$A$1:$H$100,7,FALSE)</f>
        <v>834-6640</v>
      </c>
      <c r="J52" s="9" t="str">
        <f>VLOOKUP(E52,'Contact Info-RGGRC'!$A$1:$H$52,8,FALSE)</f>
        <v>dtrodriguez@uchicago.edu</v>
      </c>
    </row>
    <row r="53" spans="1:10">
      <c r="A53" s="80"/>
      <c r="B53" s="62"/>
      <c r="C53" s="7">
        <v>45599</v>
      </c>
      <c r="D53" s="8"/>
      <c r="E53" s="18" t="s">
        <v>229</v>
      </c>
      <c r="F53" s="9" t="str">
        <f>VLOOKUP(E53,'Contact Info-RGGRC'!$A$1:$H$52,4,FALSE)</f>
        <v>Keller</v>
      </c>
      <c r="G53" s="9" t="str">
        <f>VLOOKUP(E53,'Contact Info-RGGRC'!$A$1:$H$52,3,FALSE)</f>
        <v>Resident Assistant</v>
      </c>
      <c r="H53" s="9" t="str">
        <f>VLOOKUP(E53,'Contact Info-RGGRC'!$A$1:$H$52,6,FALSE)</f>
        <v>(773)960-0542</v>
      </c>
      <c r="I53" s="9" t="str">
        <f>VLOOKUP(E53,'Contact Info-RGGRC'!$A$1:$H$100,7,FALSE)</f>
        <v>834-6579</v>
      </c>
      <c r="J53" s="9" t="str">
        <f>VLOOKUP(E53,'Contact Info-RGGRC'!$A$1:$H$52,8,FALSE)</f>
        <v>mrodriguez23@uchicago.edu</v>
      </c>
    </row>
    <row r="54" spans="1:10">
      <c r="A54" s="80"/>
      <c r="B54" s="63"/>
      <c r="C54" s="7">
        <v>45600</v>
      </c>
      <c r="D54" s="8"/>
      <c r="E54" s="17" t="s">
        <v>538</v>
      </c>
      <c r="F54" s="9" t="str">
        <f>VLOOKUP(E54,'Contact Info-RGGRC'!$A$1:$H118,4,FALSE)</f>
        <v>Jannotta</v>
      </c>
      <c r="G54" s="9" t="str">
        <f>VLOOKUP(E54,'Contact Info-RGGRC'!$A$1:$H$52,3,FALSE)</f>
        <v>Resident Assistant</v>
      </c>
      <c r="H54" s="9" t="str">
        <f>VLOOKUP(E54,'Contact Info-RGGRC'!$A$1:$H$52,6,FALSE)</f>
        <v>773-709-0319</v>
      </c>
      <c r="I54" s="9">
        <f>VLOOKUP(E54,'Contact Info-RGGRC'!$A$1:$H$100,7,FALSE)</f>
        <v>0</v>
      </c>
      <c r="J54" s="9" t="str">
        <f>VLOOKUP(E54,'Contact Info-RGGRC'!$A$1:$H$52,8,FALSE)</f>
        <v>dhirpalshah@uchicago.edu</v>
      </c>
    </row>
    <row r="55" spans="1:10">
      <c r="A55" s="80"/>
      <c r="B55" s="103" t="s">
        <v>51</v>
      </c>
      <c r="C55" s="7">
        <v>45601</v>
      </c>
      <c r="D55" s="8"/>
      <c r="E55" s="17" t="s">
        <v>539</v>
      </c>
      <c r="F55" s="9" t="str">
        <f>VLOOKUP(E55,'Contact Info-RGGRC'!$A$1:$H$52,4,FALSE)</f>
        <v>Cathey</v>
      </c>
      <c r="G55" s="9" t="str">
        <f>VLOOKUP(E55,'Contact Info-RGGRC'!$A$1:$H$52,3,FALSE)</f>
        <v>Resident Assistant</v>
      </c>
      <c r="H55" s="9" t="str">
        <f>VLOOKUP(E55,'Contact Info-RGGRC'!$A$1:$H$52,6,FALSE)</f>
        <v>(405) 334-6652</v>
      </c>
      <c r="I55" s="9" t="str">
        <f>VLOOKUP(E55,'Contact Info-RGGRC'!$A$1:$H$100,7,FALSE)</f>
        <v>834-2315</v>
      </c>
      <c r="J55" s="9" t="str">
        <f>VLOOKUP(E55,'Contact Info-RGGRC'!$A$1:$H$52,8,FALSE)</f>
        <v>sjsimons@uchicago.edu</v>
      </c>
    </row>
    <row r="56" spans="1:10">
      <c r="A56" s="80"/>
      <c r="B56" s="62"/>
      <c r="C56" s="7">
        <v>45602</v>
      </c>
      <c r="D56" s="8"/>
      <c r="E56" s="18" t="s">
        <v>540</v>
      </c>
      <c r="F56" s="9" t="str">
        <f>VLOOKUP(E56,'Contact Info-RGGRC'!$A$1:$H$52,4,FALSE)</f>
        <v>Kenwood</v>
      </c>
      <c r="G56" s="9" t="str">
        <f>VLOOKUP(E56,'Contact Info-RGGRC'!$A$1:$H$52,3,FALSE)</f>
        <v>Resident Assistant</v>
      </c>
      <c r="H56" s="9" t="str">
        <f>VLOOKUP(E56,'Contact Info-RGGRC'!$A$1:$H$52,6,FALSE)</f>
        <v>(561) 455-6324</v>
      </c>
      <c r="I56" s="9" t="str">
        <f>VLOOKUP(E56,'Contact Info-RGGRC'!$A$1:$H$100,7,FALSE)</f>
        <v>834-6570</v>
      </c>
      <c r="J56" s="9" t="str">
        <f>VLOOKUP(E56,'Contact Info-RGGRC'!$A$1:$H$52,8,FALSE)</f>
        <v>esthilaire@uchicago.edu</v>
      </c>
    </row>
    <row r="57" spans="1:10">
      <c r="A57" s="80"/>
      <c r="B57" s="62"/>
      <c r="C57" s="7">
        <v>45603</v>
      </c>
      <c r="D57" s="8" t="s">
        <v>52</v>
      </c>
      <c r="E57" s="17" t="s">
        <v>541</v>
      </c>
      <c r="F57" s="9" t="str">
        <f>VLOOKUP(E57,'Contact Info-RGGRC'!$A$1:$H121,4,FALSE)</f>
        <v>Crown</v>
      </c>
      <c r="G57" s="9" t="str">
        <f>VLOOKUP(E57,'Contact Info-RGGRC'!$A$1:$H$52,3,FALSE)</f>
        <v>Resident Assistant</v>
      </c>
      <c r="H57" s="9" t="str">
        <f>VLOOKUP(E57,'Contact Info-RGGRC'!$A$1:$H$52,6,FALSE)</f>
        <v>(314) 665-9737</v>
      </c>
      <c r="I57" s="9" t="str">
        <f>VLOOKUP(E57,'Contact Info-RGGRC'!$A$1:$H$100,7,FALSE)</f>
        <v>834-5899</v>
      </c>
      <c r="J57" s="9" t="str">
        <f>VLOOKUP(E57,'Contact Info-RGGRC'!$A$1:$H$52,8,FALSE)</f>
        <v>yingqi25@uchicago.edu</v>
      </c>
    </row>
    <row r="58" spans="1:10">
      <c r="A58" s="80"/>
      <c r="B58" s="62"/>
      <c r="C58" s="7">
        <v>45604</v>
      </c>
      <c r="D58" s="13" t="s">
        <v>52</v>
      </c>
      <c r="E58" s="18" t="s">
        <v>542</v>
      </c>
      <c r="F58" s="9" t="str">
        <f>VLOOKUP(E58,'Contact Info-RGGRC'!$A$1:$H$52,4,FALSE)</f>
        <v>Crown</v>
      </c>
      <c r="G58" s="9" t="str">
        <f>VLOOKUP(E58,'Contact Info-RGGRC'!$A$1:$H$52,3,FALSE)</f>
        <v>Resident Head</v>
      </c>
      <c r="H58" s="9" t="str">
        <f>VLOOKUP(E58,'Contact Info-RGGRC'!$A$1:$H$52,6,FALSE)</f>
        <v>(520) 912-7000</v>
      </c>
      <c r="I58" s="9" t="str">
        <f>VLOOKUP(E58,'Contact Info-RGGRC'!$A$1:$H$100,7,FALSE)</f>
        <v>702-4564</v>
      </c>
      <c r="J58" s="9" t="str">
        <f>VLOOKUP(E58,'Contact Info-RGGRC'!$A$1:$H$52,8,FALSE)</f>
        <v>ulysse@uchicago.edu</v>
      </c>
    </row>
    <row r="59" spans="1:10">
      <c r="A59" s="80"/>
      <c r="B59" s="62"/>
      <c r="C59" s="7">
        <v>45605</v>
      </c>
      <c r="D59" s="13" t="s">
        <v>52</v>
      </c>
      <c r="E59" s="18" t="s">
        <v>543</v>
      </c>
      <c r="F59" s="9" t="str">
        <f>VLOOKUP(E59,'Contact Info-RGGRC'!$A$1:$H$52,4,FALSE)</f>
        <v>Crown</v>
      </c>
      <c r="G59" s="9" t="str">
        <f>VLOOKUP(E59,'Contact Info-RGGRC'!$A$1:$H$52,3,FALSE)</f>
        <v>Resident Head</v>
      </c>
      <c r="H59" s="9" t="str">
        <f>VLOOKUP(E59,'Contact Info-RGGRC'!$A$1:$H$52,6,FALSE)</f>
        <v>(920) 203-1036</v>
      </c>
      <c r="I59" s="9" t="str">
        <f>VLOOKUP(E59,'Contact Info-RGGRC'!$A$1:$H$100,7,FALSE)</f>
        <v>702-4564</v>
      </c>
      <c r="J59" s="9" t="str">
        <f>VLOOKUP(E59,'Contact Info-RGGRC'!$A$1:$H$52,8,FALSE)</f>
        <v>sulysse@uchicago.edu</v>
      </c>
    </row>
    <row r="60" spans="1:10">
      <c r="A60" s="80"/>
      <c r="B60" s="62"/>
      <c r="C60" s="7">
        <v>45606</v>
      </c>
      <c r="D60" s="14"/>
      <c r="E60" s="17" t="s">
        <v>544</v>
      </c>
      <c r="F60" s="9" t="str">
        <f>VLOOKUP(E60,'Contact Info-RGGRC'!$A$1:$H124,4,FALSE)</f>
        <v>Cathey</v>
      </c>
      <c r="G60" s="9" t="str">
        <f>VLOOKUP(E60,'Contact Info-RGGRC'!$A$1:$H$52,3,FALSE)</f>
        <v>Resident Assistant</v>
      </c>
      <c r="H60" s="9" t="str">
        <f>VLOOKUP(E60,'Contact Info-RGGRC'!$A$1:$H$52,6,FALSE)</f>
        <v>(914) 462-8545</v>
      </c>
      <c r="I60" s="9" t="str">
        <f>VLOOKUP(E60,'Contact Info-RGGRC'!$A$1:$H$100,7,FALSE)</f>
        <v>834-2780</v>
      </c>
      <c r="J60" s="9" t="str">
        <f>VLOOKUP(E60,'Contact Info-RGGRC'!$A$1:$H$52,8,FALSE)</f>
        <v>kwallace2@uchicago.edu</v>
      </c>
    </row>
    <row r="61" spans="1:10">
      <c r="A61" s="80"/>
      <c r="B61" s="63"/>
      <c r="C61" s="7">
        <v>45607</v>
      </c>
      <c r="D61" s="8"/>
      <c r="E61" s="18" t="s">
        <v>545</v>
      </c>
      <c r="F61" s="9" t="str">
        <f>VLOOKUP(E61,'Contact Info-RGGRC'!$A$1:$H$52,4,FALSE)</f>
        <v>Cathey</v>
      </c>
      <c r="G61" s="9" t="str">
        <f>VLOOKUP(E61,'Contact Info-RGGRC'!$A$1:$H$52,3,FALSE)</f>
        <v>Resident Head</v>
      </c>
      <c r="H61" s="9" t="str">
        <f>VLOOKUP(E61,'Contact Info-RGGRC'!$A$1:$H$52,6,FALSE)</f>
        <v>(615) 975-5622</v>
      </c>
      <c r="I61" s="9" t="str">
        <f>VLOOKUP(E61,'Contact Info-RGGRC'!$A$1:$H$100,7,FALSE)</f>
        <v>702-4563</v>
      </c>
      <c r="J61" s="9" t="str">
        <f>VLOOKUP(E61,'Contact Info-RGGRC'!$A$1:$H$52,8,FALSE)</f>
        <v>gwildenberg@uchicago.edu</v>
      </c>
    </row>
    <row r="62" spans="1:10">
      <c r="A62" s="80"/>
      <c r="B62" s="78" t="s">
        <v>53</v>
      </c>
      <c r="C62" s="7">
        <v>45608</v>
      </c>
      <c r="D62" s="8"/>
      <c r="E62" s="18" t="s">
        <v>546</v>
      </c>
      <c r="F62" s="9" t="str">
        <f>VLOOKUP(E62,'Contact Info-RGGRC'!$A$1:$H$52,4,FALSE)</f>
        <v>Cathey</v>
      </c>
      <c r="G62" s="9" t="str">
        <f>VLOOKUP(E62,'Contact Info-RGGRC'!$A$1:$H$52,3,FALSE)</f>
        <v>Resident Head</v>
      </c>
      <c r="H62" s="9" t="str">
        <f>VLOOKUP(E62,'Contact Info-RGGRC'!$A$1:$H$52,6,FALSE)</f>
        <v>(615) 260-6279</v>
      </c>
      <c r="I62" s="9" t="str">
        <f>VLOOKUP(E62,'Contact Info-RGGRC'!$A$1:$H$100,7,FALSE)</f>
        <v>702-4563</v>
      </c>
      <c r="J62" s="9" t="str">
        <f>VLOOKUP(E62,'Contact Info-RGGRC'!$A$1:$H$52,8,FALSE)</f>
        <v>marywildenberg@uchicago.edu</v>
      </c>
    </row>
    <row r="63" spans="1:10">
      <c r="A63" s="80"/>
      <c r="B63" s="62"/>
      <c r="C63" s="7">
        <v>45609</v>
      </c>
      <c r="D63" s="8"/>
      <c r="E63" s="18" t="s">
        <v>547</v>
      </c>
      <c r="F63" s="9" t="str">
        <f>VLOOKUP(E63,'Contact Info-RGGRC'!$A$1:$H127,4,FALSE)</f>
        <v>Wendt</v>
      </c>
      <c r="G63" s="9" t="str">
        <f>VLOOKUP(E63,'Contact Info-RGGRC'!$A$1:$H$52,3,FALSE)</f>
        <v>Resident Assistant</v>
      </c>
      <c r="H63" s="9" t="str">
        <f>VLOOKUP(E63,'Contact Info-RGGRC'!$A$1:$H$52,6,FALSE)</f>
        <v>626-272-7347</v>
      </c>
      <c r="I63" s="9" t="str">
        <f>VLOOKUP(E63,'Contact Info-RGGRC'!$A$1:$H$100,7,FALSE)</f>
        <v>834-8676</v>
      </c>
      <c r="J63" s="9" t="str">
        <f>VLOOKUP(E63,'Contact Info-RGGRC'!$A$1:$H$52,8,FALSE)</f>
        <v>emilyxu@uchicago.edu</v>
      </c>
    </row>
    <row r="64" spans="1:10">
      <c r="A64" s="80"/>
      <c r="B64" s="62"/>
      <c r="C64" s="7">
        <v>45610</v>
      </c>
      <c r="D64" s="8" t="s">
        <v>54</v>
      </c>
      <c r="E64" s="18" t="s">
        <v>521</v>
      </c>
      <c r="F64" s="9" t="str">
        <f>VLOOKUP(E64,'Contact Info-RGGRC'!$A$1:$H$52,4,FALSE)</f>
        <v>Wendt</v>
      </c>
      <c r="G64" s="9" t="str">
        <f>VLOOKUP(E64,'Contact Info-RGGRC'!$A$1:$H$52,3,FALSE)</f>
        <v>Resident Head</v>
      </c>
      <c r="H64" s="9" t="str">
        <f>VLOOKUP(E64,'Contact Info-RGGRC'!$A$1:$H$52,6,FALSE)</f>
        <v>(847) 226-5596</v>
      </c>
      <c r="I64" s="9" t="str">
        <f>VLOOKUP(E64,'Contact Info-RGGRC'!$A$1:$H$100,7,FALSE)</f>
        <v>702-4565</v>
      </c>
      <c r="J64" s="9" t="str">
        <f>VLOOKUP(E64,'Contact Info-RGGRC'!$A$1:$H$52,8,FALSE)</f>
        <v>dtapplegate@uchicago.edu</v>
      </c>
    </row>
    <row r="65" spans="1:10">
      <c r="A65" s="80"/>
      <c r="B65" s="62"/>
      <c r="C65" s="7">
        <v>45611</v>
      </c>
      <c r="D65" s="8"/>
      <c r="E65" s="17" t="s">
        <v>522</v>
      </c>
      <c r="F65" s="9" t="str">
        <f>VLOOKUP(E65,'Contact Info-RGGRC'!$A$1:$H$52,4,FALSE)</f>
        <v>Kenwood</v>
      </c>
      <c r="G65" s="9" t="str">
        <f>VLOOKUP(E65,'Contact Info-RGGRC'!$A$1:$H$52,3,FALSE)</f>
        <v>Resident Assistant</v>
      </c>
      <c r="H65" s="9" t="str">
        <f>VLOOKUP(E65,'Contact Info-RGGRC'!$A$1:$H$52,6,FALSE)</f>
        <v>(480) 352-6059</v>
      </c>
      <c r="I65" s="9" t="str">
        <f>VLOOKUP(E65,'Contact Info-RGGRC'!$A$1:$H$100,7,FALSE)</f>
        <v>834-6945</v>
      </c>
      <c r="J65" s="9" t="str">
        <f>VLOOKUP(E65,'Contact Info-RGGRC'!$A$1:$H$52,8,FALSE)</f>
        <v>jazagra@uchicago.edu</v>
      </c>
    </row>
    <row r="66" spans="1:10">
      <c r="A66" s="80"/>
      <c r="B66" s="62"/>
      <c r="C66" s="7">
        <v>45612</v>
      </c>
      <c r="D66" s="8"/>
      <c r="E66" s="17" t="s">
        <v>523</v>
      </c>
      <c r="F66" s="9" t="str">
        <f>VLOOKUP(E66,'Contact Info-RGGRC'!$A$1:$H130,4,FALSE)</f>
        <v>Kenwood</v>
      </c>
      <c r="G66" s="9" t="str">
        <f>VLOOKUP(E66,'Contact Info-RGGRC'!$A$1:$H$52,3,FALSE)</f>
        <v>Resident Assistant</v>
      </c>
      <c r="H66" s="9" t="str">
        <f>VLOOKUP(E66,'Contact Info-RGGRC'!$A$1:$H$52,6,FALSE)</f>
        <v>(608) 999-0729</v>
      </c>
      <c r="I66" s="9" t="str">
        <f>VLOOKUP(E66,'Contact Info-RGGRC'!$A$1:$H$100,7,FALSE)</f>
        <v>702-4554</v>
      </c>
      <c r="J66" s="9" t="str">
        <f>VLOOKUP(E66,'Contact Info-RGGRC'!$A$1:$H$52,8,FALSE)</f>
        <v>kylan@uchicago.edu</v>
      </c>
    </row>
    <row r="67" spans="1:10">
      <c r="A67" s="80"/>
      <c r="B67" s="62"/>
      <c r="C67" s="7">
        <v>45613</v>
      </c>
      <c r="D67" s="8"/>
      <c r="E67" s="18" t="s">
        <v>524</v>
      </c>
      <c r="F67" s="9" t="str">
        <f>VLOOKUP(E67,'Contact Info-RGGRC'!$A$1:$H$52,4,FALSE)</f>
        <v>Jannotta</v>
      </c>
      <c r="G67" s="9" t="str">
        <f>VLOOKUP(E67,'Contact Info-RGGRC'!$A$1:$H$52,3,FALSE)</f>
        <v>Resident Head</v>
      </c>
      <c r="H67" s="9" t="str">
        <f>VLOOKUP(E67,'Contact Info-RGGRC'!$A$1:$H$52,6,FALSE)</f>
        <v>(312) 218-9547</v>
      </c>
      <c r="I67" s="9" t="str">
        <f>VLOOKUP(E67,'Contact Info-RGGRC'!$A$1:$H$100,7,FALSE)</f>
        <v>702-4562</v>
      </c>
      <c r="J67" s="9" t="str">
        <f>VLOOKUP(E67,'Contact Info-RGGRC'!$A$1:$H$52,8,FALSE)</f>
        <v>tbrazas@uchicago.edu</v>
      </c>
    </row>
    <row r="68" spans="1:10">
      <c r="A68" s="80"/>
      <c r="B68" s="63"/>
      <c r="C68" s="7">
        <v>45614</v>
      </c>
      <c r="D68" s="8"/>
      <c r="E68" s="17" t="s">
        <v>525</v>
      </c>
      <c r="F68" s="9" t="str">
        <f>VLOOKUP(E68,'Contact Info-RGGRC'!$A$1:$H$52,4,FALSE)</f>
        <v>Crown</v>
      </c>
      <c r="G68" s="9" t="str">
        <f>VLOOKUP(E68,'Contact Info-RGGRC'!$A$1:$H$52,3,FALSE)</f>
        <v>Resident Assistant</v>
      </c>
      <c r="H68" s="9" t="str">
        <f>VLOOKUP(E68,'Contact Info-RGGRC'!$A$1:$H$52,6,FALSE)</f>
        <v>(602) 812-8987</v>
      </c>
      <c r="I68" s="9" t="str">
        <f>VLOOKUP(E68,'Contact Info-RGGRC'!$A$1:$H$100,7,FALSE)</f>
        <v>834-4371</v>
      </c>
      <c r="J68" s="9" t="str">
        <f>VLOOKUP(E68,'Contact Info-RGGRC'!$A$1:$H$52,8,FALSE)</f>
        <v>camara@uchicago.edu</v>
      </c>
    </row>
    <row r="69" spans="1:10">
      <c r="A69" s="85" t="s">
        <v>55</v>
      </c>
      <c r="B69" s="86"/>
      <c r="C69" s="7">
        <v>45615</v>
      </c>
      <c r="D69" s="8"/>
      <c r="E69" s="18" t="s">
        <v>526</v>
      </c>
      <c r="F69" s="9" t="str">
        <f>VLOOKUP(E69,'Contact Info-RGGRC'!$A$1:$H133,4,FALSE)</f>
        <v>Halperin</v>
      </c>
      <c r="G69" s="9" t="str">
        <f>VLOOKUP(E69,'Contact Info-RGGRC'!$A$1:$H$52,3,FALSE)</f>
        <v>Resident Assistant</v>
      </c>
      <c r="H69" s="9" t="str">
        <f>VLOOKUP(E69,'Contact Info-RGGRC'!$A$1:$H$52,6,FALSE)</f>
        <v>(781) 789-3290</v>
      </c>
      <c r="I69" s="9" t="str">
        <f>VLOOKUP(E69,'Contact Info-RGGRC'!$A$1:$H$100,7,FALSE)</f>
        <v>834-6472</v>
      </c>
      <c r="J69" s="9" t="str">
        <f>VLOOKUP(E69,'Contact Info-RGGRC'!$A$1:$H$52,8,FALSE)</f>
        <v>pravan@uchicago.edu</v>
      </c>
    </row>
    <row r="70" spans="1:10">
      <c r="A70" s="87"/>
      <c r="B70" s="88"/>
      <c r="C70" s="7">
        <v>45616</v>
      </c>
      <c r="D70" s="8"/>
      <c r="E70" s="18" t="s">
        <v>521</v>
      </c>
      <c r="F70" s="9" t="str">
        <f>VLOOKUP(E70,'Contact Info-RGGRC'!$A$1:$H$52,4,FALSE)</f>
        <v>Wendt</v>
      </c>
      <c r="G70" s="9" t="str">
        <f>VLOOKUP(E70,'Contact Info-RGGRC'!$A$1:$H$52,3,FALSE)</f>
        <v>Resident Head</v>
      </c>
      <c r="H70" s="9" t="str">
        <f>VLOOKUP(E70,'Contact Info-RGGRC'!$A$1:$H$52,6,FALSE)</f>
        <v>(847) 226-5596</v>
      </c>
      <c r="I70" s="9" t="str">
        <f>VLOOKUP(E70,'Contact Info-RGGRC'!$A$1:$H$100,7,FALSE)</f>
        <v>702-4565</v>
      </c>
      <c r="J70" s="9" t="str">
        <f>VLOOKUP(E70,'Contact Info-RGGRC'!$A$1:$H$52,8,FALSE)</f>
        <v>dtapplegate@uchicago.edu</v>
      </c>
    </row>
    <row r="71" spans="1:10">
      <c r="A71" s="87"/>
      <c r="B71" s="88"/>
      <c r="C71" s="7">
        <v>45617</v>
      </c>
      <c r="D71" s="8"/>
      <c r="E71" s="18" t="s">
        <v>527</v>
      </c>
      <c r="F71" s="9" t="str">
        <f>VLOOKUP(E71,'Contact Info-RGGRC'!$A$1:$H$52,4,FALSE)</f>
        <v>Kenwood</v>
      </c>
      <c r="G71" s="9" t="str">
        <f>VLOOKUP(E71,'Contact Info-RGGRC'!$A$1:$H$52,3,FALSE)</f>
        <v>Resident Head</v>
      </c>
      <c r="H71" s="9" t="str">
        <f>VLOOKUP(E71,'Contact Info-RGGRC'!$A$1:$H$52,6,FALSE)</f>
        <v>(586) 246-4454</v>
      </c>
      <c r="I71" s="9" t="str">
        <f>VLOOKUP(E71,'Contact Info-RGGRC'!$A$1:$H$100,7,FALSE)</f>
        <v>702-4554</v>
      </c>
      <c r="J71" s="9" t="str">
        <f>VLOOKUP(E71,'Contact Info-RGGRC'!$A$1:$H$52,8,FALSE)</f>
        <v>ldonnelly@uchicago.edu</v>
      </c>
    </row>
    <row r="72" spans="1:10">
      <c r="A72" s="87"/>
      <c r="B72" s="88"/>
      <c r="C72" s="7">
        <v>45618</v>
      </c>
      <c r="D72" s="8"/>
      <c r="E72" s="17" t="s">
        <v>36</v>
      </c>
      <c r="F72" s="9" t="str">
        <f>VLOOKUP(E72,'Contact Info-RGGRC'!$A$1:$H136,4,FALSE)</f>
        <v>DelGiorno</v>
      </c>
      <c r="G72" s="9" t="str">
        <f>VLOOKUP(E72,'Contact Info-RGGRC'!$A$1:$H$52,3,FALSE)</f>
        <v>Resident Assistant</v>
      </c>
      <c r="H72" s="9" t="str">
        <f>VLOOKUP(E72,'Contact Info-RGGRC'!$A$1:$H$52,6,FALSE)</f>
        <v>(267) 600-6115</v>
      </c>
      <c r="I72" s="9" t="str">
        <f>VLOOKUP(E72,'Contact Info-RGGRC'!$A$1:$H$100,7,FALSE)</f>
        <v>834-6668</v>
      </c>
      <c r="J72" s="9" t="str">
        <f>VLOOKUP(E72,'Contact Info-RGGRC'!$A$1:$H$52,8,FALSE)</f>
        <v>mjgarrett@uchicago.edu</v>
      </c>
    </row>
    <row r="73" spans="1:10">
      <c r="A73" s="87"/>
      <c r="B73" s="88"/>
      <c r="C73" s="7">
        <v>45619</v>
      </c>
      <c r="D73" s="8"/>
      <c r="E73" s="18" t="s">
        <v>528</v>
      </c>
      <c r="F73" s="9" t="str">
        <f>VLOOKUP(E73,'Contact Info-RGGRC'!$A$1:$H$52,4,FALSE)</f>
        <v>Keller</v>
      </c>
      <c r="G73" s="9" t="str">
        <f>VLOOKUP(E73,'Contact Info-RGGRC'!$A$1:$H$52,3,FALSE)</f>
        <v>Resident Assistant</v>
      </c>
      <c r="H73" s="9" t="str">
        <f>VLOOKUP(E73,'Contact Info-RGGRC'!$A$1:$H$52,6,FALSE)</f>
        <v>(773) 372-4185</v>
      </c>
      <c r="I73" s="9" t="str">
        <f>VLOOKUP(E73,'Contact Info-RGGRC'!$A$1:$H$100,7,FALSE)</f>
        <v>C218</v>
      </c>
      <c r="J73" s="9" t="str">
        <f>VLOOKUP(E73,'Contact Info-RGGRC'!$A$1:$H$52,8,FALSE)</f>
        <v>lukehermann@uchicago.edu</v>
      </c>
    </row>
    <row r="74" spans="1:10">
      <c r="A74" s="87"/>
      <c r="B74" s="88"/>
      <c r="C74" s="7">
        <v>45620</v>
      </c>
      <c r="D74" s="8"/>
      <c r="E74" s="18" t="s">
        <v>529</v>
      </c>
      <c r="F74" s="9" t="str">
        <f>VLOOKUP(E74,'Contact Info-RGGRC'!$A$1:$H$52,4,FALSE)</f>
        <v>Jannotta</v>
      </c>
      <c r="G74" s="9" t="str">
        <f>VLOOKUP(E74,'Contact Info-RGGRC'!$A$1:$H$52,3,FALSE)</f>
        <v>Resident Assistant</v>
      </c>
      <c r="H74" s="9">
        <f>VLOOKUP(E74,'Contact Info-RGGRC'!$A$1:$H$52,6,FALSE)</f>
        <v>0</v>
      </c>
      <c r="I74" s="9" t="str">
        <f>VLOOKUP(E74,'Contact Info-RGGRC'!$A$1:$H$100,7,FALSE)</f>
        <v>834-0361</v>
      </c>
      <c r="J74" s="9" t="str">
        <f>VLOOKUP(E74,'Contact Info-RGGRC'!$A$1:$H$52,8,FALSE)</f>
        <v>mamayanj@uchicago.edu</v>
      </c>
    </row>
    <row r="75" spans="1:10">
      <c r="A75" s="87"/>
      <c r="B75" s="88"/>
      <c r="C75" s="7">
        <v>45621</v>
      </c>
      <c r="D75" s="13"/>
      <c r="E75" s="18" t="s">
        <v>530</v>
      </c>
      <c r="F75" s="9" t="str">
        <f>VLOOKUP(E75,'Contact Info-RGGRC'!$A$1:$H139,4,FALSE)</f>
        <v>Wendt</v>
      </c>
      <c r="G75" s="9" t="str">
        <f>VLOOKUP(E75,'Contact Info-RGGRC'!$A$1:$H$52,3,FALSE)</f>
        <v>Resident Assistant</v>
      </c>
      <c r="H75" s="9" t="str">
        <f>VLOOKUP(E75,'Contact Info-RGGRC'!$A$1:$H$52,6,FALSE)</f>
        <v>(773) 701-1244</v>
      </c>
      <c r="I75" s="9" t="str">
        <f>VLOOKUP(E75,'Contact Info-RGGRC'!$A$1:$H$100,7,FALSE)</f>
        <v>834-7962</v>
      </c>
      <c r="J75" s="9" t="str">
        <f>VLOOKUP(E75,'Contact Info-RGGRC'!$A$1:$H$52,8,FALSE)</f>
        <v>dariusojohnson@uchicago.edu</v>
      </c>
    </row>
    <row r="76" spans="1:10">
      <c r="A76" s="87"/>
      <c r="B76" s="88"/>
      <c r="C76" s="7">
        <v>45622</v>
      </c>
      <c r="D76" s="14"/>
      <c r="E76" s="18" t="s">
        <v>531</v>
      </c>
      <c r="F76" s="9" t="str">
        <f>VLOOKUP(E76,'Contact Info-RGGRC'!$A$1:$H$52,4,FALSE)</f>
        <v>Keller</v>
      </c>
      <c r="G76" s="9" t="str">
        <f>VLOOKUP(E76,'Contact Info-RGGRC'!$A$1:$H$52,3,FALSE)</f>
        <v>Resident Assistant</v>
      </c>
      <c r="H76" s="9" t="str">
        <f>VLOOKUP(E76,'Contact Info-RGGRC'!$A$1:$H$52,6,FALSE)</f>
        <v>(770) 713-4695</v>
      </c>
      <c r="I76" s="9" t="str">
        <f>VLOOKUP(E76,'Contact Info-RGGRC'!$A$1:$H$100,7,FALSE)</f>
        <v>834-6429</v>
      </c>
      <c r="J76" s="9" t="str">
        <f>VLOOKUP(E76,'Contact Info-RGGRC'!$A$1:$H$52,8,FALSE)</f>
        <v>siyakalra@uchicago.edu</v>
      </c>
    </row>
    <row r="77" spans="1:10">
      <c r="A77" s="87"/>
      <c r="B77" s="88"/>
      <c r="C77" s="7">
        <v>45623</v>
      </c>
      <c r="D77" s="8"/>
      <c r="E77" s="18" t="s">
        <v>277</v>
      </c>
      <c r="F77" s="9" t="str">
        <f>VLOOKUP(E77,'Contact Info-RGGRC'!$A$1:$H$52,4,FALSE)</f>
        <v>Kenwood</v>
      </c>
      <c r="G77" s="9" t="str">
        <f>VLOOKUP(E77,'Contact Info-RGGRC'!$A$1:$H$52,3,FALSE)</f>
        <v>Resident Head</v>
      </c>
      <c r="H77" s="9" t="str">
        <f>VLOOKUP(E77,'Contact Info-RGGRC'!$A$1:$H$52,6,FALSE)</f>
        <v>(586) 212-9824</v>
      </c>
      <c r="I77" s="9" t="str">
        <f>VLOOKUP(E77,'Contact Info-RGGRC'!$A$1:$H$100,7,FALSE)</f>
        <v>702-4554</v>
      </c>
      <c r="J77" s="9" t="str">
        <f>VLOOKUP(E77,'Contact Info-RGGRC'!$A$1:$H$52,8,FALSE)</f>
        <v>marklackowski@uchicago.edu</v>
      </c>
    </row>
    <row r="78" spans="1:10">
      <c r="A78" s="87"/>
      <c r="B78" s="88"/>
      <c r="C78" s="7">
        <v>45624</v>
      </c>
      <c r="D78" s="8"/>
      <c r="E78" s="18" t="s">
        <v>532</v>
      </c>
      <c r="F78" s="9" t="str">
        <f>VLOOKUP(E78,'Contact Info-RGGRC'!$A$1:$H142,4,FALSE)</f>
        <v>DelGiorno</v>
      </c>
      <c r="G78" s="9" t="str">
        <f>VLOOKUP(E78,'Contact Info-RGGRC'!$A$1:$H$52,3,FALSE)</f>
        <v>Resident Assistant</v>
      </c>
      <c r="H78" s="9" t="str">
        <f>VLOOKUP(E78,'Contact Info-RGGRC'!$A$1:$H$52,6,FALSE)</f>
        <v>(516) 728-5277</v>
      </c>
      <c r="I78" s="9">
        <f>VLOOKUP(E78,'Contact Info-RGGRC'!$A$1:$H$100,7,FALSE)</f>
        <v>0</v>
      </c>
      <c r="J78" s="9" t="str">
        <f>VLOOKUP(E78,'Contact Info-RGGRC'!$A$1:$H$52,8,FALSE)</f>
        <v>kmmercado@uchicago.edu</v>
      </c>
    </row>
    <row r="79" spans="1:10">
      <c r="A79" s="87"/>
      <c r="B79" s="88"/>
      <c r="C79" s="7">
        <v>45625</v>
      </c>
      <c r="D79" s="8"/>
      <c r="E79" s="18" t="s">
        <v>533</v>
      </c>
      <c r="F79" s="9" t="str">
        <f>VLOOKUP(E79,'Contact Info-RGGRC'!$A$1:$H$52,4,FALSE)</f>
        <v>Wendt</v>
      </c>
      <c r="G79" s="9" t="str">
        <f>VLOOKUP(E79,'Contact Info-RGGRC'!$A$1:$H$52,3,FALSE)</f>
        <v>Resident Head</v>
      </c>
      <c r="H79" s="9" t="str">
        <f>VLOOKUP(E79,'Contact Info-RGGRC'!$A$1:$H$52,6,FALSE)</f>
        <v>(773) 255-2918</v>
      </c>
      <c r="I79" s="9" t="str">
        <f>VLOOKUP(E79,'Contact Info-RGGRC'!$A$1:$H$100,7,FALSE)</f>
        <v>702-4565</v>
      </c>
      <c r="J79" s="9" t="str">
        <f>VLOOKUP(E79,'Contact Info-RGGRC'!$A$1:$H$52,8,FALSE)</f>
        <v>apacheco@uchicago.edu</v>
      </c>
    </row>
    <row r="80" spans="1:10">
      <c r="A80" s="87"/>
      <c r="B80" s="88"/>
      <c r="C80" s="7">
        <v>45626</v>
      </c>
      <c r="D80" s="8"/>
      <c r="E80" s="57" t="s">
        <v>534</v>
      </c>
      <c r="F80" s="9" t="str">
        <f>VLOOKUP(E80,'Contact Info-RGGRC'!$A$1:$H$52,4,FALSE)</f>
        <v>Halperin</v>
      </c>
      <c r="G80" s="9" t="str">
        <f>VLOOKUP(E80,'Contact Info-RGGRC'!$A$1:$H$52,3,FALSE)</f>
        <v>Resident Assistant</v>
      </c>
      <c r="H80" s="9" t="str">
        <f>VLOOKUP(E80,'Contact Info-RGGRC'!$A$1:$H$52,6,FALSE)</f>
        <v>(520)279-2758</v>
      </c>
      <c r="I80" s="9" t="str">
        <f>VLOOKUP(E80,'Contact Info-RGGRC'!$A$1:$H$100,7,FALSE)</f>
        <v>834-6449</v>
      </c>
      <c r="J80" s="9" t="str">
        <f>VLOOKUP(E80,'Contact Info-RGGRC'!$A$1:$H$52,8,FALSE)</f>
        <v>spalma1@uchicago.edu</v>
      </c>
    </row>
    <row r="81" spans="1:10">
      <c r="A81" s="87"/>
      <c r="B81" s="88"/>
      <c r="C81" s="7">
        <v>45627</v>
      </c>
      <c r="D81" s="8"/>
      <c r="E81" s="18" t="s">
        <v>535</v>
      </c>
      <c r="F81" s="9" t="str">
        <f>VLOOKUP(E81,'Contact Info-RGGRC'!$A$1:$H145,4,FALSE)</f>
        <v>Halperin</v>
      </c>
      <c r="G81" s="9" t="str">
        <f>VLOOKUP(E81,'Contact Info-RGGRC'!$A$1:$H$52,3,FALSE)</f>
        <v>Resident Head</v>
      </c>
      <c r="H81" s="9">
        <f>VLOOKUP(E81,'Contact Info-RGGRC'!$A$1:$H$52,6,FALSE)</f>
        <v>0</v>
      </c>
      <c r="I81" s="9" t="str">
        <f>VLOOKUP(E81,'Contact Info-RGGRC'!$A$1:$H$100,7,FALSE)</f>
        <v>702-4552</v>
      </c>
      <c r="J81" s="9" t="str">
        <f>VLOOKUP(E81,'Contact Info-RGGRC'!$A$1:$H$52,8,FALSE)</f>
        <v>krashied@uchicago.edu</v>
      </c>
    </row>
    <row r="82" spans="1:10">
      <c r="A82" s="87"/>
      <c r="B82" s="88"/>
      <c r="C82" s="7">
        <v>45628</v>
      </c>
      <c r="D82" s="8"/>
      <c r="E82" s="17" t="s">
        <v>536</v>
      </c>
      <c r="F82" s="9" t="str">
        <f>VLOOKUP(E82,'Contact Info-RGGRC'!$A$1:$H$52,4,FALSE)</f>
        <v>Halperin</v>
      </c>
      <c r="G82" s="9" t="str">
        <f>VLOOKUP(E82,'Contact Info-RGGRC'!$A$1:$H$52,3,FALSE)</f>
        <v>Resident Assistant</v>
      </c>
      <c r="H82" s="9" t="str">
        <f>VLOOKUP(E82,'Contact Info-RGGRC'!$A$1:$H$52,6,FALSE)</f>
        <v>(917) 755-9214</v>
      </c>
      <c r="I82" s="9">
        <f>VLOOKUP(E82,'Contact Info-RGGRC'!$A$1:$H$100,7,FALSE)</f>
        <v>0</v>
      </c>
      <c r="J82" s="9" t="str">
        <f>VLOOKUP(E82,'Contact Info-RGGRC'!$A$1:$H$52,8,FALSE)</f>
        <v>crigby@uchicago.edu</v>
      </c>
    </row>
    <row r="83" spans="1:10">
      <c r="A83" s="87"/>
      <c r="B83" s="88"/>
      <c r="C83" s="7">
        <v>45629</v>
      </c>
      <c r="D83" s="8"/>
      <c r="E83" s="18" t="s">
        <v>537</v>
      </c>
      <c r="F83" s="9" t="str">
        <f>VLOOKUP(E83,'Contact Info-RGGRC'!$A$1:$H$52,4,FALSE)</f>
        <v>DelGiorno</v>
      </c>
      <c r="G83" s="9" t="str">
        <f>VLOOKUP(E83,'Contact Info-RGGRC'!$A$1:$H$52,3,FALSE)</f>
        <v>Resident Assistant</v>
      </c>
      <c r="H83" s="9" t="str">
        <f>VLOOKUP(E83,'Contact Info-RGGRC'!$A$1:$H$52,6,FALSE)</f>
        <v>(787) 717-4059</v>
      </c>
      <c r="I83" s="9" t="str">
        <f>VLOOKUP(E83,'Contact Info-RGGRC'!$A$1:$H$100,7,FALSE)</f>
        <v>834-6640</v>
      </c>
      <c r="J83" s="9" t="str">
        <f>VLOOKUP(E83,'Contact Info-RGGRC'!$A$1:$H$52,8,FALSE)</f>
        <v>dtrodriguez@uchicago.edu</v>
      </c>
    </row>
    <row r="84" spans="1:10">
      <c r="A84" s="87"/>
      <c r="B84" s="88"/>
      <c r="C84" s="7">
        <v>45630</v>
      </c>
      <c r="D84" s="8"/>
      <c r="E84" s="18" t="s">
        <v>229</v>
      </c>
      <c r="F84" s="9" t="str">
        <f>VLOOKUP(E84,'Contact Info-RGGRC'!$A$1:$H148,4,FALSE)</f>
        <v>Keller</v>
      </c>
      <c r="G84" s="9" t="str">
        <f>VLOOKUP(E84,'Contact Info-RGGRC'!$A$1:$H$52,3,FALSE)</f>
        <v>Resident Assistant</v>
      </c>
      <c r="H84" s="9" t="str">
        <f>VLOOKUP(E84,'Contact Info-RGGRC'!$A$1:$H$52,6,FALSE)</f>
        <v>(773)960-0542</v>
      </c>
      <c r="I84" s="9" t="str">
        <f>VLOOKUP(E84,'Contact Info-RGGRC'!$A$1:$H$100,7,FALSE)</f>
        <v>834-6579</v>
      </c>
      <c r="J84" s="9" t="str">
        <f>VLOOKUP(E84,'Contact Info-RGGRC'!$A$1:$H$52,8,FALSE)</f>
        <v>mrodriguez23@uchicago.edu</v>
      </c>
    </row>
    <row r="85" spans="1:10">
      <c r="A85" s="87"/>
      <c r="B85" s="88"/>
      <c r="C85" s="7">
        <v>45631</v>
      </c>
      <c r="D85" s="8"/>
      <c r="E85" s="17" t="s">
        <v>538</v>
      </c>
      <c r="F85" s="9" t="str">
        <f>VLOOKUP(E85,'Contact Info-RGGRC'!$A$1:$H$52,4,FALSE)</f>
        <v>Jannotta</v>
      </c>
      <c r="G85" s="9" t="str">
        <f>VLOOKUP(E85,'Contact Info-RGGRC'!$A$1:$H$52,3,FALSE)</f>
        <v>Resident Assistant</v>
      </c>
      <c r="H85" s="9" t="str">
        <f>VLOOKUP(E85,'Contact Info-RGGRC'!$A$1:$H$52,6,FALSE)</f>
        <v>773-709-0319</v>
      </c>
      <c r="I85" s="9">
        <f>VLOOKUP(E85,'Contact Info-RGGRC'!$A$1:$H$100,7,FALSE)</f>
        <v>0</v>
      </c>
      <c r="J85" s="9" t="str">
        <f>VLOOKUP(E85,'Contact Info-RGGRC'!$A$1:$H$52,8,FALSE)</f>
        <v>dhirpalshah@uchicago.edu</v>
      </c>
    </row>
    <row r="86" spans="1:10">
      <c r="A86" s="89"/>
      <c r="B86" s="90"/>
      <c r="C86" s="7">
        <v>45632</v>
      </c>
      <c r="D86" s="8"/>
      <c r="E86" s="17" t="s">
        <v>539</v>
      </c>
      <c r="F86" s="9" t="str">
        <f>VLOOKUP(E86,'Contact Info-RGGRC'!$A$1:$H$52,4,FALSE)</f>
        <v>Cathey</v>
      </c>
      <c r="G86" s="9" t="str">
        <f>VLOOKUP(E86,'Contact Info-RGGRC'!$A$1:$H$52,3,FALSE)</f>
        <v>Resident Assistant</v>
      </c>
      <c r="H86" s="9" t="str">
        <f>VLOOKUP(E86,'Contact Info-RGGRC'!$A$1:$H$52,6,FALSE)</f>
        <v>(405) 334-6652</v>
      </c>
      <c r="I86" s="9" t="str">
        <f>VLOOKUP(E86,'Contact Info-RGGRC'!$A$1:$H$100,7,FALSE)</f>
        <v>834-2315</v>
      </c>
      <c r="J86" s="9" t="str">
        <f>VLOOKUP(E86,'Contact Info-RGGRC'!$A$1:$H$52,8,FALSE)</f>
        <v>sjsimons@uchicago.edu</v>
      </c>
    </row>
    <row r="87" spans="1:10">
      <c r="A87" s="79" t="s">
        <v>56</v>
      </c>
      <c r="B87" s="92" t="s">
        <v>23</v>
      </c>
      <c r="C87" s="7">
        <v>45633</v>
      </c>
      <c r="D87" s="8" t="s">
        <v>57</v>
      </c>
      <c r="E87" s="18" t="s">
        <v>540</v>
      </c>
      <c r="F87" s="9" t="str">
        <f>VLOOKUP(E87,'Contact Info-RGGRC'!$A$1:$H151,4,FALSE)</f>
        <v>Kenwood</v>
      </c>
      <c r="G87" s="9" t="str">
        <f>VLOOKUP(E87,'Contact Info-RGGRC'!$A$1:$H$52,3,FALSE)</f>
        <v>Resident Assistant</v>
      </c>
      <c r="H87" s="9" t="str">
        <f>VLOOKUP(E87,'Contact Info-RGGRC'!$A$1:$H$52,6,FALSE)</f>
        <v>(561) 455-6324</v>
      </c>
      <c r="I87" s="9" t="str">
        <f>VLOOKUP(E87,'Contact Info-RGGRC'!$A$1:$H$100,7,FALSE)</f>
        <v>834-6570</v>
      </c>
      <c r="J87" s="9" t="str">
        <f>VLOOKUP(E87,'Contact Info-RGGRC'!$A$1:$H$52,8,FALSE)</f>
        <v>esthilaire@uchicago.edu</v>
      </c>
    </row>
    <row r="88" spans="1:10">
      <c r="A88" s="80"/>
      <c r="B88" s="62"/>
      <c r="C88" s="7">
        <v>45634</v>
      </c>
      <c r="D88" s="8"/>
      <c r="E88" s="17" t="s">
        <v>541</v>
      </c>
      <c r="F88" s="9" t="str">
        <f>VLOOKUP(E88,'Contact Info-RGGRC'!$A$1:$H$52,4,FALSE)</f>
        <v>Crown</v>
      </c>
      <c r="G88" s="9" t="str">
        <f>VLOOKUP(E88,'Contact Info-RGGRC'!$A$1:$H$52,3,FALSE)</f>
        <v>Resident Assistant</v>
      </c>
      <c r="H88" s="9" t="str">
        <f>VLOOKUP(E88,'Contact Info-RGGRC'!$A$1:$H$52,6,FALSE)</f>
        <v>(314) 665-9737</v>
      </c>
      <c r="I88" s="9" t="str">
        <f>VLOOKUP(E88,'Contact Info-RGGRC'!$A$1:$H$100,7,FALSE)</f>
        <v>834-5899</v>
      </c>
      <c r="J88" s="9" t="str">
        <f>VLOOKUP(E88,'Contact Info-RGGRC'!$A$1:$H$52,8,FALSE)</f>
        <v>yingqi25@uchicago.edu</v>
      </c>
    </row>
    <row r="89" spans="1:10">
      <c r="A89" s="80"/>
      <c r="B89" s="62"/>
      <c r="C89" s="7">
        <v>45635</v>
      </c>
      <c r="D89" s="8"/>
      <c r="E89" s="18" t="s">
        <v>542</v>
      </c>
      <c r="F89" s="9" t="str">
        <f>VLOOKUP(E89,'Contact Info-RGGRC'!$A$1:$H$52,4,FALSE)</f>
        <v>Crown</v>
      </c>
      <c r="G89" s="9" t="str">
        <f>VLOOKUP(E89,'Contact Info-RGGRC'!$A$1:$H$52,3,FALSE)</f>
        <v>Resident Head</v>
      </c>
      <c r="H89" s="9" t="str">
        <f>VLOOKUP(E89,'Contact Info-RGGRC'!$A$1:$H$52,6,FALSE)</f>
        <v>(520) 912-7000</v>
      </c>
      <c r="I89" s="9" t="str">
        <f>VLOOKUP(E89,'Contact Info-RGGRC'!$A$1:$H$100,7,FALSE)</f>
        <v>702-4564</v>
      </c>
      <c r="J89" s="9" t="str">
        <f>VLOOKUP(E89,'Contact Info-RGGRC'!$A$1:$H$52,8,FALSE)</f>
        <v>ulysse@uchicago.edu</v>
      </c>
    </row>
    <row r="90" spans="1:10">
      <c r="A90" s="80"/>
      <c r="B90" s="62"/>
      <c r="C90" s="7">
        <v>45636</v>
      </c>
      <c r="D90" s="8"/>
      <c r="E90" s="18" t="s">
        <v>543</v>
      </c>
      <c r="F90" s="9" t="str">
        <f>VLOOKUP(E90,'Contact Info-RGGRC'!$A$1:$H154,4,FALSE)</f>
        <v>Crown</v>
      </c>
      <c r="G90" s="9" t="str">
        <f>VLOOKUP(E90,'Contact Info-RGGRC'!$A$1:$H$52,3,FALSE)</f>
        <v>Resident Head</v>
      </c>
      <c r="H90" s="9" t="str">
        <f>VLOOKUP(E90,'Contact Info-RGGRC'!$A$1:$H$52,6,FALSE)</f>
        <v>(920) 203-1036</v>
      </c>
      <c r="I90" s="9" t="str">
        <f>VLOOKUP(E90,'Contact Info-RGGRC'!$A$1:$H$100,7,FALSE)</f>
        <v>702-4564</v>
      </c>
      <c r="J90" s="9" t="str">
        <f>VLOOKUP(E90,'Contact Info-RGGRC'!$A$1:$H$52,8,FALSE)</f>
        <v>sulysse@uchicago.edu</v>
      </c>
    </row>
    <row r="91" spans="1:10">
      <c r="A91" s="80"/>
      <c r="B91" s="62"/>
      <c r="C91" s="7">
        <v>45637</v>
      </c>
      <c r="D91" s="8"/>
      <c r="E91" s="17" t="s">
        <v>544</v>
      </c>
      <c r="F91" s="9" t="str">
        <f>VLOOKUP(E91,'Contact Info-RGGRC'!$A$1:$H$52,4,FALSE)</f>
        <v>Cathey</v>
      </c>
      <c r="G91" s="9" t="str">
        <f>VLOOKUP(E91,'Contact Info-RGGRC'!$A$1:$H$52,3,FALSE)</f>
        <v>Resident Assistant</v>
      </c>
      <c r="H91" s="9" t="str">
        <f>VLOOKUP(E91,'Contact Info-RGGRC'!$A$1:$H$52,6,FALSE)</f>
        <v>(914) 462-8545</v>
      </c>
      <c r="I91" s="9" t="str">
        <f>VLOOKUP(E91,'Contact Info-RGGRC'!$A$1:$H$100,7,FALSE)</f>
        <v>834-2780</v>
      </c>
      <c r="J91" s="9" t="str">
        <f>VLOOKUP(E91,'Contact Info-RGGRC'!$A$1:$H$52,8,FALSE)</f>
        <v>kwallace2@uchicago.edu</v>
      </c>
    </row>
    <row r="92" spans="1:10">
      <c r="A92" s="80"/>
      <c r="B92" s="62"/>
      <c r="C92" s="7">
        <v>45638</v>
      </c>
      <c r="D92" s="8"/>
      <c r="E92" s="18" t="s">
        <v>545</v>
      </c>
      <c r="F92" s="9" t="str">
        <f>VLOOKUP(E92,'Contact Info-RGGRC'!$A$1:$H$52,4,FALSE)</f>
        <v>Cathey</v>
      </c>
      <c r="G92" s="9" t="str">
        <f>VLOOKUP(E92,'Contact Info-RGGRC'!$A$1:$H$52,3,FALSE)</f>
        <v>Resident Head</v>
      </c>
      <c r="H92" s="9" t="str">
        <f>VLOOKUP(E92,'Contact Info-RGGRC'!$A$1:$H$52,6,FALSE)</f>
        <v>(615) 975-5622</v>
      </c>
      <c r="I92" s="9" t="str">
        <f>VLOOKUP(E92,'Contact Info-RGGRC'!$A$1:$H$100,7,FALSE)</f>
        <v>702-4563</v>
      </c>
      <c r="J92" s="9" t="str">
        <f>VLOOKUP(E92,'Contact Info-RGGRC'!$A$1:$H$52,8,FALSE)</f>
        <v>gwildenberg@uchicago.edu</v>
      </c>
    </row>
    <row r="93" spans="1:10">
      <c r="A93" s="80"/>
      <c r="B93" s="63"/>
      <c r="C93" s="7">
        <v>45639</v>
      </c>
      <c r="D93" s="8"/>
      <c r="E93" s="18" t="s">
        <v>546</v>
      </c>
      <c r="F93" s="9" t="str">
        <f>VLOOKUP(E93,'Contact Info-RGGRC'!$A$1:$H157,4,FALSE)</f>
        <v>Cathey</v>
      </c>
      <c r="G93" s="9" t="str">
        <f>VLOOKUP(E93,'Contact Info-RGGRC'!$A$1:$H$52,3,FALSE)</f>
        <v>Resident Head</v>
      </c>
      <c r="H93" s="9" t="str">
        <f>VLOOKUP(E93,'Contact Info-RGGRC'!$A$1:$H$52,6,FALSE)</f>
        <v>(615) 260-6279</v>
      </c>
      <c r="I93" s="9" t="str">
        <f>VLOOKUP(E93,'Contact Info-RGGRC'!$A$1:$H$100,7,FALSE)</f>
        <v>702-4563</v>
      </c>
      <c r="J93" s="9" t="str">
        <f>VLOOKUP(E93,'Contact Info-RGGRC'!$A$1:$H$52,8,FALSE)</f>
        <v>marywildenberg@uchicago.edu</v>
      </c>
    </row>
    <row r="94" spans="1:10">
      <c r="A94" s="80"/>
      <c r="B94" s="93" t="s">
        <v>58</v>
      </c>
      <c r="C94" s="7">
        <v>45640</v>
      </c>
      <c r="D94" s="8"/>
      <c r="E94" s="18" t="s">
        <v>547</v>
      </c>
      <c r="F94" s="9" t="str">
        <f>VLOOKUP(E94,'Contact Info-RGGRC'!$A$1:$H$52,4,FALSE)</f>
        <v>Wendt</v>
      </c>
      <c r="G94" s="9" t="str">
        <f>VLOOKUP(E94,'Contact Info-RGGRC'!$A$1:$H$52,3,FALSE)</f>
        <v>Resident Assistant</v>
      </c>
      <c r="H94" s="9" t="str">
        <f>VLOOKUP(E94,'Contact Info-RGGRC'!$A$1:$H$52,6,FALSE)</f>
        <v>626-272-7347</v>
      </c>
      <c r="I94" s="9" t="str">
        <f>VLOOKUP(E94,'Contact Info-RGGRC'!$A$1:$H$100,7,FALSE)</f>
        <v>834-8676</v>
      </c>
      <c r="J94" s="9" t="str">
        <f>VLOOKUP(E94,'Contact Info-RGGRC'!$A$1:$H$52,8,FALSE)</f>
        <v>emilyxu@uchicago.edu</v>
      </c>
    </row>
    <row r="95" spans="1:10">
      <c r="A95" s="80"/>
      <c r="B95" s="62"/>
      <c r="C95" s="7">
        <v>45641</v>
      </c>
      <c r="D95" s="8"/>
      <c r="E95" s="18" t="s">
        <v>521</v>
      </c>
      <c r="F95" s="9" t="str">
        <f>VLOOKUP(E95,'Contact Info-RGGRC'!$A$1:$H$52,4,FALSE)</f>
        <v>Wendt</v>
      </c>
      <c r="G95" s="9" t="str">
        <f>VLOOKUP(E95,'Contact Info-RGGRC'!$A$1:$H$52,3,FALSE)</f>
        <v>Resident Head</v>
      </c>
      <c r="H95" s="9" t="str">
        <f>VLOOKUP(E95,'Contact Info-RGGRC'!$A$1:$H$52,6,FALSE)</f>
        <v>(847) 226-5596</v>
      </c>
      <c r="I95" s="9" t="str">
        <f>VLOOKUP(E95,'Contact Info-RGGRC'!$A$1:$H$100,7,FALSE)</f>
        <v>702-4565</v>
      </c>
      <c r="J95" s="9" t="str">
        <f>VLOOKUP(E95,'Contact Info-RGGRC'!$A$1:$H$52,8,FALSE)</f>
        <v>dtapplegate@uchicago.edu</v>
      </c>
    </row>
    <row r="96" spans="1:10">
      <c r="A96" s="80"/>
      <c r="B96" s="62"/>
      <c r="C96" s="7">
        <v>45642</v>
      </c>
      <c r="D96" s="8"/>
      <c r="E96" s="17" t="s">
        <v>522</v>
      </c>
      <c r="F96" s="9" t="str">
        <f>VLOOKUP(E96,'Contact Info-RGGRC'!$A$1:$H160,4,FALSE)</f>
        <v>Kenwood</v>
      </c>
      <c r="G96" s="9" t="str">
        <f>VLOOKUP(E96,'Contact Info-RGGRC'!$A$1:$H$52,3,FALSE)</f>
        <v>Resident Assistant</v>
      </c>
      <c r="H96" s="9" t="str">
        <f>VLOOKUP(E96,'Contact Info-RGGRC'!$A$1:$H$52,6,FALSE)</f>
        <v>(480) 352-6059</v>
      </c>
      <c r="I96" s="9" t="str">
        <f>VLOOKUP(E96,'Contact Info-RGGRC'!$A$1:$H$100,7,FALSE)</f>
        <v>834-6945</v>
      </c>
      <c r="J96" s="9" t="str">
        <f>VLOOKUP(E96,'Contact Info-RGGRC'!$A$1:$H$52,8,FALSE)</f>
        <v>jazagra@uchicago.edu</v>
      </c>
    </row>
    <row r="97" spans="1:10">
      <c r="A97" s="80"/>
      <c r="B97" s="62"/>
      <c r="C97" s="7">
        <v>45643</v>
      </c>
      <c r="D97" s="8"/>
      <c r="E97" s="17" t="s">
        <v>523</v>
      </c>
      <c r="F97" s="9" t="str">
        <f>VLOOKUP(E97,'Contact Info-RGGRC'!$A$1:$H$52,4,FALSE)</f>
        <v>Kenwood</v>
      </c>
      <c r="G97" s="9" t="str">
        <f>VLOOKUP(E97,'Contact Info-RGGRC'!$A$1:$H$52,3,FALSE)</f>
        <v>Resident Assistant</v>
      </c>
      <c r="H97" s="9" t="str">
        <f>VLOOKUP(E97,'Contact Info-RGGRC'!$A$1:$H$52,6,FALSE)</f>
        <v>(608) 999-0729</v>
      </c>
      <c r="I97" s="9" t="str">
        <f>VLOOKUP(E97,'Contact Info-RGGRC'!$A$1:$H$100,7,FALSE)</f>
        <v>702-4554</v>
      </c>
      <c r="J97" s="9" t="str">
        <f>VLOOKUP(E97,'Contact Info-RGGRC'!$A$1:$H$52,8,FALSE)</f>
        <v>kylan@uchicago.edu</v>
      </c>
    </row>
    <row r="98" spans="1:10">
      <c r="A98" s="80"/>
      <c r="B98" s="62"/>
      <c r="C98" s="7">
        <v>45644</v>
      </c>
      <c r="D98" s="8"/>
      <c r="E98" s="18" t="s">
        <v>524</v>
      </c>
      <c r="F98" s="9" t="str">
        <f>VLOOKUP(E98,'Contact Info-RGGRC'!$A$1:$H$52,4,FALSE)</f>
        <v>Jannotta</v>
      </c>
      <c r="G98" s="9" t="str">
        <f>VLOOKUP(E98,'Contact Info-RGGRC'!$A$1:$H$52,3,FALSE)</f>
        <v>Resident Head</v>
      </c>
      <c r="H98" s="9" t="str">
        <f>VLOOKUP(E98,'Contact Info-RGGRC'!$A$1:$H$52,6,FALSE)</f>
        <v>(312) 218-9547</v>
      </c>
      <c r="I98" s="9" t="str">
        <f>VLOOKUP(E98,'Contact Info-RGGRC'!$A$1:$H$100,7,FALSE)</f>
        <v>702-4562</v>
      </c>
      <c r="J98" s="9" t="str">
        <f>VLOOKUP(E98,'Contact Info-RGGRC'!$A$1:$H$52,8,FALSE)</f>
        <v>tbrazas@uchicago.edu</v>
      </c>
    </row>
    <row r="99" spans="1:10">
      <c r="A99" s="80"/>
      <c r="B99" s="62"/>
      <c r="C99" s="7">
        <v>45645</v>
      </c>
      <c r="D99" s="8"/>
      <c r="E99" s="17" t="s">
        <v>525</v>
      </c>
      <c r="F99" s="9" t="str">
        <f>VLOOKUP(E99,'Contact Info-RGGRC'!$A$1:$H163,4,FALSE)</f>
        <v>Crown</v>
      </c>
      <c r="G99" s="9" t="str">
        <f>VLOOKUP(E99,'Contact Info-RGGRC'!$A$1:$H$52,3,FALSE)</f>
        <v>Resident Assistant</v>
      </c>
      <c r="H99" s="9" t="str">
        <f>VLOOKUP(E99,'Contact Info-RGGRC'!$A$1:$H$52,6,FALSE)</f>
        <v>(602) 812-8987</v>
      </c>
      <c r="I99" s="9" t="str">
        <f>VLOOKUP(E99,'Contact Info-RGGRC'!$A$1:$H$100,7,FALSE)</f>
        <v>834-4371</v>
      </c>
      <c r="J99" s="9" t="str">
        <f>VLOOKUP(E99,'Contact Info-RGGRC'!$A$1:$H$52,8,FALSE)</f>
        <v>camara@uchicago.edu</v>
      </c>
    </row>
    <row r="100" spans="1:10">
      <c r="A100" s="80"/>
      <c r="B100" s="63"/>
      <c r="C100" s="7">
        <v>45646</v>
      </c>
      <c r="D100" s="8"/>
      <c r="E100" s="18" t="s">
        <v>526</v>
      </c>
      <c r="F100" s="9" t="str">
        <f>VLOOKUP(E100,'Contact Info-RGGRC'!$A$1:$H$52,4,FALSE)</f>
        <v>Halperin</v>
      </c>
      <c r="G100" s="9" t="str">
        <f>VLOOKUP(E100,'Contact Info-RGGRC'!$A$1:$H$52,3,FALSE)</f>
        <v>Resident Assistant</v>
      </c>
      <c r="H100" s="9" t="str">
        <f>VLOOKUP(E100,'Contact Info-RGGRC'!$A$1:$H$52,6,FALSE)</f>
        <v>(781) 789-3290</v>
      </c>
      <c r="I100" s="9" t="str">
        <f>VLOOKUP(E100,'Contact Info-RGGRC'!$A$1:$H$100,7,FALSE)</f>
        <v>834-6472</v>
      </c>
      <c r="J100" s="9" t="str">
        <f>VLOOKUP(E100,'Contact Info-RGGRC'!$A$1:$H$52,8,FALSE)</f>
        <v>pravan@uchicago.edu</v>
      </c>
    </row>
    <row r="101" spans="1:10">
      <c r="A101" s="80"/>
      <c r="B101" s="94" t="s">
        <v>59</v>
      </c>
      <c r="C101" s="7">
        <v>45647</v>
      </c>
      <c r="D101" s="8" t="s">
        <v>60</v>
      </c>
      <c r="E101" s="18" t="s">
        <v>521</v>
      </c>
      <c r="F101" s="9" t="str">
        <f>VLOOKUP(E101,'Contact Info-RGGRC'!$A$1:$H$52,4,FALSE)</f>
        <v>Wendt</v>
      </c>
      <c r="G101" s="9" t="str">
        <f>VLOOKUP(E101,'Contact Info-RGGRC'!$A$1:$H$52,3,FALSE)</f>
        <v>Resident Head</v>
      </c>
      <c r="H101" s="9" t="str">
        <f>VLOOKUP(E101,'Contact Info-RGGRC'!$A$1:$H$52,6,FALSE)</f>
        <v>(847) 226-5596</v>
      </c>
      <c r="I101" s="9" t="str">
        <f>VLOOKUP(E101,'Contact Info-RGGRC'!$A$1:$H$100,7,FALSE)</f>
        <v>702-4565</v>
      </c>
      <c r="J101" s="9" t="str">
        <f>VLOOKUP(E101,'Contact Info-RGGRC'!$A$1:$H$52,8,FALSE)</f>
        <v>dtapplegate@uchicago.edu</v>
      </c>
    </row>
    <row r="102" spans="1:10">
      <c r="A102" s="80"/>
      <c r="B102" s="62"/>
      <c r="C102" s="7">
        <v>45648</v>
      </c>
      <c r="D102" s="8"/>
      <c r="E102" s="18" t="s">
        <v>527</v>
      </c>
      <c r="F102" s="9" t="str">
        <f>VLOOKUP(E102,'Contact Info-RGGRC'!$A$1:$H166,4,FALSE)</f>
        <v>Kenwood</v>
      </c>
      <c r="G102" s="9" t="str">
        <f>VLOOKUP(E102,'Contact Info-RGGRC'!$A$1:$H$52,3,FALSE)</f>
        <v>Resident Head</v>
      </c>
      <c r="H102" s="9" t="str">
        <f>VLOOKUP(E102,'Contact Info-RGGRC'!$A$1:$H$52,6,FALSE)</f>
        <v>(586) 246-4454</v>
      </c>
      <c r="I102" s="9" t="str">
        <f>VLOOKUP(E102,'Contact Info-RGGRC'!$A$1:$H$100,7,FALSE)</f>
        <v>702-4554</v>
      </c>
      <c r="J102" s="9" t="str">
        <f>VLOOKUP(E102,'Contact Info-RGGRC'!$A$1:$H$52,8,FALSE)</f>
        <v>ldonnelly@uchicago.edu</v>
      </c>
    </row>
    <row r="103" spans="1:10">
      <c r="A103" s="80"/>
      <c r="B103" s="62"/>
      <c r="C103" s="7">
        <v>45649</v>
      </c>
      <c r="D103" s="8"/>
      <c r="E103" s="17" t="s">
        <v>36</v>
      </c>
      <c r="F103" s="9" t="str">
        <f>VLOOKUP(E103,'Contact Info-RGGRC'!$A$1:$H$52,4,FALSE)</f>
        <v>DelGiorno</v>
      </c>
      <c r="G103" s="9" t="str">
        <f>VLOOKUP(E103,'Contact Info-RGGRC'!$A$1:$H$52,3,FALSE)</f>
        <v>Resident Assistant</v>
      </c>
      <c r="H103" s="9" t="str">
        <f>VLOOKUP(E103,'Contact Info-RGGRC'!$A$1:$H$52,6,FALSE)</f>
        <v>(267) 600-6115</v>
      </c>
      <c r="I103" s="9" t="str">
        <f>VLOOKUP(E103,'Contact Info-RGGRC'!$A$1:$H$100,7,FALSE)</f>
        <v>834-6668</v>
      </c>
      <c r="J103" s="9" t="str">
        <f>VLOOKUP(E103,'Contact Info-RGGRC'!$A$1:$H$52,8,FALSE)</f>
        <v>mjgarrett@uchicago.edu</v>
      </c>
    </row>
    <row r="104" spans="1:10">
      <c r="A104" s="80"/>
      <c r="B104" s="62"/>
      <c r="C104" s="7">
        <v>45650</v>
      </c>
      <c r="D104" s="8"/>
      <c r="E104" s="18" t="s">
        <v>528</v>
      </c>
      <c r="F104" s="9" t="str">
        <f>VLOOKUP(E104,'Contact Info-RGGRC'!$A$1:$H$52,4,FALSE)</f>
        <v>Keller</v>
      </c>
      <c r="G104" s="9" t="str">
        <f>VLOOKUP(E104,'Contact Info-RGGRC'!$A$1:$H$52,3,FALSE)</f>
        <v>Resident Assistant</v>
      </c>
      <c r="H104" s="9" t="str">
        <f>VLOOKUP(E104,'Contact Info-RGGRC'!$A$1:$H$52,6,FALSE)</f>
        <v>(773) 372-4185</v>
      </c>
      <c r="I104" s="9" t="str">
        <f>VLOOKUP(E104,'Contact Info-RGGRC'!$A$1:$H$100,7,FALSE)</f>
        <v>C218</v>
      </c>
      <c r="J104" s="9" t="str">
        <f>VLOOKUP(E104,'Contact Info-RGGRC'!$A$1:$H$52,8,FALSE)</f>
        <v>lukehermann@uchicago.edu</v>
      </c>
    </row>
    <row r="105" spans="1:10">
      <c r="A105" s="80"/>
      <c r="B105" s="62"/>
      <c r="C105" s="7">
        <v>45651</v>
      </c>
      <c r="D105" s="8"/>
      <c r="E105" s="18" t="s">
        <v>529</v>
      </c>
      <c r="F105" s="9" t="str">
        <f>VLOOKUP(E105,'Contact Info-RGGRC'!$A$1:$H169,4,FALSE)</f>
        <v>Jannotta</v>
      </c>
      <c r="G105" s="9" t="str">
        <f>VLOOKUP(E105,'Contact Info-RGGRC'!$A$1:$H$52,3,FALSE)</f>
        <v>Resident Assistant</v>
      </c>
      <c r="H105" s="9">
        <f>VLOOKUP(E105,'Contact Info-RGGRC'!$A$1:$H$52,6,FALSE)</f>
        <v>0</v>
      </c>
      <c r="I105" s="9" t="str">
        <f>VLOOKUP(E105,'Contact Info-RGGRC'!$A$1:$H$100,7,FALSE)</f>
        <v>834-0361</v>
      </c>
      <c r="J105" s="9" t="str">
        <f>VLOOKUP(E105,'Contact Info-RGGRC'!$A$1:$H$52,8,FALSE)</f>
        <v>mamayanj@uchicago.edu</v>
      </c>
    </row>
    <row r="106" spans="1:10">
      <c r="A106" s="80"/>
      <c r="B106" s="62"/>
      <c r="C106" s="7">
        <v>45652</v>
      </c>
      <c r="D106" s="8"/>
      <c r="E106" s="18" t="s">
        <v>530</v>
      </c>
      <c r="F106" s="9" t="str">
        <f>VLOOKUP(E106,'Contact Info-RGGRC'!$A$1:$H$52,4,FALSE)</f>
        <v>Wendt</v>
      </c>
      <c r="G106" s="9" t="str">
        <f>VLOOKUP(E106,'Contact Info-RGGRC'!$A$1:$H$52,3,FALSE)</f>
        <v>Resident Assistant</v>
      </c>
      <c r="H106" s="9" t="str">
        <f>VLOOKUP(E106,'Contact Info-RGGRC'!$A$1:$H$52,6,FALSE)</f>
        <v>(773) 701-1244</v>
      </c>
      <c r="I106" s="9" t="str">
        <f>VLOOKUP(E106,'Contact Info-RGGRC'!$A$1:$H$100,7,FALSE)</f>
        <v>834-7962</v>
      </c>
      <c r="J106" s="9" t="str">
        <f>VLOOKUP(E106,'Contact Info-RGGRC'!$A$1:$H$52,8,FALSE)</f>
        <v>dariusojohnson@uchicago.edu</v>
      </c>
    </row>
    <row r="107" spans="1:10">
      <c r="A107" s="80"/>
      <c r="B107" s="63"/>
      <c r="C107" s="7">
        <v>45653</v>
      </c>
      <c r="D107" s="8"/>
      <c r="E107" s="18" t="s">
        <v>531</v>
      </c>
      <c r="F107" s="9" t="str">
        <f>VLOOKUP(E107,'Contact Info-RGGRC'!$A$1:$H$52,4,FALSE)</f>
        <v>Keller</v>
      </c>
      <c r="G107" s="9" t="str">
        <f>VLOOKUP(E107,'Contact Info-RGGRC'!$A$1:$H$52,3,FALSE)</f>
        <v>Resident Assistant</v>
      </c>
      <c r="H107" s="9" t="str">
        <f>VLOOKUP(E107,'Contact Info-RGGRC'!$A$1:$H$52,6,FALSE)</f>
        <v>(770) 713-4695</v>
      </c>
      <c r="I107" s="9" t="str">
        <f>VLOOKUP(E107,'Contact Info-RGGRC'!$A$1:$H$100,7,FALSE)</f>
        <v>834-6429</v>
      </c>
      <c r="J107" s="9" t="str">
        <f>VLOOKUP(E107,'Contact Info-RGGRC'!$A$1:$H$52,8,FALSE)</f>
        <v>siyakalra@uchicago.edu</v>
      </c>
    </row>
    <row r="108" spans="1:10">
      <c r="A108" s="80"/>
      <c r="B108" s="95" t="s">
        <v>61</v>
      </c>
      <c r="C108" s="7">
        <v>45654</v>
      </c>
      <c r="D108" s="8"/>
      <c r="E108" s="18" t="s">
        <v>277</v>
      </c>
      <c r="F108" s="9" t="str">
        <f>VLOOKUP(E108,'Contact Info-RGGRC'!$A$1:$H172,4,FALSE)</f>
        <v>Kenwood</v>
      </c>
      <c r="G108" s="9" t="str">
        <f>VLOOKUP(E108,'Contact Info-RGGRC'!$A$1:$H$52,3,FALSE)</f>
        <v>Resident Head</v>
      </c>
      <c r="H108" s="9" t="str">
        <f>VLOOKUP(E108,'Contact Info-RGGRC'!$A$1:$H$52,6,FALSE)</f>
        <v>(586) 212-9824</v>
      </c>
      <c r="I108" s="9" t="str">
        <f>VLOOKUP(E108,'Contact Info-RGGRC'!$A$1:$H$100,7,FALSE)</f>
        <v>702-4554</v>
      </c>
      <c r="J108" s="9" t="str">
        <f>VLOOKUP(E108,'Contact Info-RGGRC'!$A$1:$H$52,8,FALSE)</f>
        <v>marklackowski@uchicago.edu</v>
      </c>
    </row>
    <row r="109" spans="1:10">
      <c r="A109" s="80"/>
      <c r="B109" s="62"/>
      <c r="C109" s="7">
        <v>45655</v>
      </c>
      <c r="D109" s="8"/>
      <c r="E109" s="18" t="s">
        <v>532</v>
      </c>
      <c r="F109" s="9" t="str">
        <f>VLOOKUP(E109,'Contact Info-RGGRC'!$A$1:$H$52,4,FALSE)</f>
        <v>DelGiorno</v>
      </c>
      <c r="G109" s="9" t="str">
        <f>VLOOKUP(E109,'Contact Info-RGGRC'!$A$1:$H$52,3,FALSE)</f>
        <v>Resident Assistant</v>
      </c>
      <c r="H109" s="9" t="str">
        <f>VLOOKUP(E109,'Contact Info-RGGRC'!$A$1:$H$52,6,FALSE)</f>
        <v>(516) 728-5277</v>
      </c>
      <c r="I109" s="9">
        <f>VLOOKUP(E109,'Contact Info-RGGRC'!$A$1:$H$100,7,FALSE)</f>
        <v>0</v>
      </c>
      <c r="J109" s="9" t="str">
        <f>VLOOKUP(E109,'Contact Info-RGGRC'!$A$1:$H$52,8,FALSE)</f>
        <v>kmmercado@uchicago.edu</v>
      </c>
    </row>
    <row r="110" spans="1:10">
      <c r="A110" s="80"/>
      <c r="B110" s="62"/>
      <c r="C110" s="7">
        <v>45656</v>
      </c>
      <c r="D110" s="8"/>
      <c r="E110" s="18" t="s">
        <v>533</v>
      </c>
      <c r="F110" s="9" t="str">
        <f>VLOOKUP(E110,'Contact Info-RGGRC'!$A$1:$H$52,4,FALSE)</f>
        <v>Wendt</v>
      </c>
      <c r="G110" s="9" t="str">
        <f>VLOOKUP(E110,'Contact Info-RGGRC'!$A$1:$H$52,3,FALSE)</f>
        <v>Resident Head</v>
      </c>
      <c r="H110" s="9" t="str">
        <f>VLOOKUP(E110,'Contact Info-RGGRC'!$A$1:$H$52,6,FALSE)</f>
        <v>(773) 255-2918</v>
      </c>
      <c r="I110" s="9" t="str">
        <f>VLOOKUP(E110,'Contact Info-RGGRC'!$A$1:$H$100,7,FALSE)</f>
        <v>702-4565</v>
      </c>
      <c r="J110" s="9" t="str">
        <f>VLOOKUP(E110,'Contact Info-RGGRC'!$A$1:$H$52,8,FALSE)</f>
        <v>apacheco@uchicago.edu</v>
      </c>
    </row>
    <row r="111" spans="1:10">
      <c r="A111" s="80"/>
      <c r="B111" s="62"/>
      <c r="C111" s="7">
        <v>45657</v>
      </c>
      <c r="D111" s="8"/>
      <c r="E111" s="57" t="s">
        <v>534</v>
      </c>
      <c r="F111" s="9" t="str">
        <f>VLOOKUP(E111,'Contact Info-RGGRC'!$A$1:$H175,4,FALSE)</f>
        <v>Halperin</v>
      </c>
      <c r="G111" s="9" t="str">
        <f>VLOOKUP(E111,'Contact Info-RGGRC'!$A$1:$H$52,3,FALSE)</f>
        <v>Resident Assistant</v>
      </c>
      <c r="H111" s="9" t="str">
        <f>VLOOKUP(E111,'Contact Info-RGGRC'!$A$1:$H$52,6,FALSE)</f>
        <v>(520)279-2758</v>
      </c>
      <c r="I111" s="9" t="str">
        <f>VLOOKUP(E111,'Contact Info-RGGRC'!$A$1:$H$100,7,FALSE)</f>
        <v>834-6449</v>
      </c>
      <c r="J111" s="9" t="str">
        <f>VLOOKUP(E111,'Contact Info-RGGRC'!$A$1:$H$52,8,FALSE)</f>
        <v>spalma1@uchicago.edu</v>
      </c>
    </row>
    <row r="112" spans="1:10">
      <c r="A112" s="80"/>
      <c r="B112" s="62"/>
      <c r="C112" s="7">
        <v>45658</v>
      </c>
      <c r="D112" s="8"/>
      <c r="E112" s="18" t="s">
        <v>535</v>
      </c>
      <c r="F112" s="9" t="str">
        <f>VLOOKUP(E112,'Contact Info-RGGRC'!$A$1:$H$52,4,FALSE)</f>
        <v>Halperin</v>
      </c>
      <c r="G112" s="9" t="str">
        <f>VLOOKUP(E112,'Contact Info-RGGRC'!$A$1:$H$52,3,FALSE)</f>
        <v>Resident Head</v>
      </c>
      <c r="H112" s="9">
        <f>VLOOKUP(E112,'Contact Info-RGGRC'!$A$1:$H$52,6,FALSE)</f>
        <v>0</v>
      </c>
      <c r="I112" s="9" t="str">
        <f>VLOOKUP(E112,'Contact Info-RGGRC'!$A$1:$H$100,7,FALSE)</f>
        <v>702-4552</v>
      </c>
      <c r="J112" s="9" t="str">
        <f>VLOOKUP(E112,'Contact Info-RGGRC'!$A$1:$H$52,8,FALSE)</f>
        <v>krashied@uchicago.edu</v>
      </c>
    </row>
    <row r="113" spans="1:10">
      <c r="A113" s="80"/>
      <c r="B113" s="62"/>
      <c r="C113" s="7">
        <v>45659</v>
      </c>
      <c r="D113" s="8"/>
      <c r="E113" s="17" t="s">
        <v>536</v>
      </c>
      <c r="F113" s="9" t="str">
        <f>VLOOKUP(E113,'Contact Info-RGGRC'!$A$1:$H$52,4,FALSE)</f>
        <v>Halperin</v>
      </c>
      <c r="G113" s="9" t="str">
        <f>VLOOKUP(E113,'Contact Info-RGGRC'!$A$1:$H$52,3,FALSE)</f>
        <v>Resident Assistant</v>
      </c>
      <c r="H113" s="9" t="str">
        <f>VLOOKUP(E113,'Contact Info-RGGRC'!$A$1:$H$52,6,FALSE)</f>
        <v>(917) 755-9214</v>
      </c>
      <c r="I113" s="9">
        <f>VLOOKUP(E113,'Contact Info-RGGRC'!$A$1:$H$100,7,FALSE)</f>
        <v>0</v>
      </c>
      <c r="J113" s="9" t="str">
        <f>VLOOKUP(E113,'Contact Info-RGGRC'!$A$1:$H$52,8,FALSE)</f>
        <v>crigby@uchicago.edu</v>
      </c>
    </row>
    <row r="114" spans="1:10">
      <c r="A114" s="80"/>
      <c r="B114" s="63"/>
      <c r="C114" s="7">
        <v>45660</v>
      </c>
      <c r="D114" s="8"/>
      <c r="E114" s="18" t="s">
        <v>537</v>
      </c>
      <c r="F114" s="9" t="str">
        <f>VLOOKUP(E114,'Contact Info-RGGRC'!$A$1:$H178,4,FALSE)</f>
        <v>DelGiorno</v>
      </c>
      <c r="G114" s="9" t="str">
        <f>VLOOKUP(E114,'Contact Info-RGGRC'!$A$1:$H$52,3,FALSE)</f>
        <v>Resident Assistant</v>
      </c>
      <c r="H114" s="9" t="str">
        <f>VLOOKUP(E114,'Contact Info-RGGRC'!$A$1:$H$52,6,FALSE)</f>
        <v>(787) 717-4059</v>
      </c>
      <c r="I114" s="9" t="str">
        <f>VLOOKUP(E114,'Contact Info-RGGRC'!$A$1:$H$100,7,FALSE)</f>
        <v>834-6640</v>
      </c>
      <c r="J114" s="9" t="str">
        <f>VLOOKUP(E114,'Contact Info-RGGRC'!$A$1:$H$52,8,FALSE)</f>
        <v>dtrodriguez@uchicago.edu</v>
      </c>
    </row>
    <row r="115" spans="1:10">
      <c r="A115" s="80"/>
      <c r="B115" s="96" t="s">
        <v>62</v>
      </c>
      <c r="C115" s="7">
        <v>45661</v>
      </c>
      <c r="D115" s="8"/>
      <c r="E115" s="18" t="s">
        <v>229</v>
      </c>
      <c r="F115" s="9" t="str">
        <f>VLOOKUP(E115,'Contact Info-RGGRC'!$A$1:$H$52,4,FALSE)</f>
        <v>Keller</v>
      </c>
      <c r="G115" s="9" t="str">
        <f>VLOOKUP(E115,'Contact Info-RGGRC'!$A$1:$H$52,3,FALSE)</f>
        <v>Resident Assistant</v>
      </c>
      <c r="H115" s="9" t="str">
        <f>VLOOKUP(E115,'Contact Info-RGGRC'!$A$1:$H$52,6,FALSE)</f>
        <v>(773)960-0542</v>
      </c>
      <c r="I115" s="9" t="str">
        <f>VLOOKUP(E115,'Contact Info-RGGRC'!$A$1:$H$100,7,FALSE)</f>
        <v>834-6579</v>
      </c>
      <c r="J115" s="9" t="str">
        <f>VLOOKUP(E115,'Contact Info-RGGRC'!$A$1:$H$52,8,FALSE)</f>
        <v>mrodriguez23@uchicago.edu</v>
      </c>
    </row>
    <row r="116" spans="1:10">
      <c r="A116" s="80"/>
      <c r="B116" s="62"/>
      <c r="C116" s="7">
        <v>45662</v>
      </c>
      <c r="D116" s="8"/>
      <c r="E116" s="17" t="s">
        <v>538</v>
      </c>
      <c r="F116" s="9" t="str">
        <f>VLOOKUP(E116,'Contact Info-RGGRC'!$A$1:$H$52,4,FALSE)</f>
        <v>Jannotta</v>
      </c>
      <c r="G116" s="9" t="str">
        <f>VLOOKUP(E116,'Contact Info-RGGRC'!$A$1:$H$52,3,FALSE)</f>
        <v>Resident Assistant</v>
      </c>
      <c r="H116" s="9" t="str">
        <f>VLOOKUP(E116,'Contact Info-RGGRC'!$A$1:$H$52,6,FALSE)</f>
        <v>773-709-0319</v>
      </c>
      <c r="I116" s="9">
        <f>VLOOKUP(E116,'Contact Info-RGGRC'!$A$1:$H$100,7,FALSE)</f>
        <v>0</v>
      </c>
      <c r="J116" s="9" t="str">
        <f>VLOOKUP(E116,'Contact Info-RGGRC'!$A$1:$H$52,8,FALSE)</f>
        <v>dhirpalshah@uchicago.edu</v>
      </c>
    </row>
    <row r="117" spans="1:10">
      <c r="A117" s="80"/>
      <c r="B117" s="62"/>
      <c r="C117" s="7">
        <v>45663</v>
      </c>
      <c r="D117" s="8"/>
      <c r="E117" s="17" t="s">
        <v>539</v>
      </c>
      <c r="F117" s="9" t="str">
        <f>VLOOKUP(E117,'Contact Info-RGGRC'!$A$1:$H181,4,FALSE)</f>
        <v>Cathey</v>
      </c>
      <c r="G117" s="9" t="str">
        <f>VLOOKUP(E117,'Contact Info-RGGRC'!$A$1:$H$52,3,FALSE)</f>
        <v>Resident Assistant</v>
      </c>
      <c r="H117" s="9" t="str">
        <f>VLOOKUP(E117,'Contact Info-RGGRC'!$A$1:$H$52,6,FALSE)</f>
        <v>(405) 334-6652</v>
      </c>
      <c r="I117" s="9" t="str">
        <f>VLOOKUP(E117,'Contact Info-RGGRC'!$A$1:$H$100,7,FALSE)</f>
        <v>834-2315</v>
      </c>
      <c r="J117" s="9" t="str">
        <f>VLOOKUP(E117,'Contact Info-RGGRC'!$A$1:$H$52,8,FALSE)</f>
        <v>sjsimons@uchicago.edu</v>
      </c>
    </row>
    <row r="118" spans="1:10">
      <c r="A118" s="80"/>
      <c r="B118" s="62"/>
      <c r="C118" s="7">
        <v>45664</v>
      </c>
      <c r="D118" s="8"/>
      <c r="E118" s="18" t="s">
        <v>540</v>
      </c>
      <c r="F118" s="9" t="str">
        <f>VLOOKUP(E118,'Contact Info-RGGRC'!$A$1:$H$52,4,FALSE)</f>
        <v>Kenwood</v>
      </c>
      <c r="G118" s="9" t="str">
        <f>VLOOKUP(E118,'Contact Info-RGGRC'!$A$1:$H$52,3,FALSE)</f>
        <v>Resident Assistant</v>
      </c>
      <c r="H118" s="9" t="str">
        <f>VLOOKUP(E118,'Contact Info-RGGRC'!$A$1:$H$52,6,FALSE)</f>
        <v>(561) 455-6324</v>
      </c>
      <c r="I118" s="9" t="str">
        <f>VLOOKUP(E118,'Contact Info-RGGRC'!$A$1:$H$100,7,FALSE)</f>
        <v>834-6570</v>
      </c>
      <c r="J118" s="9" t="str">
        <f>VLOOKUP(E118,'Contact Info-RGGRC'!$A$1:$H$52,8,FALSE)</f>
        <v>esthilaire@uchicago.edu</v>
      </c>
    </row>
    <row r="119" spans="1:10">
      <c r="A119" s="80"/>
      <c r="B119" s="62"/>
      <c r="C119" s="7">
        <v>45665</v>
      </c>
      <c r="D119" s="8"/>
      <c r="E119" s="17" t="s">
        <v>541</v>
      </c>
      <c r="F119" s="9" t="str">
        <f>VLOOKUP(E119,'Contact Info-RGGRC'!$A$1:$H$52,4,FALSE)</f>
        <v>Crown</v>
      </c>
      <c r="G119" s="9" t="str">
        <f>VLOOKUP(E119,'Contact Info-RGGRC'!$A$1:$H$52,3,FALSE)</f>
        <v>Resident Assistant</v>
      </c>
      <c r="H119" s="9" t="str">
        <f>VLOOKUP(E119,'Contact Info-RGGRC'!$A$1:$H$52,6,FALSE)</f>
        <v>(314) 665-9737</v>
      </c>
      <c r="I119" s="9" t="str">
        <f>VLOOKUP(E119,'Contact Info-RGGRC'!$A$1:$H$100,7,FALSE)</f>
        <v>834-5899</v>
      </c>
      <c r="J119" s="9" t="str">
        <f>VLOOKUP(E119,'Contact Info-RGGRC'!$A$1:$H$52,8,FALSE)</f>
        <v>yingqi25@uchicago.edu</v>
      </c>
    </row>
    <row r="120" spans="1:10">
      <c r="A120" s="80"/>
      <c r="B120" s="62"/>
      <c r="C120" s="7">
        <v>45666</v>
      </c>
      <c r="D120" s="8"/>
      <c r="E120" s="18" t="s">
        <v>542</v>
      </c>
      <c r="F120" s="9" t="str">
        <f>VLOOKUP(E120,'Contact Info-RGGRC'!$A$1:$H184,4,FALSE)</f>
        <v>Crown</v>
      </c>
      <c r="G120" s="9" t="str">
        <f>VLOOKUP(E120,'Contact Info-RGGRC'!$A$1:$H$52,3,FALSE)</f>
        <v>Resident Head</v>
      </c>
      <c r="H120" s="9" t="str">
        <f>VLOOKUP(E120,'Contact Info-RGGRC'!$A$1:$H$52,6,FALSE)</f>
        <v>(520) 912-7000</v>
      </c>
      <c r="I120" s="9" t="str">
        <f>VLOOKUP(E120,'Contact Info-RGGRC'!$A$1:$H$100,7,FALSE)</f>
        <v>702-4564</v>
      </c>
      <c r="J120" s="9" t="str">
        <f>VLOOKUP(E120,'Contact Info-RGGRC'!$A$1:$H$52,8,FALSE)</f>
        <v>ulysse@uchicago.edu</v>
      </c>
    </row>
    <row r="121" spans="1:10">
      <c r="A121" s="80"/>
      <c r="B121" s="63"/>
      <c r="C121" s="7">
        <v>45667</v>
      </c>
      <c r="D121" s="8"/>
      <c r="E121" s="18" t="s">
        <v>543</v>
      </c>
      <c r="F121" s="9" t="str">
        <f>VLOOKUP(E121,'Contact Info-RGGRC'!$A$1:$H$52,4,FALSE)</f>
        <v>Crown</v>
      </c>
      <c r="G121" s="9" t="str">
        <f>VLOOKUP(E121,'Contact Info-RGGRC'!$A$1:$H$52,3,FALSE)</f>
        <v>Resident Head</v>
      </c>
      <c r="H121" s="9" t="str">
        <f>VLOOKUP(E121,'Contact Info-RGGRC'!$A$1:$H$52,6,FALSE)</f>
        <v>(920) 203-1036</v>
      </c>
      <c r="I121" s="9" t="str">
        <f>VLOOKUP(E121,'Contact Info-RGGRC'!$A$1:$H$100,7,FALSE)</f>
        <v>702-4564</v>
      </c>
      <c r="J121" s="9" t="str">
        <f>VLOOKUP(E121,'Contact Info-RGGRC'!$A$1:$H$52,8,FALSE)</f>
        <v>sulysse@uchicago.edu</v>
      </c>
    </row>
    <row r="122" spans="1:10">
      <c r="A122" s="80"/>
      <c r="B122" s="97" t="s">
        <v>37</v>
      </c>
      <c r="C122" s="7">
        <v>45668</v>
      </c>
      <c r="D122" s="8"/>
      <c r="E122" s="17" t="s">
        <v>544</v>
      </c>
      <c r="F122" s="9" t="str">
        <f>VLOOKUP(E122,'Contact Info-RGGRC'!$A$1:$H$52,4,FALSE)</f>
        <v>Cathey</v>
      </c>
      <c r="G122" s="9" t="str">
        <f>VLOOKUP(E122,'Contact Info-RGGRC'!$A$1:$H$52,3,FALSE)</f>
        <v>Resident Assistant</v>
      </c>
      <c r="H122" s="9" t="str">
        <f>VLOOKUP(E122,'Contact Info-RGGRC'!$A$1:$H$52,6,FALSE)</f>
        <v>(914) 462-8545</v>
      </c>
      <c r="I122" s="9" t="str">
        <f>VLOOKUP(E122,'Contact Info-RGGRC'!$A$1:$H$100,7,FALSE)</f>
        <v>834-2780</v>
      </c>
      <c r="J122" s="9" t="str">
        <f>VLOOKUP(E122,'Contact Info-RGGRC'!$A$1:$H$52,8,FALSE)</f>
        <v>kwallace2@uchicago.edu</v>
      </c>
    </row>
    <row r="123" spans="1:10">
      <c r="A123" s="80"/>
      <c r="B123" s="62"/>
      <c r="C123" s="7">
        <v>45669</v>
      </c>
      <c r="D123" s="8"/>
      <c r="E123" s="18" t="s">
        <v>545</v>
      </c>
      <c r="F123" s="9" t="str">
        <f>VLOOKUP(E123,'Contact Info-RGGRC'!$A$1:$H187,4,FALSE)</f>
        <v>Cathey</v>
      </c>
      <c r="G123" s="9" t="str">
        <f>VLOOKUP(E123,'Contact Info-RGGRC'!$A$1:$H$52,3,FALSE)</f>
        <v>Resident Head</v>
      </c>
      <c r="H123" s="9" t="str">
        <f>VLOOKUP(E123,'Contact Info-RGGRC'!$A$1:$H$52,6,FALSE)</f>
        <v>(615) 975-5622</v>
      </c>
      <c r="I123" s="9" t="str">
        <f>VLOOKUP(E123,'Contact Info-RGGRC'!$A$1:$H$100,7,FALSE)</f>
        <v>702-4563</v>
      </c>
      <c r="J123" s="9" t="str">
        <f>VLOOKUP(E123,'Contact Info-RGGRC'!$A$1:$H$52,8,FALSE)</f>
        <v>gwildenberg@uchicago.edu</v>
      </c>
    </row>
    <row r="124" spans="1:10">
      <c r="A124" s="80"/>
      <c r="B124" s="62"/>
      <c r="C124" s="7">
        <v>45670</v>
      </c>
      <c r="D124" s="8"/>
      <c r="E124" s="18" t="s">
        <v>546</v>
      </c>
      <c r="F124" s="9" t="str">
        <f>VLOOKUP(E124,'Contact Info-RGGRC'!$A$1:$H$52,4,FALSE)</f>
        <v>Cathey</v>
      </c>
      <c r="G124" s="9" t="str">
        <f>VLOOKUP(E124,'Contact Info-RGGRC'!$A$1:$H$52,3,FALSE)</f>
        <v>Resident Head</v>
      </c>
      <c r="H124" s="9" t="str">
        <f>VLOOKUP(E124,'Contact Info-RGGRC'!$A$1:$H$52,6,FALSE)</f>
        <v>(615) 260-6279</v>
      </c>
      <c r="I124" s="9" t="str">
        <f>VLOOKUP(E124,'Contact Info-RGGRC'!$A$1:$H$100,7,FALSE)</f>
        <v>702-4563</v>
      </c>
      <c r="J124" s="9" t="str">
        <f>VLOOKUP(E124,'Contact Info-RGGRC'!$A$1:$H$52,8,FALSE)</f>
        <v>marywildenberg@uchicago.edu</v>
      </c>
    </row>
    <row r="125" spans="1:10">
      <c r="A125" s="80"/>
      <c r="B125" s="62"/>
      <c r="C125" s="7">
        <v>45671</v>
      </c>
      <c r="D125" s="8"/>
      <c r="E125" s="18" t="s">
        <v>547</v>
      </c>
      <c r="F125" s="9" t="str">
        <f>VLOOKUP(E125,'Contact Info-RGGRC'!$A$1:$H$52,4,FALSE)</f>
        <v>Wendt</v>
      </c>
      <c r="G125" s="9" t="str">
        <f>VLOOKUP(E125,'Contact Info-RGGRC'!$A$1:$H$52,3,FALSE)</f>
        <v>Resident Assistant</v>
      </c>
      <c r="H125" s="9" t="str">
        <f>VLOOKUP(E125,'Contact Info-RGGRC'!$A$1:$H$52,6,FALSE)</f>
        <v>626-272-7347</v>
      </c>
      <c r="I125" s="9" t="str">
        <f>VLOOKUP(E125,'Contact Info-RGGRC'!$A$1:$H$100,7,FALSE)</f>
        <v>834-8676</v>
      </c>
      <c r="J125" s="9" t="str">
        <f>VLOOKUP(E125,'Contact Info-RGGRC'!$A$1:$H$52,8,FALSE)</f>
        <v>emilyxu@uchicago.edu</v>
      </c>
    </row>
    <row r="126" spans="1:10">
      <c r="A126" s="80"/>
      <c r="B126" s="62"/>
      <c r="C126" s="7">
        <v>45672</v>
      </c>
      <c r="D126" s="8"/>
      <c r="E126" s="18" t="s">
        <v>521</v>
      </c>
      <c r="F126" s="9" t="str">
        <f>VLOOKUP(E126,'Contact Info-RGGRC'!$A$1:$H190,4,FALSE)</f>
        <v>Wendt</v>
      </c>
      <c r="G126" s="9" t="str">
        <f>VLOOKUP(E126,'Contact Info-RGGRC'!$A$1:$H$52,3,FALSE)</f>
        <v>Resident Head</v>
      </c>
      <c r="H126" s="9" t="str">
        <f>VLOOKUP(E126,'Contact Info-RGGRC'!$A$1:$H$52,6,FALSE)</f>
        <v>(847) 226-5596</v>
      </c>
      <c r="I126" s="9" t="str">
        <f>VLOOKUP(E126,'Contact Info-RGGRC'!$A$1:$H$100,7,FALSE)</f>
        <v>702-4565</v>
      </c>
      <c r="J126" s="9" t="str">
        <f>VLOOKUP(E126,'Contact Info-RGGRC'!$A$1:$H$52,8,FALSE)</f>
        <v>dtapplegate@uchicago.edu</v>
      </c>
    </row>
    <row r="127" spans="1:10">
      <c r="A127" s="80"/>
      <c r="B127" s="62"/>
      <c r="C127" s="7">
        <v>45673</v>
      </c>
      <c r="D127" s="8"/>
      <c r="E127" s="17" t="s">
        <v>522</v>
      </c>
      <c r="F127" s="9" t="str">
        <f>VLOOKUP(E127,'Contact Info-RGGRC'!$A$1:$H$52,4,FALSE)</f>
        <v>Kenwood</v>
      </c>
      <c r="G127" s="9" t="str">
        <f>VLOOKUP(E127,'Contact Info-RGGRC'!$A$1:$H$52,3,FALSE)</f>
        <v>Resident Assistant</v>
      </c>
      <c r="H127" s="9" t="str">
        <f>VLOOKUP(E127,'Contact Info-RGGRC'!$A$1:$H$52,6,FALSE)</f>
        <v>(480) 352-6059</v>
      </c>
      <c r="I127" s="9" t="str">
        <f>VLOOKUP(E127,'Contact Info-RGGRC'!$A$1:$H$100,7,FALSE)</f>
        <v>834-6945</v>
      </c>
      <c r="J127" s="9" t="str">
        <f>VLOOKUP(E127,'Contact Info-RGGRC'!$A$1:$H$52,8,FALSE)</f>
        <v>jazagra@uchicago.edu</v>
      </c>
    </row>
    <row r="128" spans="1:10">
      <c r="A128" s="80"/>
      <c r="B128" s="63"/>
      <c r="C128" s="7">
        <v>45674</v>
      </c>
      <c r="D128" s="8"/>
      <c r="E128" s="17" t="s">
        <v>523</v>
      </c>
      <c r="F128" s="9" t="str">
        <f>VLOOKUP(E128,'Contact Info-RGGRC'!$A$1:$H$52,4,FALSE)</f>
        <v>Kenwood</v>
      </c>
      <c r="G128" s="9" t="str">
        <f>VLOOKUP(E128,'Contact Info-RGGRC'!$A$1:$H$52,3,FALSE)</f>
        <v>Resident Assistant</v>
      </c>
      <c r="H128" s="9" t="str">
        <f>VLOOKUP(E128,'Contact Info-RGGRC'!$A$1:$H$52,6,FALSE)</f>
        <v>(608) 999-0729</v>
      </c>
      <c r="I128" s="9" t="str">
        <f>VLOOKUP(E128,'Contact Info-RGGRC'!$A$1:$H$100,7,FALSE)</f>
        <v>702-4554</v>
      </c>
      <c r="J128" s="9" t="str">
        <f>VLOOKUP(E128,'Contact Info-RGGRC'!$A$1:$H$52,8,FALSE)</f>
        <v>kylan@uchicago.edu</v>
      </c>
    </row>
    <row r="129" spans="1:10">
      <c r="A129" s="80"/>
      <c r="B129" s="98" t="s">
        <v>45</v>
      </c>
      <c r="C129" s="7">
        <v>45675</v>
      </c>
      <c r="D129" s="8"/>
      <c r="E129" s="18" t="s">
        <v>524</v>
      </c>
      <c r="F129" s="9" t="str">
        <f>VLOOKUP(E129,'Contact Info-RGGRC'!$A$1:$H193,4,FALSE)</f>
        <v>Jannotta</v>
      </c>
      <c r="G129" s="9" t="str">
        <f>VLOOKUP(E129,'Contact Info-RGGRC'!$A$1:$H$52,3,FALSE)</f>
        <v>Resident Head</v>
      </c>
      <c r="H129" s="9" t="str">
        <f>VLOOKUP(E129,'Contact Info-RGGRC'!$A$1:$H$52,6,FALSE)</f>
        <v>(312) 218-9547</v>
      </c>
      <c r="I129" s="9" t="str">
        <f>VLOOKUP(E129,'Contact Info-RGGRC'!$A$1:$H$100,7,FALSE)</f>
        <v>702-4562</v>
      </c>
      <c r="J129" s="9" t="str">
        <f>VLOOKUP(E129,'Contact Info-RGGRC'!$A$1:$H$52,8,FALSE)</f>
        <v>tbrazas@uchicago.edu</v>
      </c>
    </row>
    <row r="130" spans="1:10">
      <c r="A130" s="80"/>
      <c r="B130" s="62"/>
      <c r="C130" s="7">
        <v>45676</v>
      </c>
      <c r="D130" s="8"/>
      <c r="E130" s="17" t="s">
        <v>525</v>
      </c>
      <c r="F130" s="9" t="str">
        <f>VLOOKUP(E130,'Contact Info-RGGRC'!$A$1:$H$52,4,FALSE)</f>
        <v>Crown</v>
      </c>
      <c r="G130" s="9" t="str">
        <f>VLOOKUP(E130,'Contact Info-RGGRC'!$A$1:$H$52,3,FALSE)</f>
        <v>Resident Assistant</v>
      </c>
      <c r="H130" s="9" t="str">
        <f>VLOOKUP(E130,'Contact Info-RGGRC'!$A$1:$H$52,6,FALSE)</f>
        <v>(602) 812-8987</v>
      </c>
      <c r="I130" s="9" t="str">
        <f>VLOOKUP(E130,'Contact Info-RGGRC'!$A$1:$H$100,7,FALSE)</f>
        <v>834-4371</v>
      </c>
      <c r="J130" s="9" t="str">
        <f>VLOOKUP(E130,'Contact Info-RGGRC'!$A$1:$H$52,8,FALSE)</f>
        <v>camara@uchicago.edu</v>
      </c>
    </row>
    <row r="131" spans="1:10">
      <c r="A131" s="80"/>
      <c r="B131" s="62"/>
      <c r="C131" s="7">
        <v>45677</v>
      </c>
      <c r="D131" s="8"/>
      <c r="E131" s="18" t="s">
        <v>526</v>
      </c>
      <c r="F131" s="9" t="str">
        <f>VLOOKUP(E131,'Contact Info-RGGRC'!$A$1:$H$52,4,FALSE)</f>
        <v>Halperin</v>
      </c>
      <c r="G131" s="9" t="str">
        <f>VLOOKUP(E131,'Contact Info-RGGRC'!$A$1:$H$52,3,FALSE)</f>
        <v>Resident Assistant</v>
      </c>
      <c r="H131" s="9" t="str">
        <f>VLOOKUP(E131,'Contact Info-RGGRC'!$A$1:$H$52,6,FALSE)</f>
        <v>(781) 789-3290</v>
      </c>
      <c r="I131" s="9" t="str">
        <f>VLOOKUP(E131,'Contact Info-RGGRC'!$A$1:$H$100,7,FALSE)</f>
        <v>834-6472</v>
      </c>
      <c r="J131" s="9" t="str">
        <f>VLOOKUP(E131,'Contact Info-RGGRC'!$A$1:$H$52,8,FALSE)</f>
        <v>pravan@uchicago.edu</v>
      </c>
    </row>
    <row r="132" spans="1:10">
      <c r="A132" s="80"/>
      <c r="B132" s="62"/>
      <c r="C132" s="7">
        <v>45678</v>
      </c>
      <c r="D132" s="8"/>
      <c r="E132" s="18" t="s">
        <v>521</v>
      </c>
      <c r="F132" s="9" t="str">
        <f>VLOOKUP(E132,'Contact Info-RGGRC'!$A$1:$H196,4,FALSE)</f>
        <v>Wendt</v>
      </c>
      <c r="G132" s="9" t="str">
        <f>VLOOKUP(E132,'Contact Info-RGGRC'!$A$1:$H$52,3,FALSE)</f>
        <v>Resident Head</v>
      </c>
      <c r="H132" s="9" t="str">
        <f>VLOOKUP(E132,'Contact Info-RGGRC'!$A$1:$H$52,6,FALSE)</f>
        <v>(847) 226-5596</v>
      </c>
      <c r="I132" s="9" t="str">
        <f>VLOOKUP(E132,'Contact Info-RGGRC'!$A$1:$H$100,7,FALSE)</f>
        <v>702-4565</v>
      </c>
      <c r="J132" s="9" t="str">
        <f>VLOOKUP(E132,'Contact Info-RGGRC'!$A$1:$H$52,8,FALSE)</f>
        <v>dtapplegate@uchicago.edu</v>
      </c>
    </row>
    <row r="133" spans="1:10">
      <c r="A133" s="80"/>
      <c r="B133" s="62"/>
      <c r="C133" s="7">
        <v>45679</v>
      </c>
      <c r="D133" s="8"/>
      <c r="E133" s="18" t="s">
        <v>527</v>
      </c>
      <c r="F133" s="9" t="str">
        <f>VLOOKUP(E133,'Contact Info-RGGRC'!$A$1:$H$52,4,FALSE)</f>
        <v>Kenwood</v>
      </c>
      <c r="G133" s="9" t="str">
        <f>VLOOKUP(E133,'Contact Info-RGGRC'!$A$1:$H$52,3,FALSE)</f>
        <v>Resident Head</v>
      </c>
      <c r="H133" s="9" t="str">
        <f>VLOOKUP(E133,'Contact Info-RGGRC'!$A$1:$H$52,6,FALSE)</f>
        <v>(586) 246-4454</v>
      </c>
      <c r="I133" s="9" t="str">
        <f>VLOOKUP(E133,'Contact Info-RGGRC'!$A$1:$H$100,7,FALSE)</f>
        <v>702-4554</v>
      </c>
      <c r="J133" s="9" t="str">
        <f>VLOOKUP(E133,'Contact Info-RGGRC'!$A$1:$H$52,8,FALSE)</f>
        <v>ldonnelly@uchicago.edu</v>
      </c>
    </row>
    <row r="134" spans="1:10">
      <c r="A134" s="80"/>
      <c r="B134" s="62"/>
      <c r="C134" s="7">
        <v>45680</v>
      </c>
      <c r="D134" s="8"/>
      <c r="E134" s="17" t="s">
        <v>36</v>
      </c>
      <c r="F134" s="9" t="str">
        <f>VLOOKUP(E134,'Contact Info-RGGRC'!$A$1:$H$52,4,FALSE)</f>
        <v>DelGiorno</v>
      </c>
      <c r="G134" s="9" t="str">
        <f>VLOOKUP(E134,'Contact Info-RGGRC'!$A$1:$H$52,3,FALSE)</f>
        <v>Resident Assistant</v>
      </c>
      <c r="H134" s="9" t="str">
        <f>VLOOKUP(E134,'Contact Info-RGGRC'!$A$1:$H$52,6,FALSE)</f>
        <v>(267) 600-6115</v>
      </c>
      <c r="I134" s="9" t="str">
        <f>VLOOKUP(E134,'Contact Info-RGGRC'!$A$1:$H$100,7,FALSE)</f>
        <v>834-6668</v>
      </c>
      <c r="J134" s="9" t="str">
        <f>VLOOKUP(E134,'Contact Info-RGGRC'!$A$1:$H$52,8,FALSE)</f>
        <v>mjgarrett@uchicago.edu</v>
      </c>
    </row>
    <row r="135" spans="1:10">
      <c r="A135" s="80"/>
      <c r="B135" s="63"/>
      <c r="C135" s="7">
        <v>45681</v>
      </c>
      <c r="D135" s="8"/>
      <c r="E135" s="18" t="s">
        <v>528</v>
      </c>
      <c r="F135" s="9" t="str">
        <f>VLOOKUP(E135,'Contact Info-RGGRC'!$A$1:$H199,4,FALSE)</f>
        <v>Keller</v>
      </c>
      <c r="G135" s="9" t="str">
        <f>VLOOKUP(E135,'Contact Info-RGGRC'!$A$1:$H$52,3,FALSE)</f>
        <v>Resident Assistant</v>
      </c>
      <c r="H135" s="9" t="str">
        <f>VLOOKUP(E135,'Contact Info-RGGRC'!$A$1:$H$52,6,FALSE)</f>
        <v>(773) 372-4185</v>
      </c>
      <c r="I135" s="9" t="str">
        <f>VLOOKUP(E135,'Contact Info-RGGRC'!$A$1:$H$100,7,FALSE)</f>
        <v>C218</v>
      </c>
      <c r="J135" s="9" t="str">
        <f>VLOOKUP(E135,'Contact Info-RGGRC'!$A$1:$H$52,8,FALSE)</f>
        <v>lukehermann@uchicago.edu</v>
      </c>
    </row>
    <row r="136" spans="1:10">
      <c r="A136" s="80"/>
      <c r="B136" s="66" t="s">
        <v>48</v>
      </c>
      <c r="C136" s="7">
        <v>45682</v>
      </c>
      <c r="D136" s="8"/>
      <c r="E136" s="18" t="s">
        <v>529</v>
      </c>
      <c r="F136" s="9" t="str">
        <f>VLOOKUP(E136,'Contact Info-RGGRC'!$A$1:$H$52,4,FALSE)</f>
        <v>Jannotta</v>
      </c>
      <c r="G136" s="9" t="str">
        <f>VLOOKUP(E136,'Contact Info-RGGRC'!$A$1:$H$52,3,FALSE)</f>
        <v>Resident Assistant</v>
      </c>
      <c r="H136" s="9">
        <f>VLOOKUP(E136,'Contact Info-RGGRC'!$A$1:$H$52,6,FALSE)</f>
        <v>0</v>
      </c>
      <c r="I136" s="9" t="str">
        <f>VLOOKUP(E136,'Contact Info-RGGRC'!$A$1:$H$100,7,FALSE)</f>
        <v>834-0361</v>
      </c>
      <c r="J136" s="9" t="str">
        <f>VLOOKUP(E136,'Contact Info-RGGRC'!$A$1:$H$52,8,FALSE)</f>
        <v>mamayanj@uchicago.edu</v>
      </c>
    </row>
    <row r="137" spans="1:10">
      <c r="A137" s="80"/>
      <c r="B137" s="62"/>
      <c r="C137" s="7">
        <v>45683</v>
      </c>
      <c r="D137" s="8"/>
      <c r="E137" s="18" t="s">
        <v>530</v>
      </c>
      <c r="F137" s="9" t="str">
        <f>VLOOKUP(E137,'Contact Info-RGGRC'!$A$1:$H$52,4,FALSE)</f>
        <v>Wendt</v>
      </c>
      <c r="G137" s="9" t="str">
        <f>VLOOKUP(E137,'Contact Info-RGGRC'!$A$1:$H$52,3,FALSE)</f>
        <v>Resident Assistant</v>
      </c>
      <c r="H137" s="9" t="str">
        <f>VLOOKUP(E137,'Contact Info-RGGRC'!$A$1:$H$52,6,FALSE)</f>
        <v>(773) 701-1244</v>
      </c>
      <c r="I137" s="9" t="str">
        <f>VLOOKUP(E137,'Contact Info-RGGRC'!$A$1:$H$100,7,FALSE)</f>
        <v>834-7962</v>
      </c>
      <c r="J137" s="9" t="str">
        <f>VLOOKUP(E137,'Contact Info-RGGRC'!$A$1:$H$52,8,FALSE)</f>
        <v>dariusojohnson@uchicago.edu</v>
      </c>
    </row>
    <row r="138" spans="1:10">
      <c r="A138" s="80"/>
      <c r="B138" s="62"/>
      <c r="C138" s="7">
        <v>45684</v>
      </c>
      <c r="D138" s="8"/>
      <c r="E138" s="18" t="s">
        <v>531</v>
      </c>
      <c r="F138" s="9" t="str">
        <f>VLOOKUP(E138,'Contact Info-RGGRC'!$A$1:$H202,4,FALSE)</f>
        <v>Keller</v>
      </c>
      <c r="G138" s="9" t="str">
        <f>VLOOKUP(E138,'Contact Info-RGGRC'!$A$1:$H$52,3,FALSE)</f>
        <v>Resident Assistant</v>
      </c>
      <c r="H138" s="9" t="str">
        <f>VLOOKUP(E138,'Contact Info-RGGRC'!$A$1:$H$52,6,FALSE)</f>
        <v>(770) 713-4695</v>
      </c>
      <c r="I138" s="9" t="str">
        <f>VLOOKUP(E138,'Contact Info-RGGRC'!$A$1:$H$100,7,FALSE)</f>
        <v>834-6429</v>
      </c>
      <c r="J138" s="9" t="str">
        <f>VLOOKUP(E138,'Contact Info-RGGRC'!$A$1:$H$52,8,FALSE)</f>
        <v>siyakalra@uchicago.edu</v>
      </c>
    </row>
    <row r="139" spans="1:10">
      <c r="A139" s="80"/>
      <c r="B139" s="62"/>
      <c r="C139" s="7">
        <v>45685</v>
      </c>
      <c r="D139" s="8"/>
      <c r="E139" s="18" t="s">
        <v>277</v>
      </c>
      <c r="F139" s="9" t="str">
        <f>VLOOKUP(E139,'Contact Info-RGGRC'!$A$1:$H$52,4,FALSE)</f>
        <v>Kenwood</v>
      </c>
      <c r="G139" s="9" t="str">
        <f>VLOOKUP(E139,'Contact Info-RGGRC'!$A$1:$H$52,3,FALSE)</f>
        <v>Resident Head</v>
      </c>
      <c r="H139" s="9" t="str">
        <f>VLOOKUP(E139,'Contact Info-RGGRC'!$A$1:$H$52,6,FALSE)</f>
        <v>(586) 212-9824</v>
      </c>
      <c r="I139" s="9" t="str">
        <f>VLOOKUP(E139,'Contact Info-RGGRC'!$A$1:$H$100,7,FALSE)</f>
        <v>702-4554</v>
      </c>
      <c r="J139" s="9" t="str">
        <f>VLOOKUP(E139,'Contact Info-RGGRC'!$A$1:$H$52,8,FALSE)</f>
        <v>marklackowski@uchicago.edu</v>
      </c>
    </row>
    <row r="140" spans="1:10">
      <c r="A140" s="80"/>
      <c r="B140" s="62"/>
      <c r="C140" s="7">
        <v>45686</v>
      </c>
      <c r="D140" s="8"/>
      <c r="E140" s="18" t="s">
        <v>532</v>
      </c>
      <c r="F140" s="9" t="str">
        <f>VLOOKUP(E140,'Contact Info-RGGRC'!$A$1:$H$52,4,FALSE)</f>
        <v>DelGiorno</v>
      </c>
      <c r="G140" s="9" t="str">
        <f>VLOOKUP(E140,'Contact Info-RGGRC'!$A$1:$H$52,3,FALSE)</f>
        <v>Resident Assistant</v>
      </c>
      <c r="H140" s="9" t="str">
        <f>VLOOKUP(E140,'Contact Info-RGGRC'!$A$1:$H$52,6,FALSE)</f>
        <v>(516) 728-5277</v>
      </c>
      <c r="I140" s="9">
        <f>VLOOKUP(E140,'Contact Info-RGGRC'!$A$1:$H$100,7,FALSE)</f>
        <v>0</v>
      </c>
      <c r="J140" s="9" t="str">
        <f>VLOOKUP(E140,'Contact Info-RGGRC'!$A$1:$H$52,8,FALSE)</f>
        <v>kmmercado@uchicago.edu</v>
      </c>
    </row>
    <row r="141" spans="1:10">
      <c r="A141" s="80"/>
      <c r="B141" s="62"/>
      <c r="C141" s="7">
        <v>45687</v>
      </c>
      <c r="D141" s="8"/>
      <c r="E141" s="18" t="s">
        <v>533</v>
      </c>
      <c r="F141" s="9" t="str">
        <f>VLOOKUP(E141,'Contact Info-RGGRC'!$A$1:$H205,4,FALSE)</f>
        <v>Wendt</v>
      </c>
      <c r="G141" s="9" t="str">
        <f>VLOOKUP(E141,'Contact Info-RGGRC'!$A$1:$H$52,3,FALSE)</f>
        <v>Resident Head</v>
      </c>
      <c r="H141" s="9" t="str">
        <f>VLOOKUP(E141,'Contact Info-RGGRC'!$A$1:$H$52,6,FALSE)</f>
        <v>(773) 255-2918</v>
      </c>
      <c r="I141" s="9" t="str">
        <f>VLOOKUP(E141,'Contact Info-RGGRC'!$A$1:$H$100,7,FALSE)</f>
        <v>702-4565</v>
      </c>
      <c r="J141" s="9" t="str">
        <f>VLOOKUP(E141,'Contact Info-RGGRC'!$A$1:$H$52,8,FALSE)</f>
        <v>apacheco@uchicago.edu</v>
      </c>
    </row>
    <row r="142" spans="1:10">
      <c r="A142" s="80"/>
      <c r="B142" s="63"/>
      <c r="C142" s="7">
        <v>45688</v>
      </c>
      <c r="D142" s="8"/>
      <c r="E142" s="57" t="s">
        <v>534</v>
      </c>
      <c r="F142" s="9" t="str">
        <f>VLOOKUP(E142,'Contact Info-RGGRC'!$A$1:$H$52,4,FALSE)</f>
        <v>Halperin</v>
      </c>
      <c r="G142" s="9" t="str">
        <f>VLOOKUP(E142,'Contact Info-RGGRC'!$A$1:$H$52,3,FALSE)</f>
        <v>Resident Assistant</v>
      </c>
      <c r="H142" s="9" t="str">
        <f>VLOOKUP(E142,'Contact Info-RGGRC'!$A$1:$H$52,6,FALSE)</f>
        <v>(520)279-2758</v>
      </c>
      <c r="I142" s="9" t="str">
        <f>VLOOKUP(E142,'Contact Info-RGGRC'!$A$1:$H$100,7,FALSE)</f>
        <v>834-6449</v>
      </c>
      <c r="J142" s="9" t="str">
        <f>VLOOKUP(E142,'Contact Info-RGGRC'!$A$1:$H$52,8,FALSE)</f>
        <v>spalma1@uchicago.edu</v>
      </c>
    </row>
    <row r="143" spans="1:10">
      <c r="A143" s="80"/>
      <c r="B143" s="67" t="s">
        <v>51</v>
      </c>
      <c r="C143" s="7">
        <v>45689</v>
      </c>
      <c r="D143" s="8"/>
      <c r="E143" s="18" t="s">
        <v>535</v>
      </c>
      <c r="F143" s="9" t="str">
        <f>VLOOKUP(E143,'Contact Info-RGGRC'!$A$1:$H$52,4,FALSE)</f>
        <v>Halperin</v>
      </c>
      <c r="G143" s="9" t="str">
        <f>VLOOKUP(E143,'Contact Info-RGGRC'!$A$1:$H$52,3,FALSE)</f>
        <v>Resident Head</v>
      </c>
      <c r="H143" s="9">
        <f>VLOOKUP(E143,'Contact Info-RGGRC'!$A$1:$H$52,6,FALSE)</f>
        <v>0</v>
      </c>
      <c r="I143" s="9" t="str">
        <f>VLOOKUP(E143,'Contact Info-RGGRC'!$A$1:$H$100,7,FALSE)</f>
        <v>702-4552</v>
      </c>
      <c r="J143" s="9" t="str">
        <f>VLOOKUP(E143,'Contact Info-RGGRC'!$A$1:$H$52,8,FALSE)</f>
        <v>krashied@uchicago.edu</v>
      </c>
    </row>
    <row r="144" spans="1:10">
      <c r="A144" s="80"/>
      <c r="B144" s="62"/>
      <c r="C144" s="7">
        <v>45690</v>
      </c>
      <c r="D144" s="8"/>
      <c r="E144" s="17" t="s">
        <v>536</v>
      </c>
      <c r="F144" s="9" t="str">
        <f>VLOOKUP(E144,'Contact Info-RGGRC'!$A$1:$H208,4,FALSE)</f>
        <v>Halperin</v>
      </c>
      <c r="G144" s="9" t="str">
        <f>VLOOKUP(E144,'Contact Info-RGGRC'!$A$1:$H$52,3,FALSE)</f>
        <v>Resident Assistant</v>
      </c>
      <c r="H144" s="9" t="str">
        <f>VLOOKUP(E144,'Contact Info-RGGRC'!$A$1:$H$52,6,FALSE)</f>
        <v>(917) 755-9214</v>
      </c>
      <c r="I144" s="9">
        <f>VLOOKUP(E144,'Contact Info-RGGRC'!$A$1:$H$100,7,FALSE)</f>
        <v>0</v>
      </c>
      <c r="J144" s="9" t="str">
        <f>VLOOKUP(E144,'Contact Info-RGGRC'!$A$1:$H$52,8,FALSE)</f>
        <v>crigby@uchicago.edu</v>
      </c>
    </row>
    <row r="145" spans="1:10">
      <c r="A145" s="80"/>
      <c r="B145" s="62"/>
      <c r="C145" s="7">
        <v>45691</v>
      </c>
      <c r="D145" s="8"/>
      <c r="E145" s="18" t="s">
        <v>537</v>
      </c>
      <c r="F145" s="9" t="str">
        <f>VLOOKUP(E145,'Contact Info-RGGRC'!$A$1:$H$52,4,FALSE)</f>
        <v>DelGiorno</v>
      </c>
      <c r="G145" s="9" t="str">
        <f>VLOOKUP(E145,'Contact Info-RGGRC'!$A$1:$H$52,3,FALSE)</f>
        <v>Resident Assistant</v>
      </c>
      <c r="H145" s="9" t="str">
        <f>VLOOKUP(E145,'Contact Info-RGGRC'!$A$1:$H$52,6,FALSE)</f>
        <v>(787) 717-4059</v>
      </c>
      <c r="I145" s="9" t="str">
        <f>VLOOKUP(E145,'Contact Info-RGGRC'!$A$1:$H$100,7,FALSE)</f>
        <v>834-6640</v>
      </c>
      <c r="J145" s="9" t="str">
        <f>VLOOKUP(E145,'Contact Info-RGGRC'!$A$1:$H$52,8,FALSE)</f>
        <v>dtrodriguez@uchicago.edu</v>
      </c>
    </row>
    <row r="146" spans="1:10">
      <c r="A146" s="80"/>
      <c r="B146" s="62"/>
      <c r="C146" s="7">
        <v>45692</v>
      </c>
      <c r="D146" s="8"/>
      <c r="E146" s="18" t="s">
        <v>229</v>
      </c>
      <c r="F146" s="9" t="str">
        <f>VLOOKUP(E146,'Contact Info-RGGRC'!$A$1:$H$52,4,FALSE)</f>
        <v>Keller</v>
      </c>
      <c r="G146" s="9" t="str">
        <f>VLOOKUP(E146,'Contact Info-RGGRC'!$A$1:$H$52,3,FALSE)</f>
        <v>Resident Assistant</v>
      </c>
      <c r="H146" s="9" t="str">
        <f>VLOOKUP(E146,'Contact Info-RGGRC'!$A$1:$H$52,6,FALSE)</f>
        <v>(773)960-0542</v>
      </c>
      <c r="I146" s="9" t="str">
        <f>VLOOKUP(E146,'Contact Info-RGGRC'!$A$1:$H$100,7,FALSE)</f>
        <v>834-6579</v>
      </c>
      <c r="J146" s="9" t="str">
        <f>VLOOKUP(E146,'Contact Info-RGGRC'!$A$1:$H$52,8,FALSE)</f>
        <v>mrodriguez23@uchicago.edu</v>
      </c>
    </row>
    <row r="147" spans="1:10">
      <c r="A147" s="80"/>
      <c r="B147" s="62"/>
      <c r="C147" s="7">
        <v>45693</v>
      </c>
      <c r="D147" s="8"/>
      <c r="E147" s="17" t="s">
        <v>538</v>
      </c>
      <c r="F147" s="9" t="str">
        <f>VLOOKUP(E147,'Contact Info-RGGRC'!$A$1:$H211,4,FALSE)</f>
        <v>Jannotta</v>
      </c>
      <c r="G147" s="9" t="str">
        <f>VLOOKUP(E147,'Contact Info-RGGRC'!$A$1:$H$52,3,FALSE)</f>
        <v>Resident Assistant</v>
      </c>
      <c r="H147" s="9" t="str">
        <f>VLOOKUP(E147,'Contact Info-RGGRC'!$A$1:$H$52,6,FALSE)</f>
        <v>773-709-0319</v>
      </c>
      <c r="I147" s="9">
        <f>VLOOKUP(E147,'Contact Info-RGGRC'!$A$1:$H$100,7,FALSE)</f>
        <v>0</v>
      </c>
      <c r="J147" s="9" t="str">
        <f>VLOOKUP(E147,'Contact Info-RGGRC'!$A$1:$H$52,8,FALSE)</f>
        <v>dhirpalshah@uchicago.edu</v>
      </c>
    </row>
    <row r="148" spans="1:10">
      <c r="A148" s="80"/>
      <c r="B148" s="62"/>
      <c r="C148" s="7">
        <v>45694</v>
      </c>
      <c r="D148" s="8" t="s">
        <v>52</v>
      </c>
      <c r="E148" s="17" t="s">
        <v>539</v>
      </c>
      <c r="F148" s="9" t="str">
        <f>VLOOKUP(E148,'Contact Info-RGGRC'!$A$1:$H$52,4,FALSE)</f>
        <v>Cathey</v>
      </c>
      <c r="G148" s="9" t="str">
        <f>VLOOKUP(E148,'Contact Info-RGGRC'!$A$1:$H$52,3,FALSE)</f>
        <v>Resident Assistant</v>
      </c>
      <c r="H148" s="9" t="str">
        <f>VLOOKUP(E148,'Contact Info-RGGRC'!$A$1:$H$52,6,FALSE)</f>
        <v>(405) 334-6652</v>
      </c>
      <c r="I148" s="9" t="str">
        <f>VLOOKUP(E148,'Contact Info-RGGRC'!$A$1:$H$100,7,FALSE)</f>
        <v>834-2315</v>
      </c>
      <c r="J148" s="9" t="str">
        <f>VLOOKUP(E148,'Contact Info-RGGRC'!$A$1:$H$52,8,FALSE)</f>
        <v>sjsimons@uchicago.edu</v>
      </c>
    </row>
    <row r="149" spans="1:10">
      <c r="A149" s="80"/>
      <c r="B149" s="63"/>
      <c r="C149" s="7">
        <v>45695</v>
      </c>
      <c r="D149" s="8" t="s">
        <v>52</v>
      </c>
      <c r="E149" s="18" t="s">
        <v>540</v>
      </c>
      <c r="F149" s="9" t="str">
        <f>VLOOKUP(E149,'Contact Info-RGGRC'!$A$1:$H$52,4,FALSE)</f>
        <v>Kenwood</v>
      </c>
      <c r="G149" s="9" t="str">
        <f>VLOOKUP(E149,'Contact Info-RGGRC'!$A$1:$H$52,3,FALSE)</f>
        <v>Resident Assistant</v>
      </c>
      <c r="H149" s="9" t="str">
        <f>VLOOKUP(E149,'Contact Info-RGGRC'!$A$1:$H$52,6,FALSE)</f>
        <v>(561) 455-6324</v>
      </c>
      <c r="I149" s="9" t="str">
        <f>VLOOKUP(E149,'Contact Info-RGGRC'!$A$1:$H$100,7,FALSE)</f>
        <v>834-6570</v>
      </c>
      <c r="J149" s="9" t="str">
        <f>VLOOKUP(E149,'Contact Info-RGGRC'!$A$1:$H$52,8,FALSE)</f>
        <v>esthilaire@uchicago.edu</v>
      </c>
    </row>
    <row r="150" spans="1:10">
      <c r="A150" s="80"/>
      <c r="B150" s="68" t="s">
        <v>53</v>
      </c>
      <c r="C150" s="7">
        <v>45696</v>
      </c>
      <c r="D150" s="8" t="s">
        <v>52</v>
      </c>
      <c r="E150" s="17" t="s">
        <v>541</v>
      </c>
      <c r="F150" s="9" t="str">
        <f>VLOOKUP(E150,'Contact Info-RGGRC'!$A$1:$H214,4,FALSE)</f>
        <v>Crown</v>
      </c>
      <c r="G150" s="9" t="str">
        <f>VLOOKUP(E150,'Contact Info-RGGRC'!$A$1:$H$52,3,FALSE)</f>
        <v>Resident Assistant</v>
      </c>
      <c r="H150" s="9" t="str">
        <f>VLOOKUP(E150,'Contact Info-RGGRC'!$A$1:$H$52,6,FALSE)</f>
        <v>(314) 665-9737</v>
      </c>
      <c r="I150" s="9" t="str">
        <f>VLOOKUP(E150,'Contact Info-RGGRC'!$A$1:$H$100,7,FALSE)</f>
        <v>834-5899</v>
      </c>
      <c r="J150" s="9" t="str">
        <f>VLOOKUP(E150,'Contact Info-RGGRC'!$A$1:$H$52,8,FALSE)</f>
        <v>yingqi25@uchicago.edu</v>
      </c>
    </row>
    <row r="151" spans="1:10">
      <c r="A151" s="80"/>
      <c r="B151" s="62"/>
      <c r="C151" s="7">
        <v>45697</v>
      </c>
      <c r="D151" s="8"/>
      <c r="E151" s="18" t="s">
        <v>542</v>
      </c>
      <c r="F151" s="9" t="str">
        <f>VLOOKUP(E151,'Contact Info-RGGRC'!$A$1:$H$52,4,FALSE)</f>
        <v>Crown</v>
      </c>
      <c r="G151" s="9" t="str">
        <f>VLOOKUP(E151,'Contact Info-RGGRC'!$A$1:$H$52,3,FALSE)</f>
        <v>Resident Head</v>
      </c>
      <c r="H151" s="9" t="str">
        <f>VLOOKUP(E151,'Contact Info-RGGRC'!$A$1:$H$52,6,FALSE)</f>
        <v>(520) 912-7000</v>
      </c>
      <c r="I151" s="9" t="str">
        <f>VLOOKUP(E151,'Contact Info-RGGRC'!$A$1:$H$100,7,FALSE)</f>
        <v>702-4564</v>
      </c>
      <c r="J151" s="9" t="str">
        <f>VLOOKUP(E151,'Contact Info-RGGRC'!$A$1:$H$52,8,FALSE)</f>
        <v>ulysse@uchicago.edu</v>
      </c>
    </row>
    <row r="152" spans="1:10">
      <c r="A152" s="80"/>
      <c r="B152" s="62"/>
      <c r="C152" s="7">
        <v>45698</v>
      </c>
      <c r="D152" s="8"/>
      <c r="E152" s="18" t="s">
        <v>543</v>
      </c>
      <c r="F152" s="9" t="str">
        <f>VLOOKUP(E152,'Contact Info-RGGRC'!$A$1:$H$52,4,FALSE)</f>
        <v>Crown</v>
      </c>
      <c r="G152" s="9" t="str">
        <f>VLOOKUP(E152,'Contact Info-RGGRC'!$A$1:$H$52,3,FALSE)</f>
        <v>Resident Head</v>
      </c>
      <c r="H152" s="9" t="str">
        <f>VLOOKUP(E152,'Contact Info-RGGRC'!$A$1:$H$52,6,FALSE)</f>
        <v>(920) 203-1036</v>
      </c>
      <c r="I152" s="9" t="str">
        <f>VLOOKUP(E152,'Contact Info-RGGRC'!$A$1:$H$100,7,FALSE)</f>
        <v>702-4564</v>
      </c>
      <c r="J152" s="9" t="str">
        <f>VLOOKUP(E152,'Contact Info-RGGRC'!$A$1:$H$52,8,FALSE)</f>
        <v>sulysse@uchicago.edu</v>
      </c>
    </row>
    <row r="153" spans="1:10">
      <c r="A153" s="80"/>
      <c r="B153" s="62"/>
      <c r="C153" s="7">
        <v>45699</v>
      </c>
      <c r="D153" s="8"/>
      <c r="E153" s="17" t="s">
        <v>544</v>
      </c>
      <c r="F153" s="9" t="str">
        <f>VLOOKUP(E153,'Contact Info-RGGRC'!$A$1:$H217,4,FALSE)</f>
        <v>Cathey</v>
      </c>
      <c r="G153" s="9" t="str">
        <f>VLOOKUP(E153,'Contact Info-RGGRC'!$A$1:$H$52,3,FALSE)</f>
        <v>Resident Assistant</v>
      </c>
      <c r="H153" s="9" t="str">
        <f>VLOOKUP(E153,'Contact Info-RGGRC'!$A$1:$H$52,6,FALSE)</f>
        <v>(914) 462-8545</v>
      </c>
      <c r="I153" s="9" t="str">
        <f>VLOOKUP(E153,'Contact Info-RGGRC'!$A$1:$H$100,7,FALSE)</f>
        <v>834-2780</v>
      </c>
      <c r="J153" s="9" t="str">
        <f>VLOOKUP(E153,'Contact Info-RGGRC'!$A$1:$H$52,8,FALSE)</f>
        <v>kwallace2@uchicago.edu</v>
      </c>
    </row>
    <row r="154" spans="1:10">
      <c r="A154" s="80"/>
      <c r="B154" s="62"/>
      <c r="C154" s="7">
        <v>45700</v>
      </c>
      <c r="D154" s="8"/>
      <c r="E154" s="18" t="s">
        <v>545</v>
      </c>
      <c r="F154" s="9" t="str">
        <f>VLOOKUP(E154,'Contact Info-RGGRC'!$A$1:$H$52,4,FALSE)</f>
        <v>Cathey</v>
      </c>
      <c r="G154" s="9" t="str">
        <f>VLOOKUP(E154,'Contact Info-RGGRC'!$A$1:$H$52,3,FALSE)</f>
        <v>Resident Head</v>
      </c>
      <c r="H154" s="9" t="str">
        <f>VLOOKUP(E154,'Contact Info-RGGRC'!$A$1:$H$52,6,FALSE)</f>
        <v>(615) 975-5622</v>
      </c>
      <c r="I154" s="9" t="str">
        <f>VLOOKUP(E154,'Contact Info-RGGRC'!$A$1:$H$100,7,FALSE)</f>
        <v>702-4563</v>
      </c>
      <c r="J154" s="9" t="str">
        <f>VLOOKUP(E154,'Contact Info-RGGRC'!$A$1:$H$52,8,FALSE)</f>
        <v>gwildenberg@uchicago.edu</v>
      </c>
    </row>
    <row r="155" spans="1:10">
      <c r="A155" s="80"/>
      <c r="B155" s="62"/>
      <c r="C155" s="7">
        <v>45701</v>
      </c>
      <c r="D155" s="8" t="s">
        <v>63</v>
      </c>
      <c r="E155" s="18" t="s">
        <v>546</v>
      </c>
      <c r="F155" s="9" t="str">
        <f>VLOOKUP(E155,'Contact Info-RGGRC'!$A$1:$H$52,4,FALSE)</f>
        <v>Cathey</v>
      </c>
      <c r="G155" s="9" t="str">
        <f>VLOOKUP(E155,'Contact Info-RGGRC'!$A$1:$H$52,3,FALSE)</f>
        <v>Resident Head</v>
      </c>
      <c r="H155" s="9" t="str">
        <f>VLOOKUP(E155,'Contact Info-RGGRC'!$A$1:$H$52,6,FALSE)</f>
        <v>(615) 260-6279</v>
      </c>
      <c r="I155" s="9" t="str">
        <f>VLOOKUP(E155,'Contact Info-RGGRC'!$A$1:$H$100,7,FALSE)</f>
        <v>702-4563</v>
      </c>
      <c r="J155" s="9" t="str">
        <f>VLOOKUP(E155,'Contact Info-RGGRC'!$A$1:$H$52,8,FALSE)</f>
        <v>marywildenberg@uchicago.edu</v>
      </c>
    </row>
    <row r="156" spans="1:10">
      <c r="A156" s="80"/>
      <c r="B156" s="63"/>
      <c r="C156" s="7">
        <v>45702</v>
      </c>
      <c r="D156" s="8"/>
      <c r="E156" s="18" t="s">
        <v>547</v>
      </c>
      <c r="F156" s="9" t="str">
        <f>VLOOKUP(E156,'Contact Info-RGGRC'!$A$1:$H220,4,FALSE)</f>
        <v>Wendt</v>
      </c>
      <c r="G156" s="9" t="str">
        <f>VLOOKUP(E156,'Contact Info-RGGRC'!$A$1:$H$52,3,FALSE)</f>
        <v>Resident Assistant</v>
      </c>
      <c r="H156" s="9" t="str">
        <f>VLOOKUP(E156,'Contact Info-RGGRC'!$A$1:$H$52,6,FALSE)</f>
        <v>626-272-7347</v>
      </c>
      <c r="I156" s="9" t="str">
        <f>VLOOKUP(E156,'Contact Info-RGGRC'!$A$1:$H$100,7,FALSE)</f>
        <v>834-8676</v>
      </c>
      <c r="J156" s="9" t="str">
        <f>VLOOKUP(E156,'Contact Info-RGGRC'!$A$1:$H$52,8,FALSE)</f>
        <v>emilyxu@uchicago.edu</v>
      </c>
    </row>
    <row r="157" spans="1:10" ht="109.15">
      <c r="A157" s="19"/>
      <c r="B157" s="69" t="s">
        <v>64</v>
      </c>
      <c r="C157" s="7">
        <v>45703</v>
      </c>
      <c r="D157" s="8"/>
      <c r="E157" s="18" t="s">
        <v>521</v>
      </c>
      <c r="F157" s="9" t="str">
        <f>VLOOKUP(E157,'Contact Info-RGGRC'!$A$1:$H$52,4,FALSE)</f>
        <v>Wendt</v>
      </c>
      <c r="G157" s="9" t="str">
        <f>VLOOKUP(E157,'Contact Info-RGGRC'!$A$1:$H$52,3,FALSE)</f>
        <v>Resident Head</v>
      </c>
      <c r="H157" s="9" t="str">
        <f>VLOOKUP(E157,'Contact Info-RGGRC'!$A$1:$H$52,6,FALSE)</f>
        <v>(847) 226-5596</v>
      </c>
      <c r="I157" s="9" t="str">
        <f>VLOOKUP(E157,'Contact Info-RGGRC'!$A$1:$H$100,7,FALSE)</f>
        <v>702-4565</v>
      </c>
      <c r="J157" s="9" t="str">
        <f>VLOOKUP(E157,'Contact Info-RGGRC'!$A$1:$H$52,8,FALSE)</f>
        <v>dtapplegate@uchicago.edu</v>
      </c>
    </row>
    <row r="158" spans="1:10" ht="109.15">
      <c r="A158" s="19"/>
      <c r="B158" s="62"/>
      <c r="C158" s="7">
        <v>45704</v>
      </c>
      <c r="D158" s="8"/>
      <c r="E158" s="17" t="s">
        <v>522</v>
      </c>
      <c r="F158" s="9" t="str">
        <f>VLOOKUP(E158,'Contact Info-RGGRC'!$A$1:$H$52,4,FALSE)</f>
        <v>Kenwood</v>
      </c>
      <c r="G158" s="9" t="str">
        <f>VLOOKUP(E158,'Contact Info-RGGRC'!$A$1:$H$52,3,FALSE)</f>
        <v>Resident Assistant</v>
      </c>
      <c r="H158" s="9" t="str">
        <f>VLOOKUP(E158,'Contact Info-RGGRC'!$A$1:$H$52,6,FALSE)</f>
        <v>(480) 352-6059</v>
      </c>
      <c r="I158" s="9" t="str">
        <f>VLOOKUP(E158,'Contact Info-RGGRC'!$A$1:$H$100,7,FALSE)</f>
        <v>834-6945</v>
      </c>
      <c r="J158" s="9" t="str">
        <f>VLOOKUP(E158,'Contact Info-RGGRC'!$A$1:$H$52,8,FALSE)</f>
        <v>jazagra@uchicago.edu</v>
      </c>
    </row>
    <row r="159" spans="1:10" ht="109.15">
      <c r="A159" s="19"/>
      <c r="B159" s="62"/>
      <c r="C159" s="7">
        <v>45705</v>
      </c>
      <c r="D159" s="8"/>
      <c r="E159" s="17" t="s">
        <v>523</v>
      </c>
      <c r="F159" s="9" t="str">
        <f>VLOOKUP(E159,'Contact Info-RGGRC'!$A$1:$H223,4,FALSE)</f>
        <v>Kenwood</v>
      </c>
      <c r="G159" s="9" t="str">
        <f>VLOOKUP(E159,'Contact Info-RGGRC'!$A$1:$H$52,3,FALSE)</f>
        <v>Resident Assistant</v>
      </c>
      <c r="H159" s="9" t="str">
        <f>VLOOKUP(E159,'Contact Info-RGGRC'!$A$1:$H$52,6,FALSE)</f>
        <v>(608) 999-0729</v>
      </c>
      <c r="I159" s="9" t="str">
        <f>VLOOKUP(E159,'Contact Info-RGGRC'!$A$1:$H$100,7,FALSE)</f>
        <v>702-4554</v>
      </c>
      <c r="J159" s="9" t="str">
        <f>VLOOKUP(E159,'Contact Info-RGGRC'!$A$1:$H$52,8,FALSE)</f>
        <v>kylan@uchicago.edu</v>
      </c>
    </row>
    <row r="160" spans="1:10" ht="109.15">
      <c r="A160" s="19"/>
      <c r="B160" s="62"/>
      <c r="C160" s="7">
        <v>45706</v>
      </c>
      <c r="D160" s="8"/>
      <c r="E160" s="18" t="s">
        <v>524</v>
      </c>
      <c r="F160" s="9" t="str">
        <f>VLOOKUP(E160,'Contact Info-RGGRC'!$A$1:$H$52,4,FALSE)</f>
        <v>Jannotta</v>
      </c>
      <c r="G160" s="9" t="str">
        <f>VLOOKUP(E160,'Contact Info-RGGRC'!$A$1:$H$52,3,FALSE)</f>
        <v>Resident Head</v>
      </c>
      <c r="H160" s="9" t="str">
        <f>VLOOKUP(E160,'Contact Info-RGGRC'!$A$1:$H$52,6,FALSE)</f>
        <v>(312) 218-9547</v>
      </c>
      <c r="I160" s="9" t="str">
        <f>VLOOKUP(E160,'Contact Info-RGGRC'!$A$1:$H$100,7,FALSE)</f>
        <v>702-4562</v>
      </c>
      <c r="J160" s="9" t="str">
        <f>VLOOKUP(E160,'Contact Info-RGGRC'!$A$1:$H$52,8,FALSE)</f>
        <v>tbrazas@uchicago.edu</v>
      </c>
    </row>
    <row r="161" spans="1:10" ht="109.15">
      <c r="A161" s="19"/>
      <c r="B161" s="62"/>
      <c r="C161" s="7">
        <v>45707</v>
      </c>
      <c r="D161" s="8"/>
      <c r="E161" s="17" t="s">
        <v>525</v>
      </c>
      <c r="F161" s="9" t="str">
        <f>VLOOKUP(E161,'Contact Info-RGGRC'!$A$1:$H$52,4,FALSE)</f>
        <v>Crown</v>
      </c>
      <c r="G161" s="9" t="str">
        <f>VLOOKUP(E161,'Contact Info-RGGRC'!$A$1:$H$52,3,FALSE)</f>
        <v>Resident Assistant</v>
      </c>
      <c r="H161" s="9" t="str">
        <f>VLOOKUP(E161,'Contact Info-RGGRC'!$A$1:$H$52,6,FALSE)</f>
        <v>(602) 812-8987</v>
      </c>
      <c r="I161" s="9" t="str">
        <f>VLOOKUP(E161,'Contact Info-RGGRC'!$A$1:$H$100,7,FALSE)</f>
        <v>834-4371</v>
      </c>
      <c r="J161" s="9" t="str">
        <f>VLOOKUP(E161,'Contact Info-RGGRC'!$A$1:$H$52,8,FALSE)</f>
        <v>camara@uchicago.edu</v>
      </c>
    </row>
    <row r="162" spans="1:10" ht="109.15">
      <c r="A162" s="19"/>
      <c r="B162" s="62"/>
      <c r="C162" s="7">
        <v>45708</v>
      </c>
      <c r="D162" s="8"/>
      <c r="E162" s="18" t="s">
        <v>526</v>
      </c>
      <c r="F162" s="9" t="str">
        <f>VLOOKUP(E162,'Contact Info-RGGRC'!$A$1:$H226,4,FALSE)</f>
        <v>Halperin</v>
      </c>
      <c r="G162" s="9" t="str">
        <f>VLOOKUP(E162,'Contact Info-RGGRC'!$A$1:$H$52,3,FALSE)</f>
        <v>Resident Assistant</v>
      </c>
      <c r="H162" s="9" t="str">
        <f>VLOOKUP(E162,'Contact Info-RGGRC'!$A$1:$H$52,6,FALSE)</f>
        <v>(781) 789-3290</v>
      </c>
      <c r="I162" s="9" t="str">
        <f>VLOOKUP(E162,'Contact Info-RGGRC'!$A$1:$H$100,7,FALSE)</f>
        <v>834-6472</v>
      </c>
      <c r="J162" s="9" t="str">
        <f>VLOOKUP(E162,'Contact Info-RGGRC'!$A$1:$H$52,8,FALSE)</f>
        <v>pravan@uchicago.edu</v>
      </c>
    </row>
    <row r="163" spans="1:10" ht="109.15">
      <c r="A163" s="19"/>
      <c r="B163" s="63"/>
      <c r="C163" s="7">
        <v>45709</v>
      </c>
      <c r="D163" s="8"/>
      <c r="E163" s="18" t="s">
        <v>521</v>
      </c>
      <c r="F163" s="9" t="str">
        <f>VLOOKUP(E163,'Contact Info-RGGRC'!$A$1:$H$52,4,FALSE)</f>
        <v>Wendt</v>
      </c>
      <c r="G163" s="9" t="str">
        <f>VLOOKUP(E163,'Contact Info-RGGRC'!$A$1:$H$52,3,FALSE)</f>
        <v>Resident Head</v>
      </c>
      <c r="H163" s="9" t="str">
        <f>VLOOKUP(E163,'Contact Info-RGGRC'!$A$1:$H$52,6,FALSE)</f>
        <v>(847) 226-5596</v>
      </c>
      <c r="I163" s="9" t="str">
        <f>VLOOKUP(E163,'Contact Info-RGGRC'!$A$1:$H$100,7,FALSE)</f>
        <v>702-4565</v>
      </c>
      <c r="J163" s="9" t="str">
        <f>VLOOKUP(E163,'Contact Info-RGGRC'!$A$1:$H$52,8,FALSE)</f>
        <v>dtapplegate@uchicago.edu</v>
      </c>
    </row>
    <row r="164" spans="1:10">
      <c r="A164" s="81" t="s">
        <v>65</v>
      </c>
      <c r="B164" s="70" t="s">
        <v>23</v>
      </c>
      <c r="C164" s="7">
        <v>45710</v>
      </c>
      <c r="D164" s="8" t="s">
        <v>66</v>
      </c>
      <c r="E164" s="18" t="s">
        <v>527</v>
      </c>
      <c r="F164" s="9" t="str">
        <f>VLOOKUP(E164,'Contact Info-RGGRC'!$A$1:$H$52,4,FALSE)</f>
        <v>Kenwood</v>
      </c>
      <c r="G164" s="9" t="str">
        <f>VLOOKUP(E164,'Contact Info-RGGRC'!$A$1:$H$52,3,FALSE)</f>
        <v>Resident Head</v>
      </c>
      <c r="H164" s="9" t="str">
        <f>VLOOKUP(E164,'Contact Info-RGGRC'!$A$1:$H$52,6,FALSE)</f>
        <v>(586) 246-4454</v>
      </c>
      <c r="I164" s="9" t="str">
        <f>VLOOKUP(E164,'Contact Info-RGGRC'!$A$1:$H$100,7,FALSE)</f>
        <v>702-4554</v>
      </c>
      <c r="J164" s="9" t="str">
        <f>VLOOKUP(E164,'Contact Info-RGGRC'!$A$1:$H$52,8,FALSE)</f>
        <v>ldonnelly@uchicago.edu</v>
      </c>
    </row>
    <row r="165" spans="1:10">
      <c r="A165" s="80"/>
      <c r="B165" s="62"/>
      <c r="C165" s="7">
        <v>45711</v>
      </c>
      <c r="D165" s="8"/>
      <c r="E165" s="17" t="s">
        <v>36</v>
      </c>
      <c r="F165" s="9" t="str">
        <f>VLOOKUP(E165,'Contact Info-RGGRC'!$A$1:$H229,4,FALSE)</f>
        <v>DelGiorno</v>
      </c>
      <c r="G165" s="9" t="str">
        <f>VLOOKUP(E165,'Contact Info-RGGRC'!$A$1:$H$52,3,FALSE)</f>
        <v>Resident Assistant</v>
      </c>
      <c r="H165" s="9" t="str">
        <f>VLOOKUP(E165,'Contact Info-RGGRC'!$A$1:$H$52,6,FALSE)</f>
        <v>(267) 600-6115</v>
      </c>
      <c r="I165" s="9" t="str">
        <f>VLOOKUP(E165,'Contact Info-RGGRC'!$A$1:$H$100,7,FALSE)</f>
        <v>834-6668</v>
      </c>
      <c r="J165" s="9" t="str">
        <f>VLOOKUP(E165,'Contact Info-RGGRC'!$A$1:$H$52,8,FALSE)</f>
        <v>mjgarrett@uchicago.edu</v>
      </c>
    </row>
    <row r="166" spans="1:10">
      <c r="A166" s="80"/>
      <c r="B166" s="62"/>
      <c r="C166" s="7">
        <v>45712</v>
      </c>
      <c r="D166" s="8"/>
      <c r="E166" s="18" t="s">
        <v>528</v>
      </c>
      <c r="F166" s="9" t="str">
        <f>VLOOKUP(E166,'Contact Info-RGGRC'!$A$1:$H$52,4,FALSE)</f>
        <v>Keller</v>
      </c>
      <c r="G166" s="9" t="str">
        <f>VLOOKUP(E166,'Contact Info-RGGRC'!$A$1:$H$52,3,FALSE)</f>
        <v>Resident Assistant</v>
      </c>
      <c r="H166" s="9" t="str">
        <f>VLOOKUP(E166,'Contact Info-RGGRC'!$A$1:$H$52,6,FALSE)</f>
        <v>(773) 372-4185</v>
      </c>
      <c r="I166" s="9" t="str">
        <f>VLOOKUP(E166,'Contact Info-RGGRC'!$A$1:$H$100,7,FALSE)</f>
        <v>C218</v>
      </c>
      <c r="J166" s="9" t="str">
        <f>VLOOKUP(E166,'Contact Info-RGGRC'!$A$1:$H$52,8,FALSE)</f>
        <v>lukehermann@uchicago.edu</v>
      </c>
    </row>
    <row r="167" spans="1:10">
      <c r="A167" s="80"/>
      <c r="B167" s="62"/>
      <c r="C167" s="7">
        <v>45713</v>
      </c>
      <c r="D167" s="8"/>
      <c r="E167" s="18" t="s">
        <v>529</v>
      </c>
      <c r="F167" s="9" t="str">
        <f>VLOOKUP(E167,'Contact Info-RGGRC'!$A$1:$H$52,4,FALSE)</f>
        <v>Jannotta</v>
      </c>
      <c r="G167" s="9" t="str">
        <f>VLOOKUP(E167,'Contact Info-RGGRC'!$A$1:$H$52,3,FALSE)</f>
        <v>Resident Assistant</v>
      </c>
      <c r="H167" s="9">
        <f>VLOOKUP(E167,'Contact Info-RGGRC'!$A$1:$H$52,6,FALSE)</f>
        <v>0</v>
      </c>
      <c r="I167" s="9" t="str">
        <f>VLOOKUP(E167,'Contact Info-RGGRC'!$A$1:$H$100,7,FALSE)</f>
        <v>834-0361</v>
      </c>
      <c r="J167" s="9" t="str">
        <f>VLOOKUP(E167,'Contact Info-RGGRC'!$A$1:$H$52,8,FALSE)</f>
        <v>mamayanj@uchicago.edu</v>
      </c>
    </row>
    <row r="168" spans="1:10">
      <c r="A168" s="80"/>
      <c r="B168" s="62"/>
      <c r="C168" s="7">
        <v>45714</v>
      </c>
      <c r="D168" s="8"/>
      <c r="E168" s="18" t="s">
        <v>530</v>
      </c>
      <c r="F168" s="9" t="str">
        <f>VLOOKUP(E168,'Contact Info-RGGRC'!$A$1:$H232,4,FALSE)</f>
        <v>Wendt</v>
      </c>
      <c r="G168" s="9" t="str">
        <f>VLOOKUP(E168,'Contact Info-RGGRC'!$A$1:$H$52,3,FALSE)</f>
        <v>Resident Assistant</v>
      </c>
      <c r="H168" s="9" t="str">
        <f>VLOOKUP(E168,'Contact Info-RGGRC'!$A$1:$H$52,6,FALSE)</f>
        <v>(773) 701-1244</v>
      </c>
      <c r="I168" s="9" t="str">
        <f>VLOOKUP(E168,'Contact Info-RGGRC'!$A$1:$H$100,7,FALSE)</f>
        <v>834-7962</v>
      </c>
      <c r="J168" s="9" t="str">
        <f>VLOOKUP(E168,'Contact Info-RGGRC'!$A$1:$H$52,8,FALSE)</f>
        <v>dariusojohnson@uchicago.edu</v>
      </c>
    </row>
    <row r="169" spans="1:10">
      <c r="A169" s="80"/>
      <c r="B169" s="62"/>
      <c r="C169" s="7">
        <v>45715</v>
      </c>
      <c r="D169" s="8"/>
      <c r="E169" s="18" t="s">
        <v>531</v>
      </c>
      <c r="F169" s="9" t="str">
        <f>VLOOKUP(E169,'Contact Info-RGGRC'!$A$1:$H$52,4,FALSE)</f>
        <v>Keller</v>
      </c>
      <c r="G169" s="9" t="str">
        <f>VLOOKUP(E169,'Contact Info-RGGRC'!$A$1:$H$52,3,FALSE)</f>
        <v>Resident Assistant</v>
      </c>
      <c r="H169" s="9" t="str">
        <f>VLOOKUP(E169,'Contact Info-RGGRC'!$A$1:$H$52,6,FALSE)</f>
        <v>(770) 713-4695</v>
      </c>
      <c r="I169" s="9" t="str">
        <f>VLOOKUP(E169,'Contact Info-RGGRC'!$A$1:$H$100,7,FALSE)</f>
        <v>834-6429</v>
      </c>
      <c r="J169" s="9" t="str">
        <f>VLOOKUP(E169,'Contact Info-RGGRC'!$A$1:$H$52,8,FALSE)</f>
        <v>siyakalra@uchicago.edu</v>
      </c>
    </row>
    <row r="170" spans="1:10">
      <c r="A170" s="80"/>
      <c r="B170" s="63"/>
      <c r="C170" s="7">
        <v>45716</v>
      </c>
      <c r="D170" s="8"/>
      <c r="E170" s="18" t="s">
        <v>277</v>
      </c>
      <c r="F170" s="9" t="str">
        <f>VLOOKUP(E170,'Contact Info-RGGRC'!$A$1:$H$52,4,FALSE)</f>
        <v>Kenwood</v>
      </c>
      <c r="G170" s="9" t="str">
        <f>VLOOKUP(E170,'Contact Info-RGGRC'!$A$1:$H$52,3,FALSE)</f>
        <v>Resident Head</v>
      </c>
      <c r="H170" s="9" t="str">
        <f>VLOOKUP(E170,'Contact Info-RGGRC'!$A$1:$H$52,6,FALSE)</f>
        <v>(586) 212-9824</v>
      </c>
      <c r="I170" s="9" t="str">
        <f>VLOOKUP(E170,'Contact Info-RGGRC'!$A$1:$H$100,7,FALSE)</f>
        <v>702-4554</v>
      </c>
      <c r="J170" s="9" t="str">
        <f>VLOOKUP(E170,'Contact Info-RGGRC'!$A$1:$H$52,8,FALSE)</f>
        <v>marklackowski@uchicago.edu</v>
      </c>
    </row>
    <row r="171" spans="1:10">
      <c r="A171" s="80"/>
      <c r="B171" s="71" t="s">
        <v>58</v>
      </c>
      <c r="C171" s="7">
        <v>45717</v>
      </c>
      <c r="D171" s="8"/>
      <c r="E171" s="18" t="s">
        <v>532</v>
      </c>
      <c r="F171" s="9" t="str">
        <f>VLOOKUP(E171,'Contact Info-RGGRC'!$A$1:$H235,4,FALSE)</f>
        <v>DelGiorno</v>
      </c>
      <c r="G171" s="9" t="str">
        <f>VLOOKUP(E171,'Contact Info-RGGRC'!$A$1:$H$52,3,FALSE)</f>
        <v>Resident Assistant</v>
      </c>
      <c r="H171" s="9" t="str">
        <f>VLOOKUP(E171,'Contact Info-RGGRC'!$A$1:$H$52,6,FALSE)</f>
        <v>(516) 728-5277</v>
      </c>
      <c r="I171" s="9">
        <f>VLOOKUP(E171,'Contact Info-RGGRC'!$A$1:$H$100,7,FALSE)</f>
        <v>0</v>
      </c>
      <c r="J171" s="9" t="str">
        <f>VLOOKUP(E171,'Contact Info-RGGRC'!$A$1:$H$52,8,FALSE)</f>
        <v>kmmercado@uchicago.edu</v>
      </c>
    </row>
    <row r="172" spans="1:10">
      <c r="A172" s="80"/>
      <c r="B172" s="62"/>
      <c r="C172" s="7">
        <v>45718</v>
      </c>
      <c r="D172" s="8"/>
      <c r="E172" s="18" t="s">
        <v>533</v>
      </c>
      <c r="F172" s="9" t="str">
        <f>VLOOKUP(E172,'Contact Info-RGGRC'!$A$1:$H$52,4,FALSE)</f>
        <v>Wendt</v>
      </c>
      <c r="G172" s="9" t="str">
        <f>VLOOKUP(E172,'Contact Info-RGGRC'!$A$1:$H$52,3,FALSE)</f>
        <v>Resident Head</v>
      </c>
      <c r="H172" s="9" t="str">
        <f>VLOOKUP(E172,'Contact Info-RGGRC'!$A$1:$H$52,6,FALSE)</f>
        <v>(773) 255-2918</v>
      </c>
      <c r="I172" s="9" t="str">
        <f>VLOOKUP(E172,'Contact Info-RGGRC'!$A$1:$H$100,7,FALSE)</f>
        <v>702-4565</v>
      </c>
      <c r="J172" s="9" t="str">
        <f>VLOOKUP(E172,'Contact Info-RGGRC'!$A$1:$H$52,8,FALSE)</f>
        <v>apacheco@uchicago.edu</v>
      </c>
    </row>
    <row r="173" spans="1:10">
      <c r="A173" s="80"/>
      <c r="B173" s="62"/>
      <c r="C173" s="7">
        <v>45719</v>
      </c>
      <c r="D173" s="8"/>
      <c r="E173" s="57" t="s">
        <v>534</v>
      </c>
      <c r="F173" s="9" t="str">
        <f>VLOOKUP(E173,'Contact Info-RGGRC'!$A$1:$H$52,4,FALSE)</f>
        <v>Halperin</v>
      </c>
      <c r="G173" s="9" t="str">
        <f>VLOOKUP(E173,'Contact Info-RGGRC'!$A$1:$H$52,3,FALSE)</f>
        <v>Resident Assistant</v>
      </c>
      <c r="H173" s="9" t="str">
        <f>VLOOKUP(E173,'Contact Info-RGGRC'!$A$1:$H$52,6,FALSE)</f>
        <v>(520)279-2758</v>
      </c>
      <c r="I173" s="9" t="str">
        <f>VLOOKUP(E173,'Contact Info-RGGRC'!$A$1:$H$100,7,FALSE)</f>
        <v>834-6449</v>
      </c>
      <c r="J173" s="9" t="str">
        <f>VLOOKUP(E173,'Contact Info-RGGRC'!$A$1:$H$52,8,FALSE)</f>
        <v>spalma1@uchicago.edu</v>
      </c>
    </row>
    <row r="174" spans="1:10">
      <c r="A174" s="80"/>
      <c r="B174" s="62"/>
      <c r="C174" s="7">
        <v>45720</v>
      </c>
      <c r="D174" s="8"/>
      <c r="E174" s="18" t="s">
        <v>535</v>
      </c>
      <c r="F174" s="9" t="str">
        <f>VLOOKUP(E174,'Contact Info-RGGRC'!$A$1:$H238,4,FALSE)</f>
        <v>Halperin</v>
      </c>
      <c r="G174" s="9" t="str">
        <f>VLOOKUP(E174,'Contact Info-RGGRC'!$A$1:$H$52,3,FALSE)</f>
        <v>Resident Head</v>
      </c>
      <c r="H174" s="9">
        <f>VLOOKUP(E174,'Contact Info-RGGRC'!$A$1:$H$52,6,FALSE)</f>
        <v>0</v>
      </c>
      <c r="I174" s="9" t="str">
        <f>VLOOKUP(E174,'Contact Info-RGGRC'!$A$1:$H$100,7,FALSE)</f>
        <v>702-4552</v>
      </c>
      <c r="J174" s="9" t="str">
        <f>VLOOKUP(E174,'Contact Info-RGGRC'!$A$1:$H$52,8,FALSE)</f>
        <v>krashied@uchicago.edu</v>
      </c>
    </row>
    <row r="175" spans="1:10">
      <c r="A175" s="80"/>
      <c r="B175" s="62"/>
      <c r="C175" s="7">
        <v>45721</v>
      </c>
      <c r="D175" s="8"/>
      <c r="E175" s="17" t="s">
        <v>536</v>
      </c>
      <c r="F175" s="9" t="str">
        <f>VLOOKUP(E175,'Contact Info-RGGRC'!$A$1:$H$52,4,FALSE)</f>
        <v>Halperin</v>
      </c>
      <c r="G175" s="9" t="str">
        <f>VLOOKUP(E175,'Contact Info-RGGRC'!$A$1:$H$52,3,FALSE)</f>
        <v>Resident Assistant</v>
      </c>
      <c r="H175" s="9" t="str">
        <f>VLOOKUP(E175,'Contact Info-RGGRC'!$A$1:$H$52,6,FALSE)</f>
        <v>(917) 755-9214</v>
      </c>
      <c r="I175" s="9">
        <f>VLOOKUP(E175,'Contact Info-RGGRC'!$A$1:$H$100,7,FALSE)</f>
        <v>0</v>
      </c>
      <c r="J175" s="9" t="str">
        <f>VLOOKUP(E175,'Contact Info-RGGRC'!$A$1:$H$52,8,FALSE)</f>
        <v>crigby@uchicago.edu</v>
      </c>
    </row>
    <row r="176" spans="1:10">
      <c r="A176" s="80"/>
      <c r="B176" s="62"/>
      <c r="C176" s="7">
        <v>45722</v>
      </c>
      <c r="D176" s="8"/>
      <c r="E176" s="18" t="s">
        <v>537</v>
      </c>
      <c r="F176" s="9" t="str">
        <f>VLOOKUP(E176,'Contact Info-RGGRC'!$A$1:$H$52,4,FALSE)</f>
        <v>DelGiorno</v>
      </c>
      <c r="G176" s="9" t="str">
        <f>VLOOKUP(E176,'Contact Info-RGGRC'!$A$1:$H$52,3,FALSE)</f>
        <v>Resident Assistant</v>
      </c>
      <c r="H176" s="9" t="str">
        <f>VLOOKUP(E176,'Contact Info-RGGRC'!$A$1:$H$52,6,FALSE)</f>
        <v>(787) 717-4059</v>
      </c>
      <c r="I176" s="9" t="str">
        <f>VLOOKUP(E176,'Contact Info-RGGRC'!$A$1:$H$100,7,FALSE)</f>
        <v>834-6640</v>
      </c>
      <c r="J176" s="9" t="str">
        <f>VLOOKUP(E176,'Contact Info-RGGRC'!$A$1:$H$52,8,FALSE)</f>
        <v>dtrodriguez@uchicago.edu</v>
      </c>
    </row>
    <row r="177" spans="1:10">
      <c r="A177" s="80"/>
      <c r="B177" s="63"/>
      <c r="C177" s="7">
        <v>45723</v>
      </c>
      <c r="D177" s="8"/>
      <c r="E177" s="18" t="s">
        <v>229</v>
      </c>
      <c r="F177" s="9" t="str">
        <f>VLOOKUP(E177,'Contact Info-RGGRC'!$A$1:$H241,4,FALSE)</f>
        <v>Keller</v>
      </c>
      <c r="G177" s="9" t="str">
        <f>VLOOKUP(E177,'Contact Info-RGGRC'!$A$1:$H$52,3,FALSE)</f>
        <v>Resident Assistant</v>
      </c>
      <c r="H177" s="9" t="str">
        <f>VLOOKUP(E177,'Contact Info-RGGRC'!$A$1:$H$52,6,FALSE)</f>
        <v>(773)960-0542</v>
      </c>
      <c r="I177" s="9" t="str">
        <f>VLOOKUP(E177,'Contact Info-RGGRC'!$A$1:$H$100,7,FALSE)</f>
        <v>834-6579</v>
      </c>
      <c r="J177" s="9" t="str">
        <f>VLOOKUP(E177,'Contact Info-RGGRC'!$A$1:$H$52,8,FALSE)</f>
        <v>mrodriguez23@uchicago.edu</v>
      </c>
    </row>
    <row r="178" spans="1:10">
      <c r="A178" s="80"/>
      <c r="B178" s="72" t="s">
        <v>59</v>
      </c>
      <c r="C178" s="7">
        <v>45724</v>
      </c>
      <c r="D178" s="8"/>
      <c r="E178" s="17" t="s">
        <v>538</v>
      </c>
      <c r="F178" s="9" t="str">
        <f>VLOOKUP(E178,'Contact Info-RGGRC'!$A$1:$H$52,4,FALSE)</f>
        <v>Jannotta</v>
      </c>
      <c r="G178" s="9" t="str">
        <f>VLOOKUP(E178,'Contact Info-RGGRC'!$A$1:$H$52,3,FALSE)</f>
        <v>Resident Assistant</v>
      </c>
      <c r="H178" s="9" t="str">
        <f>VLOOKUP(E178,'Contact Info-RGGRC'!$A$1:$H$52,6,FALSE)</f>
        <v>773-709-0319</v>
      </c>
      <c r="I178" s="9">
        <f>VLOOKUP(E178,'Contact Info-RGGRC'!$A$1:$H$100,7,FALSE)</f>
        <v>0</v>
      </c>
      <c r="J178" s="9" t="str">
        <f>VLOOKUP(E178,'Contact Info-RGGRC'!$A$1:$H$52,8,FALSE)</f>
        <v>dhirpalshah@uchicago.edu</v>
      </c>
    </row>
    <row r="179" spans="1:10">
      <c r="A179" s="80"/>
      <c r="B179" s="62"/>
      <c r="C179" s="7">
        <v>45725</v>
      </c>
      <c r="D179" s="8"/>
      <c r="E179" s="17" t="s">
        <v>539</v>
      </c>
      <c r="F179" s="9" t="str">
        <f>VLOOKUP(E179,'Contact Info-RGGRC'!$A$1:$H$52,4,FALSE)</f>
        <v>Cathey</v>
      </c>
      <c r="G179" s="9" t="str">
        <f>VLOOKUP(E179,'Contact Info-RGGRC'!$A$1:$H$52,3,FALSE)</f>
        <v>Resident Assistant</v>
      </c>
      <c r="H179" s="9" t="str">
        <f>VLOOKUP(E179,'Contact Info-RGGRC'!$A$1:$H$52,6,FALSE)</f>
        <v>(405) 334-6652</v>
      </c>
      <c r="I179" s="9" t="str">
        <f>VLOOKUP(E179,'Contact Info-RGGRC'!$A$1:$H$100,7,FALSE)</f>
        <v>834-2315</v>
      </c>
      <c r="J179" s="9" t="str">
        <f>VLOOKUP(E179,'Contact Info-RGGRC'!$A$1:$H$52,8,FALSE)</f>
        <v>sjsimons@uchicago.edu</v>
      </c>
    </row>
    <row r="180" spans="1:10">
      <c r="A180" s="80"/>
      <c r="B180" s="62"/>
      <c r="C180" s="7">
        <v>45726</v>
      </c>
      <c r="D180" s="8"/>
      <c r="E180" s="18" t="s">
        <v>540</v>
      </c>
      <c r="F180" s="9" t="str">
        <f>VLOOKUP(E180,'Contact Info-RGGRC'!$A$1:$H244,4,FALSE)</f>
        <v>Kenwood</v>
      </c>
      <c r="G180" s="9" t="str">
        <f>VLOOKUP(E180,'Contact Info-RGGRC'!$A$1:$H$52,3,FALSE)</f>
        <v>Resident Assistant</v>
      </c>
      <c r="H180" s="9" t="str">
        <f>VLOOKUP(E180,'Contact Info-RGGRC'!$A$1:$H$52,6,FALSE)</f>
        <v>(561) 455-6324</v>
      </c>
      <c r="I180" s="9" t="str">
        <f>VLOOKUP(E180,'Contact Info-RGGRC'!$A$1:$H$100,7,FALSE)</f>
        <v>834-6570</v>
      </c>
      <c r="J180" s="9" t="str">
        <f>VLOOKUP(E180,'Contact Info-RGGRC'!$A$1:$H$52,8,FALSE)</f>
        <v>esthilaire@uchicago.edu</v>
      </c>
    </row>
    <row r="181" spans="1:10">
      <c r="A181" s="80"/>
      <c r="B181" s="62"/>
      <c r="C181" s="7">
        <v>45727</v>
      </c>
      <c r="D181" s="8"/>
      <c r="E181" s="17" t="s">
        <v>541</v>
      </c>
      <c r="F181" s="9" t="str">
        <f>VLOOKUP(E181,'Contact Info-RGGRC'!$A$1:$H$52,4,FALSE)</f>
        <v>Crown</v>
      </c>
      <c r="G181" s="9" t="str">
        <f>VLOOKUP(E181,'Contact Info-RGGRC'!$A$1:$H$52,3,FALSE)</f>
        <v>Resident Assistant</v>
      </c>
      <c r="H181" s="9" t="str">
        <f>VLOOKUP(E181,'Contact Info-RGGRC'!$A$1:$H$52,6,FALSE)</f>
        <v>(314) 665-9737</v>
      </c>
      <c r="I181" s="9" t="str">
        <f>VLOOKUP(E181,'Contact Info-RGGRC'!$A$1:$H$100,7,FALSE)</f>
        <v>834-5899</v>
      </c>
      <c r="J181" s="9" t="str">
        <f>VLOOKUP(E181,'Contact Info-RGGRC'!$A$1:$H$52,8,FALSE)</f>
        <v>yingqi25@uchicago.edu</v>
      </c>
    </row>
    <row r="182" spans="1:10">
      <c r="A182" s="80"/>
      <c r="B182" s="62"/>
      <c r="C182" s="7">
        <v>45728</v>
      </c>
      <c r="D182" s="8"/>
      <c r="E182" s="18" t="s">
        <v>542</v>
      </c>
      <c r="F182" s="9" t="str">
        <f>VLOOKUP(E182,'Contact Info-RGGRC'!$A$1:$H$52,4,FALSE)</f>
        <v>Crown</v>
      </c>
      <c r="G182" s="9" t="str">
        <f>VLOOKUP(E182,'Contact Info-RGGRC'!$A$1:$H$52,3,FALSE)</f>
        <v>Resident Head</v>
      </c>
      <c r="H182" s="9" t="str">
        <f>VLOOKUP(E182,'Contact Info-RGGRC'!$A$1:$H$52,6,FALSE)</f>
        <v>(520) 912-7000</v>
      </c>
      <c r="I182" s="9" t="str">
        <f>VLOOKUP(E182,'Contact Info-RGGRC'!$A$1:$H$100,7,FALSE)</f>
        <v>702-4564</v>
      </c>
      <c r="J182" s="9" t="str">
        <f>VLOOKUP(E182,'Contact Info-RGGRC'!$A$1:$H$52,8,FALSE)</f>
        <v>ulysse@uchicago.edu</v>
      </c>
    </row>
    <row r="183" spans="1:10">
      <c r="A183" s="80"/>
      <c r="B183" s="62"/>
      <c r="C183" s="7">
        <v>45729</v>
      </c>
      <c r="D183" s="8"/>
      <c r="E183" s="18" t="s">
        <v>543</v>
      </c>
      <c r="F183" s="9" t="str">
        <f>VLOOKUP(E183,'Contact Info-RGGRC'!$A$1:$H247,4,FALSE)</f>
        <v>Crown</v>
      </c>
      <c r="G183" s="9" t="str">
        <f>VLOOKUP(E183,'Contact Info-RGGRC'!$A$1:$H$52,3,FALSE)</f>
        <v>Resident Head</v>
      </c>
      <c r="H183" s="9" t="str">
        <f>VLOOKUP(E183,'Contact Info-RGGRC'!$A$1:$H$52,6,FALSE)</f>
        <v>(920) 203-1036</v>
      </c>
      <c r="I183" s="9" t="str">
        <f>VLOOKUP(E183,'Contact Info-RGGRC'!$A$1:$H$100,7,FALSE)</f>
        <v>702-4564</v>
      </c>
      <c r="J183" s="9" t="str">
        <f>VLOOKUP(E183,'Contact Info-RGGRC'!$A$1:$H$52,8,FALSE)</f>
        <v>sulysse@uchicago.edu</v>
      </c>
    </row>
    <row r="184" spans="1:10">
      <c r="A184" s="80"/>
      <c r="B184" s="63"/>
      <c r="C184" s="7">
        <v>45730</v>
      </c>
      <c r="D184" s="8"/>
      <c r="E184" s="17" t="s">
        <v>544</v>
      </c>
      <c r="F184" s="9" t="str">
        <f>VLOOKUP(E184,'Contact Info-RGGRC'!$A$1:$H$52,4,FALSE)</f>
        <v>Cathey</v>
      </c>
      <c r="G184" s="9" t="str">
        <f>VLOOKUP(E184,'Contact Info-RGGRC'!$A$1:$H$52,3,FALSE)</f>
        <v>Resident Assistant</v>
      </c>
      <c r="H184" s="9" t="str">
        <f>VLOOKUP(E184,'Contact Info-RGGRC'!$A$1:$H$52,6,FALSE)</f>
        <v>(914) 462-8545</v>
      </c>
      <c r="I184" s="9" t="str">
        <f>VLOOKUP(E184,'Contact Info-RGGRC'!$A$1:$H$100,7,FALSE)</f>
        <v>834-2780</v>
      </c>
      <c r="J184" s="9" t="str">
        <f>VLOOKUP(E184,'Contact Info-RGGRC'!$A$1:$H$52,8,FALSE)</f>
        <v>kwallace2@uchicago.edu</v>
      </c>
    </row>
    <row r="185" spans="1:10">
      <c r="A185" s="80"/>
      <c r="B185" s="73" t="s">
        <v>61</v>
      </c>
      <c r="C185" s="7">
        <v>45731</v>
      </c>
      <c r="D185" s="8"/>
      <c r="E185" s="18" t="s">
        <v>545</v>
      </c>
      <c r="F185" s="9" t="str">
        <f>VLOOKUP(E185,'Contact Info-RGGRC'!$A$1:$H$52,4,FALSE)</f>
        <v>Cathey</v>
      </c>
      <c r="G185" s="9" t="str">
        <f>VLOOKUP(E185,'Contact Info-RGGRC'!$A$1:$H$52,3,FALSE)</f>
        <v>Resident Head</v>
      </c>
      <c r="H185" s="9" t="str">
        <f>VLOOKUP(E185,'Contact Info-RGGRC'!$A$1:$H$52,6,FALSE)</f>
        <v>(615) 975-5622</v>
      </c>
      <c r="I185" s="9" t="str">
        <f>VLOOKUP(E185,'Contact Info-RGGRC'!$A$1:$H$100,7,FALSE)</f>
        <v>702-4563</v>
      </c>
      <c r="J185" s="9" t="str">
        <f>VLOOKUP(E185,'Contact Info-RGGRC'!$A$1:$H$52,8,FALSE)</f>
        <v>gwildenberg@uchicago.edu</v>
      </c>
    </row>
    <row r="186" spans="1:10">
      <c r="A186" s="80"/>
      <c r="B186" s="62"/>
      <c r="C186" s="7">
        <v>45732</v>
      </c>
      <c r="D186" s="8"/>
      <c r="E186" s="18" t="s">
        <v>546</v>
      </c>
      <c r="F186" s="9" t="str">
        <f>VLOOKUP(E186,'Contact Info-RGGRC'!$A$1:$H250,4,FALSE)</f>
        <v>Cathey</v>
      </c>
      <c r="G186" s="9" t="str">
        <f>VLOOKUP(E186,'Contact Info-RGGRC'!$A$1:$H$52,3,FALSE)</f>
        <v>Resident Head</v>
      </c>
      <c r="H186" s="9" t="str">
        <f>VLOOKUP(E186,'Contact Info-RGGRC'!$A$1:$H$52,6,FALSE)</f>
        <v>(615) 260-6279</v>
      </c>
      <c r="I186" s="9" t="str">
        <f>VLOOKUP(E186,'Contact Info-RGGRC'!$A$1:$H$100,7,FALSE)</f>
        <v>702-4563</v>
      </c>
      <c r="J186" s="9" t="str">
        <f>VLOOKUP(E186,'Contact Info-RGGRC'!$A$1:$H$52,8,FALSE)</f>
        <v>marywildenberg@uchicago.edu</v>
      </c>
    </row>
    <row r="187" spans="1:10">
      <c r="A187" s="80"/>
      <c r="B187" s="62"/>
      <c r="C187" s="7">
        <v>45733</v>
      </c>
      <c r="D187" s="8"/>
      <c r="E187" s="18" t="s">
        <v>547</v>
      </c>
      <c r="F187" s="9" t="str">
        <f>VLOOKUP(E187,'Contact Info-RGGRC'!$A$1:$H$52,4,FALSE)</f>
        <v>Wendt</v>
      </c>
      <c r="G187" s="9" t="str">
        <f>VLOOKUP(E187,'Contact Info-RGGRC'!$A$1:$H$52,3,FALSE)</f>
        <v>Resident Assistant</v>
      </c>
      <c r="H187" s="9" t="str">
        <f>VLOOKUP(E187,'Contact Info-RGGRC'!$A$1:$H$52,6,FALSE)</f>
        <v>626-272-7347</v>
      </c>
      <c r="I187" s="9" t="str">
        <f>VLOOKUP(E187,'Contact Info-RGGRC'!$A$1:$H$100,7,FALSE)</f>
        <v>834-8676</v>
      </c>
      <c r="J187" s="9" t="str">
        <f>VLOOKUP(E187,'Contact Info-RGGRC'!$A$1:$H$52,8,FALSE)</f>
        <v>emilyxu@uchicago.edu</v>
      </c>
    </row>
    <row r="188" spans="1:10">
      <c r="A188" s="80"/>
      <c r="B188" s="62"/>
      <c r="C188" s="7">
        <v>45734</v>
      </c>
      <c r="D188" s="8"/>
      <c r="E188" s="18" t="s">
        <v>521</v>
      </c>
      <c r="F188" s="9" t="str">
        <f>VLOOKUP(E188,'Contact Info-RGGRC'!$A$1:$H$52,4,FALSE)</f>
        <v>Wendt</v>
      </c>
      <c r="G188" s="9" t="str">
        <f>VLOOKUP(E188,'Contact Info-RGGRC'!$A$1:$H$52,3,FALSE)</f>
        <v>Resident Head</v>
      </c>
      <c r="H188" s="9" t="str">
        <f>VLOOKUP(E188,'Contact Info-RGGRC'!$A$1:$H$52,6,FALSE)</f>
        <v>(847) 226-5596</v>
      </c>
      <c r="I188" s="9" t="str">
        <f>VLOOKUP(E188,'Contact Info-RGGRC'!$A$1:$H$100,7,FALSE)</f>
        <v>702-4565</v>
      </c>
      <c r="J188" s="9" t="str">
        <f>VLOOKUP(E188,'Contact Info-RGGRC'!$A$1:$H$52,8,FALSE)</f>
        <v>dtapplegate@uchicago.edu</v>
      </c>
    </row>
    <row r="189" spans="1:10">
      <c r="A189" s="80"/>
      <c r="B189" s="62"/>
      <c r="C189" s="7">
        <v>45735</v>
      </c>
      <c r="D189" s="8"/>
      <c r="E189" s="17" t="s">
        <v>522</v>
      </c>
      <c r="F189" s="9" t="str">
        <f>VLOOKUP(E189,'Contact Info-RGGRC'!$A$1:$H253,4,FALSE)</f>
        <v>Kenwood</v>
      </c>
      <c r="G189" s="9" t="str">
        <f>VLOOKUP(E189,'Contact Info-RGGRC'!$A$1:$H$52,3,FALSE)</f>
        <v>Resident Assistant</v>
      </c>
      <c r="H189" s="9" t="str">
        <f>VLOOKUP(E189,'Contact Info-RGGRC'!$A$1:$H$52,6,FALSE)</f>
        <v>(480) 352-6059</v>
      </c>
      <c r="I189" s="9" t="str">
        <f>VLOOKUP(E189,'Contact Info-RGGRC'!$A$1:$H$100,7,FALSE)</f>
        <v>834-6945</v>
      </c>
      <c r="J189" s="9" t="str">
        <f>VLOOKUP(E189,'Contact Info-RGGRC'!$A$1:$H$52,8,FALSE)</f>
        <v>jazagra@uchicago.edu</v>
      </c>
    </row>
    <row r="190" spans="1:10">
      <c r="A190" s="80"/>
      <c r="B190" s="62"/>
      <c r="C190" s="7">
        <v>45736</v>
      </c>
      <c r="D190" s="8"/>
      <c r="E190" s="17" t="s">
        <v>523</v>
      </c>
      <c r="F190" s="9" t="str">
        <f>VLOOKUP(E190,'Contact Info-RGGRC'!$A$1:$H$52,4,FALSE)</f>
        <v>Kenwood</v>
      </c>
      <c r="G190" s="9" t="str">
        <f>VLOOKUP(E190,'Contact Info-RGGRC'!$A$1:$H$52,3,FALSE)</f>
        <v>Resident Assistant</v>
      </c>
      <c r="H190" s="9" t="str">
        <f>VLOOKUP(E190,'Contact Info-RGGRC'!$A$1:$H$52,6,FALSE)</f>
        <v>(608) 999-0729</v>
      </c>
      <c r="I190" s="9" t="str">
        <f>VLOOKUP(E190,'Contact Info-RGGRC'!$A$1:$H$100,7,FALSE)</f>
        <v>702-4554</v>
      </c>
      <c r="J190" s="9" t="str">
        <f>VLOOKUP(E190,'Contact Info-RGGRC'!$A$1:$H$52,8,FALSE)</f>
        <v>kylan@uchicago.edu</v>
      </c>
    </row>
    <row r="191" spans="1:10">
      <c r="A191" s="80"/>
      <c r="B191" s="63"/>
      <c r="C191" s="7">
        <v>45737</v>
      </c>
      <c r="D191" s="8"/>
      <c r="E191" s="18" t="s">
        <v>524</v>
      </c>
      <c r="F191" s="9" t="str">
        <f>VLOOKUP(E191,'Contact Info-RGGRC'!$A$1:$H$52,4,FALSE)</f>
        <v>Jannotta</v>
      </c>
      <c r="G191" s="9" t="str">
        <f>VLOOKUP(E191,'Contact Info-RGGRC'!$A$1:$H$52,3,FALSE)</f>
        <v>Resident Head</v>
      </c>
      <c r="H191" s="9" t="str">
        <f>VLOOKUP(E191,'Contact Info-RGGRC'!$A$1:$H$52,6,FALSE)</f>
        <v>(312) 218-9547</v>
      </c>
      <c r="I191" s="9" t="str">
        <f>VLOOKUP(E191,'Contact Info-RGGRC'!$A$1:$H$100,7,FALSE)</f>
        <v>702-4562</v>
      </c>
      <c r="J191" s="9" t="str">
        <f>VLOOKUP(E191,'Contact Info-RGGRC'!$A$1:$H$52,8,FALSE)</f>
        <v>tbrazas@uchicago.edu</v>
      </c>
    </row>
    <row r="192" spans="1:10">
      <c r="A192" s="80"/>
      <c r="B192" s="74" t="s">
        <v>62</v>
      </c>
      <c r="C192" s="7">
        <v>45738</v>
      </c>
      <c r="D192" s="8"/>
      <c r="E192" s="17" t="s">
        <v>525</v>
      </c>
      <c r="F192" s="9" t="str">
        <f>VLOOKUP(E192,'Contact Info-RGGRC'!$A$1:$H256,4,FALSE)</f>
        <v>Crown</v>
      </c>
      <c r="G192" s="9" t="str">
        <f>VLOOKUP(E192,'Contact Info-RGGRC'!$A$1:$H$52,3,FALSE)</f>
        <v>Resident Assistant</v>
      </c>
      <c r="H192" s="9" t="str">
        <f>VLOOKUP(E192,'Contact Info-RGGRC'!$A$1:$H$52,6,FALSE)</f>
        <v>(602) 812-8987</v>
      </c>
      <c r="I192" s="9" t="str">
        <f>VLOOKUP(E192,'Contact Info-RGGRC'!$A$1:$H$100,7,FALSE)</f>
        <v>834-4371</v>
      </c>
      <c r="J192" s="9" t="str">
        <f>VLOOKUP(E192,'Contact Info-RGGRC'!$A$1:$H$52,8,FALSE)</f>
        <v>camara@uchicago.edu</v>
      </c>
    </row>
    <row r="193" spans="1:10">
      <c r="A193" s="80"/>
      <c r="B193" s="62"/>
      <c r="C193" s="7">
        <v>45739</v>
      </c>
      <c r="D193" s="8"/>
      <c r="E193" s="18" t="s">
        <v>526</v>
      </c>
      <c r="F193" s="9" t="str">
        <f>VLOOKUP(E193,'Contact Info-RGGRC'!$A$1:$H$52,4,FALSE)</f>
        <v>Halperin</v>
      </c>
      <c r="G193" s="9" t="str">
        <f>VLOOKUP(E193,'Contact Info-RGGRC'!$A$1:$H$52,3,FALSE)</f>
        <v>Resident Assistant</v>
      </c>
      <c r="H193" s="9" t="str">
        <f>VLOOKUP(E193,'Contact Info-RGGRC'!$A$1:$H$52,6,FALSE)</f>
        <v>(781) 789-3290</v>
      </c>
      <c r="I193" s="9" t="str">
        <f>VLOOKUP(E193,'Contact Info-RGGRC'!$A$1:$H$100,7,FALSE)</f>
        <v>834-6472</v>
      </c>
      <c r="J193" s="9" t="str">
        <f>VLOOKUP(E193,'Contact Info-RGGRC'!$A$1:$H$52,8,FALSE)</f>
        <v>pravan@uchicago.edu</v>
      </c>
    </row>
    <row r="194" spans="1:10">
      <c r="A194" s="80"/>
      <c r="B194" s="62"/>
      <c r="C194" s="7">
        <v>45740</v>
      </c>
      <c r="D194" s="8"/>
      <c r="E194" s="18" t="s">
        <v>521</v>
      </c>
      <c r="F194" s="9" t="str">
        <f>VLOOKUP(E194,'Contact Info-RGGRC'!$A$1:$H$52,4,FALSE)</f>
        <v>Wendt</v>
      </c>
      <c r="G194" s="9" t="str">
        <f>VLOOKUP(E194,'Contact Info-RGGRC'!$A$1:$H$52,3,FALSE)</f>
        <v>Resident Head</v>
      </c>
      <c r="H194" s="9" t="str">
        <f>VLOOKUP(E194,'Contact Info-RGGRC'!$A$1:$H$52,6,FALSE)</f>
        <v>(847) 226-5596</v>
      </c>
      <c r="I194" s="9" t="str">
        <f>VLOOKUP(E194,'Contact Info-RGGRC'!$A$1:$H$100,7,FALSE)</f>
        <v>702-4565</v>
      </c>
      <c r="J194" s="9" t="str">
        <f>VLOOKUP(E194,'Contact Info-RGGRC'!$A$1:$H$52,8,FALSE)</f>
        <v>dtapplegate@uchicago.edu</v>
      </c>
    </row>
    <row r="195" spans="1:10">
      <c r="A195" s="80"/>
      <c r="B195" s="62"/>
      <c r="C195" s="7">
        <v>45741</v>
      </c>
      <c r="D195" s="8"/>
      <c r="E195" s="18" t="s">
        <v>527</v>
      </c>
      <c r="F195" s="9" t="str">
        <f>VLOOKUP(E195,'Contact Info-RGGRC'!$A$1:$H259,4,FALSE)</f>
        <v>Kenwood</v>
      </c>
      <c r="G195" s="9" t="str">
        <f>VLOOKUP(E195,'Contact Info-RGGRC'!$A$1:$H$52,3,FALSE)</f>
        <v>Resident Head</v>
      </c>
      <c r="H195" s="9" t="str">
        <f>VLOOKUP(E195,'Contact Info-RGGRC'!$A$1:$H$52,6,FALSE)</f>
        <v>(586) 246-4454</v>
      </c>
      <c r="I195" s="9" t="str">
        <f>VLOOKUP(E195,'Contact Info-RGGRC'!$A$1:$H$100,7,FALSE)</f>
        <v>702-4554</v>
      </c>
      <c r="J195" s="9" t="str">
        <f>VLOOKUP(E195,'Contact Info-RGGRC'!$A$1:$H$52,8,FALSE)</f>
        <v>ldonnelly@uchicago.edu</v>
      </c>
    </row>
    <row r="196" spans="1:10">
      <c r="A196" s="80"/>
      <c r="B196" s="62"/>
      <c r="C196" s="7">
        <v>45742</v>
      </c>
      <c r="D196" s="8"/>
      <c r="E196" s="17" t="s">
        <v>36</v>
      </c>
      <c r="F196" s="9" t="str">
        <f>VLOOKUP(E196,'Contact Info-RGGRC'!$A$1:$H$52,4,FALSE)</f>
        <v>DelGiorno</v>
      </c>
      <c r="G196" s="9" t="str">
        <f>VLOOKUP(E196,'Contact Info-RGGRC'!$A$1:$H$52,3,FALSE)</f>
        <v>Resident Assistant</v>
      </c>
      <c r="H196" s="9" t="str">
        <f>VLOOKUP(E196,'Contact Info-RGGRC'!$A$1:$H$52,6,FALSE)</f>
        <v>(267) 600-6115</v>
      </c>
      <c r="I196" s="9" t="str">
        <f>VLOOKUP(E196,'Contact Info-RGGRC'!$A$1:$H$100,7,FALSE)</f>
        <v>834-6668</v>
      </c>
      <c r="J196" s="9" t="str">
        <f>VLOOKUP(E196,'Contact Info-RGGRC'!$A$1:$H$52,8,FALSE)</f>
        <v>mjgarrett@uchicago.edu</v>
      </c>
    </row>
    <row r="197" spans="1:10">
      <c r="A197" s="80"/>
      <c r="B197" s="62"/>
      <c r="C197" s="7">
        <v>45743</v>
      </c>
      <c r="D197" s="8"/>
      <c r="E197" s="18" t="s">
        <v>528</v>
      </c>
      <c r="F197" s="9" t="str">
        <f>VLOOKUP(E197,'Contact Info-RGGRC'!$A$1:$H$52,4,FALSE)</f>
        <v>Keller</v>
      </c>
      <c r="G197" s="9" t="str">
        <f>VLOOKUP(E197,'Contact Info-RGGRC'!$A$1:$H$52,3,FALSE)</f>
        <v>Resident Assistant</v>
      </c>
      <c r="H197" s="9" t="str">
        <f>VLOOKUP(E197,'Contact Info-RGGRC'!$A$1:$H$52,6,FALSE)</f>
        <v>(773) 372-4185</v>
      </c>
      <c r="I197" s="9" t="str">
        <f>VLOOKUP(E197,'Contact Info-RGGRC'!$A$1:$H$100,7,FALSE)</f>
        <v>C218</v>
      </c>
      <c r="J197" s="9" t="str">
        <f>VLOOKUP(E197,'Contact Info-RGGRC'!$A$1:$H$52,8,FALSE)</f>
        <v>lukehermann@uchicago.edu</v>
      </c>
    </row>
    <row r="198" spans="1:10">
      <c r="A198" s="80"/>
      <c r="B198" s="63"/>
      <c r="C198" s="7">
        <v>45744</v>
      </c>
      <c r="D198" s="8"/>
      <c r="E198" s="18" t="s">
        <v>529</v>
      </c>
      <c r="F198" s="9" t="str">
        <f>VLOOKUP(E198,'Contact Info-RGGRC'!$A$1:$H262,4,FALSE)</f>
        <v>Jannotta</v>
      </c>
      <c r="G198" s="9" t="str">
        <f>VLOOKUP(E198,'Contact Info-RGGRC'!$A$1:$H$52,3,FALSE)</f>
        <v>Resident Assistant</v>
      </c>
      <c r="H198" s="9">
        <f>VLOOKUP(E198,'Contact Info-RGGRC'!$A$1:$H$52,6,FALSE)</f>
        <v>0</v>
      </c>
      <c r="I198" s="9" t="str">
        <f>VLOOKUP(E198,'Contact Info-RGGRC'!$A$1:$H$100,7,FALSE)</f>
        <v>834-0361</v>
      </c>
      <c r="J198" s="9" t="str">
        <f>VLOOKUP(E198,'Contact Info-RGGRC'!$A$1:$H$52,8,FALSE)</f>
        <v>mamayanj@uchicago.edu</v>
      </c>
    </row>
    <row r="199" spans="1:10">
      <c r="A199" s="80"/>
      <c r="B199" s="75" t="s">
        <v>37</v>
      </c>
      <c r="C199" s="7">
        <v>45745</v>
      </c>
      <c r="D199" s="8"/>
      <c r="E199" s="18" t="s">
        <v>530</v>
      </c>
      <c r="F199" s="9" t="str">
        <f>VLOOKUP(E199,'Contact Info-RGGRC'!$A$1:$H$52,4,FALSE)</f>
        <v>Wendt</v>
      </c>
      <c r="G199" s="9" t="str">
        <f>VLOOKUP(E199,'Contact Info-RGGRC'!$A$1:$H$52,3,FALSE)</f>
        <v>Resident Assistant</v>
      </c>
      <c r="H199" s="9" t="str">
        <f>VLOOKUP(E199,'Contact Info-RGGRC'!$A$1:$H$52,6,FALSE)</f>
        <v>(773) 701-1244</v>
      </c>
      <c r="I199" s="9" t="str">
        <f>VLOOKUP(E199,'Contact Info-RGGRC'!$A$1:$H$100,7,FALSE)</f>
        <v>834-7962</v>
      </c>
      <c r="J199" s="9" t="str">
        <f>VLOOKUP(E199,'Contact Info-RGGRC'!$A$1:$H$52,8,FALSE)</f>
        <v>dariusojohnson@uchicago.edu</v>
      </c>
    </row>
    <row r="200" spans="1:10">
      <c r="A200" s="80"/>
      <c r="B200" s="62"/>
      <c r="C200" s="7">
        <v>45746</v>
      </c>
      <c r="D200" s="8"/>
      <c r="E200" s="18" t="s">
        <v>531</v>
      </c>
      <c r="F200" s="9" t="str">
        <f>VLOOKUP(E200,'Contact Info-RGGRC'!$A$1:$H$52,4,FALSE)</f>
        <v>Keller</v>
      </c>
      <c r="G200" s="9" t="str">
        <f>VLOOKUP(E200,'Contact Info-RGGRC'!$A$1:$H$52,3,FALSE)</f>
        <v>Resident Assistant</v>
      </c>
      <c r="H200" s="9" t="str">
        <f>VLOOKUP(E200,'Contact Info-RGGRC'!$A$1:$H$52,6,FALSE)</f>
        <v>(770) 713-4695</v>
      </c>
      <c r="I200" s="9" t="str">
        <f>VLOOKUP(E200,'Contact Info-RGGRC'!$A$1:$H$100,7,FALSE)</f>
        <v>834-6429</v>
      </c>
      <c r="J200" s="9" t="str">
        <f>VLOOKUP(E200,'Contact Info-RGGRC'!$A$1:$H$52,8,FALSE)</f>
        <v>siyakalra@uchicago.edu</v>
      </c>
    </row>
    <row r="201" spans="1:10">
      <c r="A201" s="80"/>
      <c r="B201" s="62"/>
      <c r="C201" s="7">
        <v>45747</v>
      </c>
      <c r="D201" s="8"/>
      <c r="E201" s="18" t="s">
        <v>277</v>
      </c>
      <c r="F201" s="9" t="str">
        <f>VLOOKUP(E201,'Contact Info-RGGRC'!$A$1:$H265,4,FALSE)</f>
        <v>Kenwood</v>
      </c>
      <c r="G201" s="9" t="str">
        <f>VLOOKUP(E201,'Contact Info-RGGRC'!$A$1:$H$52,3,FALSE)</f>
        <v>Resident Head</v>
      </c>
      <c r="H201" s="9" t="str">
        <f>VLOOKUP(E201,'Contact Info-RGGRC'!$A$1:$H$52,6,FALSE)</f>
        <v>(586) 212-9824</v>
      </c>
      <c r="I201" s="9" t="str">
        <f>VLOOKUP(E201,'Contact Info-RGGRC'!$A$1:$H$100,7,FALSE)</f>
        <v>702-4554</v>
      </c>
      <c r="J201" s="9" t="str">
        <f>VLOOKUP(E201,'Contact Info-RGGRC'!$A$1:$H$52,8,FALSE)</f>
        <v>marklackowski@uchicago.edu</v>
      </c>
    </row>
    <row r="202" spans="1:10">
      <c r="A202" s="80"/>
      <c r="B202" s="62"/>
      <c r="C202" s="7">
        <v>45748</v>
      </c>
      <c r="D202" s="8"/>
      <c r="E202" s="18" t="s">
        <v>532</v>
      </c>
      <c r="F202" s="9" t="str">
        <f>VLOOKUP(E202,'Contact Info-RGGRC'!$A$1:$H$52,4,FALSE)</f>
        <v>DelGiorno</v>
      </c>
      <c r="G202" s="9" t="str">
        <f>VLOOKUP(E202,'Contact Info-RGGRC'!$A$1:$H$52,3,FALSE)</f>
        <v>Resident Assistant</v>
      </c>
      <c r="H202" s="9" t="str">
        <f>VLOOKUP(E202,'Contact Info-RGGRC'!$A$1:$H$52,6,FALSE)</f>
        <v>(516) 728-5277</v>
      </c>
      <c r="I202" s="9">
        <f>VLOOKUP(E202,'Contact Info-RGGRC'!$A$1:$H$100,7,FALSE)</f>
        <v>0</v>
      </c>
      <c r="J202" s="9" t="str">
        <f>VLOOKUP(E202,'Contact Info-RGGRC'!$A$1:$H$52,8,FALSE)</f>
        <v>kmmercado@uchicago.edu</v>
      </c>
    </row>
    <row r="203" spans="1:10">
      <c r="A203" s="80"/>
      <c r="B203" s="62"/>
      <c r="C203" s="7">
        <v>45749</v>
      </c>
      <c r="D203" s="8"/>
      <c r="E203" s="18" t="s">
        <v>533</v>
      </c>
      <c r="F203" s="9" t="str">
        <f>VLOOKUP(E203,'Contact Info-RGGRC'!$A$1:$H$52,4,FALSE)</f>
        <v>Wendt</v>
      </c>
      <c r="G203" s="9" t="str">
        <f>VLOOKUP(E203,'Contact Info-RGGRC'!$A$1:$H$52,3,FALSE)</f>
        <v>Resident Head</v>
      </c>
      <c r="H203" s="9" t="str">
        <f>VLOOKUP(E203,'Contact Info-RGGRC'!$A$1:$H$52,6,FALSE)</f>
        <v>(773) 255-2918</v>
      </c>
      <c r="I203" s="9" t="str">
        <f>VLOOKUP(E203,'Contact Info-RGGRC'!$A$1:$H$100,7,FALSE)</f>
        <v>702-4565</v>
      </c>
      <c r="J203" s="9" t="str">
        <f>VLOOKUP(E203,'Contact Info-RGGRC'!$A$1:$H$52,8,FALSE)</f>
        <v>apacheco@uchicago.edu</v>
      </c>
    </row>
    <row r="204" spans="1:10">
      <c r="A204" s="80"/>
      <c r="B204" s="62"/>
      <c r="C204" s="7">
        <v>45750</v>
      </c>
      <c r="D204" s="8"/>
      <c r="E204" s="57" t="s">
        <v>534</v>
      </c>
      <c r="F204" s="9" t="str">
        <f>VLOOKUP(E204,'Contact Info-RGGRC'!$A$1:$H268,4,FALSE)</f>
        <v>Halperin</v>
      </c>
      <c r="G204" s="9" t="str">
        <f>VLOOKUP(E204,'Contact Info-RGGRC'!$A$1:$H$52,3,FALSE)</f>
        <v>Resident Assistant</v>
      </c>
      <c r="H204" s="9" t="str">
        <f>VLOOKUP(E204,'Contact Info-RGGRC'!$A$1:$H$52,6,FALSE)</f>
        <v>(520)279-2758</v>
      </c>
      <c r="I204" s="9" t="str">
        <f>VLOOKUP(E204,'Contact Info-RGGRC'!$A$1:$H$100,7,FALSE)</f>
        <v>834-6449</v>
      </c>
      <c r="J204" s="9" t="str">
        <f>VLOOKUP(E204,'Contact Info-RGGRC'!$A$1:$H$52,8,FALSE)</f>
        <v>spalma1@uchicago.edu</v>
      </c>
    </row>
    <row r="205" spans="1:10">
      <c r="A205" s="80"/>
      <c r="B205" s="63"/>
      <c r="C205" s="7">
        <v>45751</v>
      </c>
      <c r="D205" s="8"/>
      <c r="E205" s="18" t="s">
        <v>535</v>
      </c>
      <c r="F205" s="9" t="str">
        <f>VLOOKUP(E205,'Contact Info-RGGRC'!$A$1:$H$52,4,FALSE)</f>
        <v>Halperin</v>
      </c>
      <c r="G205" s="9" t="str">
        <f>VLOOKUP(E205,'Contact Info-RGGRC'!$A$1:$H$52,3,FALSE)</f>
        <v>Resident Head</v>
      </c>
      <c r="H205" s="9">
        <f>VLOOKUP(E205,'Contact Info-RGGRC'!$A$1:$H$52,6,FALSE)</f>
        <v>0</v>
      </c>
      <c r="I205" s="9" t="str">
        <f>VLOOKUP(E205,'Contact Info-RGGRC'!$A$1:$H$100,7,FALSE)</f>
        <v>702-4552</v>
      </c>
      <c r="J205" s="9" t="str">
        <f>VLOOKUP(E205,'Contact Info-RGGRC'!$A$1:$H$52,8,FALSE)</f>
        <v>krashied@uchicago.edu</v>
      </c>
    </row>
    <row r="206" spans="1:10">
      <c r="A206" s="80"/>
      <c r="B206" s="76" t="s">
        <v>45</v>
      </c>
      <c r="C206" s="7">
        <v>45752</v>
      </c>
      <c r="D206" s="8"/>
      <c r="E206" s="17" t="s">
        <v>536</v>
      </c>
      <c r="F206" s="9" t="str">
        <f>VLOOKUP(E206,'Contact Info-RGGRC'!$A$1:$H$52,4,FALSE)</f>
        <v>Halperin</v>
      </c>
      <c r="G206" s="9" t="str">
        <f>VLOOKUP(E206,'Contact Info-RGGRC'!$A$1:$H$52,3,FALSE)</f>
        <v>Resident Assistant</v>
      </c>
      <c r="H206" s="9" t="str">
        <f>VLOOKUP(E206,'Contact Info-RGGRC'!$A$1:$H$52,6,FALSE)</f>
        <v>(917) 755-9214</v>
      </c>
      <c r="I206" s="9">
        <f>VLOOKUP(E206,'Contact Info-RGGRC'!$A$1:$H$100,7,FALSE)</f>
        <v>0</v>
      </c>
      <c r="J206" s="9" t="str">
        <f>VLOOKUP(E206,'Contact Info-RGGRC'!$A$1:$H$52,8,FALSE)</f>
        <v>crigby@uchicago.edu</v>
      </c>
    </row>
    <row r="207" spans="1:10">
      <c r="A207" s="80"/>
      <c r="B207" s="62"/>
      <c r="C207" s="7">
        <v>45753</v>
      </c>
      <c r="D207" s="8"/>
      <c r="E207" s="18" t="s">
        <v>537</v>
      </c>
      <c r="F207" s="9" t="str">
        <f>VLOOKUP(E207,'Contact Info-RGGRC'!$A$1:$H271,4,FALSE)</f>
        <v>DelGiorno</v>
      </c>
      <c r="G207" s="9" t="str">
        <f>VLOOKUP(E207,'Contact Info-RGGRC'!$A$1:$H$52,3,FALSE)</f>
        <v>Resident Assistant</v>
      </c>
      <c r="H207" s="9" t="str">
        <f>VLOOKUP(E207,'Contact Info-RGGRC'!$A$1:$H$52,6,FALSE)</f>
        <v>(787) 717-4059</v>
      </c>
      <c r="I207" s="9" t="str">
        <f>VLOOKUP(E207,'Contact Info-RGGRC'!$A$1:$H$100,7,FALSE)</f>
        <v>834-6640</v>
      </c>
      <c r="J207" s="9" t="str">
        <f>VLOOKUP(E207,'Contact Info-RGGRC'!$A$1:$H$52,8,FALSE)</f>
        <v>dtrodriguez@uchicago.edu</v>
      </c>
    </row>
    <row r="208" spans="1:10">
      <c r="A208" s="80"/>
      <c r="B208" s="62"/>
      <c r="C208" s="7">
        <v>45754</v>
      </c>
      <c r="D208" s="8"/>
      <c r="E208" s="18" t="s">
        <v>229</v>
      </c>
      <c r="F208" s="9" t="str">
        <f>VLOOKUP(E208,'Contact Info-RGGRC'!$A$1:$H$52,4,FALSE)</f>
        <v>Keller</v>
      </c>
      <c r="G208" s="9" t="str">
        <f>VLOOKUP(E208,'Contact Info-RGGRC'!$A$1:$H$52,3,FALSE)</f>
        <v>Resident Assistant</v>
      </c>
      <c r="H208" s="9" t="str">
        <f>VLOOKUP(E208,'Contact Info-RGGRC'!$A$1:$H$52,6,FALSE)</f>
        <v>(773)960-0542</v>
      </c>
      <c r="I208" s="9" t="str">
        <f>VLOOKUP(E208,'Contact Info-RGGRC'!$A$1:$H$100,7,FALSE)</f>
        <v>834-6579</v>
      </c>
      <c r="J208" s="9" t="str">
        <f>VLOOKUP(E208,'Contact Info-RGGRC'!$A$1:$H$52,8,FALSE)</f>
        <v>mrodriguez23@uchicago.edu</v>
      </c>
    </row>
    <row r="209" spans="1:10">
      <c r="A209" s="80"/>
      <c r="B209" s="62"/>
      <c r="C209" s="7">
        <v>45755</v>
      </c>
      <c r="D209" s="8"/>
      <c r="E209" s="17" t="s">
        <v>538</v>
      </c>
      <c r="F209" s="9" t="str">
        <f>VLOOKUP(E209,'Contact Info-RGGRC'!$A$1:$H$52,4,FALSE)</f>
        <v>Jannotta</v>
      </c>
      <c r="G209" s="9" t="str">
        <f>VLOOKUP(E209,'Contact Info-RGGRC'!$A$1:$H$52,3,FALSE)</f>
        <v>Resident Assistant</v>
      </c>
      <c r="H209" s="9" t="str">
        <f>VLOOKUP(E209,'Contact Info-RGGRC'!$A$1:$H$52,6,FALSE)</f>
        <v>773-709-0319</v>
      </c>
      <c r="I209" s="9">
        <f>VLOOKUP(E209,'Contact Info-RGGRC'!$A$1:$H$100,7,FALSE)</f>
        <v>0</v>
      </c>
      <c r="J209" s="9" t="str">
        <f>VLOOKUP(E209,'Contact Info-RGGRC'!$A$1:$H$52,8,FALSE)</f>
        <v>dhirpalshah@uchicago.edu</v>
      </c>
    </row>
    <row r="210" spans="1:10">
      <c r="A210" s="80"/>
      <c r="B210" s="62"/>
      <c r="C210" s="7">
        <v>45756</v>
      </c>
      <c r="D210" s="8"/>
      <c r="E210" s="17" t="s">
        <v>539</v>
      </c>
      <c r="F210" s="9" t="str">
        <f>VLOOKUP(E210,'Contact Info-RGGRC'!$A$1:$H274,4,FALSE)</f>
        <v>Cathey</v>
      </c>
      <c r="G210" s="9" t="str">
        <f>VLOOKUP(E210,'Contact Info-RGGRC'!$A$1:$H$52,3,FALSE)</f>
        <v>Resident Assistant</v>
      </c>
      <c r="H210" s="9" t="str">
        <f>VLOOKUP(E210,'Contact Info-RGGRC'!$A$1:$H$52,6,FALSE)</f>
        <v>(405) 334-6652</v>
      </c>
      <c r="I210" s="9" t="str">
        <f>VLOOKUP(E210,'Contact Info-RGGRC'!$A$1:$H$100,7,FALSE)</f>
        <v>834-2315</v>
      </c>
      <c r="J210" s="9" t="str">
        <f>VLOOKUP(E210,'Contact Info-RGGRC'!$A$1:$H$52,8,FALSE)</f>
        <v>sjsimons@uchicago.edu</v>
      </c>
    </row>
    <row r="211" spans="1:10">
      <c r="A211" s="80"/>
      <c r="B211" s="62"/>
      <c r="C211" s="7">
        <v>45757</v>
      </c>
      <c r="D211" s="8"/>
      <c r="E211" s="18" t="s">
        <v>540</v>
      </c>
      <c r="F211" s="9" t="str">
        <f>VLOOKUP(E211,'Contact Info-RGGRC'!$A$1:$H$52,4,FALSE)</f>
        <v>Kenwood</v>
      </c>
      <c r="G211" s="9" t="str">
        <f>VLOOKUP(E211,'Contact Info-RGGRC'!$A$1:$H$52,3,FALSE)</f>
        <v>Resident Assistant</v>
      </c>
      <c r="H211" s="9" t="str">
        <f>VLOOKUP(E211,'Contact Info-RGGRC'!$A$1:$H$52,6,FALSE)</f>
        <v>(561) 455-6324</v>
      </c>
      <c r="I211" s="9" t="str">
        <f>VLOOKUP(E211,'Contact Info-RGGRC'!$A$1:$H$100,7,FALSE)</f>
        <v>834-6570</v>
      </c>
      <c r="J211" s="9" t="str">
        <f>VLOOKUP(E211,'Contact Info-RGGRC'!$A$1:$H$52,8,FALSE)</f>
        <v>esthilaire@uchicago.edu</v>
      </c>
    </row>
    <row r="212" spans="1:10">
      <c r="A212" s="80"/>
      <c r="B212" s="63"/>
      <c r="C212" s="7">
        <v>45758</v>
      </c>
      <c r="D212" s="8"/>
      <c r="E212" s="17" t="s">
        <v>541</v>
      </c>
      <c r="F212" s="9" t="str">
        <f>VLOOKUP(E212,'Contact Info-RGGRC'!$A$1:$H$52,4,FALSE)</f>
        <v>Crown</v>
      </c>
      <c r="G212" s="9" t="str">
        <f>VLOOKUP(E212,'Contact Info-RGGRC'!$A$1:$H$52,3,FALSE)</f>
        <v>Resident Assistant</v>
      </c>
      <c r="H212" s="9" t="str">
        <f>VLOOKUP(E212,'Contact Info-RGGRC'!$A$1:$H$52,6,FALSE)</f>
        <v>(314) 665-9737</v>
      </c>
      <c r="I212" s="9" t="str">
        <f>VLOOKUP(E212,'Contact Info-RGGRC'!$A$1:$H$100,7,FALSE)</f>
        <v>834-5899</v>
      </c>
      <c r="J212" s="9" t="str">
        <f>VLOOKUP(E212,'Contact Info-RGGRC'!$A$1:$H$52,8,FALSE)</f>
        <v>yingqi25@uchicago.edu</v>
      </c>
    </row>
    <row r="213" spans="1:10">
      <c r="A213" s="80"/>
      <c r="B213" s="77" t="s">
        <v>48</v>
      </c>
      <c r="C213" s="7">
        <v>45759</v>
      </c>
      <c r="D213" s="8"/>
      <c r="E213" s="18" t="s">
        <v>542</v>
      </c>
      <c r="F213" s="9" t="str">
        <f>VLOOKUP(E213,'Contact Info-RGGRC'!$A$1:$H277,4,FALSE)</f>
        <v>Crown</v>
      </c>
      <c r="G213" s="9" t="str">
        <f>VLOOKUP(E213,'Contact Info-RGGRC'!$A$1:$H$52,3,FALSE)</f>
        <v>Resident Head</v>
      </c>
      <c r="H213" s="9" t="str">
        <f>VLOOKUP(E213,'Contact Info-RGGRC'!$A$1:$H$52,6,FALSE)</f>
        <v>(520) 912-7000</v>
      </c>
      <c r="I213" s="9" t="str">
        <f>VLOOKUP(E213,'Contact Info-RGGRC'!$A$1:$H$100,7,FALSE)</f>
        <v>702-4564</v>
      </c>
      <c r="J213" s="9" t="str">
        <f>VLOOKUP(E213,'Contact Info-RGGRC'!$A$1:$H$52,8,FALSE)</f>
        <v>ulysse@uchicago.edu</v>
      </c>
    </row>
    <row r="214" spans="1:10">
      <c r="A214" s="80"/>
      <c r="B214" s="62"/>
      <c r="C214" s="7">
        <v>45760</v>
      </c>
      <c r="D214" s="8"/>
      <c r="E214" s="18" t="s">
        <v>543</v>
      </c>
      <c r="F214" s="9" t="str">
        <f>VLOOKUP(E214,'Contact Info-RGGRC'!$A$1:$H$52,4,FALSE)</f>
        <v>Crown</v>
      </c>
      <c r="G214" s="9" t="str">
        <f>VLOOKUP(E214,'Contact Info-RGGRC'!$A$1:$H$52,3,FALSE)</f>
        <v>Resident Head</v>
      </c>
      <c r="H214" s="9" t="str">
        <f>VLOOKUP(E214,'Contact Info-RGGRC'!$A$1:$H$52,6,FALSE)</f>
        <v>(920) 203-1036</v>
      </c>
      <c r="I214" s="9" t="str">
        <f>VLOOKUP(E214,'Contact Info-RGGRC'!$A$1:$H$100,7,FALSE)</f>
        <v>702-4564</v>
      </c>
      <c r="J214" s="9" t="str">
        <f>VLOOKUP(E214,'Contact Info-RGGRC'!$A$1:$H$52,8,FALSE)</f>
        <v>sulysse@uchicago.edu</v>
      </c>
    </row>
    <row r="215" spans="1:10">
      <c r="A215" s="80"/>
      <c r="B215" s="62"/>
      <c r="C215" s="7">
        <v>45761</v>
      </c>
      <c r="D215" s="8"/>
      <c r="E215" s="17" t="s">
        <v>544</v>
      </c>
      <c r="F215" s="9" t="str">
        <f>VLOOKUP(E215,'Contact Info-RGGRC'!$A$1:$H$52,4,FALSE)</f>
        <v>Cathey</v>
      </c>
      <c r="G215" s="9" t="str">
        <f>VLOOKUP(E215,'Contact Info-RGGRC'!$A$1:$H$52,3,FALSE)</f>
        <v>Resident Assistant</v>
      </c>
      <c r="H215" s="9" t="str">
        <f>VLOOKUP(E215,'Contact Info-RGGRC'!$A$1:$H$52,6,FALSE)</f>
        <v>(914) 462-8545</v>
      </c>
      <c r="I215" s="9" t="str">
        <f>VLOOKUP(E215,'Contact Info-RGGRC'!$A$1:$H$100,7,FALSE)</f>
        <v>834-2780</v>
      </c>
      <c r="J215" s="9" t="str">
        <f>VLOOKUP(E215,'Contact Info-RGGRC'!$A$1:$H$52,8,FALSE)</f>
        <v>kwallace2@uchicago.edu</v>
      </c>
    </row>
    <row r="216" spans="1:10">
      <c r="A216" s="80"/>
      <c r="B216" s="62"/>
      <c r="C216" s="7">
        <v>45762</v>
      </c>
      <c r="D216" s="8"/>
      <c r="E216" s="18" t="s">
        <v>545</v>
      </c>
      <c r="F216" s="9" t="str">
        <f>VLOOKUP(E216,'Contact Info-RGGRC'!$A$1:$H280,4,FALSE)</f>
        <v>Cathey</v>
      </c>
      <c r="G216" s="9" t="str">
        <f>VLOOKUP(E216,'Contact Info-RGGRC'!$A$1:$H$52,3,FALSE)</f>
        <v>Resident Head</v>
      </c>
      <c r="H216" s="9" t="str">
        <f>VLOOKUP(E216,'Contact Info-RGGRC'!$A$1:$H$52,6,FALSE)</f>
        <v>(615) 975-5622</v>
      </c>
      <c r="I216" s="9" t="str">
        <f>VLOOKUP(E216,'Contact Info-RGGRC'!$A$1:$H$100,7,FALSE)</f>
        <v>702-4563</v>
      </c>
      <c r="J216" s="9" t="str">
        <f>VLOOKUP(E216,'Contact Info-RGGRC'!$A$1:$H$52,8,FALSE)</f>
        <v>gwildenberg@uchicago.edu</v>
      </c>
    </row>
    <row r="217" spans="1:10">
      <c r="A217" s="80"/>
      <c r="B217" s="62"/>
      <c r="C217" s="7">
        <v>45763</v>
      </c>
      <c r="D217" s="8"/>
      <c r="E217" s="18" t="s">
        <v>546</v>
      </c>
      <c r="F217" s="9" t="str">
        <f>VLOOKUP(E217,'Contact Info-RGGRC'!$A$1:$H$52,4,FALSE)</f>
        <v>Cathey</v>
      </c>
      <c r="G217" s="9" t="str">
        <f>VLOOKUP(E217,'Contact Info-RGGRC'!$A$1:$H$52,3,FALSE)</f>
        <v>Resident Head</v>
      </c>
      <c r="H217" s="9" t="str">
        <f>VLOOKUP(E217,'Contact Info-RGGRC'!$A$1:$H$52,6,FALSE)</f>
        <v>(615) 260-6279</v>
      </c>
      <c r="I217" s="9" t="str">
        <f>VLOOKUP(E217,'Contact Info-RGGRC'!$A$1:$H$100,7,FALSE)</f>
        <v>702-4563</v>
      </c>
      <c r="J217" s="9" t="str">
        <f>VLOOKUP(E217,'Contact Info-RGGRC'!$A$1:$H$52,8,FALSE)</f>
        <v>marywildenberg@uchicago.edu</v>
      </c>
    </row>
    <row r="218" spans="1:10">
      <c r="A218" s="80"/>
      <c r="B218" s="62"/>
      <c r="C218" s="7">
        <v>45764</v>
      </c>
      <c r="D218" s="8"/>
      <c r="E218" s="18" t="s">
        <v>547</v>
      </c>
      <c r="F218" s="9" t="str">
        <f>VLOOKUP(E218,'Contact Info-RGGRC'!$A$1:$H$52,4,FALSE)</f>
        <v>Wendt</v>
      </c>
      <c r="G218" s="9" t="str">
        <f>VLOOKUP(E218,'Contact Info-RGGRC'!$A$1:$H$52,3,FALSE)</f>
        <v>Resident Assistant</v>
      </c>
      <c r="H218" s="9" t="str">
        <f>VLOOKUP(E218,'Contact Info-RGGRC'!$A$1:$H$52,6,FALSE)</f>
        <v>626-272-7347</v>
      </c>
      <c r="I218" s="9" t="str">
        <f>VLOOKUP(E218,'Contact Info-RGGRC'!$A$1:$H$100,7,FALSE)</f>
        <v>834-8676</v>
      </c>
      <c r="J218" s="9" t="str">
        <f>VLOOKUP(E218,'Contact Info-RGGRC'!$A$1:$H$52,8,FALSE)</f>
        <v>emilyxu@uchicago.edu</v>
      </c>
    </row>
    <row r="219" spans="1:10">
      <c r="A219" s="80"/>
      <c r="B219" s="63"/>
      <c r="C219" s="7">
        <v>45765</v>
      </c>
      <c r="D219" s="8"/>
      <c r="E219" s="18" t="s">
        <v>521</v>
      </c>
      <c r="F219" s="9" t="str">
        <f>VLOOKUP(E219,'Contact Info-RGGRC'!$A$1:$H283,4,FALSE)</f>
        <v>Wendt</v>
      </c>
      <c r="G219" s="9" t="str">
        <f>VLOOKUP(E219,'Contact Info-RGGRC'!$A$1:$H$52,3,FALSE)</f>
        <v>Resident Head</v>
      </c>
      <c r="H219" s="9" t="str">
        <f>VLOOKUP(E219,'Contact Info-RGGRC'!$A$1:$H$52,6,FALSE)</f>
        <v>(847) 226-5596</v>
      </c>
      <c r="I219" s="9" t="str">
        <f>VLOOKUP(E219,'Contact Info-RGGRC'!$A$1:$H$100,7,FALSE)</f>
        <v>702-4565</v>
      </c>
      <c r="J219" s="9" t="str">
        <f>VLOOKUP(E219,'Contact Info-RGGRC'!$A$1:$H$52,8,FALSE)</f>
        <v>dtapplegate@uchicago.edu</v>
      </c>
    </row>
    <row r="220" spans="1:10">
      <c r="A220" s="80"/>
      <c r="B220" s="61" t="s">
        <v>51</v>
      </c>
      <c r="C220" s="7">
        <v>45766</v>
      </c>
      <c r="D220" s="8"/>
      <c r="E220" s="17" t="s">
        <v>522</v>
      </c>
      <c r="F220" s="9" t="str">
        <f>VLOOKUP(E220,'Contact Info-RGGRC'!$A$1:$H$52,4,FALSE)</f>
        <v>Kenwood</v>
      </c>
      <c r="G220" s="9" t="str">
        <f>VLOOKUP(E220,'Contact Info-RGGRC'!$A$1:$H$52,3,FALSE)</f>
        <v>Resident Assistant</v>
      </c>
      <c r="H220" s="9" t="str">
        <f>VLOOKUP(E220,'Contact Info-RGGRC'!$A$1:$H$52,6,FALSE)</f>
        <v>(480) 352-6059</v>
      </c>
      <c r="I220" s="9" t="str">
        <f>VLOOKUP(E220,'Contact Info-RGGRC'!$A$1:$H$100,7,FALSE)</f>
        <v>834-6945</v>
      </c>
      <c r="J220" s="9" t="str">
        <f>VLOOKUP(E220,'Contact Info-RGGRC'!$A$1:$H$52,8,FALSE)</f>
        <v>jazagra@uchicago.edu</v>
      </c>
    </row>
    <row r="221" spans="1:10">
      <c r="A221" s="80"/>
      <c r="B221" s="62"/>
      <c r="C221" s="7">
        <v>45767</v>
      </c>
      <c r="D221" s="8"/>
      <c r="E221" s="17" t="s">
        <v>523</v>
      </c>
      <c r="F221" s="9" t="str">
        <f>VLOOKUP(E221,'Contact Info-RGGRC'!$A$1:$H$52,4,FALSE)</f>
        <v>Kenwood</v>
      </c>
      <c r="G221" s="9" t="str">
        <f>VLOOKUP(E221,'Contact Info-RGGRC'!$A$1:$H$52,3,FALSE)</f>
        <v>Resident Assistant</v>
      </c>
      <c r="H221" s="9" t="str">
        <f>VLOOKUP(E221,'Contact Info-RGGRC'!$A$1:$H$52,6,FALSE)</f>
        <v>(608) 999-0729</v>
      </c>
      <c r="I221" s="9" t="str">
        <f>VLOOKUP(E221,'Contact Info-RGGRC'!$A$1:$H$100,7,FALSE)</f>
        <v>702-4554</v>
      </c>
      <c r="J221" s="9" t="str">
        <f>VLOOKUP(E221,'Contact Info-RGGRC'!$A$1:$H$52,8,FALSE)</f>
        <v>kylan@uchicago.edu</v>
      </c>
    </row>
    <row r="222" spans="1:10">
      <c r="A222" s="80"/>
      <c r="B222" s="62"/>
      <c r="C222" s="7">
        <v>45768</v>
      </c>
      <c r="D222" s="8"/>
      <c r="E222" s="18" t="s">
        <v>524</v>
      </c>
      <c r="F222" s="9" t="str">
        <f>VLOOKUP(E222,'Contact Info-RGGRC'!$A$1:$H286,4,FALSE)</f>
        <v>Jannotta</v>
      </c>
      <c r="G222" s="9" t="str">
        <f>VLOOKUP(E222,'Contact Info-RGGRC'!$A$1:$H$52,3,FALSE)</f>
        <v>Resident Head</v>
      </c>
      <c r="H222" s="9" t="str">
        <f>VLOOKUP(E222,'Contact Info-RGGRC'!$A$1:$H$52,6,FALSE)</f>
        <v>(312) 218-9547</v>
      </c>
      <c r="I222" s="9" t="str">
        <f>VLOOKUP(E222,'Contact Info-RGGRC'!$A$1:$H$100,7,FALSE)</f>
        <v>702-4562</v>
      </c>
      <c r="J222" s="9" t="str">
        <f>VLOOKUP(E222,'Contact Info-RGGRC'!$A$1:$H$52,8,FALSE)</f>
        <v>tbrazas@uchicago.edu</v>
      </c>
    </row>
    <row r="223" spans="1:10">
      <c r="A223" s="80"/>
      <c r="B223" s="62"/>
      <c r="C223" s="7">
        <v>45769</v>
      </c>
      <c r="D223" s="8"/>
      <c r="E223" s="17" t="s">
        <v>525</v>
      </c>
      <c r="F223" s="9" t="str">
        <f>VLOOKUP(E223,'Contact Info-RGGRC'!$A$1:$H$52,4,FALSE)</f>
        <v>Crown</v>
      </c>
      <c r="G223" s="9" t="str">
        <f>VLOOKUP(E223,'Contact Info-RGGRC'!$A$1:$H$52,3,FALSE)</f>
        <v>Resident Assistant</v>
      </c>
      <c r="H223" s="9" t="str">
        <f>VLOOKUP(E223,'Contact Info-RGGRC'!$A$1:$H$52,6,FALSE)</f>
        <v>(602) 812-8987</v>
      </c>
      <c r="I223" s="9" t="str">
        <f>VLOOKUP(E223,'Contact Info-RGGRC'!$A$1:$H$100,7,FALSE)</f>
        <v>834-4371</v>
      </c>
      <c r="J223" s="9" t="str">
        <f>VLOOKUP(E223,'Contact Info-RGGRC'!$A$1:$H$52,8,FALSE)</f>
        <v>camara@uchicago.edu</v>
      </c>
    </row>
    <row r="224" spans="1:10">
      <c r="A224" s="80"/>
      <c r="B224" s="62"/>
      <c r="C224" s="7">
        <v>45770</v>
      </c>
      <c r="D224" s="8"/>
      <c r="E224" s="18" t="s">
        <v>526</v>
      </c>
      <c r="F224" s="9" t="str">
        <f>VLOOKUP(E224,'Contact Info-RGGRC'!$A$1:$H$52,4,FALSE)</f>
        <v>Halperin</v>
      </c>
      <c r="G224" s="9" t="str">
        <f>VLOOKUP(E224,'Contact Info-RGGRC'!$A$1:$H$52,3,FALSE)</f>
        <v>Resident Assistant</v>
      </c>
      <c r="H224" s="9" t="str">
        <f>VLOOKUP(E224,'Contact Info-RGGRC'!$A$1:$H$52,6,FALSE)</f>
        <v>(781) 789-3290</v>
      </c>
      <c r="I224" s="9" t="str">
        <f>VLOOKUP(E224,'Contact Info-RGGRC'!$A$1:$H$100,7,FALSE)</f>
        <v>834-6472</v>
      </c>
      <c r="J224" s="9" t="str">
        <f>VLOOKUP(E224,'Contact Info-RGGRC'!$A$1:$H$52,8,FALSE)</f>
        <v>pravan@uchicago.edu</v>
      </c>
    </row>
    <row r="225" spans="1:10">
      <c r="A225" s="80"/>
      <c r="B225" s="62"/>
      <c r="C225" s="7">
        <v>45771</v>
      </c>
      <c r="D225" s="8" t="s">
        <v>52</v>
      </c>
      <c r="E225" s="18" t="s">
        <v>521</v>
      </c>
      <c r="F225" s="9" t="str">
        <f>VLOOKUP(E225,'Contact Info-RGGRC'!$A$1:$H289,4,FALSE)</f>
        <v>Wendt</v>
      </c>
      <c r="G225" s="9" t="str">
        <f>VLOOKUP(E225,'Contact Info-RGGRC'!$A$1:$H$52,3,FALSE)</f>
        <v>Resident Head</v>
      </c>
      <c r="H225" s="9" t="str">
        <f>VLOOKUP(E225,'Contact Info-RGGRC'!$A$1:$H$52,6,FALSE)</f>
        <v>(847) 226-5596</v>
      </c>
      <c r="I225" s="9" t="str">
        <f>VLOOKUP(E225,'Contact Info-RGGRC'!$A$1:$H$100,7,FALSE)</f>
        <v>702-4565</v>
      </c>
      <c r="J225" s="9" t="str">
        <f>VLOOKUP(E225,'Contact Info-RGGRC'!$A$1:$H$52,8,FALSE)</f>
        <v>dtapplegate@uchicago.edu</v>
      </c>
    </row>
    <row r="226" spans="1:10">
      <c r="A226" s="80"/>
      <c r="B226" s="63"/>
      <c r="C226" s="7">
        <v>45772</v>
      </c>
      <c r="D226" s="8" t="s">
        <v>52</v>
      </c>
      <c r="E226" s="18" t="s">
        <v>527</v>
      </c>
      <c r="F226" s="9" t="str">
        <f>VLOOKUP(E226,'Contact Info-RGGRC'!$A$1:$H$52,4,FALSE)</f>
        <v>Kenwood</v>
      </c>
      <c r="G226" s="9" t="str">
        <f>VLOOKUP(E226,'Contact Info-RGGRC'!$A$1:$H$52,3,FALSE)</f>
        <v>Resident Head</v>
      </c>
      <c r="H226" s="9" t="str">
        <f>VLOOKUP(E226,'Contact Info-RGGRC'!$A$1:$H$52,6,FALSE)</f>
        <v>(586) 246-4454</v>
      </c>
      <c r="I226" s="9" t="str">
        <f>VLOOKUP(E226,'Contact Info-RGGRC'!$A$1:$H$100,7,FALSE)</f>
        <v>702-4554</v>
      </c>
      <c r="J226" s="9" t="str">
        <f>VLOOKUP(E226,'Contact Info-RGGRC'!$A$1:$H$52,8,FALSE)</f>
        <v>ldonnelly@uchicago.edu</v>
      </c>
    </row>
    <row r="227" spans="1:10">
      <c r="A227" s="80"/>
      <c r="B227" s="64" t="s">
        <v>53</v>
      </c>
      <c r="C227" s="7">
        <v>45773</v>
      </c>
      <c r="D227" s="8" t="s">
        <v>67</v>
      </c>
      <c r="E227" s="17" t="s">
        <v>36</v>
      </c>
      <c r="F227" s="9" t="str">
        <f>VLOOKUP(E227,'Contact Info-RGGRC'!$A$1:$H$52,4,FALSE)</f>
        <v>DelGiorno</v>
      </c>
      <c r="G227" s="9" t="str">
        <f>VLOOKUP(E227,'Contact Info-RGGRC'!$A$1:$H$52,3,FALSE)</f>
        <v>Resident Assistant</v>
      </c>
      <c r="H227" s="9" t="str">
        <f>VLOOKUP(E227,'Contact Info-RGGRC'!$A$1:$H$52,6,FALSE)</f>
        <v>(267) 600-6115</v>
      </c>
      <c r="I227" s="9" t="str">
        <f>VLOOKUP(E227,'Contact Info-RGGRC'!$A$1:$H$100,7,FALSE)</f>
        <v>834-6668</v>
      </c>
      <c r="J227" s="9" t="str">
        <f>VLOOKUP(E227,'Contact Info-RGGRC'!$A$1:$H$52,8,FALSE)</f>
        <v>mjgarrett@uchicago.edu</v>
      </c>
    </row>
    <row r="228" spans="1:10">
      <c r="A228" s="80"/>
      <c r="B228" s="62"/>
      <c r="C228" s="7">
        <v>45774</v>
      </c>
      <c r="D228" s="8"/>
      <c r="E228" s="18" t="s">
        <v>528</v>
      </c>
      <c r="F228" s="9" t="str">
        <f>VLOOKUP(E228,'Contact Info-RGGRC'!$A$1:$H292,4,FALSE)</f>
        <v>Keller</v>
      </c>
      <c r="G228" s="9" t="str">
        <f>VLOOKUP(E228,'Contact Info-RGGRC'!$A$1:$H$52,3,FALSE)</f>
        <v>Resident Assistant</v>
      </c>
      <c r="H228" s="9" t="str">
        <f>VLOOKUP(E228,'Contact Info-RGGRC'!$A$1:$H$52,6,FALSE)</f>
        <v>(773) 372-4185</v>
      </c>
      <c r="I228" s="9" t="str">
        <f>VLOOKUP(E228,'Contact Info-RGGRC'!$A$1:$H$100,7,FALSE)</f>
        <v>C218</v>
      </c>
      <c r="J228" s="9" t="str">
        <f>VLOOKUP(E228,'Contact Info-RGGRC'!$A$1:$H$52,8,FALSE)</f>
        <v>lukehermann@uchicago.edu</v>
      </c>
    </row>
    <row r="229" spans="1:10">
      <c r="A229" s="80"/>
      <c r="B229" s="62"/>
      <c r="C229" s="7">
        <v>45775</v>
      </c>
      <c r="D229" s="8"/>
      <c r="E229" s="18" t="s">
        <v>529</v>
      </c>
      <c r="F229" s="9" t="str">
        <f>VLOOKUP(E229,'Contact Info-RGGRC'!$A$1:$H$52,4,FALSE)</f>
        <v>Jannotta</v>
      </c>
      <c r="G229" s="9" t="str">
        <f>VLOOKUP(E229,'Contact Info-RGGRC'!$A$1:$H$52,3,FALSE)</f>
        <v>Resident Assistant</v>
      </c>
      <c r="H229" s="9">
        <f>VLOOKUP(E229,'Contact Info-RGGRC'!$A$1:$H$52,6,FALSE)</f>
        <v>0</v>
      </c>
      <c r="I229" s="9" t="str">
        <f>VLOOKUP(E229,'Contact Info-RGGRC'!$A$1:$H$100,7,FALSE)</f>
        <v>834-0361</v>
      </c>
      <c r="J229" s="9" t="str">
        <f>VLOOKUP(E229,'Contact Info-RGGRC'!$A$1:$H$52,8,FALSE)</f>
        <v>mamayanj@uchicago.edu</v>
      </c>
    </row>
    <row r="230" spans="1:10">
      <c r="A230" s="80"/>
      <c r="B230" s="62"/>
      <c r="C230" s="7">
        <v>45776</v>
      </c>
      <c r="D230" s="8"/>
      <c r="E230" s="18" t="s">
        <v>530</v>
      </c>
      <c r="F230" s="9" t="str">
        <f>VLOOKUP(E230,'Contact Info-RGGRC'!$A$1:$H$52,4,FALSE)</f>
        <v>Wendt</v>
      </c>
      <c r="G230" s="9" t="str">
        <f>VLOOKUP(E230,'Contact Info-RGGRC'!$A$1:$H$52,3,FALSE)</f>
        <v>Resident Assistant</v>
      </c>
      <c r="H230" s="9" t="str">
        <f>VLOOKUP(E230,'Contact Info-RGGRC'!$A$1:$H$52,6,FALSE)</f>
        <v>(773) 701-1244</v>
      </c>
      <c r="I230" s="9" t="str">
        <f>VLOOKUP(E230,'Contact Info-RGGRC'!$A$1:$H$100,7,FALSE)</f>
        <v>834-7962</v>
      </c>
      <c r="J230" s="9" t="str">
        <f>VLOOKUP(E230,'Contact Info-RGGRC'!$A$1:$H$52,8,FALSE)</f>
        <v>dariusojohnson@uchicago.edu</v>
      </c>
    </row>
    <row r="231" spans="1:10">
      <c r="A231" s="80"/>
      <c r="B231" s="62"/>
      <c r="C231" s="7">
        <v>45777</v>
      </c>
      <c r="D231" s="8"/>
      <c r="E231" s="18" t="s">
        <v>531</v>
      </c>
      <c r="F231" s="9" t="str">
        <f>VLOOKUP(E231,'Contact Info-RGGRC'!$A$1:$H295,4,FALSE)</f>
        <v>Keller</v>
      </c>
      <c r="G231" s="9" t="str">
        <f>VLOOKUP(E231,'Contact Info-RGGRC'!$A$1:$H$52,3,FALSE)</f>
        <v>Resident Assistant</v>
      </c>
      <c r="H231" s="9" t="str">
        <f>VLOOKUP(E231,'Contact Info-RGGRC'!$A$1:$H$52,6,FALSE)</f>
        <v>(770) 713-4695</v>
      </c>
      <c r="I231" s="9" t="str">
        <f>VLOOKUP(E231,'Contact Info-RGGRC'!$A$1:$H$100,7,FALSE)</f>
        <v>834-6429</v>
      </c>
      <c r="J231" s="9" t="str">
        <f>VLOOKUP(E231,'Contact Info-RGGRC'!$A$1:$H$52,8,FALSE)</f>
        <v>siyakalra@uchicago.edu</v>
      </c>
    </row>
    <row r="232" spans="1:10">
      <c r="A232" s="80"/>
      <c r="B232" s="62"/>
      <c r="C232" s="7">
        <v>45778</v>
      </c>
      <c r="D232" s="8"/>
      <c r="E232" s="18" t="s">
        <v>277</v>
      </c>
      <c r="F232" s="9" t="str">
        <f>VLOOKUP(E232,'Contact Info-RGGRC'!$A$1:$H$52,4,FALSE)</f>
        <v>Kenwood</v>
      </c>
      <c r="G232" s="9" t="str">
        <f>VLOOKUP(E232,'Contact Info-RGGRC'!$A$1:$H$52,3,FALSE)</f>
        <v>Resident Head</v>
      </c>
      <c r="H232" s="9" t="str">
        <f>VLOOKUP(E232,'Contact Info-RGGRC'!$A$1:$H$52,6,FALSE)</f>
        <v>(586) 212-9824</v>
      </c>
      <c r="I232" s="9" t="str">
        <f>VLOOKUP(E232,'Contact Info-RGGRC'!$A$1:$H$100,7,FALSE)</f>
        <v>702-4554</v>
      </c>
      <c r="J232" s="9" t="str">
        <f>VLOOKUP(E232,'Contact Info-RGGRC'!$A$1:$H$52,8,FALSE)</f>
        <v>marklackowski@uchicago.edu</v>
      </c>
    </row>
    <row r="233" spans="1:10">
      <c r="A233" s="80"/>
      <c r="B233" s="63"/>
      <c r="C233" s="7">
        <v>45779</v>
      </c>
      <c r="D233" s="8"/>
      <c r="E233" s="18" t="s">
        <v>532</v>
      </c>
      <c r="F233" s="9" t="str">
        <f>VLOOKUP(E233,'Contact Info-RGGRC'!$A$1:$H$52,4,FALSE)</f>
        <v>DelGiorno</v>
      </c>
      <c r="G233" s="9" t="str">
        <f>VLOOKUP(E233,'Contact Info-RGGRC'!$A$1:$H$52,3,FALSE)</f>
        <v>Resident Assistant</v>
      </c>
      <c r="H233" s="9" t="str">
        <f>VLOOKUP(E233,'Contact Info-RGGRC'!$A$1:$H$52,6,FALSE)</f>
        <v>(516) 728-5277</v>
      </c>
      <c r="I233" s="9">
        <f>VLOOKUP(E233,'Contact Info-RGGRC'!$A$1:$H$100,7,FALSE)</f>
        <v>0</v>
      </c>
      <c r="J233" s="9" t="str">
        <f>VLOOKUP(E233,'Contact Info-RGGRC'!$A$1:$H$52,8,FALSE)</f>
        <v>kmmercado@uchicago.edu</v>
      </c>
    </row>
    <row r="234" spans="1:10">
      <c r="A234" s="80"/>
      <c r="B234" s="65" t="s">
        <v>68</v>
      </c>
      <c r="C234" s="7">
        <v>45780</v>
      </c>
      <c r="D234" s="8"/>
      <c r="E234" s="18" t="s">
        <v>533</v>
      </c>
      <c r="F234" s="9" t="str">
        <f>VLOOKUP(E234,'Contact Info-RGGRC'!$A$1:$H298,4,FALSE)</f>
        <v>Wendt</v>
      </c>
      <c r="G234" s="9" t="str">
        <f>VLOOKUP(E234,'Contact Info-RGGRC'!$A$1:$H$52,3,FALSE)</f>
        <v>Resident Head</v>
      </c>
      <c r="H234" s="9" t="str">
        <f>VLOOKUP(E234,'Contact Info-RGGRC'!$A$1:$H$52,6,FALSE)</f>
        <v>(773) 255-2918</v>
      </c>
      <c r="I234" s="9" t="str">
        <f>VLOOKUP(E234,'Contact Info-RGGRC'!$A$1:$H$100,7,FALSE)</f>
        <v>702-4565</v>
      </c>
      <c r="J234" s="9" t="str">
        <f>VLOOKUP(E234,'Contact Info-RGGRC'!$A$1:$H$52,8,FALSE)</f>
        <v>apacheco@uchicago.edu</v>
      </c>
    </row>
    <row r="235" spans="1:10">
      <c r="A235" s="80"/>
      <c r="B235" s="62"/>
      <c r="C235" s="7">
        <v>45781</v>
      </c>
      <c r="D235" s="8"/>
      <c r="E235" s="57" t="s">
        <v>534</v>
      </c>
      <c r="F235" s="9" t="str">
        <f>VLOOKUP(E235,'Contact Info-RGGRC'!$A$1:$H$52,4,FALSE)</f>
        <v>Halperin</v>
      </c>
      <c r="G235" s="9" t="str">
        <f>VLOOKUP(E235,'Contact Info-RGGRC'!$A$1:$H$52,3,FALSE)</f>
        <v>Resident Assistant</v>
      </c>
      <c r="H235" s="9" t="str">
        <f>VLOOKUP(E235,'Contact Info-RGGRC'!$A$1:$H$52,6,FALSE)</f>
        <v>(520)279-2758</v>
      </c>
      <c r="I235" s="9" t="str">
        <f>VLOOKUP(E235,'Contact Info-RGGRC'!$A$1:$H$100,7,FALSE)</f>
        <v>834-6449</v>
      </c>
      <c r="J235" s="9" t="str">
        <f>VLOOKUP(E235,'Contact Info-RGGRC'!$A$1:$H$52,8,FALSE)</f>
        <v>spalma1@uchicago.edu</v>
      </c>
    </row>
    <row r="236" spans="1:10">
      <c r="A236" s="80"/>
      <c r="B236" s="62"/>
      <c r="C236" s="7">
        <v>45782</v>
      </c>
      <c r="D236" s="8"/>
      <c r="E236" s="18" t="s">
        <v>535</v>
      </c>
      <c r="F236" s="9" t="str">
        <f>VLOOKUP(E236,'Contact Info-RGGRC'!$A$1:$H$52,4,FALSE)</f>
        <v>Halperin</v>
      </c>
      <c r="G236" s="9" t="str">
        <f>VLOOKUP(E236,'Contact Info-RGGRC'!$A$1:$H$52,3,FALSE)</f>
        <v>Resident Head</v>
      </c>
      <c r="H236" s="9">
        <f>VLOOKUP(E236,'Contact Info-RGGRC'!$A$1:$H$52,6,FALSE)</f>
        <v>0</v>
      </c>
      <c r="I236" s="9" t="str">
        <f>VLOOKUP(E236,'Contact Info-RGGRC'!$A$1:$H$100,7,FALSE)</f>
        <v>702-4552</v>
      </c>
      <c r="J236" s="9" t="str">
        <f>VLOOKUP(E236,'Contact Info-RGGRC'!$A$1:$H$52,8,FALSE)</f>
        <v>krashied@uchicago.edu</v>
      </c>
    </row>
    <row r="237" spans="1:10">
      <c r="A237" s="80"/>
      <c r="B237" s="62"/>
      <c r="C237" s="7">
        <v>45783</v>
      </c>
      <c r="D237" s="8"/>
      <c r="E237" s="17" t="s">
        <v>536</v>
      </c>
      <c r="F237" s="9" t="str">
        <f>VLOOKUP(E237,'Contact Info-RGGRC'!$A$1:$H301,4,FALSE)</f>
        <v>Halperin</v>
      </c>
      <c r="G237" s="9" t="str">
        <f>VLOOKUP(E237,'Contact Info-RGGRC'!$A$1:$H$52,3,FALSE)</f>
        <v>Resident Assistant</v>
      </c>
      <c r="H237" s="9" t="str">
        <f>VLOOKUP(E237,'Contact Info-RGGRC'!$A$1:$H$52,6,FALSE)</f>
        <v>(917) 755-9214</v>
      </c>
      <c r="I237" s="9">
        <f>VLOOKUP(E237,'Contact Info-RGGRC'!$A$1:$H$100,7,FALSE)</f>
        <v>0</v>
      </c>
      <c r="J237" s="9" t="str">
        <f>VLOOKUP(E237,'Contact Info-RGGRC'!$A$1:$H$52,8,FALSE)</f>
        <v>crigby@uchicago.edu</v>
      </c>
    </row>
    <row r="238" spans="1:10">
      <c r="A238" s="80"/>
      <c r="B238" s="62"/>
      <c r="C238" s="7">
        <v>45784</v>
      </c>
      <c r="D238" s="8"/>
      <c r="E238" s="18" t="s">
        <v>537</v>
      </c>
      <c r="F238" s="9" t="str">
        <f>VLOOKUP(E238,'Contact Info-RGGRC'!$A$1:$H$52,4,FALSE)</f>
        <v>DelGiorno</v>
      </c>
      <c r="G238" s="9" t="str">
        <f>VLOOKUP(E238,'Contact Info-RGGRC'!$A$1:$H$52,3,FALSE)</f>
        <v>Resident Assistant</v>
      </c>
      <c r="H238" s="9" t="str">
        <f>VLOOKUP(E238,'Contact Info-RGGRC'!$A$1:$H$52,6,FALSE)</f>
        <v>(787) 717-4059</v>
      </c>
      <c r="I238" s="9" t="str">
        <f>VLOOKUP(E238,'Contact Info-RGGRC'!$A$1:$H$100,7,FALSE)</f>
        <v>834-6640</v>
      </c>
      <c r="J238" s="9" t="str">
        <f>VLOOKUP(E238,'Contact Info-RGGRC'!$A$1:$H$52,8,FALSE)</f>
        <v>dtrodriguez@uchicago.edu</v>
      </c>
    </row>
    <row r="239" spans="1:10">
      <c r="A239" s="80"/>
      <c r="B239" s="63"/>
      <c r="C239" s="7">
        <v>45785</v>
      </c>
      <c r="D239" s="8" t="s">
        <v>69</v>
      </c>
      <c r="E239" s="18" t="s">
        <v>229</v>
      </c>
      <c r="F239" s="9" t="str">
        <f>VLOOKUP(E239,'Contact Info-RGGRC'!$A$1:$H$52,4,FALSE)</f>
        <v>Keller</v>
      </c>
      <c r="G239" s="9" t="str">
        <f>VLOOKUP(E239,'Contact Info-RGGRC'!$A$1:$H$52,3,FALSE)</f>
        <v>Resident Assistant</v>
      </c>
      <c r="H239" s="9" t="str">
        <f>VLOOKUP(E239,'Contact Info-RGGRC'!$A$1:$H$52,6,FALSE)</f>
        <v>(773)960-0542</v>
      </c>
      <c r="I239" s="9" t="str">
        <f>VLOOKUP(E239,'Contact Info-RGGRC'!$A$1:$H$100,7,FALSE)</f>
        <v>834-6579</v>
      </c>
      <c r="J239" s="9" t="str">
        <f>VLOOKUP(E239,'Contact Info-RGGRC'!$A$1:$H$52,8,FALSE)</f>
        <v>mrodriguez23@uchicago.edu</v>
      </c>
    </row>
    <row r="240" spans="1:10" ht="106.9">
      <c r="A240" s="20"/>
      <c r="B240" s="21"/>
      <c r="E240" s="9"/>
      <c r="F240" s="9"/>
      <c r="G240" s="9"/>
      <c r="H240" s="9"/>
    </row>
    <row r="241" spans="1:10" ht="106.9">
      <c r="A241" s="20"/>
      <c r="B241" s="22"/>
      <c r="E241" s="9"/>
      <c r="F241" s="9"/>
      <c r="G241" s="9"/>
      <c r="H241" s="9"/>
    </row>
    <row r="242" spans="1:10" ht="106.9">
      <c r="A242" s="20"/>
      <c r="B242" s="22"/>
      <c r="E242" s="9"/>
      <c r="F242" s="9"/>
      <c r="G242" s="9"/>
      <c r="H242" s="9"/>
    </row>
    <row r="243" spans="1:10" ht="106.9">
      <c r="A243" s="20"/>
      <c r="B243" s="22"/>
      <c r="E243" s="9"/>
      <c r="F243" s="9"/>
      <c r="G243" s="9"/>
      <c r="H243" s="9"/>
    </row>
    <row r="244" spans="1:10" ht="106.9">
      <c r="A244" s="20"/>
      <c r="B244" s="22"/>
      <c r="E244" s="9"/>
      <c r="F244" s="9"/>
      <c r="G244" s="9"/>
      <c r="H244" s="9"/>
    </row>
    <row r="245" spans="1:10" ht="106.9">
      <c r="A245" s="20"/>
      <c r="B245" s="22"/>
      <c r="E245" s="9"/>
      <c r="F245" s="9"/>
      <c r="G245" s="9"/>
      <c r="H245" s="9"/>
    </row>
    <row r="246" spans="1:10" ht="106.9">
      <c r="A246" s="20"/>
      <c r="B246" s="22"/>
      <c r="E246" s="9"/>
      <c r="F246" s="9"/>
      <c r="G246" s="9"/>
      <c r="H246" s="9"/>
    </row>
    <row r="247" spans="1:10" ht="106.9">
      <c r="A247" s="20"/>
      <c r="B247" s="22"/>
      <c r="E247" s="9"/>
      <c r="F247" s="9"/>
      <c r="G247" s="9"/>
      <c r="H247" s="9"/>
    </row>
    <row r="248" spans="1:10" ht="106.9">
      <c r="A248" s="20"/>
      <c r="B248" s="22"/>
      <c r="E248" s="9"/>
      <c r="F248" s="9"/>
      <c r="G248" s="9"/>
      <c r="H248" s="9"/>
    </row>
    <row r="249" spans="1:10" ht="106.9">
      <c r="A249" s="20"/>
      <c r="B249" s="22"/>
      <c r="E249" s="9"/>
      <c r="F249" s="9"/>
      <c r="G249" s="9"/>
      <c r="H249" s="9"/>
    </row>
    <row r="250" spans="1:10" ht="106.9">
      <c r="A250" s="20"/>
      <c r="B250" s="22"/>
      <c r="F250" s="9"/>
      <c r="G250" s="9"/>
      <c r="H250" s="9"/>
      <c r="I250" s="9"/>
      <c r="J250" s="9"/>
    </row>
    <row r="251" spans="1:10" ht="106.9">
      <c r="A251" s="20"/>
      <c r="B251" s="22"/>
      <c r="F251" s="9"/>
      <c r="G251" s="9"/>
      <c r="H251" s="9"/>
      <c r="I251" s="9"/>
      <c r="J251" s="9"/>
    </row>
    <row r="252" spans="1:10" ht="106.9">
      <c r="A252" s="20"/>
      <c r="B252" s="22"/>
      <c r="F252" s="9"/>
      <c r="G252" s="9"/>
      <c r="H252" s="9"/>
      <c r="I252" s="9"/>
      <c r="J252" s="9"/>
    </row>
    <row r="253" spans="1:10" ht="106.9">
      <c r="A253" s="20"/>
      <c r="B253" s="22"/>
      <c r="F253" s="9"/>
      <c r="G253" s="9"/>
      <c r="H253" s="9"/>
      <c r="I253" s="9"/>
      <c r="J253" s="9"/>
    </row>
    <row r="254" spans="1:10" ht="106.9">
      <c r="A254" s="20"/>
      <c r="B254" s="22"/>
      <c r="F254" s="9"/>
      <c r="G254" s="9"/>
      <c r="H254" s="9"/>
      <c r="I254" s="9"/>
      <c r="J254" s="9"/>
    </row>
    <row r="255" spans="1:10" ht="106.9">
      <c r="A255" s="20"/>
      <c r="B255" s="22"/>
      <c r="F255" s="9"/>
      <c r="G255" s="9"/>
      <c r="H255" s="9"/>
      <c r="I255" s="9"/>
      <c r="J255" s="9"/>
    </row>
    <row r="256" spans="1:10" ht="106.9">
      <c r="A256" s="20"/>
      <c r="B256" s="22"/>
      <c r="F256" s="9"/>
      <c r="G256" s="9"/>
      <c r="H256" s="9"/>
      <c r="I256" s="9"/>
      <c r="J256" s="9"/>
    </row>
    <row r="257" spans="1:10" ht="106.9">
      <c r="A257" s="20"/>
      <c r="B257" s="22"/>
      <c r="F257" s="9"/>
      <c r="G257" s="9"/>
      <c r="H257" s="9"/>
      <c r="I257" s="9"/>
      <c r="J257" s="9"/>
    </row>
    <row r="258" spans="1:10" ht="106.9">
      <c r="A258" s="20"/>
      <c r="B258" s="22"/>
      <c r="F258" s="9"/>
      <c r="G258" s="9"/>
      <c r="H258" s="9"/>
      <c r="I258" s="9"/>
      <c r="J258" s="9"/>
    </row>
    <row r="259" spans="1:10" ht="106.9">
      <c r="A259" s="20"/>
      <c r="B259" s="22"/>
      <c r="F259" s="9"/>
      <c r="G259" s="9"/>
      <c r="H259" s="9"/>
      <c r="I259" s="9"/>
      <c r="J259" s="9"/>
    </row>
    <row r="260" spans="1:10" ht="106.9">
      <c r="A260" s="20"/>
      <c r="B260" s="22"/>
      <c r="F260" s="9"/>
      <c r="G260" s="9"/>
      <c r="H260" s="9"/>
      <c r="I260" s="9"/>
      <c r="J260" s="9"/>
    </row>
    <row r="261" spans="1:10" ht="106.9">
      <c r="A261" s="20"/>
      <c r="B261" s="22"/>
      <c r="F261" s="9"/>
      <c r="G261" s="9"/>
      <c r="H261" s="9"/>
      <c r="I261" s="9"/>
      <c r="J261" s="9"/>
    </row>
    <row r="262" spans="1:10" ht="106.9">
      <c r="A262" s="20"/>
      <c r="B262" s="22"/>
      <c r="F262" s="9"/>
      <c r="G262" s="9"/>
      <c r="H262" s="9"/>
      <c r="I262" s="9"/>
      <c r="J262" s="9"/>
    </row>
    <row r="263" spans="1:10" ht="106.9">
      <c r="A263" s="20"/>
      <c r="B263" s="22"/>
      <c r="F263" s="9"/>
      <c r="G263" s="9"/>
      <c r="H263" s="9"/>
      <c r="I263" s="9"/>
      <c r="J263" s="9"/>
    </row>
    <row r="264" spans="1:10" ht="106.9">
      <c r="A264" s="20"/>
      <c r="B264" s="22"/>
      <c r="F264" s="9"/>
      <c r="G264" s="9"/>
      <c r="H264" s="9"/>
      <c r="I264" s="9"/>
      <c r="J264" s="9"/>
    </row>
    <row r="265" spans="1:10" ht="106.9">
      <c r="A265" s="20"/>
      <c r="B265" s="22"/>
      <c r="F265" s="9"/>
      <c r="G265" s="9"/>
      <c r="H265" s="9"/>
      <c r="I265" s="9"/>
      <c r="J265" s="9"/>
    </row>
    <row r="266" spans="1:10" ht="106.9">
      <c r="A266" s="20"/>
      <c r="B266" s="22"/>
      <c r="F266" s="9"/>
      <c r="G266" s="9"/>
      <c r="H266" s="9"/>
      <c r="I266" s="9"/>
      <c r="J266" s="9"/>
    </row>
    <row r="267" spans="1:10" ht="106.9">
      <c r="A267" s="20"/>
      <c r="B267" s="22"/>
      <c r="F267" s="9"/>
      <c r="G267" s="9"/>
      <c r="H267" s="9"/>
      <c r="I267" s="9"/>
      <c r="J267" s="9"/>
    </row>
    <row r="268" spans="1:10" ht="106.9">
      <c r="A268" s="20"/>
      <c r="B268" s="22"/>
      <c r="F268" s="9"/>
      <c r="G268" s="9"/>
      <c r="H268" s="9"/>
      <c r="I268" s="9"/>
      <c r="J268" s="9"/>
    </row>
    <row r="269" spans="1:10" ht="106.9">
      <c r="A269" s="20"/>
      <c r="B269" s="22"/>
      <c r="F269" s="9"/>
      <c r="G269" s="9"/>
      <c r="H269" s="9"/>
      <c r="I269" s="9"/>
      <c r="J269" s="9"/>
    </row>
    <row r="270" spans="1:10" ht="106.9">
      <c r="A270" s="20"/>
      <c r="B270" s="22"/>
      <c r="F270" s="9"/>
      <c r="G270" s="9"/>
      <c r="H270" s="9"/>
      <c r="I270" s="9"/>
      <c r="J270" s="9"/>
    </row>
    <row r="271" spans="1:10" ht="106.9">
      <c r="A271" s="20"/>
      <c r="B271" s="22"/>
      <c r="F271" s="9"/>
      <c r="G271" s="9"/>
      <c r="H271" s="9"/>
      <c r="I271" s="9"/>
      <c r="J271" s="9"/>
    </row>
    <row r="272" spans="1:10" ht="106.9">
      <c r="A272" s="20"/>
      <c r="B272" s="22"/>
      <c r="F272" s="9"/>
      <c r="G272" s="9"/>
      <c r="H272" s="9"/>
      <c r="I272" s="9"/>
      <c r="J272" s="9"/>
    </row>
    <row r="273" spans="1:10" ht="106.9">
      <c r="A273" s="20"/>
      <c r="B273" s="22"/>
      <c r="F273" s="9"/>
      <c r="G273" s="9"/>
      <c r="H273" s="9"/>
      <c r="I273" s="9"/>
      <c r="J273" s="9"/>
    </row>
    <row r="274" spans="1:10" ht="106.9">
      <c r="A274" s="20"/>
      <c r="B274" s="22"/>
      <c r="F274" s="9"/>
      <c r="G274" s="9"/>
      <c r="H274" s="9"/>
      <c r="I274" s="9"/>
      <c r="J274" s="9"/>
    </row>
    <row r="275" spans="1:10" ht="106.9">
      <c r="A275" s="20"/>
      <c r="B275" s="22"/>
      <c r="F275" s="9"/>
      <c r="G275" s="9"/>
      <c r="H275" s="9"/>
      <c r="I275" s="9"/>
      <c r="J275" s="9"/>
    </row>
    <row r="276" spans="1:10" ht="106.9">
      <c r="A276" s="20"/>
      <c r="B276" s="22"/>
      <c r="F276" s="9"/>
      <c r="G276" s="9"/>
      <c r="H276" s="9"/>
      <c r="I276" s="9"/>
      <c r="J276" s="9"/>
    </row>
    <row r="277" spans="1:10" ht="106.9">
      <c r="A277" s="20"/>
      <c r="B277" s="22"/>
      <c r="F277" s="9"/>
      <c r="G277" s="9"/>
      <c r="H277" s="9"/>
      <c r="I277" s="9"/>
      <c r="J277" s="9"/>
    </row>
    <row r="278" spans="1:10" ht="106.9">
      <c r="A278" s="20"/>
      <c r="B278" s="22"/>
      <c r="F278" s="9"/>
      <c r="G278" s="9"/>
      <c r="H278" s="9"/>
      <c r="I278" s="9"/>
      <c r="J278" s="9"/>
    </row>
    <row r="279" spans="1:10" ht="106.9">
      <c r="A279" s="20"/>
      <c r="B279" s="22"/>
      <c r="F279" s="9"/>
      <c r="G279" s="9"/>
      <c r="H279" s="9"/>
      <c r="I279" s="9"/>
      <c r="J279" s="9"/>
    </row>
    <row r="280" spans="1:10" ht="106.9">
      <c r="A280" s="20"/>
      <c r="B280" s="22"/>
      <c r="F280" s="9"/>
      <c r="G280" s="9"/>
      <c r="H280" s="9"/>
      <c r="I280" s="9"/>
      <c r="J280" s="9"/>
    </row>
    <row r="281" spans="1:10" ht="106.9">
      <c r="A281" s="20"/>
      <c r="B281" s="22"/>
      <c r="F281" s="9"/>
      <c r="G281" s="9"/>
      <c r="H281" s="9"/>
      <c r="I281" s="9"/>
      <c r="J281" s="9"/>
    </row>
    <row r="282" spans="1:10" ht="106.9">
      <c r="A282" s="20"/>
      <c r="B282" s="22"/>
      <c r="F282" s="9"/>
      <c r="G282" s="9"/>
      <c r="H282" s="9"/>
      <c r="I282" s="9"/>
      <c r="J282" s="9"/>
    </row>
    <row r="283" spans="1:10" ht="106.9">
      <c r="A283" s="20"/>
      <c r="B283" s="22"/>
      <c r="F283" s="9"/>
      <c r="G283" s="9"/>
      <c r="H283" s="9"/>
      <c r="I283" s="9"/>
      <c r="J283" s="9"/>
    </row>
    <row r="284" spans="1:10" ht="106.9">
      <c r="A284" s="20"/>
      <c r="B284" s="22"/>
      <c r="F284" s="9"/>
      <c r="G284" s="9"/>
      <c r="H284" s="9"/>
      <c r="I284" s="9"/>
      <c r="J284" s="9"/>
    </row>
    <row r="285" spans="1:10" ht="106.9">
      <c r="A285" s="20"/>
      <c r="B285" s="22"/>
      <c r="F285" s="9"/>
      <c r="G285" s="9"/>
      <c r="H285" s="9"/>
      <c r="I285" s="9"/>
      <c r="J285" s="9"/>
    </row>
    <row r="286" spans="1:10" ht="106.9">
      <c r="A286" s="20"/>
      <c r="B286" s="22"/>
      <c r="F286" s="9"/>
      <c r="G286" s="9"/>
      <c r="H286" s="9"/>
      <c r="I286" s="9"/>
      <c r="J286" s="9"/>
    </row>
    <row r="287" spans="1:10" ht="106.9">
      <c r="A287" s="20"/>
      <c r="B287" s="22"/>
      <c r="F287" s="9"/>
      <c r="G287" s="9"/>
      <c r="H287" s="9"/>
      <c r="I287" s="9"/>
      <c r="J287" s="9"/>
    </row>
    <row r="288" spans="1:10" ht="106.9">
      <c r="A288" s="20"/>
      <c r="B288" s="22"/>
      <c r="F288" s="9"/>
      <c r="G288" s="9"/>
      <c r="H288" s="9"/>
      <c r="I288" s="9"/>
      <c r="J288" s="9"/>
    </row>
    <row r="289" spans="1:10" ht="106.9">
      <c r="A289" s="20"/>
      <c r="B289" s="22"/>
      <c r="F289" s="9"/>
      <c r="G289" s="9"/>
      <c r="H289" s="9"/>
      <c r="I289" s="9"/>
      <c r="J289" s="9"/>
    </row>
    <row r="290" spans="1:10" ht="106.9">
      <c r="A290" s="20"/>
      <c r="B290" s="22"/>
      <c r="F290" s="9"/>
      <c r="G290" s="9"/>
      <c r="H290" s="9"/>
      <c r="I290" s="9"/>
      <c r="J290" s="9"/>
    </row>
    <row r="291" spans="1:10" ht="106.9">
      <c r="A291" s="20"/>
      <c r="B291" s="22"/>
      <c r="F291" s="9"/>
      <c r="G291" s="9"/>
      <c r="H291" s="9"/>
      <c r="I291" s="9"/>
      <c r="J291" s="9"/>
    </row>
    <row r="292" spans="1:10" ht="106.9">
      <c r="A292" s="20"/>
      <c r="B292" s="22"/>
      <c r="F292" s="9"/>
      <c r="G292" s="9"/>
      <c r="H292" s="9"/>
      <c r="I292" s="9"/>
      <c r="J292" s="9"/>
    </row>
    <row r="293" spans="1:10" ht="106.9">
      <c r="A293" s="20"/>
      <c r="B293" s="22"/>
      <c r="F293" s="9"/>
      <c r="G293" s="9"/>
      <c r="H293" s="9"/>
      <c r="I293" s="9"/>
      <c r="J293" s="9"/>
    </row>
    <row r="294" spans="1:10" ht="106.9">
      <c r="A294" s="20"/>
      <c r="B294" s="22"/>
      <c r="F294" s="9"/>
      <c r="G294" s="9"/>
      <c r="H294" s="9"/>
      <c r="I294" s="9"/>
      <c r="J294" s="9"/>
    </row>
    <row r="295" spans="1:10" ht="106.9">
      <c r="A295" s="20"/>
      <c r="B295" s="22"/>
      <c r="F295" s="9"/>
      <c r="G295" s="9"/>
      <c r="H295" s="9"/>
      <c r="I295" s="9"/>
      <c r="J295" s="9"/>
    </row>
    <row r="296" spans="1:10" ht="106.9">
      <c r="A296" s="20"/>
      <c r="B296" s="22"/>
      <c r="F296" s="9"/>
      <c r="G296" s="9"/>
      <c r="H296" s="9"/>
      <c r="I296" s="9"/>
      <c r="J296" s="9"/>
    </row>
    <row r="297" spans="1:10" ht="106.9">
      <c r="A297" s="20"/>
      <c r="B297" s="22"/>
      <c r="F297" s="9"/>
      <c r="G297" s="9"/>
      <c r="H297" s="9"/>
      <c r="I297" s="9"/>
      <c r="J297" s="9"/>
    </row>
    <row r="298" spans="1:10" ht="106.9">
      <c r="A298" s="20"/>
      <c r="B298" s="22"/>
      <c r="F298" s="9"/>
      <c r="G298" s="9"/>
      <c r="H298" s="9"/>
      <c r="I298" s="9"/>
      <c r="J298" s="9"/>
    </row>
    <row r="299" spans="1:10" ht="106.9">
      <c r="A299" s="20"/>
      <c r="B299" s="22"/>
      <c r="F299" s="9"/>
      <c r="G299" s="9"/>
      <c r="H299" s="9"/>
      <c r="I299" s="9"/>
      <c r="J299" s="9"/>
    </row>
    <row r="300" spans="1:10" ht="106.9">
      <c r="A300" s="20"/>
      <c r="B300" s="22"/>
      <c r="F300" s="9"/>
      <c r="G300" s="9"/>
      <c r="H300" s="9"/>
      <c r="I300" s="9"/>
      <c r="J300" s="9"/>
    </row>
    <row r="301" spans="1:10" ht="106.9">
      <c r="A301" s="20"/>
      <c r="B301" s="22"/>
      <c r="F301" s="9"/>
      <c r="G301" s="9"/>
      <c r="H301" s="9"/>
      <c r="I301" s="9"/>
      <c r="J301" s="9"/>
    </row>
    <row r="302" spans="1:10" ht="106.9">
      <c r="A302" s="20"/>
      <c r="B302" s="22"/>
      <c r="F302" s="9"/>
      <c r="G302" s="9"/>
      <c r="H302" s="9"/>
      <c r="I302" s="9"/>
      <c r="J302" s="9"/>
    </row>
    <row r="303" spans="1:10" ht="106.9">
      <c r="A303" s="20"/>
      <c r="B303" s="22"/>
      <c r="F303" s="9"/>
      <c r="G303" s="9"/>
      <c r="H303" s="9"/>
      <c r="I303" s="9"/>
      <c r="J303" s="9"/>
    </row>
    <row r="304" spans="1:10" ht="106.9">
      <c r="A304" s="20"/>
      <c r="B304" s="22"/>
      <c r="F304" s="9"/>
      <c r="G304" s="9"/>
      <c r="H304" s="9"/>
      <c r="I304" s="9"/>
      <c r="J304" s="9"/>
    </row>
    <row r="305" spans="1:10" ht="106.9">
      <c r="A305" s="20"/>
      <c r="B305" s="22"/>
      <c r="F305" s="9"/>
      <c r="G305" s="9"/>
      <c r="H305" s="9"/>
      <c r="I305" s="9"/>
      <c r="J305" s="9"/>
    </row>
    <row r="306" spans="1:10" ht="106.9">
      <c r="A306" s="20"/>
      <c r="B306" s="22"/>
      <c r="F306" s="9"/>
      <c r="G306" s="9"/>
      <c r="H306" s="9"/>
      <c r="I306" s="9"/>
      <c r="J306" s="9"/>
    </row>
    <row r="307" spans="1:10" ht="106.9">
      <c r="A307" s="20"/>
      <c r="B307" s="22"/>
      <c r="F307" s="9"/>
      <c r="G307" s="9"/>
      <c r="H307" s="9"/>
      <c r="I307" s="9"/>
      <c r="J307" s="9"/>
    </row>
    <row r="308" spans="1:10" ht="106.9">
      <c r="A308" s="20"/>
      <c r="B308" s="22"/>
      <c r="F308" s="9"/>
      <c r="G308" s="9"/>
      <c r="H308" s="9"/>
      <c r="I308" s="9"/>
      <c r="J308" s="9"/>
    </row>
    <row r="309" spans="1:10" ht="106.9">
      <c r="A309" s="20"/>
      <c r="B309" s="22"/>
      <c r="F309" s="9"/>
      <c r="G309" s="9"/>
      <c r="H309" s="9"/>
      <c r="I309" s="9"/>
      <c r="J309" s="9"/>
    </row>
    <row r="310" spans="1:10" ht="106.9">
      <c r="A310" s="20"/>
      <c r="B310" s="22"/>
      <c r="F310" s="9"/>
      <c r="G310" s="9"/>
      <c r="H310" s="9"/>
      <c r="I310" s="9"/>
      <c r="J310" s="9"/>
    </row>
    <row r="311" spans="1:10" ht="106.9">
      <c r="A311" s="20"/>
      <c r="B311" s="22"/>
      <c r="F311" s="9"/>
      <c r="G311" s="9"/>
      <c r="H311" s="9"/>
      <c r="I311" s="9"/>
      <c r="J311" s="9"/>
    </row>
    <row r="312" spans="1:10" ht="106.9">
      <c r="A312" s="20"/>
      <c r="B312" s="22"/>
      <c r="F312" s="9"/>
      <c r="G312" s="9"/>
      <c r="H312" s="9"/>
      <c r="I312" s="9"/>
      <c r="J312" s="9"/>
    </row>
    <row r="313" spans="1:10" ht="106.9">
      <c r="A313" s="20"/>
      <c r="B313" s="22"/>
      <c r="F313" s="9"/>
      <c r="G313" s="9"/>
      <c r="H313" s="9"/>
      <c r="I313" s="9"/>
      <c r="J313" s="9"/>
    </row>
    <row r="314" spans="1:10" ht="106.9">
      <c r="A314" s="20"/>
      <c r="B314" s="22"/>
      <c r="F314" s="9"/>
      <c r="G314" s="9"/>
      <c r="H314" s="9"/>
      <c r="I314" s="9"/>
      <c r="J314" s="9"/>
    </row>
    <row r="315" spans="1:10" ht="106.9">
      <c r="A315" s="20"/>
      <c r="B315" s="22"/>
      <c r="F315" s="9"/>
      <c r="G315" s="9"/>
      <c r="H315" s="9"/>
      <c r="I315" s="9"/>
      <c r="J315" s="9"/>
    </row>
    <row r="316" spans="1:10" ht="106.9">
      <c r="A316" s="20"/>
      <c r="B316" s="22"/>
      <c r="F316" s="9"/>
      <c r="G316" s="9"/>
      <c r="H316" s="9"/>
      <c r="I316" s="9"/>
      <c r="J316" s="9"/>
    </row>
    <row r="317" spans="1:10" ht="106.9">
      <c r="A317" s="20"/>
      <c r="B317" s="22"/>
      <c r="F317" s="9"/>
      <c r="G317" s="9"/>
      <c r="H317" s="9"/>
      <c r="I317" s="9"/>
      <c r="J317" s="9"/>
    </row>
    <row r="318" spans="1:10" ht="106.9">
      <c r="A318" s="20"/>
      <c r="B318" s="22"/>
      <c r="F318" s="9"/>
      <c r="G318" s="9"/>
      <c r="H318" s="9"/>
      <c r="I318" s="9"/>
      <c r="J318" s="9"/>
    </row>
    <row r="319" spans="1:10" ht="106.9">
      <c r="A319" s="20"/>
      <c r="B319" s="22"/>
      <c r="F319" s="9"/>
      <c r="G319" s="9"/>
      <c r="H319" s="9"/>
      <c r="I319" s="9"/>
      <c r="J319" s="9"/>
    </row>
    <row r="320" spans="1:10" ht="106.9">
      <c r="A320" s="20"/>
      <c r="B320" s="22"/>
      <c r="F320" s="9"/>
      <c r="G320" s="9"/>
      <c r="H320" s="9"/>
      <c r="I320" s="9"/>
      <c r="J320" s="9"/>
    </row>
    <row r="321" spans="1:10" ht="106.9">
      <c r="A321" s="20"/>
      <c r="B321" s="22"/>
      <c r="F321" s="9"/>
      <c r="G321" s="9"/>
      <c r="H321" s="9"/>
      <c r="I321" s="9"/>
      <c r="J321" s="9"/>
    </row>
    <row r="322" spans="1:10" ht="106.9">
      <c r="A322" s="20"/>
      <c r="B322" s="22"/>
      <c r="F322" s="9"/>
      <c r="G322" s="9"/>
      <c r="H322" s="9"/>
      <c r="I322" s="9"/>
      <c r="J322" s="9"/>
    </row>
    <row r="323" spans="1:10" ht="106.9">
      <c r="A323" s="20"/>
      <c r="B323" s="22"/>
      <c r="F323" s="9"/>
      <c r="G323" s="9"/>
      <c r="H323" s="9"/>
      <c r="I323" s="9"/>
      <c r="J323" s="9"/>
    </row>
    <row r="324" spans="1:10" ht="106.9">
      <c r="A324" s="20"/>
      <c r="B324" s="22"/>
      <c r="F324" s="9"/>
      <c r="G324" s="9"/>
      <c r="H324" s="9"/>
      <c r="I324" s="9"/>
      <c r="J324" s="9"/>
    </row>
    <row r="325" spans="1:10" ht="106.9">
      <c r="A325" s="20"/>
      <c r="B325" s="22"/>
      <c r="F325" s="9"/>
      <c r="G325" s="9"/>
      <c r="H325" s="9"/>
      <c r="I325" s="9"/>
      <c r="J325" s="9"/>
    </row>
    <row r="326" spans="1:10" ht="106.9">
      <c r="A326" s="20"/>
      <c r="B326" s="22"/>
      <c r="F326" s="9"/>
      <c r="G326" s="9"/>
      <c r="H326" s="9"/>
      <c r="I326" s="9"/>
      <c r="J326" s="9"/>
    </row>
    <row r="327" spans="1:10" ht="106.9">
      <c r="A327" s="20"/>
      <c r="B327" s="22"/>
      <c r="F327" s="9"/>
      <c r="G327" s="9"/>
      <c r="H327" s="9"/>
      <c r="I327" s="9"/>
      <c r="J327" s="9"/>
    </row>
    <row r="328" spans="1:10" ht="106.9">
      <c r="A328" s="20"/>
      <c r="B328" s="22"/>
      <c r="F328" s="9"/>
      <c r="G328" s="9"/>
      <c r="H328" s="9"/>
      <c r="I328" s="9"/>
      <c r="J328" s="9"/>
    </row>
    <row r="329" spans="1:10" ht="106.9">
      <c r="A329" s="20"/>
      <c r="B329" s="22"/>
      <c r="F329" s="9"/>
      <c r="G329" s="9"/>
      <c r="H329" s="9"/>
      <c r="I329" s="9"/>
      <c r="J329" s="9"/>
    </row>
    <row r="330" spans="1:10" ht="106.9">
      <c r="A330" s="20"/>
      <c r="B330" s="22"/>
      <c r="F330" s="9"/>
      <c r="G330" s="9"/>
      <c r="H330" s="9"/>
      <c r="I330" s="9"/>
      <c r="J330" s="9"/>
    </row>
    <row r="331" spans="1:10" ht="106.9">
      <c r="A331" s="20"/>
      <c r="B331" s="22"/>
      <c r="F331" s="9"/>
      <c r="G331" s="9"/>
      <c r="H331" s="9"/>
      <c r="I331" s="9"/>
      <c r="J331" s="9"/>
    </row>
    <row r="332" spans="1:10" ht="106.9">
      <c r="A332" s="20"/>
      <c r="B332" s="22"/>
      <c r="F332" s="9"/>
      <c r="G332" s="9"/>
      <c r="H332" s="9"/>
      <c r="I332" s="9"/>
      <c r="J332" s="9"/>
    </row>
    <row r="333" spans="1:10" ht="106.9">
      <c r="A333" s="20"/>
      <c r="B333" s="22"/>
      <c r="F333" s="9"/>
      <c r="G333" s="9"/>
      <c r="H333" s="9"/>
      <c r="I333" s="9"/>
      <c r="J333" s="9"/>
    </row>
    <row r="334" spans="1:10" ht="106.9">
      <c r="A334" s="20"/>
      <c r="B334" s="22"/>
      <c r="F334" s="9"/>
      <c r="G334" s="9"/>
      <c r="H334" s="9"/>
      <c r="I334" s="9"/>
      <c r="J334" s="9"/>
    </row>
    <row r="335" spans="1:10" ht="106.9">
      <c r="A335" s="20"/>
      <c r="B335" s="22"/>
      <c r="F335" s="9"/>
      <c r="G335" s="9"/>
      <c r="H335" s="9"/>
      <c r="I335" s="9"/>
      <c r="J335" s="9"/>
    </row>
    <row r="336" spans="1:10" ht="106.9">
      <c r="A336" s="20"/>
      <c r="B336" s="22"/>
      <c r="F336" s="9"/>
      <c r="G336" s="9"/>
      <c r="H336" s="9"/>
      <c r="I336" s="9"/>
      <c r="J336" s="9"/>
    </row>
    <row r="337" spans="1:10" ht="106.9">
      <c r="A337" s="20"/>
      <c r="B337" s="22"/>
      <c r="F337" s="9"/>
      <c r="G337" s="9"/>
      <c r="H337" s="9"/>
      <c r="I337" s="9"/>
      <c r="J337" s="9"/>
    </row>
    <row r="338" spans="1:10" ht="106.9">
      <c r="A338" s="20"/>
      <c r="B338" s="22"/>
      <c r="F338" s="9"/>
      <c r="G338" s="9"/>
      <c r="H338" s="9"/>
      <c r="I338" s="9"/>
      <c r="J338" s="9"/>
    </row>
    <row r="339" spans="1:10" ht="106.9">
      <c r="A339" s="20"/>
      <c r="B339" s="22"/>
      <c r="F339" s="9"/>
      <c r="G339" s="9"/>
      <c r="H339" s="9"/>
      <c r="I339" s="9"/>
      <c r="J339" s="9"/>
    </row>
    <row r="340" spans="1:10" ht="106.9">
      <c r="A340" s="20"/>
      <c r="B340" s="22"/>
      <c r="F340" s="9"/>
      <c r="G340" s="9"/>
      <c r="H340" s="9"/>
      <c r="I340" s="9"/>
      <c r="J340" s="9"/>
    </row>
    <row r="341" spans="1:10" ht="106.9">
      <c r="A341" s="20"/>
      <c r="B341" s="22"/>
      <c r="F341" s="9"/>
      <c r="G341" s="9"/>
      <c r="H341" s="9"/>
      <c r="I341" s="9"/>
      <c r="J341" s="9"/>
    </row>
    <row r="342" spans="1:10" ht="106.9">
      <c r="A342" s="20"/>
      <c r="B342" s="22"/>
      <c r="F342" s="9"/>
      <c r="G342" s="9"/>
      <c r="H342" s="9"/>
      <c r="I342" s="9"/>
      <c r="J342" s="9"/>
    </row>
    <row r="343" spans="1:10" ht="106.9">
      <c r="A343" s="20"/>
      <c r="B343" s="22"/>
      <c r="F343" s="9"/>
      <c r="G343" s="9"/>
      <c r="H343" s="9"/>
      <c r="I343" s="9"/>
      <c r="J343" s="9"/>
    </row>
    <row r="344" spans="1:10" ht="106.9">
      <c r="A344" s="20"/>
      <c r="B344" s="22"/>
      <c r="F344" s="9"/>
      <c r="G344" s="9"/>
      <c r="H344" s="9"/>
      <c r="I344" s="9"/>
      <c r="J344" s="9"/>
    </row>
    <row r="345" spans="1:10" ht="106.9">
      <c r="A345" s="20"/>
      <c r="B345" s="22"/>
      <c r="F345" s="9"/>
      <c r="G345" s="9"/>
      <c r="H345" s="9"/>
      <c r="I345" s="9"/>
      <c r="J345" s="9"/>
    </row>
    <row r="346" spans="1:10" ht="106.9">
      <c r="A346" s="20"/>
      <c r="B346" s="22"/>
      <c r="F346" s="9"/>
      <c r="G346" s="9"/>
      <c r="H346" s="9"/>
      <c r="I346" s="9"/>
      <c r="J346" s="9"/>
    </row>
    <row r="347" spans="1:10" ht="106.9">
      <c r="A347" s="20"/>
      <c r="B347" s="22"/>
      <c r="F347" s="9"/>
      <c r="G347" s="9"/>
      <c r="H347" s="9"/>
      <c r="I347" s="9"/>
      <c r="J347" s="9"/>
    </row>
    <row r="348" spans="1:10" ht="106.9">
      <c r="A348" s="20"/>
      <c r="B348" s="22"/>
      <c r="F348" s="9"/>
      <c r="G348" s="9"/>
      <c r="H348" s="9"/>
      <c r="I348" s="9"/>
      <c r="J348" s="9"/>
    </row>
    <row r="349" spans="1:10" ht="106.9">
      <c r="A349" s="20"/>
      <c r="B349" s="22"/>
      <c r="F349" s="9"/>
      <c r="G349" s="9"/>
      <c r="H349" s="9"/>
      <c r="I349" s="9"/>
      <c r="J349" s="9"/>
    </row>
    <row r="350" spans="1:10" ht="106.9">
      <c r="A350" s="20"/>
      <c r="B350" s="22"/>
      <c r="F350" s="9"/>
      <c r="G350" s="9"/>
      <c r="H350" s="9"/>
      <c r="I350" s="9"/>
      <c r="J350" s="9"/>
    </row>
    <row r="351" spans="1:10" ht="106.9">
      <c r="A351" s="20"/>
      <c r="B351" s="22"/>
      <c r="F351" s="9"/>
      <c r="G351" s="9"/>
      <c r="H351" s="9"/>
      <c r="I351" s="9"/>
      <c r="J351" s="9"/>
    </row>
    <row r="352" spans="1:10" ht="106.9">
      <c r="A352" s="20"/>
      <c r="B352" s="22"/>
      <c r="F352" s="9"/>
      <c r="G352" s="9"/>
      <c r="H352" s="9"/>
      <c r="I352" s="9"/>
      <c r="J352" s="9"/>
    </row>
    <row r="353" spans="1:10" ht="106.9">
      <c r="A353" s="20"/>
      <c r="B353" s="22"/>
      <c r="F353" s="9"/>
      <c r="G353" s="9"/>
      <c r="H353" s="9"/>
      <c r="I353" s="9"/>
      <c r="J353" s="9"/>
    </row>
    <row r="354" spans="1:10" ht="106.9">
      <c r="A354" s="20"/>
      <c r="B354" s="22"/>
      <c r="F354" s="9"/>
      <c r="G354" s="9"/>
      <c r="H354" s="9"/>
      <c r="I354" s="9"/>
      <c r="J354" s="9"/>
    </row>
    <row r="355" spans="1:10" ht="106.9">
      <c r="A355" s="20"/>
      <c r="B355" s="22"/>
      <c r="F355" s="9"/>
      <c r="G355" s="9"/>
      <c r="H355" s="9"/>
      <c r="I355" s="9"/>
      <c r="J355" s="9"/>
    </row>
    <row r="356" spans="1:10" ht="106.9">
      <c r="A356" s="20"/>
      <c r="B356" s="22"/>
      <c r="F356" s="9"/>
      <c r="G356" s="9"/>
      <c r="H356" s="9"/>
      <c r="I356" s="9"/>
      <c r="J356" s="9"/>
    </row>
    <row r="357" spans="1:10" ht="106.9">
      <c r="A357" s="20"/>
      <c r="B357" s="22"/>
      <c r="F357" s="9"/>
      <c r="G357" s="9"/>
      <c r="H357" s="9"/>
      <c r="I357" s="9"/>
      <c r="J357" s="9"/>
    </row>
    <row r="358" spans="1:10" ht="106.9">
      <c r="A358" s="20"/>
      <c r="B358" s="22"/>
      <c r="F358" s="9"/>
      <c r="G358" s="9"/>
      <c r="H358" s="9"/>
      <c r="I358" s="9"/>
      <c r="J358" s="9"/>
    </row>
    <row r="359" spans="1:10" ht="106.9">
      <c r="A359" s="20"/>
      <c r="B359" s="22"/>
      <c r="F359" s="9"/>
      <c r="G359" s="9"/>
      <c r="H359" s="9"/>
      <c r="I359" s="9"/>
      <c r="J359" s="9"/>
    </row>
    <row r="360" spans="1:10" ht="106.9">
      <c r="A360" s="20"/>
      <c r="B360" s="22"/>
      <c r="F360" s="9"/>
      <c r="G360" s="9"/>
      <c r="H360" s="9"/>
      <c r="I360" s="9"/>
      <c r="J360" s="9"/>
    </row>
    <row r="361" spans="1:10" ht="106.9">
      <c r="A361" s="20"/>
      <c r="B361" s="22"/>
      <c r="F361" s="9"/>
      <c r="G361" s="9"/>
      <c r="H361" s="9"/>
      <c r="I361" s="9"/>
      <c r="J361" s="9"/>
    </row>
    <row r="362" spans="1:10" ht="106.9">
      <c r="A362" s="20"/>
      <c r="B362" s="22"/>
      <c r="F362" s="9"/>
      <c r="G362" s="9"/>
      <c r="H362" s="9"/>
      <c r="I362" s="9"/>
      <c r="J362" s="9"/>
    </row>
    <row r="363" spans="1:10" ht="106.9">
      <c r="A363" s="20"/>
      <c r="B363" s="22"/>
      <c r="F363" s="9"/>
      <c r="G363" s="9"/>
      <c r="H363" s="9"/>
      <c r="I363" s="9"/>
      <c r="J363" s="9"/>
    </row>
    <row r="364" spans="1:10" ht="106.9">
      <c r="A364" s="20"/>
      <c r="B364" s="22"/>
      <c r="F364" s="9"/>
      <c r="G364" s="9"/>
      <c r="H364" s="9"/>
      <c r="I364" s="9"/>
      <c r="J364" s="9"/>
    </row>
    <row r="365" spans="1:10" ht="106.9">
      <c r="A365" s="20"/>
      <c r="B365" s="22"/>
      <c r="F365" s="9"/>
      <c r="G365" s="9"/>
      <c r="H365" s="9"/>
      <c r="I365" s="9"/>
      <c r="J365" s="9"/>
    </row>
    <row r="366" spans="1:10" ht="106.9">
      <c r="A366" s="20"/>
      <c r="B366" s="22"/>
      <c r="F366" s="9"/>
      <c r="G366" s="9"/>
      <c r="H366" s="9"/>
      <c r="I366" s="9"/>
      <c r="J366" s="9"/>
    </row>
    <row r="367" spans="1:10" ht="106.9">
      <c r="A367" s="20"/>
      <c r="B367" s="22"/>
      <c r="F367" s="9"/>
      <c r="G367" s="9"/>
      <c r="H367" s="9"/>
      <c r="I367" s="9"/>
      <c r="J367" s="9"/>
    </row>
    <row r="368" spans="1:10" ht="106.9">
      <c r="A368" s="20"/>
      <c r="B368" s="22"/>
      <c r="F368" s="9"/>
      <c r="G368" s="9"/>
      <c r="H368" s="9"/>
      <c r="I368" s="9"/>
      <c r="J368" s="9"/>
    </row>
    <row r="369" spans="1:10" ht="106.9">
      <c r="A369" s="20"/>
      <c r="B369" s="22"/>
      <c r="F369" s="9"/>
      <c r="G369" s="9"/>
      <c r="H369" s="9"/>
      <c r="I369" s="9"/>
      <c r="J369" s="9"/>
    </row>
    <row r="370" spans="1:10" ht="106.9">
      <c r="A370" s="20"/>
      <c r="B370" s="22"/>
      <c r="F370" s="9"/>
      <c r="G370" s="9"/>
      <c r="H370" s="9"/>
      <c r="I370" s="9"/>
      <c r="J370" s="9"/>
    </row>
    <row r="371" spans="1:10" ht="106.9">
      <c r="A371" s="20"/>
      <c r="B371" s="22"/>
      <c r="F371" s="9"/>
      <c r="G371" s="9"/>
      <c r="H371" s="9"/>
      <c r="I371" s="9"/>
      <c r="J371" s="9"/>
    </row>
    <row r="372" spans="1:10" ht="106.9">
      <c r="A372" s="20"/>
      <c r="B372" s="22"/>
      <c r="F372" s="9"/>
      <c r="G372" s="9"/>
      <c r="H372" s="9"/>
      <c r="I372" s="9"/>
      <c r="J372" s="9"/>
    </row>
    <row r="373" spans="1:10" ht="106.9">
      <c r="A373" s="20"/>
      <c r="B373" s="22"/>
      <c r="F373" s="9"/>
      <c r="G373" s="9"/>
      <c r="H373" s="9"/>
      <c r="I373" s="9"/>
      <c r="J373" s="9"/>
    </row>
    <row r="374" spans="1:10" ht="106.9">
      <c r="A374" s="20"/>
      <c r="B374" s="22"/>
      <c r="F374" s="9"/>
      <c r="G374" s="9"/>
      <c r="H374" s="9"/>
      <c r="I374" s="9"/>
      <c r="J374" s="9"/>
    </row>
    <row r="375" spans="1:10" ht="106.9">
      <c r="A375" s="20"/>
      <c r="B375" s="22"/>
      <c r="F375" s="9"/>
      <c r="G375" s="9"/>
      <c r="H375" s="9"/>
      <c r="I375" s="9"/>
      <c r="J375" s="9"/>
    </row>
    <row r="376" spans="1:10" ht="106.9">
      <c r="A376" s="20"/>
      <c r="B376" s="22"/>
      <c r="F376" s="9"/>
      <c r="G376" s="9"/>
      <c r="H376" s="9"/>
      <c r="I376" s="9"/>
      <c r="J376" s="9"/>
    </row>
    <row r="377" spans="1:10" ht="106.9">
      <c r="A377" s="20"/>
      <c r="B377" s="22"/>
      <c r="F377" s="9"/>
      <c r="G377" s="9"/>
      <c r="H377" s="9"/>
      <c r="I377" s="9"/>
      <c r="J377" s="9"/>
    </row>
    <row r="378" spans="1:10" ht="106.9">
      <c r="A378" s="20"/>
      <c r="B378" s="22"/>
      <c r="F378" s="9"/>
      <c r="G378" s="9"/>
      <c r="H378" s="9"/>
      <c r="I378" s="9"/>
      <c r="J378" s="9"/>
    </row>
    <row r="379" spans="1:10" ht="106.9">
      <c r="A379" s="20"/>
      <c r="B379" s="22"/>
      <c r="F379" s="9"/>
      <c r="G379" s="9"/>
      <c r="H379" s="9"/>
      <c r="I379" s="9"/>
      <c r="J379" s="9"/>
    </row>
    <row r="380" spans="1:10" ht="106.9">
      <c r="A380" s="20"/>
      <c r="B380" s="22"/>
      <c r="F380" s="9"/>
      <c r="G380" s="9"/>
      <c r="H380" s="9"/>
      <c r="I380" s="9"/>
      <c r="J380" s="9"/>
    </row>
    <row r="381" spans="1:10" ht="106.9">
      <c r="A381" s="20"/>
      <c r="B381" s="22"/>
      <c r="F381" s="9"/>
      <c r="G381" s="9"/>
      <c r="H381" s="9"/>
      <c r="I381" s="9"/>
      <c r="J381" s="9"/>
    </row>
    <row r="382" spans="1:10" ht="106.9">
      <c r="A382" s="20"/>
      <c r="B382" s="22"/>
      <c r="F382" s="9"/>
      <c r="G382" s="9"/>
      <c r="H382" s="9"/>
      <c r="I382" s="9"/>
      <c r="J382" s="9"/>
    </row>
    <row r="383" spans="1:10" ht="106.9">
      <c r="A383" s="20"/>
      <c r="B383" s="22"/>
      <c r="F383" s="9"/>
      <c r="G383" s="9"/>
      <c r="H383" s="9"/>
      <c r="I383" s="9"/>
      <c r="J383" s="9"/>
    </row>
    <row r="384" spans="1:10" ht="106.9">
      <c r="A384" s="20"/>
      <c r="B384" s="22"/>
      <c r="F384" s="9"/>
      <c r="G384" s="9"/>
      <c r="H384" s="9"/>
      <c r="I384" s="9"/>
      <c r="J384" s="9"/>
    </row>
    <row r="385" spans="1:10" ht="106.9">
      <c r="A385" s="20"/>
      <c r="B385" s="22"/>
      <c r="F385" s="9"/>
      <c r="G385" s="9"/>
      <c r="H385" s="9"/>
      <c r="I385" s="9"/>
      <c r="J385" s="9"/>
    </row>
    <row r="386" spans="1:10" ht="106.9">
      <c r="A386" s="20"/>
      <c r="B386" s="22"/>
      <c r="F386" s="9"/>
      <c r="G386" s="9"/>
      <c r="H386" s="9"/>
      <c r="I386" s="9"/>
      <c r="J386" s="9"/>
    </row>
    <row r="387" spans="1:10" ht="106.9">
      <c r="A387" s="20"/>
      <c r="B387" s="22"/>
      <c r="F387" s="9"/>
      <c r="G387" s="9"/>
      <c r="H387" s="9"/>
      <c r="I387" s="9"/>
      <c r="J387" s="9"/>
    </row>
    <row r="388" spans="1:10" ht="106.9">
      <c r="A388" s="20"/>
      <c r="B388" s="22"/>
      <c r="F388" s="9"/>
      <c r="G388" s="9"/>
      <c r="H388" s="9"/>
      <c r="I388" s="9"/>
      <c r="J388" s="9"/>
    </row>
    <row r="389" spans="1:10" ht="106.9">
      <c r="A389" s="20"/>
      <c r="B389" s="22"/>
      <c r="F389" s="9"/>
      <c r="G389" s="9"/>
      <c r="H389" s="9"/>
      <c r="I389" s="9"/>
      <c r="J389" s="9"/>
    </row>
    <row r="390" spans="1:10" ht="106.9">
      <c r="A390" s="20"/>
      <c r="B390" s="22"/>
      <c r="F390" s="9"/>
      <c r="G390" s="9"/>
      <c r="H390" s="9"/>
      <c r="I390" s="9"/>
      <c r="J390" s="9"/>
    </row>
    <row r="391" spans="1:10" ht="106.9">
      <c r="A391" s="20"/>
      <c r="B391" s="22"/>
      <c r="F391" s="9"/>
      <c r="G391" s="9"/>
      <c r="H391" s="9"/>
      <c r="I391" s="9"/>
      <c r="J391" s="9"/>
    </row>
    <row r="392" spans="1:10" ht="106.9">
      <c r="A392" s="20"/>
      <c r="B392" s="22"/>
      <c r="F392" s="9"/>
      <c r="G392" s="9"/>
      <c r="H392" s="9"/>
      <c r="I392" s="9"/>
      <c r="J392" s="9"/>
    </row>
    <row r="393" spans="1:10" ht="106.9">
      <c r="A393" s="20"/>
      <c r="B393" s="22"/>
      <c r="F393" s="9"/>
      <c r="G393" s="9"/>
      <c r="H393" s="9"/>
      <c r="I393" s="9"/>
      <c r="J393" s="9"/>
    </row>
    <row r="394" spans="1:10" ht="106.9">
      <c r="A394" s="20"/>
      <c r="B394" s="22"/>
      <c r="F394" s="9"/>
      <c r="G394" s="9"/>
      <c r="H394" s="9"/>
      <c r="I394" s="9"/>
      <c r="J394" s="9"/>
    </row>
    <row r="395" spans="1:10" ht="106.9">
      <c r="A395" s="20"/>
      <c r="B395" s="22"/>
      <c r="F395" s="9"/>
      <c r="G395" s="9"/>
      <c r="H395" s="9"/>
      <c r="I395" s="9"/>
      <c r="J395" s="9"/>
    </row>
    <row r="396" spans="1:10" ht="106.9">
      <c r="A396" s="20"/>
      <c r="B396" s="22"/>
      <c r="F396" s="9"/>
      <c r="G396" s="9"/>
      <c r="H396" s="9"/>
      <c r="I396" s="9"/>
      <c r="J396" s="9"/>
    </row>
    <row r="397" spans="1:10" ht="106.9">
      <c r="A397" s="20"/>
      <c r="B397" s="22"/>
      <c r="F397" s="9"/>
      <c r="G397" s="9"/>
      <c r="H397" s="9"/>
      <c r="I397" s="9"/>
      <c r="J397" s="9"/>
    </row>
    <row r="398" spans="1:10" ht="106.9">
      <c r="A398" s="20"/>
      <c r="B398" s="22"/>
      <c r="F398" s="9"/>
      <c r="G398" s="9"/>
      <c r="H398" s="9"/>
      <c r="I398" s="9"/>
      <c r="J398" s="9"/>
    </row>
    <row r="399" spans="1:10" ht="106.9">
      <c r="A399" s="20"/>
      <c r="B399" s="22"/>
      <c r="F399" s="9"/>
      <c r="G399" s="9"/>
      <c r="H399" s="9"/>
      <c r="I399" s="9"/>
      <c r="J399" s="9"/>
    </row>
    <row r="400" spans="1:10" ht="106.9">
      <c r="A400" s="20"/>
      <c r="B400" s="22"/>
      <c r="F400" s="9"/>
      <c r="G400" s="9"/>
      <c r="H400" s="9"/>
      <c r="I400" s="9"/>
      <c r="J400" s="9"/>
    </row>
    <row r="401" spans="1:10" ht="106.9">
      <c r="A401" s="20"/>
      <c r="B401" s="22"/>
      <c r="F401" s="9"/>
      <c r="G401" s="9"/>
      <c r="H401" s="9"/>
      <c r="I401" s="9"/>
      <c r="J401" s="9"/>
    </row>
    <row r="402" spans="1:10" ht="106.9">
      <c r="A402" s="20"/>
      <c r="B402" s="22"/>
      <c r="F402" s="9"/>
      <c r="G402" s="9"/>
      <c r="H402" s="9"/>
      <c r="I402" s="9"/>
      <c r="J402" s="9"/>
    </row>
    <row r="403" spans="1:10" ht="106.9">
      <c r="A403" s="20"/>
      <c r="B403" s="22"/>
      <c r="F403" s="9"/>
      <c r="G403" s="9"/>
      <c r="H403" s="9"/>
      <c r="I403" s="9"/>
      <c r="J403" s="9"/>
    </row>
    <row r="404" spans="1:10" ht="106.9">
      <c r="A404" s="20"/>
      <c r="B404" s="22"/>
      <c r="F404" s="9"/>
      <c r="G404" s="9"/>
      <c r="H404" s="9"/>
      <c r="I404" s="9"/>
      <c r="J404" s="9"/>
    </row>
    <row r="405" spans="1:10" ht="106.9">
      <c r="A405" s="20"/>
      <c r="B405" s="22"/>
      <c r="F405" s="9"/>
      <c r="G405" s="9"/>
      <c r="H405" s="9"/>
      <c r="I405" s="9"/>
      <c r="J405" s="9"/>
    </row>
    <row r="406" spans="1:10" ht="106.9">
      <c r="A406" s="20"/>
      <c r="B406" s="22"/>
      <c r="F406" s="9"/>
      <c r="G406" s="9"/>
      <c r="H406" s="9"/>
      <c r="I406" s="9"/>
      <c r="J406" s="9"/>
    </row>
    <row r="407" spans="1:10" ht="106.9">
      <c r="A407" s="20"/>
      <c r="B407" s="22"/>
      <c r="F407" s="9"/>
      <c r="G407" s="9"/>
      <c r="H407" s="9"/>
      <c r="I407" s="9"/>
      <c r="J407" s="9"/>
    </row>
    <row r="408" spans="1:10" ht="106.9">
      <c r="A408" s="20"/>
      <c r="B408" s="22"/>
      <c r="F408" s="9"/>
      <c r="G408" s="9"/>
      <c r="H408" s="9"/>
      <c r="I408" s="9"/>
      <c r="J408" s="9"/>
    </row>
    <row r="409" spans="1:10" ht="106.9">
      <c r="A409" s="20"/>
      <c r="B409" s="22"/>
      <c r="F409" s="9"/>
      <c r="G409" s="9"/>
      <c r="H409" s="9"/>
      <c r="I409" s="9"/>
      <c r="J409" s="9"/>
    </row>
    <row r="410" spans="1:10" ht="106.9">
      <c r="A410" s="20"/>
      <c r="B410" s="22"/>
      <c r="F410" s="9"/>
      <c r="G410" s="9"/>
      <c r="H410" s="9"/>
      <c r="I410" s="9"/>
      <c r="J410" s="9"/>
    </row>
    <row r="411" spans="1:10" ht="106.9">
      <c r="A411" s="20"/>
      <c r="B411" s="22"/>
      <c r="F411" s="9"/>
      <c r="G411" s="9"/>
      <c r="H411" s="9"/>
      <c r="I411" s="9"/>
      <c r="J411" s="9"/>
    </row>
    <row r="412" spans="1:10" ht="106.9">
      <c r="A412" s="20"/>
      <c r="B412" s="22"/>
      <c r="F412" s="9"/>
      <c r="G412" s="9"/>
      <c r="H412" s="9"/>
      <c r="I412" s="9"/>
      <c r="J412" s="9"/>
    </row>
    <row r="413" spans="1:10" ht="106.9">
      <c r="A413" s="20"/>
      <c r="B413" s="22"/>
      <c r="F413" s="9"/>
      <c r="G413" s="9"/>
      <c r="H413" s="9"/>
      <c r="I413" s="9"/>
      <c r="J413" s="9"/>
    </row>
    <row r="414" spans="1:10" ht="106.9">
      <c r="A414" s="20"/>
      <c r="B414" s="22"/>
      <c r="F414" s="9"/>
      <c r="G414" s="9"/>
      <c r="H414" s="9"/>
      <c r="I414" s="9"/>
      <c r="J414" s="9"/>
    </row>
    <row r="415" spans="1:10" ht="106.9">
      <c r="A415" s="20"/>
      <c r="B415" s="22"/>
      <c r="F415" s="9"/>
      <c r="G415" s="9"/>
      <c r="H415" s="9"/>
      <c r="I415" s="9"/>
      <c r="J415" s="9"/>
    </row>
    <row r="416" spans="1:10" ht="106.9">
      <c r="A416" s="20"/>
      <c r="B416" s="22"/>
      <c r="F416" s="9"/>
      <c r="G416" s="9"/>
      <c r="H416" s="9"/>
      <c r="I416" s="9"/>
      <c r="J416" s="9"/>
    </row>
    <row r="417" spans="1:10" ht="106.9">
      <c r="A417" s="20"/>
      <c r="B417" s="22"/>
      <c r="F417" s="9"/>
      <c r="G417" s="9"/>
      <c r="H417" s="9"/>
      <c r="I417" s="9"/>
      <c r="J417" s="9"/>
    </row>
    <row r="418" spans="1:10" ht="106.9">
      <c r="A418" s="20"/>
      <c r="B418" s="22"/>
      <c r="F418" s="9"/>
      <c r="G418" s="9"/>
      <c r="H418" s="9"/>
      <c r="I418" s="9"/>
      <c r="J418" s="9"/>
    </row>
    <row r="419" spans="1:10" ht="106.9">
      <c r="A419" s="20"/>
      <c r="B419" s="22"/>
      <c r="F419" s="9"/>
      <c r="G419" s="9"/>
      <c r="H419" s="9"/>
      <c r="I419" s="9"/>
      <c r="J419" s="9"/>
    </row>
    <row r="420" spans="1:10" ht="106.9">
      <c r="A420" s="20"/>
      <c r="B420" s="22"/>
      <c r="F420" s="9"/>
      <c r="G420" s="9"/>
      <c r="H420" s="9"/>
      <c r="I420" s="9"/>
      <c r="J420" s="9"/>
    </row>
    <row r="421" spans="1:10" ht="106.9">
      <c r="A421" s="20"/>
      <c r="B421" s="22"/>
      <c r="F421" s="9"/>
      <c r="G421" s="9"/>
      <c r="H421" s="9"/>
      <c r="I421" s="9"/>
      <c r="J421" s="9"/>
    </row>
    <row r="422" spans="1:10" ht="106.9">
      <c r="A422" s="20"/>
      <c r="B422" s="22"/>
      <c r="F422" s="9"/>
      <c r="G422" s="9"/>
      <c r="H422" s="9"/>
      <c r="I422" s="9"/>
      <c r="J422" s="9"/>
    </row>
    <row r="423" spans="1:10" ht="106.9">
      <c r="A423" s="20"/>
      <c r="B423" s="22"/>
      <c r="F423" s="9"/>
      <c r="G423" s="9"/>
      <c r="H423" s="9"/>
      <c r="I423" s="9"/>
      <c r="J423" s="9"/>
    </row>
    <row r="424" spans="1:10" ht="106.9">
      <c r="A424" s="20"/>
      <c r="B424" s="22"/>
      <c r="F424" s="9"/>
      <c r="G424" s="9"/>
      <c r="H424" s="9"/>
      <c r="I424" s="9"/>
      <c r="J424" s="9"/>
    </row>
    <row r="425" spans="1:10" ht="106.9">
      <c r="A425" s="20"/>
      <c r="B425" s="22"/>
      <c r="F425" s="9"/>
      <c r="G425" s="9"/>
      <c r="H425" s="9"/>
      <c r="I425" s="9"/>
      <c r="J425" s="9"/>
    </row>
    <row r="426" spans="1:10" ht="106.9">
      <c r="A426" s="20"/>
      <c r="B426" s="22"/>
      <c r="F426" s="9"/>
      <c r="G426" s="9"/>
      <c r="H426" s="9"/>
      <c r="I426" s="9"/>
      <c r="J426" s="9"/>
    </row>
    <row r="427" spans="1:10" ht="106.9">
      <c r="A427" s="20"/>
      <c r="B427" s="22"/>
      <c r="F427" s="9"/>
      <c r="G427" s="9"/>
      <c r="H427" s="9"/>
      <c r="I427" s="9"/>
      <c r="J427" s="9"/>
    </row>
    <row r="428" spans="1:10" ht="106.9">
      <c r="A428" s="20"/>
      <c r="B428" s="22"/>
      <c r="F428" s="9"/>
      <c r="G428" s="9"/>
      <c r="H428" s="9"/>
      <c r="I428" s="9"/>
      <c r="J428" s="9"/>
    </row>
    <row r="429" spans="1:10" ht="106.9">
      <c r="A429" s="20"/>
      <c r="B429" s="22"/>
      <c r="F429" s="9"/>
      <c r="G429" s="9"/>
      <c r="H429" s="9"/>
      <c r="I429" s="9"/>
      <c r="J429" s="9"/>
    </row>
    <row r="430" spans="1:10" ht="106.9">
      <c r="A430" s="20"/>
      <c r="B430" s="22"/>
      <c r="F430" s="9"/>
      <c r="G430" s="9"/>
      <c r="H430" s="9"/>
      <c r="I430" s="9"/>
      <c r="J430" s="9"/>
    </row>
    <row r="431" spans="1:10" ht="106.9">
      <c r="A431" s="20"/>
      <c r="B431" s="22"/>
      <c r="F431" s="9"/>
      <c r="G431" s="9"/>
      <c r="H431" s="9"/>
      <c r="I431" s="9"/>
      <c r="J431" s="9"/>
    </row>
    <row r="432" spans="1:10" ht="106.9">
      <c r="A432" s="20"/>
      <c r="B432" s="22"/>
      <c r="F432" s="9"/>
      <c r="G432" s="9"/>
      <c r="H432" s="9"/>
      <c r="I432" s="9"/>
      <c r="J432" s="9"/>
    </row>
    <row r="433" spans="1:10" ht="106.9">
      <c r="A433" s="20"/>
      <c r="B433" s="22"/>
      <c r="F433" s="9"/>
      <c r="G433" s="9"/>
      <c r="H433" s="9"/>
      <c r="I433" s="9"/>
      <c r="J433" s="9"/>
    </row>
    <row r="434" spans="1:10" ht="106.9">
      <c r="A434" s="20"/>
      <c r="B434" s="22"/>
      <c r="F434" s="9"/>
      <c r="G434" s="9"/>
      <c r="H434" s="9"/>
      <c r="I434" s="9"/>
      <c r="J434" s="9"/>
    </row>
    <row r="435" spans="1:10" ht="106.9">
      <c r="A435" s="20"/>
      <c r="B435" s="22"/>
      <c r="F435" s="9"/>
      <c r="G435" s="9"/>
      <c r="H435" s="9"/>
      <c r="I435" s="9"/>
      <c r="J435" s="9"/>
    </row>
    <row r="436" spans="1:10" ht="106.9">
      <c r="A436" s="20"/>
      <c r="B436" s="22"/>
      <c r="F436" s="9"/>
      <c r="G436" s="9"/>
      <c r="H436" s="9"/>
      <c r="I436" s="9"/>
      <c r="J436" s="9"/>
    </row>
    <row r="437" spans="1:10" ht="106.9">
      <c r="A437" s="20"/>
      <c r="B437" s="22"/>
      <c r="F437" s="9"/>
      <c r="G437" s="9"/>
      <c r="H437" s="9"/>
      <c r="I437" s="9"/>
      <c r="J437" s="9"/>
    </row>
    <row r="438" spans="1:10" ht="106.9">
      <c r="A438" s="20"/>
      <c r="B438" s="22"/>
      <c r="F438" s="9"/>
      <c r="G438" s="9"/>
      <c r="H438" s="9"/>
      <c r="I438" s="9"/>
      <c r="J438" s="9"/>
    </row>
    <row r="439" spans="1:10" ht="106.9">
      <c r="A439" s="20"/>
      <c r="B439" s="22"/>
      <c r="F439" s="9"/>
      <c r="G439" s="9"/>
      <c r="H439" s="9"/>
      <c r="I439" s="9"/>
      <c r="J439" s="9"/>
    </row>
    <row r="440" spans="1:10" ht="106.9">
      <c r="A440" s="20"/>
      <c r="B440" s="22"/>
      <c r="F440" s="9"/>
      <c r="G440" s="9"/>
      <c r="H440" s="9"/>
      <c r="I440" s="9"/>
      <c r="J440" s="9"/>
    </row>
    <row r="441" spans="1:10" ht="106.9">
      <c r="A441" s="20"/>
      <c r="B441" s="22"/>
      <c r="F441" s="9"/>
      <c r="G441" s="9"/>
      <c r="H441" s="9"/>
      <c r="I441" s="9"/>
      <c r="J441" s="9"/>
    </row>
    <row r="442" spans="1:10" ht="106.9">
      <c r="A442" s="20"/>
      <c r="B442" s="22"/>
      <c r="F442" s="9"/>
      <c r="G442" s="9"/>
      <c r="H442" s="9"/>
      <c r="I442" s="9"/>
      <c r="J442" s="9"/>
    </row>
    <row r="443" spans="1:10" ht="106.9">
      <c r="A443" s="20"/>
      <c r="B443" s="22"/>
      <c r="F443" s="9"/>
      <c r="G443" s="9"/>
      <c r="H443" s="9"/>
      <c r="I443" s="9"/>
      <c r="J443" s="9"/>
    </row>
    <row r="444" spans="1:10" ht="106.9">
      <c r="A444" s="20"/>
      <c r="B444" s="22"/>
      <c r="F444" s="9"/>
      <c r="G444" s="9"/>
      <c r="H444" s="9"/>
      <c r="I444" s="9"/>
      <c r="J444" s="9"/>
    </row>
    <row r="445" spans="1:10" ht="106.9">
      <c r="A445" s="20"/>
      <c r="B445" s="22"/>
      <c r="F445" s="9"/>
      <c r="G445" s="9"/>
      <c r="H445" s="9"/>
      <c r="I445" s="9"/>
      <c r="J445" s="9"/>
    </row>
    <row r="446" spans="1:10" ht="106.9">
      <c r="A446" s="20"/>
      <c r="B446" s="22"/>
      <c r="F446" s="9"/>
      <c r="G446" s="9"/>
      <c r="H446" s="9"/>
      <c r="I446" s="9"/>
      <c r="J446" s="9"/>
    </row>
    <row r="447" spans="1:10" ht="106.9">
      <c r="A447" s="20"/>
      <c r="B447" s="22"/>
      <c r="F447" s="9"/>
      <c r="G447" s="9"/>
      <c r="H447" s="9"/>
      <c r="I447" s="9"/>
      <c r="J447" s="9"/>
    </row>
    <row r="448" spans="1:10" ht="106.9">
      <c r="A448" s="20"/>
      <c r="B448" s="22"/>
      <c r="F448" s="9"/>
      <c r="G448" s="9"/>
      <c r="H448" s="9"/>
      <c r="I448" s="9"/>
      <c r="J448" s="9"/>
    </row>
    <row r="449" spans="1:10" ht="106.9">
      <c r="A449" s="20"/>
      <c r="B449" s="22"/>
      <c r="F449" s="9"/>
      <c r="G449" s="9"/>
      <c r="H449" s="9"/>
      <c r="I449" s="9"/>
      <c r="J449" s="9"/>
    </row>
    <row r="450" spans="1:10" ht="106.9">
      <c r="A450" s="20"/>
      <c r="B450" s="22"/>
      <c r="F450" s="9"/>
      <c r="G450" s="9"/>
      <c r="H450" s="9"/>
      <c r="I450" s="9"/>
      <c r="J450" s="9"/>
    </row>
    <row r="451" spans="1:10" ht="106.9">
      <c r="A451" s="20"/>
      <c r="B451" s="22"/>
      <c r="F451" s="9"/>
      <c r="G451" s="9"/>
      <c r="H451" s="9"/>
      <c r="I451" s="9"/>
      <c r="J451" s="9"/>
    </row>
    <row r="452" spans="1:10" ht="106.9">
      <c r="A452" s="20"/>
      <c r="B452" s="22"/>
      <c r="F452" s="9"/>
      <c r="G452" s="9"/>
      <c r="H452" s="9"/>
      <c r="I452" s="9"/>
      <c r="J452" s="9"/>
    </row>
    <row r="453" spans="1:10" ht="106.9">
      <c r="A453" s="20"/>
      <c r="B453" s="22"/>
      <c r="F453" s="9"/>
      <c r="G453" s="9"/>
      <c r="H453" s="9"/>
      <c r="I453" s="9"/>
      <c r="J453" s="9"/>
    </row>
    <row r="454" spans="1:10" ht="106.9">
      <c r="A454" s="20"/>
      <c r="B454" s="22"/>
      <c r="F454" s="9"/>
      <c r="G454" s="9"/>
      <c r="H454" s="9"/>
      <c r="I454" s="9"/>
      <c r="J454" s="9"/>
    </row>
    <row r="455" spans="1:10" ht="106.9">
      <c r="A455" s="20"/>
      <c r="B455" s="22"/>
      <c r="F455" s="9"/>
      <c r="G455" s="9"/>
      <c r="H455" s="9"/>
      <c r="I455" s="9"/>
      <c r="J455" s="9"/>
    </row>
    <row r="456" spans="1:10" ht="106.9">
      <c r="A456" s="20"/>
      <c r="B456" s="22"/>
      <c r="F456" s="9"/>
      <c r="G456" s="9"/>
      <c r="H456" s="9"/>
      <c r="I456" s="9"/>
      <c r="J456" s="9"/>
    </row>
    <row r="457" spans="1:10" ht="106.9">
      <c r="A457" s="20"/>
      <c r="B457" s="22"/>
      <c r="F457" s="9"/>
      <c r="G457" s="9"/>
      <c r="H457" s="9"/>
      <c r="I457" s="9"/>
      <c r="J457" s="9"/>
    </row>
    <row r="458" spans="1:10" ht="106.9">
      <c r="A458" s="20"/>
      <c r="B458" s="22"/>
      <c r="F458" s="9"/>
      <c r="G458" s="9"/>
      <c r="H458" s="9"/>
      <c r="I458" s="9"/>
      <c r="J458" s="9"/>
    </row>
    <row r="459" spans="1:10" ht="106.9">
      <c r="A459" s="20"/>
      <c r="B459" s="22"/>
      <c r="F459" s="9"/>
      <c r="G459" s="9"/>
      <c r="H459" s="9"/>
      <c r="I459" s="9"/>
      <c r="J459" s="9"/>
    </row>
    <row r="460" spans="1:10" ht="106.9">
      <c r="A460" s="20"/>
      <c r="B460" s="22"/>
      <c r="F460" s="9"/>
      <c r="G460" s="9"/>
      <c r="H460" s="9"/>
      <c r="I460" s="9"/>
      <c r="J460" s="9"/>
    </row>
    <row r="461" spans="1:10" ht="106.9">
      <c r="A461" s="20"/>
      <c r="B461" s="22"/>
      <c r="F461" s="9"/>
      <c r="G461" s="9"/>
      <c r="H461" s="9"/>
      <c r="I461" s="9"/>
      <c r="J461" s="9"/>
    </row>
    <row r="462" spans="1:10" ht="106.9">
      <c r="A462" s="20"/>
      <c r="B462" s="22"/>
      <c r="F462" s="9"/>
      <c r="G462" s="9"/>
      <c r="H462" s="9"/>
      <c r="I462" s="9"/>
      <c r="J462" s="9"/>
    </row>
    <row r="463" spans="1:10" ht="106.9">
      <c r="A463" s="20"/>
      <c r="B463" s="22"/>
      <c r="F463" s="9"/>
      <c r="G463" s="9"/>
      <c r="H463" s="9"/>
      <c r="I463" s="9"/>
      <c r="J463" s="9"/>
    </row>
    <row r="464" spans="1:10" ht="106.9">
      <c r="A464" s="20"/>
      <c r="B464" s="22"/>
      <c r="F464" s="9"/>
      <c r="G464" s="9"/>
      <c r="H464" s="9"/>
      <c r="I464" s="9"/>
      <c r="J464" s="9"/>
    </row>
    <row r="465" spans="1:10" ht="106.9">
      <c r="A465" s="20"/>
      <c r="B465" s="22"/>
      <c r="F465" s="9"/>
      <c r="G465" s="9"/>
      <c r="H465" s="9"/>
      <c r="I465" s="9"/>
      <c r="J465" s="9"/>
    </row>
    <row r="466" spans="1:10" ht="106.9">
      <c r="A466" s="20"/>
      <c r="B466" s="22"/>
      <c r="F466" s="9"/>
      <c r="G466" s="9"/>
      <c r="H466" s="9"/>
      <c r="I466" s="9"/>
      <c r="J466" s="9"/>
    </row>
    <row r="467" spans="1:10" ht="106.9">
      <c r="A467" s="20"/>
      <c r="B467" s="22"/>
      <c r="F467" s="9"/>
      <c r="G467" s="9"/>
      <c r="H467" s="9"/>
      <c r="I467" s="9"/>
      <c r="J467" s="9"/>
    </row>
    <row r="468" spans="1:10" ht="106.9">
      <c r="A468" s="20"/>
      <c r="B468" s="22"/>
      <c r="F468" s="9"/>
      <c r="G468" s="9"/>
      <c r="H468" s="9"/>
      <c r="I468" s="9"/>
      <c r="J468" s="9"/>
    </row>
    <row r="469" spans="1:10" ht="106.9">
      <c r="A469" s="20"/>
      <c r="B469" s="22"/>
      <c r="F469" s="9"/>
      <c r="G469" s="9"/>
      <c r="H469" s="9"/>
      <c r="I469" s="9"/>
      <c r="J469" s="9"/>
    </row>
    <row r="470" spans="1:10" ht="106.9">
      <c r="A470" s="20"/>
      <c r="B470" s="22"/>
      <c r="F470" s="9"/>
      <c r="G470" s="9"/>
      <c r="H470" s="9"/>
      <c r="I470" s="9"/>
      <c r="J470" s="9"/>
    </row>
    <row r="471" spans="1:10" ht="106.9">
      <c r="A471" s="20"/>
      <c r="B471" s="22"/>
      <c r="F471" s="9"/>
      <c r="G471" s="9"/>
      <c r="H471" s="9"/>
      <c r="I471" s="9"/>
      <c r="J471" s="9"/>
    </row>
    <row r="472" spans="1:10" ht="106.9">
      <c r="A472" s="20"/>
      <c r="B472" s="22"/>
      <c r="F472" s="9"/>
      <c r="G472" s="9"/>
      <c r="H472" s="9"/>
      <c r="I472" s="9"/>
      <c r="J472" s="9"/>
    </row>
    <row r="473" spans="1:10" ht="106.9">
      <c r="A473" s="20"/>
      <c r="B473" s="22"/>
      <c r="F473" s="9"/>
      <c r="G473" s="9"/>
      <c r="H473" s="9"/>
      <c r="I473" s="9"/>
      <c r="J473" s="9"/>
    </row>
    <row r="474" spans="1:10" ht="106.9">
      <c r="A474" s="20"/>
      <c r="B474" s="22"/>
      <c r="F474" s="9"/>
      <c r="G474" s="9"/>
      <c r="H474" s="9"/>
      <c r="I474" s="9"/>
      <c r="J474" s="9"/>
    </row>
    <row r="475" spans="1:10" ht="106.9">
      <c r="A475" s="20"/>
      <c r="B475" s="22"/>
      <c r="F475" s="9"/>
      <c r="G475" s="9"/>
      <c r="H475" s="9"/>
      <c r="I475" s="9"/>
      <c r="J475" s="9"/>
    </row>
    <row r="476" spans="1:10" ht="106.9">
      <c r="A476" s="20"/>
      <c r="B476" s="22"/>
      <c r="F476" s="9"/>
      <c r="G476" s="9"/>
      <c r="H476" s="9"/>
      <c r="I476" s="9"/>
      <c r="J476" s="9"/>
    </row>
    <row r="477" spans="1:10" ht="106.9">
      <c r="A477" s="20"/>
      <c r="B477" s="22"/>
      <c r="F477" s="9"/>
      <c r="G477" s="9"/>
      <c r="H477" s="9"/>
      <c r="I477" s="9"/>
      <c r="J477" s="9"/>
    </row>
    <row r="478" spans="1:10" ht="106.9">
      <c r="A478" s="20"/>
      <c r="B478" s="22"/>
      <c r="F478" s="9"/>
      <c r="G478" s="9"/>
      <c r="H478" s="9"/>
      <c r="I478" s="9"/>
      <c r="J478" s="9"/>
    </row>
    <row r="479" spans="1:10" ht="106.9">
      <c r="A479" s="20"/>
      <c r="B479" s="22"/>
      <c r="F479" s="9"/>
      <c r="G479" s="9"/>
      <c r="H479" s="9"/>
      <c r="I479" s="9"/>
      <c r="J479" s="9"/>
    </row>
    <row r="480" spans="1:10" ht="106.9">
      <c r="A480" s="20"/>
      <c r="B480" s="22"/>
      <c r="F480" s="9"/>
      <c r="G480" s="9"/>
      <c r="H480" s="9"/>
      <c r="I480" s="9"/>
      <c r="J480" s="9"/>
    </row>
    <row r="481" spans="1:10" ht="106.9">
      <c r="A481" s="20"/>
      <c r="B481" s="22"/>
      <c r="F481" s="9"/>
      <c r="G481" s="9"/>
      <c r="H481" s="9"/>
      <c r="I481" s="9"/>
      <c r="J481" s="9"/>
    </row>
    <row r="482" spans="1:10" ht="106.9">
      <c r="A482" s="20"/>
      <c r="B482" s="22"/>
      <c r="F482" s="9"/>
      <c r="G482" s="9"/>
      <c r="H482" s="9"/>
      <c r="I482" s="9"/>
      <c r="J482" s="9"/>
    </row>
    <row r="483" spans="1:10" ht="106.9">
      <c r="A483" s="20"/>
      <c r="B483" s="22"/>
      <c r="F483" s="9"/>
      <c r="G483" s="9"/>
      <c r="H483" s="9"/>
      <c r="I483" s="9"/>
      <c r="J483" s="9"/>
    </row>
    <row r="484" spans="1:10" ht="106.9">
      <c r="A484" s="20"/>
      <c r="B484" s="22"/>
      <c r="F484" s="9"/>
      <c r="G484" s="9"/>
      <c r="H484" s="9"/>
      <c r="I484" s="9"/>
      <c r="J484" s="9"/>
    </row>
    <row r="485" spans="1:10" ht="106.9">
      <c r="A485" s="20"/>
      <c r="B485" s="22"/>
      <c r="F485" s="9"/>
      <c r="G485" s="9"/>
      <c r="H485" s="9"/>
      <c r="I485" s="9"/>
      <c r="J485" s="9"/>
    </row>
    <row r="486" spans="1:10" ht="106.9">
      <c r="A486" s="20"/>
      <c r="B486" s="22"/>
      <c r="F486" s="9"/>
      <c r="G486" s="9"/>
      <c r="H486" s="9"/>
      <c r="I486" s="9"/>
      <c r="J486" s="9"/>
    </row>
    <row r="487" spans="1:10" ht="106.9">
      <c r="A487" s="20"/>
      <c r="B487" s="22"/>
      <c r="F487" s="9"/>
      <c r="G487" s="9"/>
      <c r="H487" s="9"/>
      <c r="I487" s="9"/>
      <c r="J487" s="9"/>
    </row>
    <row r="488" spans="1:10" ht="106.9">
      <c r="A488" s="20"/>
      <c r="B488" s="22"/>
      <c r="F488" s="9"/>
      <c r="G488" s="9"/>
      <c r="H488" s="9"/>
      <c r="I488" s="9"/>
      <c r="J488" s="9"/>
    </row>
    <row r="489" spans="1:10" ht="106.9">
      <c r="A489" s="20"/>
      <c r="B489" s="22"/>
      <c r="F489" s="9"/>
      <c r="G489" s="9"/>
      <c r="H489" s="9"/>
      <c r="I489" s="9"/>
      <c r="J489" s="9"/>
    </row>
    <row r="490" spans="1:10" ht="106.9">
      <c r="A490" s="20"/>
      <c r="B490" s="22"/>
      <c r="F490" s="9"/>
      <c r="G490" s="9"/>
      <c r="H490" s="9"/>
      <c r="I490" s="9"/>
      <c r="J490" s="9"/>
    </row>
    <row r="491" spans="1:10" ht="106.9">
      <c r="A491" s="20"/>
      <c r="B491" s="22"/>
      <c r="F491" s="9"/>
      <c r="G491" s="9"/>
      <c r="H491" s="9"/>
      <c r="I491" s="9"/>
      <c r="J491" s="9"/>
    </row>
    <row r="492" spans="1:10" ht="106.9">
      <c r="A492" s="20"/>
      <c r="B492" s="22"/>
      <c r="F492" s="9"/>
      <c r="G492" s="9"/>
      <c r="H492" s="9"/>
      <c r="I492" s="9"/>
      <c r="J492" s="9"/>
    </row>
    <row r="493" spans="1:10" ht="106.9">
      <c r="A493" s="20"/>
      <c r="B493" s="22"/>
      <c r="F493" s="9"/>
      <c r="G493" s="9"/>
      <c r="H493" s="9"/>
      <c r="I493" s="9"/>
      <c r="J493" s="9"/>
    </row>
    <row r="494" spans="1:10" ht="106.9">
      <c r="A494" s="20"/>
      <c r="B494" s="22"/>
      <c r="F494" s="9"/>
      <c r="G494" s="9"/>
      <c r="H494" s="9"/>
      <c r="I494" s="9"/>
      <c r="J494" s="9"/>
    </row>
    <row r="495" spans="1:10" ht="106.9">
      <c r="A495" s="20"/>
      <c r="B495" s="22"/>
      <c r="F495" s="9"/>
      <c r="G495" s="9"/>
      <c r="H495" s="9"/>
      <c r="I495" s="9"/>
      <c r="J495" s="9"/>
    </row>
    <row r="496" spans="1:10" ht="106.9">
      <c r="A496" s="20"/>
      <c r="B496" s="22"/>
      <c r="F496" s="9"/>
      <c r="G496" s="9"/>
      <c r="H496" s="9"/>
      <c r="I496" s="9"/>
      <c r="J496" s="9"/>
    </row>
    <row r="497" spans="1:10" ht="106.9">
      <c r="A497" s="20"/>
      <c r="B497" s="22"/>
      <c r="F497" s="9"/>
      <c r="G497" s="9"/>
      <c r="H497" s="9"/>
      <c r="I497" s="9"/>
      <c r="J497" s="9"/>
    </row>
    <row r="498" spans="1:10" ht="106.9">
      <c r="A498" s="20"/>
      <c r="B498" s="22"/>
      <c r="F498" s="9"/>
      <c r="G498" s="9"/>
      <c r="H498" s="9"/>
      <c r="I498" s="9"/>
      <c r="J498" s="9"/>
    </row>
    <row r="499" spans="1:10" ht="106.9">
      <c r="A499" s="20"/>
      <c r="B499" s="22"/>
      <c r="F499" s="9"/>
      <c r="G499" s="9"/>
      <c r="H499" s="9"/>
      <c r="I499" s="9"/>
      <c r="J499" s="9"/>
    </row>
    <row r="500" spans="1:10" ht="106.9">
      <c r="A500" s="20"/>
      <c r="B500" s="22"/>
      <c r="F500" s="9"/>
      <c r="G500" s="9"/>
      <c r="H500" s="9"/>
      <c r="I500" s="9"/>
      <c r="J500" s="9"/>
    </row>
    <row r="501" spans="1:10" ht="106.9">
      <c r="A501" s="20"/>
      <c r="B501" s="22"/>
      <c r="F501" s="9"/>
      <c r="G501" s="9"/>
      <c r="H501" s="9"/>
      <c r="I501" s="9"/>
      <c r="J501" s="9"/>
    </row>
    <row r="502" spans="1:10" ht="106.9">
      <c r="A502" s="20"/>
      <c r="B502" s="22"/>
      <c r="F502" s="9"/>
      <c r="G502" s="9"/>
      <c r="H502" s="9"/>
      <c r="I502" s="9"/>
      <c r="J502" s="9"/>
    </row>
    <row r="503" spans="1:10" ht="106.9">
      <c r="A503" s="20"/>
      <c r="B503" s="22"/>
      <c r="F503" s="9"/>
      <c r="G503" s="9"/>
      <c r="H503" s="9"/>
      <c r="I503" s="9"/>
      <c r="J503" s="9"/>
    </row>
    <row r="504" spans="1:10" ht="106.9">
      <c r="A504" s="20"/>
      <c r="B504" s="22"/>
      <c r="F504" s="9"/>
      <c r="G504" s="9"/>
      <c r="H504" s="9"/>
      <c r="I504" s="9"/>
      <c r="J504" s="9"/>
    </row>
    <row r="505" spans="1:10" ht="106.9">
      <c r="A505" s="20"/>
      <c r="B505" s="22"/>
      <c r="F505" s="9"/>
      <c r="G505" s="9"/>
      <c r="H505" s="9"/>
      <c r="I505" s="9"/>
      <c r="J505" s="9"/>
    </row>
    <row r="506" spans="1:10" ht="106.9">
      <c r="A506" s="20"/>
      <c r="B506" s="22"/>
      <c r="F506" s="9"/>
      <c r="G506" s="9"/>
      <c r="H506" s="9"/>
      <c r="I506" s="9"/>
      <c r="J506" s="9"/>
    </row>
    <row r="507" spans="1:10" ht="106.9">
      <c r="A507" s="20"/>
      <c r="B507" s="22"/>
      <c r="F507" s="9"/>
      <c r="G507" s="9"/>
      <c r="H507" s="9"/>
      <c r="I507" s="9"/>
      <c r="J507" s="9"/>
    </row>
    <row r="508" spans="1:10" ht="106.9">
      <c r="A508" s="20"/>
      <c r="B508" s="22"/>
      <c r="F508" s="9"/>
      <c r="G508" s="9"/>
      <c r="H508" s="9"/>
      <c r="I508" s="9"/>
      <c r="J508" s="9"/>
    </row>
    <row r="509" spans="1:10" ht="106.9">
      <c r="A509" s="20"/>
      <c r="B509" s="22"/>
      <c r="F509" s="9"/>
      <c r="G509" s="9"/>
      <c r="H509" s="9"/>
      <c r="I509" s="9"/>
      <c r="J509" s="9"/>
    </row>
    <row r="510" spans="1:10" ht="106.9">
      <c r="A510" s="20"/>
      <c r="B510" s="22"/>
      <c r="F510" s="9"/>
      <c r="G510" s="9"/>
      <c r="H510" s="9"/>
      <c r="I510" s="9"/>
      <c r="J510" s="9"/>
    </row>
    <row r="511" spans="1:10" ht="106.9">
      <c r="A511" s="20"/>
      <c r="B511" s="22"/>
      <c r="F511" s="9"/>
      <c r="G511" s="9"/>
      <c r="H511" s="9"/>
      <c r="I511" s="9"/>
      <c r="J511" s="9"/>
    </row>
    <row r="512" spans="1:10" ht="106.9">
      <c r="A512" s="20"/>
      <c r="B512" s="22"/>
      <c r="F512" s="9"/>
      <c r="G512" s="9"/>
      <c r="H512" s="9"/>
      <c r="I512" s="9"/>
      <c r="J512" s="9"/>
    </row>
    <row r="513" spans="1:10" ht="106.9">
      <c r="A513" s="20"/>
      <c r="B513" s="22"/>
      <c r="F513" s="9"/>
      <c r="G513" s="9"/>
      <c r="H513" s="9"/>
      <c r="I513" s="9"/>
      <c r="J513" s="9"/>
    </row>
    <row r="514" spans="1:10" ht="106.9">
      <c r="A514" s="20"/>
      <c r="B514" s="22"/>
      <c r="F514" s="9"/>
      <c r="G514" s="9"/>
      <c r="H514" s="9"/>
      <c r="I514" s="9"/>
      <c r="J514" s="9"/>
    </row>
    <row r="515" spans="1:10" ht="106.9">
      <c r="A515" s="20"/>
      <c r="B515" s="22"/>
      <c r="F515" s="9"/>
      <c r="G515" s="9"/>
      <c r="H515" s="9"/>
      <c r="I515" s="9"/>
      <c r="J515" s="9"/>
    </row>
    <row r="516" spans="1:10" ht="106.9">
      <c r="A516" s="20"/>
      <c r="B516" s="22"/>
      <c r="F516" s="9"/>
      <c r="G516" s="9"/>
      <c r="H516" s="9"/>
      <c r="I516" s="9"/>
      <c r="J516" s="9"/>
    </row>
    <row r="517" spans="1:10" ht="106.9">
      <c r="A517" s="20"/>
      <c r="B517" s="22"/>
      <c r="F517" s="9"/>
      <c r="G517" s="9"/>
      <c r="H517" s="9"/>
      <c r="I517" s="9"/>
      <c r="J517" s="9"/>
    </row>
    <row r="518" spans="1:10" ht="106.9">
      <c r="A518" s="20"/>
      <c r="B518" s="22"/>
      <c r="F518" s="9"/>
      <c r="G518" s="9"/>
      <c r="H518" s="9"/>
      <c r="I518" s="9"/>
      <c r="J518" s="9"/>
    </row>
    <row r="519" spans="1:10" ht="106.9">
      <c r="A519" s="20"/>
      <c r="B519" s="22"/>
      <c r="F519" s="9"/>
      <c r="G519" s="9"/>
      <c r="H519" s="9"/>
      <c r="I519" s="9"/>
      <c r="J519" s="9"/>
    </row>
    <row r="520" spans="1:10" ht="106.9">
      <c r="A520" s="20"/>
      <c r="B520" s="22"/>
      <c r="F520" s="9"/>
      <c r="G520" s="9"/>
      <c r="H520" s="9"/>
      <c r="I520" s="9"/>
      <c r="J520" s="9"/>
    </row>
    <row r="521" spans="1:10" ht="106.9">
      <c r="A521" s="20"/>
      <c r="B521" s="22"/>
      <c r="F521" s="9"/>
      <c r="G521" s="9"/>
      <c r="H521" s="9"/>
      <c r="I521" s="9"/>
      <c r="J521" s="9"/>
    </row>
    <row r="522" spans="1:10" ht="106.9">
      <c r="A522" s="20"/>
      <c r="B522" s="22"/>
      <c r="F522" s="9"/>
      <c r="G522" s="9"/>
      <c r="H522" s="9"/>
      <c r="I522" s="9"/>
      <c r="J522" s="9"/>
    </row>
    <row r="523" spans="1:10" ht="106.9">
      <c r="A523" s="20"/>
      <c r="B523" s="22"/>
      <c r="F523" s="9"/>
      <c r="G523" s="9"/>
      <c r="H523" s="9"/>
      <c r="I523" s="9"/>
      <c r="J523" s="9"/>
    </row>
    <row r="524" spans="1:10" ht="106.9">
      <c r="A524" s="20"/>
      <c r="B524" s="22"/>
      <c r="F524" s="9"/>
      <c r="G524" s="9"/>
      <c r="H524" s="9"/>
      <c r="I524" s="9"/>
      <c r="J524" s="9"/>
    </row>
    <row r="525" spans="1:10" ht="106.9">
      <c r="A525" s="20"/>
      <c r="B525" s="22"/>
      <c r="F525" s="9"/>
      <c r="G525" s="9"/>
      <c r="H525" s="9"/>
      <c r="I525" s="9"/>
      <c r="J525" s="9"/>
    </row>
    <row r="526" spans="1:10" ht="106.9">
      <c r="A526" s="20"/>
      <c r="B526" s="22"/>
      <c r="F526" s="9"/>
      <c r="G526" s="9"/>
      <c r="H526" s="9"/>
      <c r="I526" s="9"/>
      <c r="J526" s="9"/>
    </row>
    <row r="527" spans="1:10" ht="106.9">
      <c r="A527" s="20"/>
      <c r="B527" s="22"/>
      <c r="F527" s="9"/>
      <c r="G527" s="9"/>
      <c r="H527" s="9"/>
      <c r="I527" s="9"/>
      <c r="J527" s="9"/>
    </row>
    <row r="528" spans="1:10" ht="106.9">
      <c r="A528" s="20"/>
      <c r="B528" s="22"/>
      <c r="F528" s="9"/>
      <c r="G528" s="9"/>
      <c r="H528" s="9"/>
      <c r="I528" s="9"/>
      <c r="J528" s="9"/>
    </row>
    <row r="529" spans="1:10" ht="106.9">
      <c r="A529" s="20"/>
      <c r="B529" s="22"/>
      <c r="F529" s="9"/>
      <c r="G529" s="9"/>
      <c r="H529" s="9"/>
      <c r="I529" s="9"/>
      <c r="J529" s="9"/>
    </row>
    <row r="530" spans="1:10" ht="106.9">
      <c r="A530" s="20"/>
      <c r="B530" s="22"/>
      <c r="F530" s="9"/>
      <c r="G530" s="9"/>
      <c r="H530" s="9"/>
      <c r="I530" s="9"/>
      <c r="J530" s="9"/>
    </row>
    <row r="531" spans="1:10" ht="106.9">
      <c r="A531" s="20"/>
      <c r="B531" s="22"/>
      <c r="F531" s="9"/>
      <c r="G531" s="9"/>
      <c r="H531" s="9"/>
      <c r="I531" s="9"/>
      <c r="J531" s="9"/>
    </row>
    <row r="532" spans="1:10" ht="106.9">
      <c r="A532" s="20"/>
      <c r="B532" s="22"/>
      <c r="F532" s="9"/>
      <c r="G532" s="9"/>
      <c r="H532" s="9"/>
      <c r="I532" s="9"/>
      <c r="J532" s="9"/>
    </row>
    <row r="533" spans="1:10" ht="106.9">
      <c r="A533" s="20"/>
      <c r="B533" s="22"/>
      <c r="F533" s="9"/>
      <c r="G533" s="9"/>
      <c r="H533" s="9"/>
      <c r="I533" s="9"/>
      <c r="J533" s="9"/>
    </row>
    <row r="534" spans="1:10" ht="106.9">
      <c r="A534" s="20"/>
      <c r="B534" s="22"/>
      <c r="F534" s="9"/>
      <c r="G534" s="9"/>
      <c r="H534" s="9"/>
      <c r="I534" s="9"/>
      <c r="J534" s="9"/>
    </row>
    <row r="535" spans="1:10" ht="106.9">
      <c r="A535" s="20"/>
      <c r="B535" s="22"/>
      <c r="F535" s="9"/>
      <c r="G535" s="9"/>
      <c r="H535" s="9"/>
      <c r="I535" s="9"/>
      <c r="J535" s="9"/>
    </row>
    <row r="536" spans="1:10" ht="106.9">
      <c r="A536" s="20"/>
      <c r="B536" s="22"/>
      <c r="F536" s="9"/>
      <c r="G536" s="9"/>
      <c r="H536" s="9"/>
      <c r="I536" s="9"/>
      <c r="J536" s="9"/>
    </row>
    <row r="537" spans="1:10" ht="106.9">
      <c r="A537" s="20"/>
      <c r="B537" s="22"/>
      <c r="F537" s="9"/>
      <c r="G537" s="9"/>
      <c r="H537" s="9"/>
      <c r="I537" s="9"/>
      <c r="J537" s="9"/>
    </row>
    <row r="538" spans="1:10" ht="106.9">
      <c r="A538" s="20"/>
      <c r="B538" s="22"/>
      <c r="F538" s="9"/>
      <c r="G538" s="9"/>
      <c r="H538" s="9"/>
      <c r="I538" s="9"/>
      <c r="J538" s="9"/>
    </row>
    <row r="539" spans="1:10" ht="106.9">
      <c r="A539" s="20"/>
      <c r="B539" s="22"/>
      <c r="F539" s="9"/>
      <c r="G539" s="9"/>
      <c r="H539" s="9"/>
      <c r="I539" s="9"/>
      <c r="J539" s="9"/>
    </row>
    <row r="540" spans="1:10" ht="106.9">
      <c r="A540" s="20"/>
      <c r="B540" s="22"/>
      <c r="F540" s="9"/>
      <c r="G540" s="9"/>
      <c r="H540" s="9"/>
      <c r="I540" s="9"/>
      <c r="J540" s="9"/>
    </row>
    <row r="541" spans="1:10" ht="106.9">
      <c r="A541" s="20"/>
      <c r="B541" s="22"/>
      <c r="F541" s="9"/>
      <c r="G541" s="9"/>
      <c r="H541" s="9"/>
      <c r="I541" s="9"/>
      <c r="J541" s="9"/>
    </row>
    <row r="542" spans="1:10" ht="106.9">
      <c r="A542" s="20"/>
      <c r="B542" s="22"/>
      <c r="F542" s="9"/>
      <c r="G542" s="9"/>
      <c r="H542" s="9"/>
      <c r="I542" s="9"/>
      <c r="J542" s="9"/>
    </row>
    <row r="543" spans="1:10" ht="106.9">
      <c r="A543" s="20"/>
      <c r="B543" s="22"/>
      <c r="F543" s="9"/>
      <c r="G543" s="9"/>
      <c r="H543" s="9"/>
      <c r="I543" s="9"/>
      <c r="J543" s="9"/>
    </row>
    <row r="544" spans="1:10" ht="106.9">
      <c r="A544" s="20"/>
      <c r="B544" s="22"/>
      <c r="F544" s="9"/>
      <c r="G544" s="9"/>
      <c r="H544" s="9"/>
      <c r="I544" s="9"/>
      <c r="J544" s="9"/>
    </row>
    <row r="545" spans="1:10" ht="106.9">
      <c r="A545" s="20"/>
      <c r="B545" s="22"/>
      <c r="F545" s="9"/>
      <c r="G545" s="9"/>
      <c r="H545" s="9"/>
      <c r="I545" s="9"/>
      <c r="J545" s="9"/>
    </row>
    <row r="546" spans="1:10" ht="106.9">
      <c r="A546" s="20"/>
      <c r="B546" s="22"/>
      <c r="F546" s="9"/>
      <c r="G546" s="9"/>
      <c r="H546" s="9"/>
      <c r="I546" s="9"/>
      <c r="J546" s="9"/>
    </row>
    <row r="547" spans="1:10" ht="106.9">
      <c r="A547" s="20"/>
      <c r="B547" s="22"/>
      <c r="F547" s="9"/>
      <c r="G547" s="9"/>
      <c r="H547" s="9"/>
      <c r="I547" s="9"/>
      <c r="J547" s="9"/>
    </row>
    <row r="548" spans="1:10" ht="106.9">
      <c r="A548" s="20"/>
      <c r="B548" s="22"/>
      <c r="F548" s="9"/>
      <c r="G548" s="9"/>
      <c r="H548" s="9"/>
      <c r="I548" s="9"/>
      <c r="J548" s="9"/>
    </row>
    <row r="549" spans="1:10" ht="106.9">
      <c r="A549" s="20"/>
      <c r="B549" s="22"/>
      <c r="F549" s="9"/>
      <c r="G549" s="9"/>
      <c r="H549" s="9"/>
      <c r="I549" s="9"/>
      <c r="J549" s="9"/>
    </row>
    <row r="550" spans="1:10" ht="106.9">
      <c r="A550" s="20"/>
      <c r="B550" s="22"/>
      <c r="F550" s="9"/>
      <c r="G550" s="9"/>
      <c r="H550" s="9"/>
      <c r="I550" s="9"/>
      <c r="J550" s="9"/>
    </row>
    <row r="551" spans="1:10" ht="106.9">
      <c r="A551" s="20"/>
      <c r="B551" s="22"/>
      <c r="F551" s="9"/>
      <c r="G551" s="9"/>
      <c r="H551" s="9"/>
      <c r="I551" s="9"/>
      <c r="J551" s="9"/>
    </row>
    <row r="552" spans="1:10" ht="106.9">
      <c r="A552" s="20"/>
      <c r="B552" s="22"/>
      <c r="F552" s="9"/>
      <c r="G552" s="9"/>
      <c r="H552" s="9"/>
      <c r="I552" s="9"/>
      <c r="J552" s="9"/>
    </row>
    <row r="553" spans="1:10" ht="106.9">
      <c r="A553" s="20"/>
      <c r="B553" s="22"/>
      <c r="F553" s="9"/>
      <c r="G553" s="9"/>
      <c r="H553" s="9"/>
      <c r="I553" s="9"/>
      <c r="J553" s="9"/>
    </row>
    <row r="554" spans="1:10" ht="106.9">
      <c r="A554" s="20"/>
      <c r="B554" s="22"/>
      <c r="F554" s="9"/>
      <c r="G554" s="9"/>
      <c r="H554" s="9"/>
      <c r="I554" s="9"/>
      <c r="J554" s="9"/>
    </row>
    <row r="555" spans="1:10" ht="106.9">
      <c r="A555" s="20"/>
      <c r="B555" s="22"/>
      <c r="F555" s="9"/>
      <c r="G555" s="9"/>
      <c r="H555" s="9"/>
      <c r="I555" s="9"/>
      <c r="J555" s="9"/>
    </row>
    <row r="556" spans="1:10" ht="106.9">
      <c r="A556" s="20"/>
      <c r="B556" s="22"/>
      <c r="F556" s="9"/>
      <c r="G556" s="9"/>
      <c r="H556" s="9"/>
      <c r="I556" s="9"/>
      <c r="J556" s="9"/>
    </row>
    <row r="557" spans="1:10" ht="106.9">
      <c r="A557" s="20"/>
      <c r="B557" s="22"/>
      <c r="F557" s="9"/>
      <c r="G557" s="9"/>
      <c r="H557" s="9"/>
      <c r="I557" s="9"/>
      <c r="J557" s="9"/>
    </row>
    <row r="558" spans="1:10" ht="106.9">
      <c r="A558" s="20"/>
      <c r="B558" s="22"/>
      <c r="F558" s="9"/>
      <c r="G558" s="9"/>
      <c r="H558" s="9"/>
      <c r="I558" s="9"/>
      <c r="J558" s="9"/>
    </row>
    <row r="559" spans="1:10" ht="106.9">
      <c r="A559" s="20"/>
      <c r="B559" s="22"/>
      <c r="F559" s="9"/>
      <c r="G559" s="9"/>
      <c r="H559" s="9"/>
      <c r="I559" s="9"/>
      <c r="J559" s="9"/>
    </row>
    <row r="560" spans="1:10" ht="106.9">
      <c r="A560" s="20"/>
      <c r="B560" s="22"/>
      <c r="F560" s="9"/>
      <c r="G560" s="9"/>
      <c r="H560" s="9"/>
      <c r="I560" s="9"/>
      <c r="J560" s="9"/>
    </row>
    <row r="561" spans="1:10" ht="106.9">
      <c r="A561" s="20"/>
      <c r="B561" s="22"/>
      <c r="F561" s="9"/>
      <c r="G561" s="9"/>
      <c r="H561" s="9"/>
      <c r="I561" s="9"/>
      <c r="J561" s="9"/>
    </row>
    <row r="562" spans="1:10" ht="106.9">
      <c r="A562" s="20"/>
      <c r="B562" s="22"/>
      <c r="F562" s="9"/>
      <c r="G562" s="9"/>
      <c r="H562" s="9"/>
      <c r="I562" s="9"/>
      <c r="J562" s="9"/>
    </row>
    <row r="563" spans="1:10" ht="106.9">
      <c r="A563" s="20"/>
      <c r="B563" s="22"/>
      <c r="F563" s="9"/>
      <c r="G563" s="9"/>
      <c r="H563" s="9"/>
      <c r="I563" s="9"/>
      <c r="J563" s="9"/>
    </row>
    <row r="564" spans="1:10" ht="106.9">
      <c r="A564" s="20"/>
      <c r="B564" s="22"/>
      <c r="F564" s="9"/>
      <c r="G564" s="9"/>
      <c r="H564" s="9"/>
      <c r="I564" s="9"/>
      <c r="J564" s="9"/>
    </row>
    <row r="565" spans="1:10" ht="106.9">
      <c r="A565" s="20"/>
      <c r="B565" s="22"/>
      <c r="F565" s="9"/>
      <c r="G565" s="9"/>
      <c r="H565" s="9"/>
      <c r="I565" s="9"/>
      <c r="J565" s="9"/>
    </row>
    <row r="566" spans="1:10" ht="106.9">
      <c r="A566" s="20"/>
      <c r="B566" s="22"/>
      <c r="F566" s="9"/>
      <c r="G566" s="9"/>
      <c r="H566" s="9"/>
      <c r="I566" s="9"/>
      <c r="J566" s="9"/>
    </row>
    <row r="567" spans="1:10" ht="106.9">
      <c r="A567" s="20"/>
      <c r="B567" s="22"/>
      <c r="F567" s="9"/>
      <c r="G567" s="9"/>
      <c r="H567" s="9"/>
      <c r="I567" s="9"/>
      <c r="J567" s="9"/>
    </row>
    <row r="568" spans="1:10" ht="106.9">
      <c r="A568" s="20"/>
      <c r="B568" s="22"/>
      <c r="F568" s="9"/>
      <c r="G568" s="9"/>
      <c r="H568" s="9"/>
      <c r="I568" s="9"/>
      <c r="J568" s="9"/>
    </row>
    <row r="569" spans="1:10" ht="106.9">
      <c r="A569" s="20"/>
      <c r="B569" s="22"/>
      <c r="F569" s="9"/>
      <c r="G569" s="9"/>
      <c r="H569" s="9"/>
      <c r="I569" s="9"/>
      <c r="J569" s="9"/>
    </row>
    <row r="570" spans="1:10" ht="106.9">
      <c r="A570" s="20"/>
      <c r="B570" s="22"/>
      <c r="F570" s="9"/>
      <c r="G570" s="9"/>
      <c r="H570" s="9"/>
      <c r="I570" s="9"/>
      <c r="J570" s="9"/>
    </row>
    <row r="571" spans="1:10" ht="106.9">
      <c r="A571" s="20"/>
      <c r="B571" s="22"/>
      <c r="F571" s="9"/>
      <c r="G571" s="9"/>
      <c r="H571" s="9"/>
      <c r="I571" s="9"/>
      <c r="J571" s="9"/>
    </row>
    <row r="572" spans="1:10" ht="106.9">
      <c r="A572" s="20"/>
      <c r="B572" s="22"/>
      <c r="F572" s="9"/>
      <c r="G572" s="9"/>
      <c r="H572" s="9"/>
      <c r="I572" s="9"/>
      <c r="J572" s="9"/>
    </row>
    <row r="573" spans="1:10" ht="106.9">
      <c r="A573" s="20"/>
      <c r="B573" s="22"/>
      <c r="F573" s="9"/>
      <c r="G573" s="9"/>
      <c r="H573" s="9"/>
      <c r="I573" s="9"/>
      <c r="J573" s="9"/>
    </row>
    <row r="574" spans="1:10" ht="106.9">
      <c r="A574" s="20"/>
      <c r="B574" s="22"/>
      <c r="F574" s="9"/>
      <c r="G574" s="9"/>
      <c r="H574" s="9"/>
      <c r="I574" s="9"/>
      <c r="J574" s="9"/>
    </row>
    <row r="575" spans="1:10" ht="106.9">
      <c r="A575" s="20"/>
      <c r="B575" s="22"/>
      <c r="F575" s="9"/>
      <c r="G575" s="9"/>
      <c r="H575" s="9"/>
      <c r="I575" s="9"/>
      <c r="J575" s="9"/>
    </row>
    <row r="576" spans="1:10" ht="106.9">
      <c r="A576" s="20"/>
      <c r="B576" s="22"/>
      <c r="F576" s="9"/>
      <c r="G576" s="9"/>
      <c r="H576" s="9"/>
      <c r="I576" s="9"/>
      <c r="J576" s="9"/>
    </row>
    <row r="577" spans="1:10" ht="106.9">
      <c r="A577" s="20"/>
      <c r="B577" s="22"/>
      <c r="F577" s="9"/>
      <c r="G577" s="9"/>
      <c r="H577" s="9"/>
      <c r="I577" s="9"/>
      <c r="J577" s="9"/>
    </row>
    <row r="578" spans="1:10" ht="106.9">
      <c r="A578" s="20"/>
      <c r="B578" s="22"/>
      <c r="F578" s="9"/>
      <c r="G578" s="9"/>
      <c r="H578" s="9"/>
      <c r="I578" s="9"/>
      <c r="J578" s="9"/>
    </row>
    <row r="579" spans="1:10" ht="106.9">
      <c r="A579" s="20"/>
      <c r="B579" s="22"/>
      <c r="F579" s="9"/>
      <c r="G579" s="9"/>
      <c r="H579" s="9"/>
      <c r="I579" s="9"/>
      <c r="J579" s="9"/>
    </row>
    <row r="580" spans="1:10" ht="106.9">
      <c r="A580" s="20"/>
      <c r="B580" s="22"/>
      <c r="F580" s="9"/>
      <c r="G580" s="9"/>
      <c r="H580" s="9"/>
      <c r="I580" s="9"/>
      <c r="J580" s="9"/>
    </row>
    <row r="581" spans="1:10" ht="106.9">
      <c r="A581" s="20"/>
      <c r="B581" s="22"/>
      <c r="F581" s="9"/>
      <c r="G581" s="9"/>
      <c r="H581" s="9"/>
      <c r="I581" s="9"/>
      <c r="J581" s="9"/>
    </row>
    <row r="582" spans="1:10" ht="106.9">
      <c r="A582" s="20"/>
      <c r="B582" s="22"/>
      <c r="F582" s="9"/>
      <c r="G582" s="9"/>
      <c r="H582" s="9"/>
      <c r="I582" s="9"/>
      <c r="J582" s="9"/>
    </row>
    <row r="583" spans="1:10" ht="106.9">
      <c r="A583" s="20"/>
      <c r="B583" s="22"/>
      <c r="F583" s="9"/>
      <c r="G583" s="9"/>
      <c r="H583" s="9"/>
      <c r="I583" s="9"/>
      <c r="J583" s="9"/>
    </row>
    <row r="584" spans="1:10" ht="106.9">
      <c r="A584" s="20"/>
      <c r="B584" s="22"/>
      <c r="F584" s="9"/>
      <c r="G584" s="9"/>
      <c r="H584" s="9"/>
      <c r="I584" s="9"/>
      <c r="J584" s="9"/>
    </row>
    <row r="585" spans="1:10" ht="106.9">
      <c r="A585" s="20"/>
      <c r="B585" s="22"/>
      <c r="F585" s="9"/>
      <c r="G585" s="9"/>
      <c r="H585" s="9"/>
      <c r="I585" s="9"/>
      <c r="J585" s="9"/>
    </row>
    <row r="586" spans="1:10" ht="106.9">
      <c r="A586" s="20"/>
      <c r="B586" s="22"/>
      <c r="F586" s="9"/>
      <c r="G586" s="9"/>
      <c r="H586" s="9"/>
      <c r="I586" s="9"/>
      <c r="J586" s="9"/>
    </row>
    <row r="587" spans="1:10" ht="106.9">
      <c r="A587" s="20"/>
      <c r="B587" s="22"/>
      <c r="F587" s="9"/>
      <c r="G587" s="9"/>
      <c r="H587" s="9"/>
      <c r="I587" s="9"/>
      <c r="J587" s="9"/>
    </row>
    <row r="588" spans="1:10" ht="106.9">
      <c r="A588" s="20"/>
      <c r="B588" s="22"/>
      <c r="F588" s="9"/>
      <c r="G588" s="9"/>
      <c r="H588" s="9"/>
      <c r="I588" s="9"/>
      <c r="J588" s="9"/>
    </row>
    <row r="589" spans="1:10" ht="106.9">
      <c r="A589" s="20"/>
      <c r="B589" s="22"/>
      <c r="F589" s="9"/>
      <c r="G589" s="9"/>
      <c r="H589" s="9"/>
      <c r="I589" s="9"/>
      <c r="J589" s="9"/>
    </row>
    <row r="590" spans="1:10" ht="106.9">
      <c r="A590" s="20"/>
      <c r="B590" s="22"/>
      <c r="F590" s="9"/>
      <c r="G590" s="9"/>
      <c r="H590" s="9"/>
      <c r="I590" s="9"/>
      <c r="J590" s="9"/>
    </row>
    <row r="591" spans="1:10" ht="106.9">
      <c r="A591" s="20"/>
      <c r="B591" s="22"/>
      <c r="F591" s="9"/>
      <c r="G591" s="9"/>
      <c r="H591" s="9"/>
      <c r="I591" s="9"/>
      <c r="J591" s="9"/>
    </row>
    <row r="592" spans="1:10" ht="106.9">
      <c r="A592" s="20"/>
      <c r="B592" s="22"/>
      <c r="F592" s="9"/>
      <c r="G592" s="9"/>
      <c r="H592" s="9"/>
      <c r="I592" s="9"/>
      <c r="J592" s="9"/>
    </row>
    <row r="593" spans="1:10" ht="106.9">
      <c r="A593" s="20"/>
      <c r="B593" s="22"/>
      <c r="F593" s="9"/>
      <c r="G593" s="9"/>
      <c r="H593" s="9"/>
      <c r="I593" s="9"/>
      <c r="J593" s="9"/>
    </row>
    <row r="594" spans="1:10" ht="106.9">
      <c r="A594" s="20"/>
      <c r="B594" s="22"/>
      <c r="F594" s="9"/>
      <c r="G594" s="9"/>
      <c r="H594" s="9"/>
      <c r="I594" s="9"/>
      <c r="J594" s="9"/>
    </row>
    <row r="595" spans="1:10" ht="106.9">
      <c r="A595" s="20"/>
      <c r="B595" s="22"/>
      <c r="F595" s="9"/>
      <c r="G595" s="9"/>
      <c r="H595" s="9"/>
      <c r="I595" s="9"/>
      <c r="J595" s="9"/>
    </row>
    <row r="596" spans="1:10" ht="106.9">
      <c r="A596" s="20"/>
      <c r="B596" s="22"/>
      <c r="F596" s="9"/>
      <c r="G596" s="9"/>
      <c r="H596" s="9"/>
      <c r="I596" s="9"/>
      <c r="J596" s="9"/>
    </row>
    <row r="597" spans="1:10" ht="106.9">
      <c r="A597" s="20"/>
      <c r="B597" s="22"/>
      <c r="F597" s="9"/>
      <c r="G597" s="9"/>
      <c r="H597" s="9"/>
      <c r="I597" s="9"/>
      <c r="J597" s="9"/>
    </row>
    <row r="598" spans="1:10" ht="106.9">
      <c r="A598" s="20"/>
      <c r="B598" s="22"/>
      <c r="F598" s="9"/>
      <c r="G598" s="9"/>
      <c r="H598" s="9"/>
      <c r="I598" s="9"/>
      <c r="J598" s="9"/>
    </row>
    <row r="599" spans="1:10" ht="106.9">
      <c r="A599" s="20"/>
      <c r="B599" s="22"/>
      <c r="F599" s="9"/>
      <c r="G599" s="9"/>
      <c r="H599" s="9"/>
      <c r="I599" s="9"/>
      <c r="J599" s="9"/>
    </row>
    <row r="600" spans="1:10" ht="106.9">
      <c r="A600" s="20"/>
      <c r="B600" s="22"/>
      <c r="F600" s="9"/>
      <c r="G600" s="9"/>
      <c r="H600" s="9"/>
      <c r="I600" s="9"/>
      <c r="J600" s="9"/>
    </row>
    <row r="601" spans="1:10" ht="106.9">
      <c r="A601" s="20"/>
      <c r="B601" s="22"/>
      <c r="F601" s="9"/>
      <c r="G601" s="9"/>
      <c r="H601" s="9"/>
      <c r="I601" s="9"/>
      <c r="J601" s="9"/>
    </row>
    <row r="602" spans="1:10" ht="106.9">
      <c r="A602" s="20"/>
      <c r="B602" s="22"/>
      <c r="F602" s="9"/>
      <c r="G602" s="9"/>
      <c r="H602" s="9"/>
      <c r="I602" s="9"/>
      <c r="J602" s="9"/>
    </row>
    <row r="603" spans="1:10" ht="106.9">
      <c r="A603" s="20"/>
      <c r="B603" s="22"/>
      <c r="F603" s="9"/>
      <c r="G603" s="9"/>
      <c r="H603" s="9"/>
      <c r="I603" s="9"/>
      <c r="J603" s="9"/>
    </row>
    <row r="604" spans="1:10" ht="106.9">
      <c r="A604" s="20"/>
      <c r="B604" s="22"/>
      <c r="F604" s="9"/>
      <c r="G604" s="9"/>
      <c r="H604" s="9"/>
      <c r="I604" s="9"/>
      <c r="J604" s="9"/>
    </row>
    <row r="605" spans="1:10" ht="106.9">
      <c r="A605" s="20"/>
      <c r="B605" s="22"/>
      <c r="F605" s="9"/>
      <c r="G605" s="9"/>
      <c r="H605" s="9"/>
      <c r="I605" s="9"/>
      <c r="J605" s="9"/>
    </row>
    <row r="606" spans="1:10" ht="106.9">
      <c r="A606" s="20"/>
      <c r="B606" s="22"/>
      <c r="F606" s="9"/>
      <c r="G606" s="9"/>
      <c r="H606" s="9"/>
      <c r="I606" s="9"/>
      <c r="J606" s="9"/>
    </row>
    <row r="607" spans="1:10" ht="106.9">
      <c r="A607" s="20"/>
      <c r="B607" s="22"/>
      <c r="F607" s="9"/>
      <c r="G607" s="9"/>
      <c r="H607" s="9"/>
      <c r="I607" s="9"/>
      <c r="J607" s="9"/>
    </row>
    <row r="608" spans="1:10" ht="106.9">
      <c r="A608" s="20"/>
      <c r="B608" s="22"/>
      <c r="F608" s="9"/>
      <c r="G608" s="9"/>
      <c r="H608" s="9"/>
      <c r="I608" s="9"/>
      <c r="J608" s="9"/>
    </row>
    <row r="609" spans="1:10" ht="106.9">
      <c r="A609" s="20"/>
      <c r="B609" s="22"/>
      <c r="F609" s="9"/>
      <c r="G609" s="9"/>
      <c r="H609" s="9"/>
      <c r="I609" s="9"/>
      <c r="J609" s="9"/>
    </row>
    <row r="610" spans="1:10" ht="106.9">
      <c r="A610" s="20"/>
      <c r="B610" s="22"/>
      <c r="F610" s="9"/>
      <c r="G610" s="9"/>
      <c r="H610" s="9"/>
      <c r="I610" s="9"/>
      <c r="J610" s="9"/>
    </row>
    <row r="611" spans="1:10" ht="106.9">
      <c r="A611" s="20"/>
      <c r="B611" s="22"/>
      <c r="F611" s="9"/>
      <c r="G611" s="9"/>
      <c r="H611" s="9"/>
      <c r="I611" s="9"/>
      <c r="J611" s="9"/>
    </row>
    <row r="612" spans="1:10" ht="106.9">
      <c r="A612" s="20"/>
      <c r="B612" s="22"/>
      <c r="F612" s="9"/>
      <c r="G612" s="9"/>
      <c r="H612" s="9"/>
      <c r="I612" s="9"/>
      <c r="J612" s="9"/>
    </row>
    <row r="613" spans="1:10" ht="106.9">
      <c r="A613" s="20"/>
      <c r="B613" s="22"/>
      <c r="F613" s="9"/>
      <c r="G613" s="9"/>
      <c r="H613" s="9"/>
      <c r="I613" s="9"/>
      <c r="J613" s="9"/>
    </row>
    <row r="614" spans="1:10" ht="106.9">
      <c r="A614" s="20"/>
      <c r="B614" s="22"/>
      <c r="F614" s="9"/>
      <c r="G614" s="9"/>
      <c r="H614" s="9"/>
      <c r="I614" s="9"/>
      <c r="J614" s="9"/>
    </row>
    <row r="615" spans="1:10" ht="106.9">
      <c r="A615" s="20"/>
      <c r="B615" s="22"/>
      <c r="F615" s="9"/>
      <c r="G615" s="9"/>
      <c r="H615" s="9"/>
      <c r="I615" s="9"/>
      <c r="J615" s="9"/>
    </row>
    <row r="616" spans="1:10" ht="106.9">
      <c r="A616" s="20"/>
      <c r="B616" s="22"/>
      <c r="F616" s="9"/>
      <c r="G616" s="9"/>
      <c r="H616" s="9"/>
      <c r="I616" s="9"/>
      <c r="J616" s="9"/>
    </row>
    <row r="617" spans="1:10" ht="106.9">
      <c r="A617" s="20"/>
      <c r="B617" s="22"/>
      <c r="F617" s="9"/>
      <c r="G617" s="9"/>
      <c r="H617" s="9"/>
      <c r="I617" s="9"/>
      <c r="J617" s="9"/>
    </row>
    <row r="618" spans="1:10" ht="106.9">
      <c r="A618" s="20"/>
      <c r="B618" s="22"/>
      <c r="F618" s="9"/>
      <c r="G618" s="9"/>
      <c r="H618" s="9"/>
      <c r="I618" s="9"/>
      <c r="J618" s="9"/>
    </row>
    <row r="619" spans="1:10" ht="106.9">
      <c r="A619" s="20"/>
      <c r="B619" s="22"/>
      <c r="F619" s="9"/>
      <c r="G619" s="9"/>
      <c r="H619" s="9"/>
      <c r="I619" s="9"/>
      <c r="J619" s="9"/>
    </row>
    <row r="620" spans="1:10" ht="106.9">
      <c r="A620" s="20"/>
      <c r="B620" s="22"/>
      <c r="F620" s="9"/>
      <c r="G620" s="9"/>
      <c r="H620" s="9"/>
      <c r="I620" s="9"/>
      <c r="J620" s="9"/>
    </row>
    <row r="621" spans="1:10" ht="106.9">
      <c r="A621" s="20"/>
      <c r="B621" s="22"/>
      <c r="F621" s="9"/>
      <c r="G621" s="9"/>
      <c r="H621" s="9"/>
      <c r="I621" s="9"/>
      <c r="J621" s="9"/>
    </row>
    <row r="622" spans="1:10" ht="106.9">
      <c r="A622" s="20"/>
      <c r="B622" s="22"/>
      <c r="F622" s="9"/>
      <c r="G622" s="9"/>
      <c r="H622" s="9"/>
      <c r="I622" s="9"/>
      <c r="J622" s="9"/>
    </row>
    <row r="623" spans="1:10" ht="106.9">
      <c r="A623" s="20"/>
      <c r="B623" s="22"/>
      <c r="F623" s="9"/>
      <c r="G623" s="9"/>
      <c r="H623" s="9"/>
      <c r="I623" s="9"/>
      <c r="J623" s="9"/>
    </row>
    <row r="624" spans="1:10" ht="106.9">
      <c r="A624" s="20"/>
      <c r="B624" s="22"/>
      <c r="F624" s="9"/>
      <c r="G624" s="9"/>
      <c r="H624" s="9"/>
      <c r="I624" s="9"/>
      <c r="J624" s="9"/>
    </row>
    <row r="625" spans="1:10" ht="106.9">
      <c r="A625" s="20"/>
      <c r="B625" s="22"/>
      <c r="F625" s="9"/>
      <c r="G625" s="9"/>
      <c r="H625" s="9"/>
      <c r="I625" s="9"/>
      <c r="J625" s="9"/>
    </row>
    <row r="626" spans="1:10" ht="106.9">
      <c r="A626" s="20"/>
      <c r="B626" s="22"/>
      <c r="F626" s="9"/>
      <c r="G626" s="9"/>
      <c r="H626" s="9"/>
      <c r="I626" s="9"/>
      <c r="J626" s="9"/>
    </row>
    <row r="627" spans="1:10" ht="106.9">
      <c r="A627" s="20"/>
      <c r="B627" s="22"/>
      <c r="F627" s="9"/>
      <c r="G627" s="9"/>
      <c r="H627" s="9"/>
      <c r="I627" s="9"/>
      <c r="J627" s="9"/>
    </row>
    <row r="628" spans="1:10" ht="106.9">
      <c r="A628" s="20"/>
      <c r="B628" s="22"/>
      <c r="F628" s="9"/>
      <c r="G628" s="9"/>
      <c r="H628" s="9"/>
      <c r="I628" s="9"/>
      <c r="J628" s="9"/>
    </row>
    <row r="629" spans="1:10" ht="106.9">
      <c r="A629" s="20"/>
      <c r="B629" s="22"/>
      <c r="F629" s="9"/>
      <c r="G629" s="9"/>
      <c r="H629" s="9"/>
      <c r="I629" s="9"/>
      <c r="J629" s="9"/>
    </row>
    <row r="630" spans="1:10" ht="106.9">
      <c r="A630" s="20"/>
      <c r="B630" s="22"/>
      <c r="F630" s="9"/>
      <c r="G630" s="9"/>
      <c r="H630" s="9"/>
      <c r="I630" s="9"/>
      <c r="J630" s="9"/>
    </row>
    <row r="631" spans="1:10" ht="106.9">
      <c r="A631" s="20"/>
      <c r="B631" s="22"/>
      <c r="F631" s="9"/>
      <c r="G631" s="9"/>
      <c r="H631" s="9"/>
      <c r="I631" s="9"/>
      <c r="J631" s="9"/>
    </row>
    <row r="632" spans="1:10" ht="106.9">
      <c r="A632" s="20"/>
      <c r="B632" s="22"/>
      <c r="F632" s="9"/>
      <c r="G632" s="9"/>
      <c r="H632" s="9"/>
      <c r="I632" s="9"/>
      <c r="J632" s="9"/>
    </row>
    <row r="633" spans="1:10" ht="106.9">
      <c r="A633" s="20"/>
      <c r="B633" s="22"/>
      <c r="F633" s="9"/>
      <c r="G633" s="9"/>
      <c r="H633" s="9"/>
      <c r="I633" s="9"/>
      <c r="J633" s="9"/>
    </row>
    <row r="634" spans="1:10" ht="106.9">
      <c r="A634" s="20"/>
      <c r="B634" s="22"/>
      <c r="F634" s="9"/>
      <c r="G634" s="9"/>
      <c r="H634" s="9"/>
      <c r="I634" s="9"/>
      <c r="J634" s="9"/>
    </row>
    <row r="635" spans="1:10" ht="106.9">
      <c r="A635" s="20"/>
      <c r="B635" s="22"/>
      <c r="F635" s="9"/>
      <c r="G635" s="9"/>
      <c r="H635" s="9"/>
      <c r="I635" s="9"/>
      <c r="J635" s="9"/>
    </row>
    <row r="636" spans="1:10" ht="106.9">
      <c r="A636" s="20"/>
      <c r="B636" s="22"/>
      <c r="F636" s="9"/>
      <c r="G636" s="9"/>
      <c r="H636" s="9"/>
      <c r="I636" s="9"/>
      <c r="J636" s="9"/>
    </row>
    <row r="637" spans="1:10" ht="106.9">
      <c r="A637" s="20"/>
      <c r="B637" s="22"/>
      <c r="F637" s="9"/>
      <c r="G637" s="9"/>
      <c r="H637" s="9"/>
      <c r="I637" s="9"/>
      <c r="J637" s="9"/>
    </row>
    <row r="638" spans="1:10" ht="106.9">
      <c r="A638" s="20"/>
      <c r="B638" s="22"/>
      <c r="F638" s="9"/>
      <c r="G638" s="9"/>
      <c r="H638" s="9"/>
      <c r="I638" s="9"/>
      <c r="J638" s="9"/>
    </row>
    <row r="639" spans="1:10" ht="106.9">
      <c r="A639" s="20"/>
      <c r="B639" s="22"/>
      <c r="F639" s="9"/>
      <c r="G639" s="9"/>
      <c r="H639" s="9"/>
      <c r="I639" s="9"/>
      <c r="J639" s="9"/>
    </row>
    <row r="640" spans="1:10" ht="106.9">
      <c r="A640" s="20"/>
      <c r="B640" s="22"/>
      <c r="F640" s="9"/>
      <c r="G640" s="9"/>
      <c r="H640" s="9"/>
      <c r="I640" s="9"/>
      <c r="J640" s="9"/>
    </row>
    <row r="641" spans="1:10" ht="106.9">
      <c r="A641" s="20"/>
      <c r="B641" s="22"/>
      <c r="F641" s="9"/>
      <c r="G641" s="9"/>
      <c r="H641" s="9"/>
      <c r="I641" s="9"/>
      <c r="J641" s="9"/>
    </row>
    <row r="642" spans="1:10" ht="106.9">
      <c r="A642" s="20"/>
      <c r="B642" s="22"/>
      <c r="F642" s="9"/>
      <c r="G642" s="9"/>
      <c r="H642" s="9"/>
      <c r="I642" s="9"/>
      <c r="J642" s="9"/>
    </row>
    <row r="643" spans="1:10" ht="106.9">
      <c r="A643" s="20"/>
      <c r="B643" s="22"/>
      <c r="F643" s="9"/>
      <c r="G643" s="9"/>
      <c r="H643" s="9"/>
      <c r="I643" s="9"/>
      <c r="J643" s="9"/>
    </row>
    <row r="644" spans="1:10" ht="106.9">
      <c r="A644" s="20"/>
      <c r="B644" s="22"/>
      <c r="F644" s="9"/>
      <c r="G644" s="9"/>
      <c r="H644" s="9"/>
      <c r="I644" s="9"/>
      <c r="J644" s="9"/>
    </row>
    <row r="645" spans="1:10" ht="106.9">
      <c r="A645" s="20"/>
      <c r="B645" s="22"/>
      <c r="F645" s="9"/>
      <c r="G645" s="9"/>
      <c r="H645" s="9"/>
      <c r="I645" s="9"/>
      <c r="J645" s="9"/>
    </row>
    <row r="646" spans="1:10" ht="106.9">
      <c r="A646" s="20"/>
      <c r="B646" s="22"/>
      <c r="F646" s="9"/>
      <c r="G646" s="9"/>
      <c r="H646" s="9"/>
      <c r="I646" s="9"/>
      <c r="J646" s="9"/>
    </row>
    <row r="647" spans="1:10" ht="106.9">
      <c r="A647" s="20"/>
      <c r="B647" s="22"/>
      <c r="F647" s="9"/>
      <c r="G647" s="9"/>
      <c r="H647" s="9"/>
      <c r="I647" s="9"/>
      <c r="J647" s="9"/>
    </row>
    <row r="648" spans="1:10" ht="106.9">
      <c r="A648" s="20"/>
      <c r="B648" s="22"/>
      <c r="F648" s="9"/>
      <c r="G648" s="9"/>
      <c r="H648" s="9"/>
      <c r="I648" s="9"/>
      <c r="J648" s="9"/>
    </row>
    <row r="649" spans="1:10" ht="106.9">
      <c r="A649" s="20"/>
      <c r="B649" s="22"/>
      <c r="F649" s="9"/>
      <c r="G649" s="9"/>
      <c r="H649" s="9"/>
      <c r="I649" s="9"/>
      <c r="J649" s="9"/>
    </row>
    <row r="650" spans="1:10" ht="106.9">
      <c r="A650" s="20"/>
      <c r="B650" s="22"/>
      <c r="F650" s="9"/>
      <c r="G650" s="9"/>
      <c r="H650" s="9"/>
      <c r="I650" s="9"/>
      <c r="J650" s="9"/>
    </row>
    <row r="651" spans="1:10" ht="106.9">
      <c r="A651" s="20"/>
      <c r="B651" s="22"/>
      <c r="F651" s="9"/>
      <c r="G651" s="9"/>
      <c r="H651" s="9"/>
      <c r="I651" s="9"/>
      <c r="J651" s="9"/>
    </row>
    <row r="652" spans="1:10" ht="106.9">
      <c r="A652" s="20"/>
      <c r="B652" s="22"/>
      <c r="F652" s="9"/>
      <c r="G652" s="9"/>
      <c r="H652" s="9"/>
      <c r="I652" s="9"/>
      <c r="J652" s="9"/>
    </row>
    <row r="653" spans="1:10" ht="106.9">
      <c r="A653" s="20"/>
      <c r="B653" s="22"/>
      <c r="F653" s="9"/>
      <c r="G653" s="9"/>
      <c r="H653" s="9"/>
      <c r="I653" s="9"/>
      <c r="J653" s="9"/>
    </row>
    <row r="654" spans="1:10" ht="106.9">
      <c r="A654" s="20"/>
      <c r="B654" s="22"/>
      <c r="F654" s="9"/>
      <c r="G654" s="9"/>
      <c r="H654" s="9"/>
      <c r="I654" s="9"/>
      <c r="J654" s="9"/>
    </row>
    <row r="655" spans="1:10" ht="106.9">
      <c r="A655" s="20"/>
      <c r="B655" s="22"/>
      <c r="F655" s="9"/>
      <c r="G655" s="9"/>
      <c r="H655" s="9"/>
      <c r="I655" s="9"/>
      <c r="J655" s="9"/>
    </row>
    <row r="656" spans="1:10" ht="106.9">
      <c r="A656" s="20"/>
      <c r="B656" s="22"/>
      <c r="F656" s="9"/>
      <c r="G656" s="9"/>
      <c r="H656" s="9"/>
      <c r="I656" s="9"/>
      <c r="J656" s="9"/>
    </row>
    <row r="657" spans="1:10" ht="106.9">
      <c r="A657" s="20"/>
      <c r="B657" s="22"/>
      <c r="F657" s="9"/>
      <c r="G657" s="9"/>
      <c r="H657" s="9"/>
      <c r="I657" s="9"/>
      <c r="J657" s="9"/>
    </row>
    <row r="658" spans="1:10" ht="106.9">
      <c r="A658" s="20"/>
      <c r="B658" s="22"/>
      <c r="F658" s="9"/>
      <c r="G658" s="9"/>
      <c r="H658" s="9"/>
      <c r="I658" s="9"/>
      <c r="J658" s="9"/>
    </row>
    <row r="659" spans="1:10" ht="106.9">
      <c r="A659" s="20"/>
      <c r="B659" s="22"/>
      <c r="F659" s="9"/>
      <c r="G659" s="9"/>
      <c r="H659" s="9"/>
      <c r="I659" s="9"/>
      <c r="J659" s="9"/>
    </row>
    <row r="660" spans="1:10" ht="106.9">
      <c r="A660" s="20"/>
      <c r="B660" s="22"/>
      <c r="F660" s="9"/>
      <c r="G660" s="9"/>
      <c r="H660" s="9"/>
      <c r="I660" s="9"/>
      <c r="J660" s="9"/>
    </row>
    <row r="661" spans="1:10" ht="106.9">
      <c r="A661" s="20"/>
      <c r="B661" s="22"/>
      <c r="F661" s="9"/>
      <c r="G661" s="9"/>
      <c r="H661" s="9"/>
      <c r="I661" s="9"/>
      <c r="J661" s="9"/>
    </row>
    <row r="662" spans="1:10" ht="106.9">
      <c r="A662" s="20"/>
      <c r="B662" s="22"/>
      <c r="F662" s="9"/>
      <c r="G662" s="9"/>
      <c r="H662" s="9"/>
      <c r="I662" s="9"/>
      <c r="J662" s="9"/>
    </row>
    <row r="663" spans="1:10" ht="106.9">
      <c r="A663" s="20"/>
      <c r="B663" s="22"/>
      <c r="F663" s="9"/>
      <c r="G663" s="9"/>
      <c r="H663" s="9"/>
      <c r="I663" s="9"/>
      <c r="J663" s="9"/>
    </row>
    <row r="664" spans="1:10" ht="106.9">
      <c r="A664" s="20"/>
      <c r="B664" s="22"/>
      <c r="F664" s="9"/>
      <c r="G664" s="9"/>
      <c r="H664" s="9"/>
      <c r="I664" s="9"/>
      <c r="J664" s="9"/>
    </row>
    <row r="665" spans="1:10" ht="106.9">
      <c r="A665" s="20"/>
      <c r="B665" s="22"/>
      <c r="F665" s="9"/>
      <c r="G665" s="9"/>
      <c r="H665" s="9"/>
      <c r="I665" s="9"/>
      <c r="J665" s="9"/>
    </row>
    <row r="666" spans="1:10" ht="106.9">
      <c r="A666" s="20"/>
      <c r="B666" s="22"/>
      <c r="F666" s="9"/>
      <c r="G666" s="9"/>
      <c r="H666" s="9"/>
      <c r="I666" s="9"/>
      <c r="J666" s="9"/>
    </row>
    <row r="667" spans="1:10" ht="106.9">
      <c r="A667" s="20"/>
      <c r="B667" s="22"/>
      <c r="F667" s="9"/>
      <c r="G667" s="9"/>
      <c r="H667" s="9"/>
      <c r="I667" s="9"/>
      <c r="J667" s="9"/>
    </row>
    <row r="668" spans="1:10" ht="106.9">
      <c r="A668" s="20"/>
      <c r="B668" s="22"/>
      <c r="F668" s="9"/>
      <c r="G668" s="9"/>
      <c r="H668" s="9"/>
      <c r="I668" s="9"/>
      <c r="J668" s="9"/>
    </row>
    <row r="669" spans="1:10" ht="106.9">
      <c r="A669" s="20"/>
      <c r="B669" s="22"/>
      <c r="F669" s="9"/>
      <c r="G669" s="9"/>
      <c r="H669" s="9"/>
      <c r="I669" s="9"/>
      <c r="J669" s="9"/>
    </row>
    <row r="670" spans="1:10" ht="106.9">
      <c r="A670" s="20"/>
      <c r="B670" s="22"/>
      <c r="F670" s="9"/>
      <c r="G670" s="9"/>
      <c r="H670" s="9"/>
      <c r="I670" s="9"/>
      <c r="J670" s="9"/>
    </row>
    <row r="671" spans="1:10" ht="106.9">
      <c r="A671" s="20"/>
      <c r="B671" s="22"/>
      <c r="F671" s="9"/>
      <c r="G671" s="9"/>
      <c r="H671" s="9"/>
      <c r="I671" s="9"/>
      <c r="J671" s="9"/>
    </row>
    <row r="672" spans="1:10" ht="106.9">
      <c r="A672" s="20"/>
      <c r="B672" s="22"/>
      <c r="F672" s="9"/>
      <c r="G672" s="9"/>
      <c r="H672" s="9"/>
      <c r="I672" s="9"/>
      <c r="J672" s="9"/>
    </row>
    <row r="673" spans="1:10" ht="106.9">
      <c r="A673" s="20"/>
      <c r="B673" s="22"/>
      <c r="F673" s="9"/>
      <c r="G673" s="9"/>
      <c r="H673" s="9"/>
      <c r="I673" s="9"/>
      <c r="J673" s="9"/>
    </row>
    <row r="674" spans="1:10" ht="106.9">
      <c r="A674" s="20"/>
      <c r="B674" s="22"/>
      <c r="F674" s="9"/>
      <c r="G674" s="9"/>
      <c r="H674" s="9"/>
      <c r="I674" s="9"/>
      <c r="J674" s="9"/>
    </row>
    <row r="675" spans="1:10" ht="106.9">
      <c r="A675" s="20"/>
      <c r="B675" s="22"/>
      <c r="F675" s="9"/>
      <c r="G675" s="9"/>
      <c r="H675" s="9"/>
      <c r="I675" s="9"/>
      <c r="J675" s="9"/>
    </row>
    <row r="676" spans="1:10" ht="106.9">
      <c r="A676" s="20"/>
      <c r="B676" s="22"/>
      <c r="F676" s="9"/>
      <c r="G676" s="9"/>
      <c r="H676" s="9"/>
      <c r="I676" s="9"/>
      <c r="J676" s="9"/>
    </row>
    <row r="677" spans="1:10" ht="106.9">
      <c r="A677" s="20"/>
      <c r="B677" s="22"/>
      <c r="F677" s="9"/>
      <c r="G677" s="9"/>
      <c r="H677" s="9"/>
      <c r="I677" s="9"/>
      <c r="J677" s="9"/>
    </row>
    <row r="678" spans="1:10" ht="106.9">
      <c r="A678" s="20"/>
      <c r="B678" s="22"/>
      <c r="F678" s="9"/>
      <c r="G678" s="9"/>
      <c r="H678" s="9"/>
      <c r="I678" s="9"/>
      <c r="J678" s="9"/>
    </row>
    <row r="679" spans="1:10" ht="106.9">
      <c r="A679" s="20"/>
      <c r="B679" s="22"/>
      <c r="F679" s="9"/>
      <c r="G679" s="9"/>
      <c r="H679" s="9"/>
      <c r="I679" s="9"/>
      <c r="J679" s="9"/>
    </row>
    <row r="680" spans="1:10" ht="106.9">
      <c r="A680" s="20"/>
      <c r="B680" s="22"/>
      <c r="F680" s="9"/>
      <c r="G680" s="9"/>
      <c r="H680" s="9"/>
      <c r="I680" s="9"/>
      <c r="J680" s="9"/>
    </row>
    <row r="681" spans="1:10" ht="106.9">
      <c r="A681" s="20"/>
      <c r="B681" s="22"/>
      <c r="F681" s="9"/>
      <c r="G681" s="9"/>
      <c r="H681" s="9"/>
      <c r="I681" s="9"/>
      <c r="J681" s="9"/>
    </row>
    <row r="682" spans="1:10" ht="106.9">
      <c r="A682" s="20"/>
      <c r="B682" s="22"/>
      <c r="F682" s="9"/>
      <c r="G682" s="9"/>
      <c r="H682" s="9"/>
      <c r="I682" s="9"/>
      <c r="J682" s="9"/>
    </row>
    <row r="683" spans="1:10" ht="106.9">
      <c r="A683" s="20"/>
      <c r="B683" s="22"/>
      <c r="F683" s="9"/>
      <c r="G683" s="9"/>
      <c r="H683" s="9"/>
      <c r="I683" s="9"/>
      <c r="J683" s="9"/>
    </row>
    <row r="684" spans="1:10" ht="106.9">
      <c r="A684" s="20"/>
      <c r="B684" s="22"/>
      <c r="F684" s="9"/>
      <c r="G684" s="9"/>
      <c r="H684" s="9"/>
      <c r="I684" s="9"/>
      <c r="J684" s="9"/>
    </row>
    <row r="685" spans="1:10" ht="106.9">
      <c r="A685" s="20"/>
      <c r="B685" s="22"/>
      <c r="F685" s="9"/>
      <c r="G685" s="9"/>
      <c r="H685" s="9"/>
      <c r="I685" s="9"/>
      <c r="J685" s="9"/>
    </row>
    <row r="686" spans="1:10" ht="106.9">
      <c r="A686" s="20"/>
      <c r="B686" s="22"/>
      <c r="F686" s="9"/>
      <c r="G686" s="9"/>
      <c r="H686" s="9"/>
      <c r="I686" s="9"/>
      <c r="J686" s="9"/>
    </row>
    <row r="687" spans="1:10" ht="106.9">
      <c r="A687" s="20"/>
      <c r="B687" s="22"/>
      <c r="F687" s="9"/>
      <c r="G687" s="9"/>
      <c r="H687" s="9"/>
      <c r="I687" s="9"/>
      <c r="J687" s="9"/>
    </row>
    <row r="688" spans="1:10" ht="106.9">
      <c r="A688" s="20"/>
      <c r="B688" s="22"/>
      <c r="F688" s="9"/>
      <c r="G688" s="9"/>
      <c r="H688" s="9"/>
      <c r="I688" s="9"/>
      <c r="J688" s="9"/>
    </row>
    <row r="689" spans="1:10" ht="106.9">
      <c r="A689" s="20"/>
      <c r="B689" s="22"/>
      <c r="F689" s="9"/>
      <c r="G689" s="9"/>
      <c r="H689" s="9"/>
      <c r="I689" s="9"/>
      <c r="J689" s="9"/>
    </row>
    <row r="690" spans="1:10" ht="106.9">
      <c r="A690" s="20"/>
      <c r="B690" s="22"/>
      <c r="F690" s="9"/>
      <c r="G690" s="9"/>
      <c r="H690" s="9"/>
      <c r="I690" s="9"/>
      <c r="J690" s="9"/>
    </row>
    <row r="691" spans="1:10" ht="106.9">
      <c r="A691" s="20"/>
      <c r="B691" s="22"/>
      <c r="F691" s="9"/>
      <c r="G691" s="9"/>
      <c r="H691" s="9"/>
      <c r="I691" s="9"/>
      <c r="J691" s="9"/>
    </row>
    <row r="692" spans="1:10" ht="106.9">
      <c r="A692" s="20"/>
      <c r="B692" s="22"/>
      <c r="F692" s="9"/>
      <c r="G692" s="9"/>
      <c r="H692" s="9"/>
      <c r="I692" s="9"/>
      <c r="J692" s="9"/>
    </row>
    <row r="693" spans="1:10" ht="106.9">
      <c r="A693" s="20"/>
      <c r="B693" s="22"/>
      <c r="F693" s="9"/>
      <c r="G693" s="9"/>
      <c r="H693" s="9"/>
      <c r="I693" s="9"/>
      <c r="J693" s="9"/>
    </row>
    <row r="694" spans="1:10" ht="106.9">
      <c r="A694" s="20"/>
      <c r="B694" s="22"/>
      <c r="F694" s="9"/>
      <c r="G694" s="9"/>
      <c r="H694" s="9"/>
      <c r="I694" s="9"/>
      <c r="J694" s="9"/>
    </row>
    <row r="695" spans="1:10" ht="106.9">
      <c r="A695" s="20"/>
      <c r="B695" s="22"/>
      <c r="F695" s="9"/>
      <c r="G695" s="9"/>
      <c r="H695" s="9"/>
      <c r="I695" s="9"/>
      <c r="J695" s="9"/>
    </row>
    <row r="696" spans="1:10" ht="106.9">
      <c r="A696" s="20"/>
      <c r="B696" s="22"/>
      <c r="F696" s="9"/>
      <c r="G696" s="9"/>
      <c r="H696" s="9"/>
      <c r="I696" s="9"/>
      <c r="J696" s="9"/>
    </row>
    <row r="697" spans="1:10" ht="106.9">
      <c r="A697" s="20"/>
      <c r="B697" s="22"/>
      <c r="F697" s="9"/>
      <c r="G697" s="9"/>
      <c r="H697" s="9"/>
      <c r="I697" s="9"/>
      <c r="J697" s="9"/>
    </row>
    <row r="698" spans="1:10" ht="106.9">
      <c r="A698" s="20"/>
      <c r="B698" s="22"/>
      <c r="F698" s="9"/>
      <c r="G698" s="9"/>
      <c r="H698" s="9"/>
      <c r="I698" s="9"/>
      <c r="J698" s="9"/>
    </row>
    <row r="699" spans="1:10" ht="106.9">
      <c r="A699" s="20"/>
      <c r="B699" s="22"/>
      <c r="F699" s="9"/>
      <c r="G699" s="9"/>
      <c r="H699" s="9"/>
      <c r="I699" s="9"/>
      <c r="J699" s="9"/>
    </row>
    <row r="700" spans="1:10" ht="106.9">
      <c r="A700" s="20"/>
      <c r="B700" s="22"/>
      <c r="F700" s="9"/>
      <c r="G700" s="9"/>
      <c r="H700" s="9"/>
      <c r="I700" s="9"/>
      <c r="J700" s="9"/>
    </row>
    <row r="701" spans="1:10" ht="106.9">
      <c r="A701" s="20"/>
      <c r="B701" s="22"/>
      <c r="F701" s="9"/>
      <c r="G701" s="9"/>
      <c r="H701" s="9"/>
      <c r="I701" s="9"/>
      <c r="J701" s="9"/>
    </row>
    <row r="702" spans="1:10" ht="106.9">
      <c r="A702" s="20"/>
      <c r="B702" s="22"/>
      <c r="F702" s="9"/>
      <c r="G702" s="9"/>
      <c r="H702" s="9"/>
      <c r="I702" s="9"/>
      <c r="J702" s="9"/>
    </row>
    <row r="703" spans="1:10" ht="106.9">
      <c r="A703" s="20"/>
      <c r="B703" s="22"/>
      <c r="F703" s="9"/>
      <c r="G703" s="9"/>
      <c r="H703" s="9"/>
      <c r="I703" s="9"/>
      <c r="J703" s="9"/>
    </row>
    <row r="704" spans="1:10" ht="106.9">
      <c r="A704" s="20"/>
      <c r="B704" s="22"/>
      <c r="F704" s="9"/>
      <c r="G704" s="9"/>
      <c r="H704" s="9"/>
      <c r="I704" s="9"/>
      <c r="J704" s="9"/>
    </row>
    <row r="705" spans="1:10" ht="106.9">
      <c r="A705" s="20"/>
      <c r="B705" s="22"/>
      <c r="F705" s="9"/>
      <c r="G705" s="9"/>
      <c r="H705" s="9"/>
      <c r="I705" s="9"/>
      <c r="J705" s="9"/>
    </row>
    <row r="706" spans="1:10" ht="106.9">
      <c r="A706" s="20"/>
      <c r="B706" s="22"/>
      <c r="F706" s="9"/>
      <c r="G706" s="9"/>
      <c r="H706" s="9"/>
      <c r="I706" s="9"/>
      <c r="J706" s="9"/>
    </row>
    <row r="707" spans="1:10" ht="106.9">
      <c r="A707" s="20"/>
      <c r="B707" s="22"/>
      <c r="F707" s="9"/>
      <c r="G707" s="9"/>
      <c r="H707" s="9"/>
      <c r="I707" s="9"/>
      <c r="J707" s="9"/>
    </row>
    <row r="708" spans="1:10" ht="106.9">
      <c r="A708" s="20"/>
      <c r="B708" s="22"/>
      <c r="F708" s="9"/>
      <c r="G708" s="9"/>
      <c r="H708" s="9"/>
      <c r="I708" s="9"/>
      <c r="J708" s="9"/>
    </row>
    <row r="709" spans="1:10" ht="106.9">
      <c r="A709" s="20"/>
      <c r="B709" s="22"/>
      <c r="F709" s="9"/>
      <c r="G709" s="9"/>
      <c r="H709" s="9"/>
      <c r="I709" s="9"/>
      <c r="J709" s="9"/>
    </row>
    <row r="710" spans="1:10" ht="106.9">
      <c r="A710" s="20"/>
      <c r="B710" s="22"/>
      <c r="F710" s="9"/>
      <c r="G710" s="9"/>
      <c r="H710" s="9"/>
      <c r="I710" s="9"/>
      <c r="J710" s="9"/>
    </row>
    <row r="711" spans="1:10" ht="106.9">
      <c r="A711" s="20"/>
      <c r="B711" s="22"/>
      <c r="F711" s="9"/>
      <c r="G711" s="9"/>
      <c r="H711" s="9"/>
      <c r="I711" s="9"/>
      <c r="J711" s="9"/>
    </row>
    <row r="712" spans="1:10" ht="106.9">
      <c r="A712" s="20"/>
      <c r="B712" s="22"/>
      <c r="F712" s="9"/>
      <c r="G712" s="9"/>
      <c r="H712" s="9"/>
      <c r="I712" s="9"/>
      <c r="J712" s="9"/>
    </row>
    <row r="713" spans="1:10" ht="106.9">
      <c r="A713" s="20"/>
      <c r="B713" s="22"/>
      <c r="F713" s="9"/>
      <c r="G713" s="9"/>
      <c r="H713" s="9"/>
      <c r="I713" s="9"/>
      <c r="J713" s="9"/>
    </row>
    <row r="714" spans="1:10" ht="106.9">
      <c r="A714" s="20"/>
      <c r="B714" s="22"/>
      <c r="F714" s="9"/>
      <c r="G714" s="9"/>
      <c r="H714" s="9"/>
      <c r="I714" s="9"/>
      <c r="J714" s="9"/>
    </row>
    <row r="715" spans="1:10" ht="106.9">
      <c r="A715" s="20"/>
      <c r="B715" s="22"/>
      <c r="F715" s="9"/>
      <c r="G715" s="9"/>
      <c r="H715" s="9"/>
      <c r="I715" s="9"/>
      <c r="J715" s="9"/>
    </row>
    <row r="716" spans="1:10" ht="106.9">
      <c r="A716" s="20"/>
      <c r="B716" s="22"/>
      <c r="F716" s="9"/>
      <c r="G716" s="9"/>
      <c r="H716" s="9"/>
      <c r="I716" s="9"/>
      <c r="J716" s="9"/>
    </row>
    <row r="717" spans="1:10" ht="106.9">
      <c r="A717" s="20"/>
      <c r="B717" s="22"/>
      <c r="F717" s="9"/>
      <c r="G717" s="9"/>
      <c r="H717" s="9"/>
      <c r="I717" s="9"/>
      <c r="J717" s="9"/>
    </row>
    <row r="718" spans="1:10" ht="106.9">
      <c r="A718" s="20"/>
      <c r="B718" s="22"/>
      <c r="F718" s="9"/>
      <c r="G718" s="9"/>
      <c r="H718" s="9"/>
      <c r="I718" s="9"/>
      <c r="J718" s="9"/>
    </row>
    <row r="719" spans="1:10" ht="106.9">
      <c r="A719" s="20"/>
      <c r="B719" s="22"/>
      <c r="F719" s="9"/>
      <c r="G719" s="9"/>
      <c r="H719" s="9"/>
      <c r="I719" s="9"/>
      <c r="J719" s="9"/>
    </row>
    <row r="720" spans="1:10" ht="106.9">
      <c r="A720" s="20"/>
      <c r="B720" s="22"/>
      <c r="F720" s="9"/>
      <c r="G720" s="9"/>
      <c r="H720" s="9"/>
      <c r="I720" s="9"/>
      <c r="J720" s="9"/>
    </row>
    <row r="721" spans="1:10" ht="106.9">
      <c r="A721" s="20"/>
      <c r="B721" s="22"/>
      <c r="F721" s="9"/>
      <c r="G721" s="9"/>
      <c r="H721" s="9"/>
      <c r="I721" s="9"/>
      <c r="J721" s="9"/>
    </row>
    <row r="722" spans="1:10" ht="106.9">
      <c r="A722" s="20"/>
      <c r="B722" s="22"/>
      <c r="F722" s="9"/>
      <c r="G722" s="9"/>
      <c r="H722" s="9"/>
      <c r="I722" s="9"/>
      <c r="J722" s="9"/>
    </row>
    <row r="723" spans="1:10" ht="106.9">
      <c r="A723" s="20"/>
      <c r="B723" s="22"/>
      <c r="F723" s="9"/>
      <c r="G723" s="9"/>
      <c r="H723" s="9"/>
      <c r="I723" s="9"/>
      <c r="J723" s="9"/>
    </row>
    <row r="724" spans="1:10" ht="106.9">
      <c r="A724" s="20"/>
      <c r="B724" s="22"/>
      <c r="F724" s="9"/>
      <c r="G724" s="9"/>
      <c r="H724" s="9"/>
      <c r="I724" s="9"/>
      <c r="J724" s="9"/>
    </row>
    <row r="725" spans="1:10" ht="106.9">
      <c r="A725" s="20"/>
      <c r="B725" s="22"/>
      <c r="F725" s="9"/>
      <c r="G725" s="9"/>
      <c r="H725" s="9"/>
      <c r="I725" s="9"/>
      <c r="J725" s="9"/>
    </row>
    <row r="726" spans="1:10" ht="106.9">
      <c r="A726" s="20"/>
      <c r="B726" s="22"/>
      <c r="F726" s="9"/>
      <c r="G726" s="9"/>
      <c r="H726" s="9"/>
      <c r="I726" s="9"/>
      <c r="J726" s="9"/>
    </row>
    <row r="727" spans="1:10" ht="106.9">
      <c r="A727" s="20"/>
      <c r="B727" s="22"/>
      <c r="F727" s="9"/>
      <c r="G727" s="9"/>
      <c r="H727" s="9"/>
      <c r="I727" s="9"/>
      <c r="J727" s="9"/>
    </row>
    <row r="728" spans="1:10" ht="106.9">
      <c r="A728" s="20"/>
      <c r="B728" s="22"/>
      <c r="F728" s="9"/>
      <c r="G728" s="9"/>
      <c r="H728" s="9"/>
      <c r="I728" s="9"/>
      <c r="J728" s="9"/>
    </row>
    <row r="729" spans="1:10" ht="106.9">
      <c r="A729" s="20"/>
      <c r="B729" s="22"/>
      <c r="F729" s="9"/>
      <c r="G729" s="9"/>
      <c r="H729" s="9"/>
      <c r="I729" s="9"/>
      <c r="J729" s="9"/>
    </row>
    <row r="730" spans="1:10" ht="106.9">
      <c r="A730" s="20"/>
      <c r="B730" s="22"/>
      <c r="F730" s="9"/>
      <c r="G730" s="9"/>
      <c r="H730" s="9"/>
      <c r="I730" s="9"/>
      <c r="J730" s="9"/>
    </row>
    <row r="731" spans="1:10" ht="106.9">
      <c r="A731" s="20"/>
      <c r="B731" s="22"/>
      <c r="F731" s="9"/>
      <c r="G731" s="9"/>
      <c r="H731" s="9"/>
      <c r="I731" s="9"/>
      <c r="J731" s="9"/>
    </row>
    <row r="732" spans="1:10" ht="106.9">
      <c r="A732" s="20"/>
      <c r="B732" s="22"/>
      <c r="F732" s="9"/>
      <c r="G732" s="9"/>
      <c r="H732" s="9"/>
      <c r="I732" s="9"/>
      <c r="J732" s="9"/>
    </row>
    <row r="733" spans="1:10" ht="106.9">
      <c r="A733" s="20"/>
      <c r="B733" s="22"/>
      <c r="F733" s="9"/>
      <c r="G733" s="9"/>
      <c r="H733" s="9"/>
      <c r="I733" s="9"/>
      <c r="J733" s="9"/>
    </row>
    <row r="734" spans="1:10" ht="106.9">
      <c r="A734" s="20"/>
      <c r="B734" s="22"/>
      <c r="F734" s="9"/>
      <c r="G734" s="9"/>
      <c r="H734" s="9"/>
      <c r="I734" s="9"/>
      <c r="J734" s="9"/>
    </row>
    <row r="735" spans="1:10" ht="106.9">
      <c r="A735" s="20"/>
      <c r="B735" s="22"/>
      <c r="F735" s="9"/>
      <c r="G735" s="9"/>
      <c r="H735" s="9"/>
      <c r="I735" s="9"/>
      <c r="J735" s="9"/>
    </row>
    <row r="736" spans="1:10" ht="106.9">
      <c r="A736" s="20"/>
      <c r="B736" s="22"/>
      <c r="F736" s="9"/>
      <c r="G736" s="9"/>
      <c r="H736" s="9"/>
      <c r="I736" s="9"/>
      <c r="J736" s="9"/>
    </row>
    <row r="737" spans="1:10" ht="106.9">
      <c r="A737" s="20"/>
      <c r="B737" s="22"/>
      <c r="F737" s="9"/>
      <c r="G737" s="9"/>
      <c r="H737" s="9"/>
      <c r="I737" s="9"/>
      <c r="J737" s="9"/>
    </row>
    <row r="738" spans="1:10" ht="106.9">
      <c r="A738" s="20"/>
      <c r="B738" s="22"/>
      <c r="F738" s="9"/>
      <c r="G738" s="9"/>
      <c r="H738" s="9"/>
      <c r="I738" s="9"/>
      <c r="J738" s="9"/>
    </row>
    <row r="739" spans="1:10" ht="106.9">
      <c r="A739" s="20"/>
      <c r="B739" s="22"/>
      <c r="F739" s="9"/>
      <c r="G739" s="9"/>
      <c r="H739" s="9"/>
      <c r="I739" s="9"/>
      <c r="J739" s="9"/>
    </row>
    <row r="740" spans="1:10" ht="106.9">
      <c r="A740" s="20"/>
      <c r="B740" s="22"/>
      <c r="F740" s="9"/>
      <c r="G740" s="9"/>
      <c r="H740" s="9"/>
      <c r="I740" s="9"/>
      <c r="J740" s="9"/>
    </row>
    <row r="741" spans="1:10" ht="106.9">
      <c r="A741" s="20"/>
      <c r="B741" s="22"/>
      <c r="F741" s="9"/>
      <c r="G741" s="9"/>
      <c r="H741" s="9"/>
      <c r="I741" s="9"/>
      <c r="J741" s="9"/>
    </row>
    <row r="742" spans="1:10" ht="106.9">
      <c r="A742" s="20"/>
      <c r="B742" s="22"/>
      <c r="F742" s="9"/>
      <c r="G742" s="9"/>
      <c r="H742" s="9"/>
      <c r="I742" s="9"/>
      <c r="J742" s="9"/>
    </row>
    <row r="743" spans="1:10" ht="106.9">
      <c r="A743" s="20"/>
      <c r="B743" s="22"/>
      <c r="F743" s="9"/>
      <c r="G743" s="9"/>
      <c r="H743" s="9"/>
      <c r="I743" s="9"/>
      <c r="J743" s="9"/>
    </row>
    <row r="744" spans="1:10" ht="106.9">
      <c r="A744" s="20"/>
      <c r="B744" s="22"/>
      <c r="F744" s="9"/>
      <c r="G744" s="9"/>
      <c r="H744" s="9"/>
      <c r="I744" s="9"/>
      <c r="J744" s="9"/>
    </row>
    <row r="745" spans="1:10" ht="106.9">
      <c r="A745" s="20"/>
      <c r="B745" s="22"/>
      <c r="F745" s="9"/>
      <c r="G745" s="9"/>
      <c r="H745" s="9"/>
      <c r="I745" s="9"/>
      <c r="J745" s="9"/>
    </row>
    <row r="746" spans="1:10" ht="106.9">
      <c r="A746" s="20"/>
      <c r="B746" s="22"/>
      <c r="F746" s="9"/>
      <c r="G746" s="9"/>
      <c r="H746" s="9"/>
      <c r="I746" s="9"/>
      <c r="J746" s="9"/>
    </row>
  </sheetData>
  <mergeCells count="36">
    <mergeCell ref="B26:B32"/>
    <mergeCell ref="B33:B39"/>
    <mergeCell ref="B40:B46"/>
    <mergeCell ref="B47:B54"/>
    <mergeCell ref="B55:B61"/>
    <mergeCell ref="B62:B68"/>
    <mergeCell ref="A87:A156"/>
    <mergeCell ref="A164:A239"/>
    <mergeCell ref="A1:A68"/>
    <mergeCell ref="B2:B6"/>
    <mergeCell ref="B7:B13"/>
    <mergeCell ref="B14:B18"/>
    <mergeCell ref="A69:B86"/>
    <mergeCell ref="B20:B25"/>
    <mergeCell ref="B87:B93"/>
    <mergeCell ref="B94:B100"/>
    <mergeCell ref="B101:B107"/>
    <mergeCell ref="B108:B114"/>
    <mergeCell ref="B115:B121"/>
    <mergeCell ref="B122:B128"/>
    <mergeCell ref="B129:B135"/>
    <mergeCell ref="B220:B226"/>
    <mergeCell ref="B227:B233"/>
    <mergeCell ref="B234:B239"/>
    <mergeCell ref="B136:B142"/>
    <mergeCell ref="B143:B149"/>
    <mergeCell ref="B150:B156"/>
    <mergeCell ref="B157:B163"/>
    <mergeCell ref="B164:B170"/>
    <mergeCell ref="B171:B177"/>
    <mergeCell ref="B178:B184"/>
    <mergeCell ref="B185:B191"/>
    <mergeCell ref="B192:B198"/>
    <mergeCell ref="B199:B205"/>
    <mergeCell ref="B206:B212"/>
    <mergeCell ref="B213:B2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Campus North</vt:lpstr>
      <vt:lpstr>Contact Info-CNC</vt:lpstr>
      <vt:lpstr>Burton Judson</vt:lpstr>
      <vt:lpstr>Contact Info-BJ</vt:lpstr>
      <vt:lpstr>I-House</vt:lpstr>
      <vt:lpstr>Contact Info-I-House</vt:lpstr>
      <vt:lpstr>Max P</vt:lpstr>
      <vt:lpstr>Contact Info-Max P</vt:lpstr>
      <vt:lpstr>RGGRC</vt:lpstr>
      <vt:lpstr>Contact Info-RGGRC</vt:lpstr>
      <vt:lpstr>Snell-Hitchcock</vt:lpstr>
      <vt:lpstr>Contact Info-Snell</vt:lpstr>
      <vt:lpstr>Woodlawn</vt:lpstr>
      <vt:lpstr>Contact Info-Woodlawn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Agyei</dc:creator>
  <cp:lastModifiedBy>David Agyei</cp:lastModifiedBy>
  <dcterms:created xsi:type="dcterms:W3CDTF">2024-09-04T21:42:03Z</dcterms:created>
  <dcterms:modified xsi:type="dcterms:W3CDTF">2024-09-13T15:21:01Z</dcterms:modified>
</cp:coreProperties>
</file>