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gye\OneDrive\Desktop\game\dutyapp\data\"/>
    </mc:Choice>
  </mc:AlternateContent>
  <xr:revisionPtr revIDLastSave="0" documentId="13_ncr:1_{452F7A97-3A0E-4CF3-985D-CC670618F0CE}" xr6:coauthVersionLast="47" xr6:coauthVersionMax="47" xr10:uidLastSave="{00000000-0000-0000-0000-000000000000}"/>
  <bookViews>
    <workbookView xWindow="-98" yWindow="-98" windowWidth="19396" windowHeight="12196" firstSheet="8" activeTab="12" xr2:uid="{00000000-000D-0000-FFFF-FFFF00000000}"/>
  </bookViews>
  <sheets>
    <sheet name="Campus North" sheetId="1" r:id="rId1"/>
    <sheet name="Contact Info-CNC" sheetId="2" r:id="rId2"/>
    <sheet name="Burton Judson" sheetId="3" r:id="rId3"/>
    <sheet name="Contact Info-BJ" sheetId="4" r:id="rId4"/>
    <sheet name="I-House" sheetId="5" r:id="rId5"/>
    <sheet name="Contact Info-I-House" sheetId="6" r:id="rId6"/>
    <sheet name="Max P " sheetId="7" r:id="rId7"/>
    <sheet name="Contact Info-Max P" sheetId="8" r:id="rId8"/>
    <sheet name="RGGRC" sheetId="9" r:id="rId9"/>
    <sheet name="Contact Info-RGGRC" sheetId="10" r:id="rId10"/>
    <sheet name="Snell-Hitchcock" sheetId="11" r:id="rId11"/>
    <sheet name="Contact Info-Snell" sheetId="12" r:id="rId12"/>
    <sheet name="Woodlawn " sheetId="13" r:id="rId13"/>
    <sheet name="Contact Info-Woodlawn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6" i="13" l="1"/>
  <c r="P166" i="13"/>
  <c r="O166" i="13"/>
  <c r="N166" i="13"/>
  <c r="M166" i="13"/>
  <c r="K166" i="13"/>
  <c r="J166" i="13"/>
  <c r="I166" i="13"/>
  <c r="H166" i="13"/>
  <c r="G166" i="13"/>
  <c r="Q165" i="13"/>
  <c r="P165" i="13"/>
  <c r="O165" i="13"/>
  <c r="N165" i="13"/>
  <c r="M165" i="13"/>
  <c r="K165" i="13"/>
  <c r="J165" i="13"/>
  <c r="I165" i="13"/>
  <c r="H165" i="13"/>
  <c r="G165" i="13"/>
  <c r="Q164" i="13"/>
  <c r="P164" i="13"/>
  <c r="O164" i="13"/>
  <c r="N164" i="13"/>
  <c r="M164" i="13"/>
  <c r="K164" i="13"/>
  <c r="J164" i="13"/>
  <c r="I164" i="13"/>
  <c r="H164" i="13"/>
  <c r="G164" i="13"/>
  <c r="Q163" i="13"/>
  <c r="P163" i="13"/>
  <c r="O163" i="13"/>
  <c r="N163" i="13"/>
  <c r="M163" i="13"/>
  <c r="K163" i="13"/>
  <c r="J163" i="13"/>
  <c r="I163" i="13"/>
  <c r="H163" i="13"/>
  <c r="G163" i="13"/>
  <c r="Q162" i="13"/>
  <c r="P162" i="13"/>
  <c r="O162" i="13"/>
  <c r="N162" i="13"/>
  <c r="M162" i="13"/>
  <c r="K162" i="13"/>
  <c r="J162" i="13"/>
  <c r="I162" i="13"/>
  <c r="H162" i="13"/>
  <c r="G162" i="13"/>
  <c r="Q161" i="13"/>
  <c r="P161" i="13"/>
  <c r="O161" i="13"/>
  <c r="N161" i="13"/>
  <c r="M161" i="13"/>
  <c r="K161" i="13"/>
  <c r="J161" i="13"/>
  <c r="I161" i="13"/>
  <c r="H161" i="13"/>
  <c r="G161" i="13"/>
  <c r="Q160" i="13"/>
  <c r="P160" i="13"/>
  <c r="O160" i="13"/>
  <c r="N160" i="13"/>
  <c r="M160" i="13"/>
  <c r="K160" i="13"/>
  <c r="J160" i="13"/>
  <c r="I160" i="13"/>
  <c r="H160" i="13"/>
  <c r="G160" i="13"/>
  <c r="Q159" i="13"/>
  <c r="P159" i="13"/>
  <c r="O159" i="13"/>
  <c r="N159" i="13"/>
  <c r="M159" i="13"/>
  <c r="K159" i="13"/>
  <c r="J159" i="13"/>
  <c r="I159" i="13"/>
  <c r="H159" i="13"/>
  <c r="G159" i="13"/>
  <c r="Q158" i="13"/>
  <c r="P158" i="13"/>
  <c r="O158" i="13"/>
  <c r="N158" i="13"/>
  <c r="M158" i="13"/>
  <c r="K158" i="13"/>
  <c r="J158" i="13"/>
  <c r="I158" i="13"/>
  <c r="H158" i="13"/>
  <c r="G158" i="13"/>
  <c r="Q157" i="13"/>
  <c r="P157" i="13"/>
  <c r="O157" i="13"/>
  <c r="N157" i="13"/>
  <c r="M157" i="13"/>
  <c r="K157" i="13"/>
  <c r="J157" i="13"/>
  <c r="I157" i="13"/>
  <c r="H157" i="13"/>
  <c r="G157" i="13"/>
  <c r="Q156" i="13"/>
  <c r="P156" i="13"/>
  <c r="O156" i="13"/>
  <c r="N156" i="13"/>
  <c r="M156" i="13"/>
  <c r="K156" i="13"/>
  <c r="J156" i="13"/>
  <c r="I156" i="13"/>
  <c r="H156" i="13"/>
  <c r="G156" i="13"/>
  <c r="Q155" i="13"/>
  <c r="P155" i="13"/>
  <c r="O155" i="13"/>
  <c r="N155" i="13"/>
  <c r="M155" i="13"/>
  <c r="K155" i="13"/>
  <c r="J155" i="13"/>
  <c r="I155" i="13"/>
  <c r="H155" i="13"/>
  <c r="G155" i="13"/>
  <c r="Q154" i="13"/>
  <c r="P154" i="13"/>
  <c r="O154" i="13"/>
  <c r="N154" i="13"/>
  <c r="M154" i="13"/>
  <c r="K154" i="13"/>
  <c r="J154" i="13"/>
  <c r="I154" i="13"/>
  <c r="H154" i="13"/>
  <c r="G154" i="13"/>
  <c r="Q153" i="13"/>
  <c r="P153" i="13"/>
  <c r="O153" i="13"/>
  <c r="N153" i="13"/>
  <c r="M153" i="13"/>
  <c r="K153" i="13"/>
  <c r="J153" i="13"/>
  <c r="I153" i="13"/>
  <c r="H153" i="13"/>
  <c r="G153" i="13"/>
  <c r="Q152" i="13"/>
  <c r="P152" i="13"/>
  <c r="O152" i="13"/>
  <c r="N152" i="13"/>
  <c r="M152" i="13"/>
  <c r="K152" i="13"/>
  <c r="J152" i="13"/>
  <c r="I152" i="13"/>
  <c r="H152" i="13"/>
  <c r="G152" i="13"/>
  <c r="Q151" i="13"/>
  <c r="P151" i="13"/>
  <c r="O151" i="13"/>
  <c r="N151" i="13"/>
  <c r="M151" i="13"/>
  <c r="K151" i="13"/>
  <c r="J151" i="13"/>
  <c r="I151" i="13"/>
  <c r="H151" i="13"/>
  <c r="G151" i="13"/>
  <c r="Q150" i="13"/>
  <c r="P150" i="13"/>
  <c r="O150" i="13"/>
  <c r="N150" i="13"/>
  <c r="M150" i="13"/>
  <c r="K150" i="13"/>
  <c r="J150" i="13"/>
  <c r="I150" i="13"/>
  <c r="H150" i="13"/>
  <c r="G150" i="13"/>
  <c r="Q149" i="13"/>
  <c r="P149" i="13"/>
  <c r="O149" i="13"/>
  <c r="N149" i="13"/>
  <c r="M149" i="13"/>
  <c r="K149" i="13"/>
  <c r="J149" i="13"/>
  <c r="I149" i="13"/>
  <c r="H149" i="13"/>
  <c r="G149" i="13"/>
  <c r="Q148" i="13"/>
  <c r="P148" i="13"/>
  <c r="O148" i="13"/>
  <c r="N148" i="13"/>
  <c r="M148" i="13"/>
  <c r="K148" i="13"/>
  <c r="J148" i="13"/>
  <c r="I148" i="13"/>
  <c r="H148" i="13"/>
  <c r="G148" i="13"/>
  <c r="Q147" i="13"/>
  <c r="P147" i="13"/>
  <c r="O147" i="13"/>
  <c r="N147" i="13"/>
  <c r="M147" i="13"/>
  <c r="K147" i="13"/>
  <c r="J147" i="13"/>
  <c r="I147" i="13"/>
  <c r="H147" i="13"/>
  <c r="G147" i="13"/>
  <c r="Q146" i="13"/>
  <c r="P146" i="13"/>
  <c r="O146" i="13"/>
  <c r="N146" i="13"/>
  <c r="M146" i="13"/>
  <c r="K146" i="13"/>
  <c r="J146" i="13"/>
  <c r="I146" i="13"/>
  <c r="H146" i="13"/>
  <c r="G146" i="13"/>
  <c r="Q145" i="13"/>
  <c r="P145" i="13"/>
  <c r="O145" i="13"/>
  <c r="N145" i="13"/>
  <c r="M145" i="13"/>
  <c r="K145" i="13"/>
  <c r="J145" i="13"/>
  <c r="I145" i="13"/>
  <c r="H145" i="13"/>
  <c r="G145" i="13"/>
  <c r="Q144" i="13"/>
  <c r="P144" i="13"/>
  <c r="O144" i="13"/>
  <c r="N144" i="13"/>
  <c r="M144" i="13"/>
  <c r="K144" i="13"/>
  <c r="J144" i="13"/>
  <c r="I144" i="13"/>
  <c r="H144" i="13"/>
  <c r="G144" i="13"/>
  <c r="Q143" i="13"/>
  <c r="P143" i="13"/>
  <c r="O143" i="13"/>
  <c r="N143" i="13"/>
  <c r="M143" i="13"/>
  <c r="K143" i="13"/>
  <c r="J143" i="13"/>
  <c r="I143" i="13"/>
  <c r="H143" i="13"/>
  <c r="G143" i="13"/>
  <c r="Q142" i="13"/>
  <c r="P142" i="13"/>
  <c r="O142" i="13"/>
  <c r="N142" i="13"/>
  <c r="M142" i="13"/>
  <c r="K142" i="13"/>
  <c r="J142" i="13"/>
  <c r="I142" i="13"/>
  <c r="H142" i="13"/>
  <c r="G142" i="13"/>
  <c r="Q141" i="13"/>
  <c r="P141" i="13"/>
  <c r="O141" i="13"/>
  <c r="N141" i="13"/>
  <c r="M141" i="13"/>
  <c r="K141" i="13"/>
  <c r="J141" i="13"/>
  <c r="I141" i="13"/>
  <c r="H141" i="13"/>
  <c r="G141" i="13"/>
  <c r="Q140" i="13"/>
  <c r="P140" i="13"/>
  <c r="O140" i="13"/>
  <c r="N140" i="13"/>
  <c r="M140" i="13"/>
  <c r="K140" i="13"/>
  <c r="J140" i="13"/>
  <c r="I140" i="13"/>
  <c r="H140" i="13"/>
  <c r="G140" i="13"/>
  <c r="Q139" i="13"/>
  <c r="P139" i="13"/>
  <c r="O139" i="13"/>
  <c r="N139" i="13"/>
  <c r="M139" i="13"/>
  <c r="K139" i="13"/>
  <c r="J139" i="13"/>
  <c r="I139" i="13"/>
  <c r="H139" i="13"/>
  <c r="G139" i="13"/>
  <c r="Q138" i="13"/>
  <c r="P138" i="13"/>
  <c r="O138" i="13"/>
  <c r="N138" i="13"/>
  <c r="M138" i="13"/>
  <c r="K138" i="13"/>
  <c r="J138" i="13"/>
  <c r="I138" i="13"/>
  <c r="H138" i="13"/>
  <c r="G138" i="13"/>
  <c r="Q137" i="13"/>
  <c r="P137" i="13"/>
  <c r="O137" i="13"/>
  <c r="N137" i="13"/>
  <c r="M137" i="13"/>
  <c r="K137" i="13"/>
  <c r="J137" i="13"/>
  <c r="I137" i="13"/>
  <c r="H137" i="13"/>
  <c r="G137" i="13"/>
  <c r="Q136" i="13"/>
  <c r="P136" i="13"/>
  <c r="O136" i="13"/>
  <c r="N136" i="13"/>
  <c r="M136" i="13"/>
  <c r="K136" i="13"/>
  <c r="J136" i="13"/>
  <c r="I136" i="13"/>
  <c r="H136" i="13"/>
  <c r="G136" i="13"/>
  <c r="Q135" i="13"/>
  <c r="P135" i="13"/>
  <c r="O135" i="13"/>
  <c r="N135" i="13"/>
  <c r="M135" i="13"/>
  <c r="K135" i="13"/>
  <c r="J135" i="13"/>
  <c r="I135" i="13"/>
  <c r="H135" i="13"/>
  <c r="G135" i="13"/>
  <c r="Q134" i="13"/>
  <c r="P134" i="13"/>
  <c r="O134" i="13"/>
  <c r="N134" i="13"/>
  <c r="M134" i="13"/>
  <c r="K134" i="13"/>
  <c r="J134" i="13"/>
  <c r="I134" i="13"/>
  <c r="H134" i="13"/>
  <c r="G134" i="13"/>
  <c r="Q133" i="13"/>
  <c r="P133" i="13"/>
  <c r="O133" i="13"/>
  <c r="N133" i="13"/>
  <c r="M133" i="13"/>
  <c r="K133" i="13"/>
  <c r="J133" i="13"/>
  <c r="I133" i="13"/>
  <c r="H133" i="13"/>
  <c r="G133" i="13"/>
  <c r="Q132" i="13"/>
  <c r="P132" i="13"/>
  <c r="O132" i="13"/>
  <c r="N132" i="13"/>
  <c r="M132" i="13"/>
  <c r="K132" i="13"/>
  <c r="J132" i="13"/>
  <c r="I132" i="13"/>
  <c r="H132" i="13"/>
  <c r="G132" i="13"/>
  <c r="Q131" i="13"/>
  <c r="P131" i="13"/>
  <c r="O131" i="13"/>
  <c r="N131" i="13"/>
  <c r="M131" i="13"/>
  <c r="K131" i="13"/>
  <c r="J131" i="13"/>
  <c r="I131" i="13"/>
  <c r="H131" i="13"/>
  <c r="G131" i="13"/>
  <c r="Q130" i="13"/>
  <c r="P130" i="13"/>
  <c r="O130" i="13"/>
  <c r="N130" i="13"/>
  <c r="M130" i="13"/>
  <c r="K130" i="13"/>
  <c r="J130" i="13"/>
  <c r="I130" i="13"/>
  <c r="H130" i="13"/>
  <c r="G130" i="13"/>
  <c r="Q129" i="13"/>
  <c r="P129" i="13"/>
  <c r="O129" i="13"/>
  <c r="N129" i="13"/>
  <c r="M129" i="13"/>
  <c r="K129" i="13"/>
  <c r="J129" i="13"/>
  <c r="I129" i="13"/>
  <c r="H129" i="13"/>
  <c r="G129" i="13"/>
  <c r="Q128" i="13"/>
  <c r="P128" i="13"/>
  <c r="O128" i="13"/>
  <c r="N128" i="13"/>
  <c r="M128" i="13"/>
  <c r="K128" i="13"/>
  <c r="J128" i="13"/>
  <c r="I128" i="13"/>
  <c r="H128" i="13"/>
  <c r="G128" i="13"/>
  <c r="Q127" i="13"/>
  <c r="P127" i="13"/>
  <c r="O127" i="13"/>
  <c r="N127" i="13"/>
  <c r="M127" i="13"/>
  <c r="K127" i="13"/>
  <c r="J127" i="13"/>
  <c r="I127" i="13"/>
  <c r="H127" i="13"/>
  <c r="G127" i="13"/>
  <c r="Q126" i="13"/>
  <c r="P126" i="13"/>
  <c r="O126" i="13"/>
  <c r="N126" i="13"/>
  <c r="M126" i="13"/>
  <c r="K126" i="13"/>
  <c r="J126" i="13"/>
  <c r="I126" i="13"/>
  <c r="H126" i="13"/>
  <c r="G126" i="13"/>
  <c r="Q125" i="13"/>
  <c r="P125" i="13"/>
  <c r="O125" i="13"/>
  <c r="N125" i="13"/>
  <c r="M125" i="13"/>
  <c r="K125" i="13"/>
  <c r="J125" i="13"/>
  <c r="I125" i="13"/>
  <c r="H125" i="13"/>
  <c r="G125" i="13"/>
  <c r="Q124" i="13"/>
  <c r="P124" i="13"/>
  <c r="O124" i="13"/>
  <c r="N124" i="13"/>
  <c r="M124" i="13"/>
  <c r="K124" i="13"/>
  <c r="J124" i="13"/>
  <c r="I124" i="13"/>
  <c r="H124" i="13"/>
  <c r="G124" i="13"/>
  <c r="Q123" i="13"/>
  <c r="P123" i="13"/>
  <c r="O123" i="13"/>
  <c r="N123" i="13"/>
  <c r="M123" i="13"/>
  <c r="K123" i="13"/>
  <c r="J123" i="13"/>
  <c r="I123" i="13"/>
  <c r="H123" i="13"/>
  <c r="G123" i="13"/>
  <c r="Q122" i="13"/>
  <c r="P122" i="13"/>
  <c r="O122" i="13"/>
  <c r="N122" i="13"/>
  <c r="M122" i="13"/>
  <c r="K122" i="13"/>
  <c r="J122" i="13"/>
  <c r="I122" i="13"/>
  <c r="H122" i="13"/>
  <c r="G122" i="13"/>
  <c r="Q121" i="13"/>
  <c r="P121" i="13"/>
  <c r="O121" i="13"/>
  <c r="N121" i="13"/>
  <c r="M121" i="13"/>
  <c r="K121" i="13"/>
  <c r="J121" i="13"/>
  <c r="I121" i="13"/>
  <c r="H121" i="13"/>
  <c r="G121" i="13"/>
  <c r="Q120" i="13"/>
  <c r="P120" i="13"/>
  <c r="O120" i="13"/>
  <c r="N120" i="13"/>
  <c r="M120" i="13"/>
  <c r="K120" i="13"/>
  <c r="J120" i="13"/>
  <c r="I120" i="13"/>
  <c r="H120" i="13"/>
  <c r="G120" i="13"/>
  <c r="Q119" i="13"/>
  <c r="P119" i="13"/>
  <c r="O119" i="13"/>
  <c r="N119" i="13"/>
  <c r="M119" i="13"/>
  <c r="K119" i="13"/>
  <c r="J119" i="13"/>
  <c r="I119" i="13"/>
  <c r="H119" i="13"/>
  <c r="G119" i="13"/>
  <c r="Q118" i="13"/>
  <c r="P118" i="13"/>
  <c r="O118" i="13"/>
  <c r="N118" i="13"/>
  <c r="M118" i="13"/>
  <c r="K118" i="13"/>
  <c r="J118" i="13"/>
  <c r="I118" i="13"/>
  <c r="H118" i="13"/>
  <c r="G118" i="13"/>
  <c r="Q117" i="13"/>
  <c r="P117" i="13"/>
  <c r="O117" i="13"/>
  <c r="N117" i="13"/>
  <c r="M117" i="13"/>
  <c r="K117" i="13"/>
  <c r="J117" i="13"/>
  <c r="I117" i="13"/>
  <c r="H117" i="13"/>
  <c r="G117" i="13"/>
  <c r="Q116" i="13"/>
  <c r="P116" i="13"/>
  <c r="O116" i="13"/>
  <c r="N116" i="13"/>
  <c r="M116" i="13"/>
  <c r="K116" i="13"/>
  <c r="J116" i="13"/>
  <c r="I116" i="13"/>
  <c r="H116" i="13"/>
  <c r="G116" i="13"/>
  <c r="Q115" i="13"/>
  <c r="P115" i="13"/>
  <c r="O115" i="13"/>
  <c r="N115" i="13"/>
  <c r="M115" i="13"/>
  <c r="K115" i="13"/>
  <c r="J115" i="13"/>
  <c r="I115" i="13"/>
  <c r="H115" i="13"/>
  <c r="G115" i="13"/>
  <c r="Q114" i="13"/>
  <c r="P114" i="13"/>
  <c r="O114" i="13"/>
  <c r="N114" i="13"/>
  <c r="M114" i="13"/>
  <c r="K114" i="13"/>
  <c r="J114" i="13"/>
  <c r="I114" i="13"/>
  <c r="H114" i="13"/>
  <c r="G114" i="13"/>
  <c r="Q113" i="13"/>
  <c r="P113" i="13"/>
  <c r="O113" i="13"/>
  <c r="N113" i="13"/>
  <c r="M113" i="13"/>
  <c r="K113" i="13"/>
  <c r="J113" i="13"/>
  <c r="I113" i="13"/>
  <c r="H113" i="13"/>
  <c r="G113" i="13"/>
  <c r="Q112" i="13"/>
  <c r="P112" i="13"/>
  <c r="O112" i="13"/>
  <c r="N112" i="13"/>
  <c r="M112" i="13"/>
  <c r="K112" i="13"/>
  <c r="J112" i="13"/>
  <c r="I112" i="13"/>
  <c r="H112" i="13"/>
  <c r="G112" i="13"/>
  <c r="Q111" i="13"/>
  <c r="P111" i="13"/>
  <c r="O111" i="13"/>
  <c r="N111" i="13"/>
  <c r="M111" i="13"/>
  <c r="K111" i="13"/>
  <c r="J111" i="13"/>
  <c r="I111" i="13"/>
  <c r="H111" i="13"/>
  <c r="G111" i="13"/>
  <c r="Q110" i="13"/>
  <c r="P110" i="13"/>
  <c r="O110" i="13"/>
  <c r="N110" i="13"/>
  <c r="M110" i="13"/>
  <c r="K110" i="13"/>
  <c r="J110" i="13"/>
  <c r="I110" i="13"/>
  <c r="H110" i="13"/>
  <c r="G110" i="13"/>
  <c r="Q109" i="13"/>
  <c r="P109" i="13"/>
  <c r="O109" i="13"/>
  <c r="N109" i="13"/>
  <c r="M109" i="13"/>
  <c r="K109" i="13"/>
  <c r="V33" i="13" s="1"/>
  <c r="J109" i="13"/>
  <c r="I109" i="13"/>
  <c r="H109" i="13"/>
  <c r="G109" i="13"/>
  <c r="Q108" i="13"/>
  <c r="P108" i="13"/>
  <c r="O108" i="13"/>
  <c r="N108" i="13"/>
  <c r="M108" i="13"/>
  <c r="K108" i="13"/>
  <c r="J108" i="13"/>
  <c r="I108" i="13"/>
  <c r="H108" i="13"/>
  <c r="G108" i="13"/>
  <c r="Q107" i="13"/>
  <c r="P107" i="13"/>
  <c r="O107" i="13"/>
  <c r="N107" i="13"/>
  <c r="M107" i="13"/>
  <c r="K107" i="13"/>
  <c r="J107" i="13"/>
  <c r="I107" i="13"/>
  <c r="H107" i="13"/>
  <c r="G107" i="13"/>
  <c r="Q106" i="13"/>
  <c r="P106" i="13"/>
  <c r="O106" i="13"/>
  <c r="N106" i="13"/>
  <c r="M106" i="13"/>
  <c r="K106" i="13"/>
  <c r="V36" i="13" s="1"/>
  <c r="J106" i="13"/>
  <c r="I106" i="13"/>
  <c r="H106" i="13"/>
  <c r="G106" i="13"/>
  <c r="Q105" i="13"/>
  <c r="P105" i="13"/>
  <c r="O105" i="13"/>
  <c r="N105" i="13"/>
  <c r="M105" i="13"/>
  <c r="K105" i="13"/>
  <c r="V27" i="13" s="1"/>
  <c r="J105" i="13"/>
  <c r="I105" i="13"/>
  <c r="H105" i="13"/>
  <c r="G105" i="13"/>
  <c r="Q104" i="13"/>
  <c r="P104" i="13"/>
  <c r="O104" i="13"/>
  <c r="N104" i="13"/>
  <c r="M104" i="13"/>
  <c r="K104" i="13"/>
  <c r="J104" i="13"/>
  <c r="I104" i="13"/>
  <c r="H104" i="13"/>
  <c r="G104" i="13"/>
  <c r="P150" i="11"/>
  <c r="O150" i="11"/>
  <c r="N150" i="11"/>
  <c r="M150" i="11"/>
  <c r="L150" i="11"/>
  <c r="J150" i="11"/>
  <c r="I150" i="11"/>
  <c r="H150" i="11"/>
  <c r="G150" i="11"/>
  <c r="F150" i="11"/>
  <c r="P149" i="11"/>
  <c r="O149" i="11"/>
  <c r="N149" i="11"/>
  <c r="M149" i="11"/>
  <c r="L149" i="11"/>
  <c r="J149" i="11"/>
  <c r="I149" i="11"/>
  <c r="H149" i="11"/>
  <c r="G149" i="11"/>
  <c r="F149" i="11"/>
  <c r="P148" i="11"/>
  <c r="O148" i="11"/>
  <c r="N148" i="11"/>
  <c r="M148" i="11"/>
  <c r="L148" i="11"/>
  <c r="J148" i="11"/>
  <c r="I148" i="11"/>
  <c r="H148" i="11"/>
  <c r="G148" i="11"/>
  <c r="F148" i="11"/>
  <c r="P147" i="11"/>
  <c r="O147" i="11"/>
  <c r="N147" i="11"/>
  <c r="M147" i="11"/>
  <c r="L147" i="11"/>
  <c r="J147" i="11"/>
  <c r="I147" i="11"/>
  <c r="H147" i="11"/>
  <c r="G147" i="11"/>
  <c r="F147" i="11"/>
  <c r="P146" i="11"/>
  <c r="O146" i="11"/>
  <c r="N146" i="11"/>
  <c r="M146" i="11"/>
  <c r="L146" i="11"/>
  <c r="J146" i="11"/>
  <c r="I146" i="11"/>
  <c r="H146" i="11"/>
  <c r="G146" i="11"/>
  <c r="F146" i="11"/>
  <c r="P145" i="11"/>
  <c r="O145" i="11"/>
  <c r="N145" i="11"/>
  <c r="M145" i="11"/>
  <c r="L145" i="11"/>
  <c r="J145" i="11"/>
  <c r="I145" i="11"/>
  <c r="H145" i="11"/>
  <c r="G145" i="11"/>
  <c r="F145" i="11"/>
  <c r="P144" i="11"/>
  <c r="O144" i="11"/>
  <c r="N144" i="11"/>
  <c r="M144" i="11"/>
  <c r="L144" i="11"/>
  <c r="J144" i="11"/>
  <c r="I144" i="11"/>
  <c r="H144" i="11"/>
  <c r="G144" i="11"/>
  <c r="F144" i="11"/>
  <c r="P143" i="11"/>
  <c r="O143" i="11"/>
  <c r="N143" i="11"/>
  <c r="M143" i="11"/>
  <c r="L143" i="11"/>
  <c r="J143" i="11"/>
  <c r="I143" i="11"/>
  <c r="H143" i="11"/>
  <c r="G143" i="11"/>
  <c r="F143" i="11"/>
  <c r="P142" i="11"/>
  <c r="O142" i="11"/>
  <c r="N142" i="11"/>
  <c r="M142" i="11"/>
  <c r="L142" i="11"/>
  <c r="J142" i="11"/>
  <c r="I142" i="11"/>
  <c r="H142" i="11"/>
  <c r="G142" i="11"/>
  <c r="F142" i="11"/>
  <c r="P141" i="11"/>
  <c r="O141" i="11"/>
  <c r="N141" i="11"/>
  <c r="M141" i="11"/>
  <c r="L141" i="11"/>
  <c r="J141" i="11"/>
  <c r="I141" i="11"/>
  <c r="H141" i="11"/>
  <c r="G141" i="11"/>
  <c r="F141" i="11"/>
  <c r="P140" i="11"/>
  <c r="O140" i="11"/>
  <c r="N140" i="11"/>
  <c r="M140" i="11"/>
  <c r="L140" i="11"/>
  <c r="J140" i="11"/>
  <c r="I140" i="11"/>
  <c r="H140" i="11"/>
  <c r="G140" i="11"/>
  <c r="F140" i="11"/>
  <c r="P138" i="11"/>
  <c r="O138" i="11"/>
  <c r="N138" i="11"/>
  <c r="M138" i="11"/>
  <c r="L138" i="11"/>
  <c r="J138" i="11"/>
  <c r="I138" i="11"/>
  <c r="H138" i="11"/>
  <c r="G138" i="11"/>
  <c r="F138" i="11"/>
  <c r="P137" i="11"/>
  <c r="O137" i="11"/>
  <c r="N137" i="11"/>
  <c r="M137" i="11"/>
  <c r="L137" i="11"/>
  <c r="J137" i="11"/>
  <c r="I137" i="11"/>
  <c r="H137" i="11"/>
  <c r="G137" i="11"/>
  <c r="F137" i="11"/>
  <c r="P136" i="11"/>
  <c r="O136" i="11"/>
  <c r="N136" i="11"/>
  <c r="M136" i="11"/>
  <c r="L136" i="11"/>
  <c r="J136" i="11"/>
  <c r="I136" i="11"/>
  <c r="H136" i="11"/>
  <c r="G136" i="11"/>
  <c r="F136" i="11"/>
  <c r="P135" i="11"/>
  <c r="O135" i="11"/>
  <c r="N135" i="11"/>
  <c r="M135" i="11"/>
  <c r="L135" i="11"/>
  <c r="J135" i="11"/>
  <c r="I135" i="11"/>
  <c r="H135" i="11"/>
  <c r="G135" i="11"/>
  <c r="F135" i="11"/>
  <c r="P134" i="11"/>
  <c r="O134" i="11"/>
  <c r="N134" i="11"/>
  <c r="M134" i="11"/>
  <c r="L134" i="11"/>
  <c r="J134" i="11"/>
  <c r="I134" i="11"/>
  <c r="H134" i="11"/>
  <c r="G134" i="11"/>
  <c r="F134" i="11"/>
  <c r="P133" i="11"/>
  <c r="O133" i="11"/>
  <c r="N133" i="11"/>
  <c r="M133" i="11"/>
  <c r="L133" i="11"/>
  <c r="J133" i="11"/>
  <c r="I133" i="11"/>
  <c r="H133" i="11"/>
  <c r="G133" i="11"/>
  <c r="F133" i="11"/>
  <c r="P132" i="11"/>
  <c r="O132" i="11"/>
  <c r="N132" i="11"/>
  <c r="M132" i="11"/>
  <c r="L132" i="11"/>
  <c r="J132" i="11"/>
  <c r="I132" i="11"/>
  <c r="H132" i="11"/>
  <c r="G132" i="11"/>
  <c r="F132" i="11"/>
  <c r="P131" i="11"/>
  <c r="O131" i="11"/>
  <c r="N131" i="11"/>
  <c r="M131" i="11"/>
  <c r="L131" i="11"/>
  <c r="J131" i="11"/>
  <c r="I131" i="11"/>
  <c r="H131" i="11"/>
  <c r="G131" i="11"/>
  <c r="F131" i="11"/>
  <c r="P130" i="11"/>
  <c r="O130" i="11"/>
  <c r="N130" i="11"/>
  <c r="M130" i="11"/>
  <c r="L130" i="11"/>
  <c r="J130" i="11"/>
  <c r="I130" i="11"/>
  <c r="H130" i="11"/>
  <c r="G130" i="11"/>
  <c r="F130" i="11"/>
  <c r="P129" i="11"/>
  <c r="O129" i="11"/>
  <c r="N129" i="11"/>
  <c r="M129" i="11"/>
  <c r="L129" i="11"/>
  <c r="J129" i="11"/>
  <c r="I129" i="11"/>
  <c r="H129" i="11"/>
  <c r="G129" i="11"/>
  <c r="F129" i="11"/>
  <c r="P128" i="11"/>
  <c r="O128" i="11"/>
  <c r="N128" i="11"/>
  <c r="M128" i="11"/>
  <c r="L128" i="11"/>
  <c r="J128" i="11"/>
  <c r="I128" i="11"/>
  <c r="H128" i="11"/>
  <c r="G128" i="11"/>
  <c r="F128" i="11"/>
  <c r="P126" i="11"/>
  <c r="O126" i="11"/>
  <c r="N126" i="11"/>
  <c r="M126" i="11"/>
  <c r="L126" i="11"/>
  <c r="J126" i="11"/>
  <c r="I126" i="11"/>
  <c r="H126" i="11"/>
  <c r="G126" i="11"/>
  <c r="F126" i="11"/>
  <c r="P125" i="11"/>
  <c r="O125" i="11"/>
  <c r="N125" i="11"/>
  <c r="M125" i="11"/>
  <c r="L125" i="11"/>
  <c r="J125" i="11"/>
  <c r="I125" i="11"/>
  <c r="H125" i="11"/>
  <c r="G125" i="11"/>
  <c r="F125" i="11"/>
  <c r="P124" i="11"/>
  <c r="O124" i="11"/>
  <c r="N124" i="11"/>
  <c r="M124" i="11"/>
  <c r="L124" i="11"/>
  <c r="J124" i="11"/>
  <c r="I124" i="11"/>
  <c r="H124" i="11"/>
  <c r="G124" i="11"/>
  <c r="F124" i="11"/>
  <c r="P123" i="11"/>
  <c r="O123" i="11"/>
  <c r="N123" i="11"/>
  <c r="M123" i="11"/>
  <c r="L123" i="11"/>
  <c r="J123" i="11"/>
  <c r="I123" i="11"/>
  <c r="H123" i="11"/>
  <c r="G123" i="11"/>
  <c r="F123" i="11"/>
  <c r="P122" i="11"/>
  <c r="O122" i="11"/>
  <c r="N122" i="11"/>
  <c r="M122" i="11"/>
  <c r="L122" i="11"/>
  <c r="J122" i="11"/>
  <c r="I122" i="11"/>
  <c r="H122" i="11"/>
  <c r="G122" i="11"/>
  <c r="F122" i="11"/>
  <c r="P121" i="11"/>
  <c r="O121" i="11"/>
  <c r="N121" i="11"/>
  <c r="M121" i="11"/>
  <c r="L121" i="11"/>
  <c r="J121" i="11"/>
  <c r="I121" i="11"/>
  <c r="H121" i="11"/>
  <c r="G121" i="11"/>
  <c r="F121" i="11"/>
  <c r="P120" i="11"/>
  <c r="O120" i="11"/>
  <c r="N120" i="11"/>
  <c r="M120" i="11"/>
  <c r="L120" i="11"/>
  <c r="J120" i="11"/>
  <c r="I120" i="11"/>
  <c r="H120" i="11"/>
  <c r="G120" i="11"/>
  <c r="F120" i="11"/>
  <c r="P119" i="11"/>
  <c r="O119" i="11"/>
  <c r="N119" i="11"/>
  <c r="M119" i="11"/>
  <c r="L119" i="11"/>
  <c r="J119" i="11"/>
  <c r="I119" i="11"/>
  <c r="H119" i="11"/>
  <c r="G119" i="11"/>
  <c r="F119" i="11"/>
  <c r="P118" i="11"/>
  <c r="O118" i="11"/>
  <c r="N118" i="11"/>
  <c r="M118" i="11"/>
  <c r="L118" i="11"/>
  <c r="J118" i="11"/>
  <c r="I118" i="11"/>
  <c r="H118" i="11"/>
  <c r="G118" i="11"/>
  <c r="F118" i="11"/>
  <c r="P117" i="11"/>
  <c r="O117" i="11"/>
  <c r="N117" i="11"/>
  <c r="M117" i="11"/>
  <c r="L117" i="11"/>
  <c r="J117" i="11"/>
  <c r="I117" i="11"/>
  <c r="H117" i="11"/>
  <c r="G117" i="11"/>
  <c r="F117" i="11"/>
  <c r="P116" i="11"/>
  <c r="O116" i="11"/>
  <c r="N116" i="11"/>
  <c r="M116" i="11"/>
  <c r="L116" i="11"/>
  <c r="J116" i="11"/>
  <c r="I116" i="11"/>
  <c r="H116" i="11"/>
  <c r="G116" i="11"/>
  <c r="F116" i="11"/>
  <c r="P115" i="11"/>
  <c r="O115" i="11"/>
  <c r="N115" i="11"/>
  <c r="M115" i="11"/>
  <c r="L115" i="11"/>
  <c r="J115" i="11"/>
  <c r="I115" i="11"/>
  <c r="H115" i="11"/>
  <c r="G115" i="11"/>
  <c r="F115" i="11"/>
  <c r="P114" i="11"/>
  <c r="O114" i="11"/>
  <c r="N114" i="11"/>
  <c r="M114" i="11"/>
  <c r="L114" i="11"/>
  <c r="J114" i="11"/>
  <c r="I114" i="11"/>
  <c r="H114" i="11"/>
  <c r="G114" i="11"/>
  <c r="F114" i="11"/>
  <c r="P113" i="11"/>
  <c r="O113" i="11"/>
  <c r="N113" i="11"/>
  <c r="M113" i="11"/>
  <c r="L113" i="11"/>
  <c r="J113" i="11"/>
  <c r="I113" i="11"/>
  <c r="H113" i="11"/>
  <c r="G113" i="11"/>
  <c r="F113" i="11"/>
  <c r="P112" i="11"/>
  <c r="O112" i="11"/>
  <c r="N112" i="11"/>
  <c r="M112" i="11"/>
  <c r="L112" i="11"/>
  <c r="J112" i="11"/>
  <c r="I112" i="11"/>
  <c r="H112" i="11"/>
  <c r="G112" i="11"/>
  <c r="F112" i="11"/>
  <c r="P111" i="11"/>
  <c r="O111" i="11"/>
  <c r="N111" i="11"/>
  <c r="M111" i="11"/>
  <c r="L111" i="11"/>
  <c r="J111" i="11"/>
  <c r="I111" i="11"/>
  <c r="H111" i="11"/>
  <c r="G111" i="11"/>
  <c r="F111" i="11"/>
  <c r="P110" i="11"/>
  <c r="O110" i="11"/>
  <c r="N110" i="11"/>
  <c r="M110" i="11"/>
  <c r="L110" i="11"/>
  <c r="J110" i="11"/>
  <c r="I110" i="11"/>
  <c r="H110" i="11"/>
  <c r="G110" i="11"/>
  <c r="F110" i="11"/>
  <c r="P109" i="11"/>
  <c r="O109" i="11"/>
  <c r="N109" i="11"/>
  <c r="M109" i="11"/>
  <c r="L109" i="11"/>
  <c r="J109" i="11"/>
  <c r="I109" i="11"/>
  <c r="H109" i="11"/>
  <c r="G109" i="11"/>
  <c r="F109" i="11"/>
  <c r="P108" i="11"/>
  <c r="O108" i="11"/>
  <c r="N108" i="11"/>
  <c r="M108" i="11"/>
  <c r="L108" i="11"/>
  <c r="J108" i="11"/>
  <c r="I108" i="11"/>
  <c r="H108" i="11"/>
  <c r="G108" i="11"/>
  <c r="F108" i="11"/>
  <c r="P107" i="11"/>
  <c r="O107" i="11"/>
  <c r="N107" i="11"/>
  <c r="M107" i="11"/>
  <c r="L107" i="11"/>
  <c r="J107" i="11"/>
  <c r="I107" i="11"/>
  <c r="H107" i="11"/>
  <c r="G107" i="11"/>
  <c r="F107" i="11"/>
  <c r="P106" i="11"/>
  <c r="O106" i="11"/>
  <c r="N106" i="11"/>
  <c r="M106" i="11"/>
  <c r="L106" i="11"/>
  <c r="J106" i="11"/>
  <c r="I106" i="11"/>
  <c r="H106" i="11"/>
  <c r="G106" i="11"/>
  <c r="F106" i="11"/>
  <c r="P105" i="11"/>
  <c r="O105" i="11"/>
  <c r="N105" i="11"/>
  <c r="M105" i="11"/>
  <c r="L105" i="11"/>
  <c r="J105" i="11"/>
  <c r="I105" i="11"/>
  <c r="H105" i="11"/>
  <c r="G105" i="11"/>
  <c r="F105" i="11"/>
  <c r="P42" i="11"/>
  <c r="O42" i="11"/>
  <c r="N42" i="11"/>
  <c r="M42" i="11"/>
  <c r="L42" i="11"/>
  <c r="J42" i="11"/>
  <c r="I42" i="11"/>
  <c r="H42" i="11"/>
  <c r="G42" i="11"/>
  <c r="F42" i="11"/>
  <c r="P41" i="11"/>
  <c r="O41" i="11"/>
  <c r="N41" i="11"/>
  <c r="M41" i="11"/>
  <c r="L41" i="11"/>
  <c r="J41" i="11"/>
  <c r="I41" i="11"/>
  <c r="H41" i="11"/>
  <c r="G41" i="11"/>
  <c r="F41" i="11"/>
  <c r="P40" i="11"/>
  <c r="O40" i="11"/>
  <c r="N40" i="11"/>
  <c r="M40" i="11"/>
  <c r="L40" i="11"/>
  <c r="J40" i="11"/>
  <c r="I40" i="11"/>
  <c r="H40" i="11"/>
  <c r="G40" i="11"/>
  <c r="F40" i="11"/>
  <c r="P39" i="11"/>
  <c r="O39" i="11"/>
  <c r="N39" i="11"/>
  <c r="M39" i="11"/>
  <c r="L39" i="11"/>
  <c r="J39" i="11"/>
  <c r="I39" i="11"/>
  <c r="H39" i="11"/>
  <c r="G39" i="11"/>
  <c r="F39" i="11"/>
  <c r="P38" i="11"/>
  <c r="O38" i="11"/>
  <c r="N38" i="11"/>
  <c r="M38" i="11"/>
  <c r="L38" i="11"/>
  <c r="J38" i="11"/>
  <c r="I38" i="11"/>
  <c r="H38" i="11"/>
  <c r="G38" i="11"/>
  <c r="F38" i="11"/>
  <c r="P37" i="11"/>
  <c r="O37" i="11"/>
  <c r="N37" i="11"/>
  <c r="M37" i="11"/>
  <c r="L37" i="11"/>
  <c r="J37" i="11"/>
  <c r="I37" i="11"/>
  <c r="H37" i="11"/>
  <c r="G37" i="11"/>
  <c r="F37" i="11"/>
  <c r="P36" i="11"/>
  <c r="O36" i="11"/>
  <c r="N36" i="11"/>
  <c r="M36" i="11"/>
  <c r="L36" i="11"/>
  <c r="J36" i="11"/>
  <c r="I36" i="11"/>
  <c r="H36" i="11"/>
  <c r="G36" i="11"/>
  <c r="F36" i="11"/>
  <c r="P35" i="11"/>
  <c r="O35" i="11"/>
  <c r="N35" i="11"/>
  <c r="M35" i="11"/>
  <c r="L35" i="11"/>
  <c r="J35" i="11"/>
  <c r="I35" i="11"/>
  <c r="H35" i="11"/>
  <c r="G35" i="11"/>
  <c r="F35" i="11"/>
  <c r="P34" i="11"/>
  <c r="O34" i="11"/>
  <c r="N34" i="11"/>
  <c r="M34" i="11"/>
  <c r="L34" i="11"/>
  <c r="J34" i="11"/>
  <c r="I34" i="11"/>
  <c r="H34" i="11"/>
  <c r="G34" i="11"/>
  <c r="F34" i="11"/>
  <c r="P33" i="11"/>
  <c r="O33" i="11"/>
  <c r="N33" i="11"/>
  <c r="M33" i="11"/>
  <c r="L33" i="11"/>
  <c r="J33" i="11"/>
  <c r="I33" i="11"/>
  <c r="H33" i="11"/>
  <c r="G33" i="11"/>
  <c r="F33" i="11"/>
  <c r="P32" i="11"/>
  <c r="O32" i="11"/>
  <c r="N32" i="11"/>
  <c r="M32" i="11"/>
  <c r="L32" i="11"/>
  <c r="J32" i="11"/>
  <c r="I32" i="11"/>
  <c r="H32" i="11"/>
  <c r="G32" i="11"/>
  <c r="F32" i="11"/>
  <c r="P31" i="11"/>
  <c r="O31" i="11"/>
  <c r="N31" i="11"/>
  <c r="M31" i="11"/>
  <c r="L31" i="11"/>
  <c r="J31" i="11"/>
  <c r="I31" i="11"/>
  <c r="H31" i="11"/>
  <c r="G31" i="11"/>
  <c r="F31" i="11"/>
  <c r="P30" i="11"/>
  <c r="O30" i="11"/>
  <c r="N30" i="11"/>
  <c r="M30" i="11"/>
  <c r="L30" i="11"/>
  <c r="J30" i="11"/>
  <c r="I30" i="11"/>
  <c r="H30" i="11"/>
  <c r="G30" i="11"/>
  <c r="F30" i="11"/>
  <c r="P29" i="11"/>
  <c r="O29" i="11"/>
  <c r="N29" i="11"/>
  <c r="M29" i="11"/>
  <c r="L29" i="11"/>
  <c r="J29" i="11"/>
  <c r="I29" i="11"/>
  <c r="H29" i="11"/>
  <c r="G29" i="11"/>
  <c r="F29" i="11"/>
  <c r="P28" i="11"/>
  <c r="O28" i="11"/>
  <c r="N28" i="11"/>
  <c r="M28" i="11"/>
  <c r="L28" i="11"/>
  <c r="J28" i="11"/>
  <c r="I28" i="11"/>
  <c r="H28" i="11"/>
  <c r="G28" i="11"/>
  <c r="F28" i="11"/>
  <c r="P27" i="11"/>
  <c r="O27" i="11"/>
  <c r="N27" i="11"/>
  <c r="M27" i="11"/>
  <c r="L27" i="11"/>
  <c r="J27" i="11"/>
  <c r="I27" i="11"/>
  <c r="H27" i="11"/>
  <c r="G27" i="11"/>
  <c r="F27" i="11"/>
  <c r="P26" i="11"/>
  <c r="O26" i="11"/>
  <c r="N26" i="11"/>
  <c r="M26" i="11"/>
  <c r="L26" i="11"/>
  <c r="J26" i="11"/>
  <c r="I26" i="11"/>
  <c r="H26" i="11"/>
  <c r="G26" i="11"/>
  <c r="F26" i="11"/>
  <c r="P25" i="11"/>
  <c r="O25" i="11"/>
  <c r="N25" i="11"/>
  <c r="M25" i="11"/>
  <c r="L25" i="11"/>
  <c r="J25" i="11"/>
  <c r="I25" i="11"/>
  <c r="H25" i="11"/>
  <c r="G25" i="11"/>
  <c r="F25" i="11"/>
  <c r="P24" i="11"/>
  <c r="O24" i="11"/>
  <c r="N24" i="11"/>
  <c r="M24" i="11"/>
  <c r="L24" i="11"/>
  <c r="J24" i="11"/>
  <c r="I24" i="11"/>
  <c r="H24" i="11"/>
  <c r="G24" i="11"/>
  <c r="F24" i="11"/>
  <c r="P23" i="11"/>
  <c r="O23" i="11"/>
  <c r="N23" i="11"/>
  <c r="M23" i="11"/>
  <c r="L23" i="11"/>
  <c r="J23" i="11"/>
  <c r="I23" i="11"/>
  <c r="H23" i="11"/>
  <c r="G23" i="11"/>
  <c r="F23" i="11"/>
  <c r="P22" i="11"/>
  <c r="O22" i="11"/>
  <c r="N22" i="11"/>
  <c r="M22" i="11"/>
  <c r="L22" i="11"/>
  <c r="J22" i="11"/>
  <c r="I22" i="11"/>
  <c r="H22" i="11"/>
  <c r="G22" i="11"/>
  <c r="F22" i="11"/>
  <c r="P21" i="11"/>
  <c r="O21" i="11"/>
  <c r="N21" i="11"/>
  <c r="M21" i="11"/>
  <c r="L21" i="11"/>
  <c r="J21" i="11"/>
  <c r="I21" i="11"/>
  <c r="H21" i="11"/>
  <c r="G21" i="11"/>
  <c r="F21" i="11"/>
  <c r="P194" i="9"/>
  <c r="O194" i="9"/>
  <c r="N194" i="9"/>
  <c r="M194" i="9"/>
  <c r="L194" i="9"/>
  <c r="J194" i="9"/>
  <c r="I194" i="9"/>
  <c r="H194" i="9"/>
  <c r="G194" i="9"/>
  <c r="F194" i="9"/>
  <c r="P193" i="9"/>
  <c r="O193" i="9"/>
  <c r="N193" i="9"/>
  <c r="M193" i="9"/>
  <c r="L193" i="9"/>
  <c r="J193" i="9"/>
  <c r="I193" i="9"/>
  <c r="H193" i="9"/>
  <c r="G193" i="9"/>
  <c r="F193" i="9"/>
  <c r="P192" i="9"/>
  <c r="O192" i="9"/>
  <c r="N192" i="9"/>
  <c r="M192" i="9"/>
  <c r="L192" i="9"/>
  <c r="J192" i="9"/>
  <c r="I192" i="9"/>
  <c r="H192" i="9"/>
  <c r="G192" i="9"/>
  <c r="F192" i="9"/>
  <c r="P191" i="9"/>
  <c r="O191" i="9"/>
  <c r="N191" i="9"/>
  <c r="M191" i="9"/>
  <c r="L191" i="9"/>
  <c r="J191" i="9"/>
  <c r="I191" i="9"/>
  <c r="H191" i="9"/>
  <c r="G191" i="9"/>
  <c r="F191" i="9"/>
  <c r="P190" i="9"/>
  <c r="O190" i="9"/>
  <c r="N190" i="9"/>
  <c r="M190" i="9"/>
  <c r="L190" i="9"/>
  <c r="J190" i="9"/>
  <c r="I190" i="9"/>
  <c r="H190" i="9"/>
  <c r="G190" i="9"/>
  <c r="F190" i="9"/>
  <c r="P189" i="9"/>
  <c r="O189" i="9"/>
  <c r="N189" i="9"/>
  <c r="M189" i="9"/>
  <c r="L189" i="9"/>
  <c r="J189" i="9"/>
  <c r="I189" i="9"/>
  <c r="H189" i="9"/>
  <c r="G189" i="9"/>
  <c r="F189" i="9"/>
  <c r="P188" i="9"/>
  <c r="O188" i="9"/>
  <c r="N188" i="9"/>
  <c r="M188" i="9"/>
  <c r="L188" i="9"/>
  <c r="J188" i="9"/>
  <c r="I188" i="9"/>
  <c r="H188" i="9"/>
  <c r="G188" i="9"/>
  <c r="F188" i="9"/>
  <c r="P187" i="9"/>
  <c r="O187" i="9"/>
  <c r="N187" i="9"/>
  <c r="M187" i="9"/>
  <c r="L187" i="9"/>
  <c r="J187" i="9"/>
  <c r="I187" i="9"/>
  <c r="H187" i="9"/>
  <c r="G187" i="9"/>
  <c r="F187" i="9"/>
  <c r="P186" i="9"/>
  <c r="O186" i="9"/>
  <c r="N186" i="9"/>
  <c r="M186" i="9"/>
  <c r="L186" i="9"/>
  <c r="J186" i="9"/>
  <c r="I186" i="9"/>
  <c r="H186" i="9"/>
  <c r="G186" i="9"/>
  <c r="F186" i="9"/>
  <c r="P185" i="9"/>
  <c r="O185" i="9"/>
  <c r="N185" i="9"/>
  <c r="M185" i="9"/>
  <c r="L185" i="9"/>
  <c r="J185" i="9"/>
  <c r="I185" i="9"/>
  <c r="H185" i="9"/>
  <c r="G185" i="9"/>
  <c r="F185" i="9"/>
  <c r="P184" i="9"/>
  <c r="O184" i="9"/>
  <c r="N184" i="9"/>
  <c r="M184" i="9"/>
  <c r="L184" i="9"/>
  <c r="J184" i="9"/>
  <c r="I184" i="9"/>
  <c r="H184" i="9"/>
  <c r="G184" i="9"/>
  <c r="F184" i="9"/>
  <c r="P183" i="9"/>
  <c r="O183" i="9"/>
  <c r="N183" i="9"/>
  <c r="M183" i="9"/>
  <c r="L183" i="9"/>
  <c r="J183" i="9"/>
  <c r="I183" i="9"/>
  <c r="H183" i="9"/>
  <c r="G183" i="9"/>
  <c r="F183" i="9"/>
  <c r="P182" i="9"/>
  <c r="O182" i="9"/>
  <c r="N182" i="9"/>
  <c r="M182" i="9"/>
  <c r="L182" i="9"/>
  <c r="J182" i="9"/>
  <c r="I182" i="9"/>
  <c r="H182" i="9"/>
  <c r="G182" i="9"/>
  <c r="F182" i="9"/>
  <c r="P181" i="9"/>
  <c r="O181" i="9"/>
  <c r="N181" i="9"/>
  <c r="M181" i="9"/>
  <c r="L181" i="9"/>
  <c r="J181" i="9"/>
  <c r="I181" i="9"/>
  <c r="H181" i="9"/>
  <c r="G181" i="9"/>
  <c r="F181" i="9"/>
  <c r="P180" i="9"/>
  <c r="O180" i="9"/>
  <c r="N180" i="9"/>
  <c r="M180" i="9"/>
  <c r="L180" i="9"/>
  <c r="J180" i="9"/>
  <c r="I180" i="9"/>
  <c r="H180" i="9"/>
  <c r="G180" i="9"/>
  <c r="F180" i="9"/>
  <c r="P179" i="9"/>
  <c r="O179" i="9"/>
  <c r="N179" i="9"/>
  <c r="M179" i="9"/>
  <c r="L179" i="9"/>
  <c r="J179" i="9"/>
  <c r="I179" i="9"/>
  <c r="H179" i="9"/>
  <c r="G179" i="9"/>
  <c r="F179" i="9"/>
  <c r="P178" i="9"/>
  <c r="O178" i="9"/>
  <c r="N178" i="9"/>
  <c r="M178" i="9"/>
  <c r="L178" i="9"/>
  <c r="J178" i="9"/>
  <c r="I178" i="9"/>
  <c r="H178" i="9"/>
  <c r="G178" i="9"/>
  <c r="F178" i="9"/>
  <c r="P177" i="9"/>
  <c r="O177" i="9"/>
  <c r="N177" i="9"/>
  <c r="M177" i="9"/>
  <c r="L177" i="9"/>
  <c r="J177" i="9"/>
  <c r="I177" i="9"/>
  <c r="H177" i="9"/>
  <c r="G177" i="9"/>
  <c r="F177" i="9"/>
  <c r="P176" i="9"/>
  <c r="O176" i="9"/>
  <c r="N176" i="9"/>
  <c r="M176" i="9"/>
  <c r="L176" i="9"/>
  <c r="J176" i="9"/>
  <c r="I176" i="9"/>
  <c r="H176" i="9"/>
  <c r="G176" i="9"/>
  <c r="F176" i="9"/>
  <c r="P175" i="9"/>
  <c r="O175" i="9"/>
  <c r="N175" i="9"/>
  <c r="M175" i="9"/>
  <c r="L175" i="9"/>
  <c r="J175" i="9"/>
  <c r="I175" i="9"/>
  <c r="H175" i="9"/>
  <c r="G175" i="9"/>
  <c r="F175" i="9"/>
  <c r="P174" i="9"/>
  <c r="O174" i="9"/>
  <c r="N174" i="9"/>
  <c r="M174" i="9"/>
  <c r="L174" i="9"/>
  <c r="J174" i="9"/>
  <c r="I174" i="9"/>
  <c r="H174" i="9"/>
  <c r="G174" i="9"/>
  <c r="F174" i="9"/>
  <c r="P173" i="9"/>
  <c r="O173" i="9"/>
  <c r="N173" i="9"/>
  <c r="M173" i="9"/>
  <c r="L173" i="9"/>
  <c r="J173" i="9"/>
  <c r="I173" i="9"/>
  <c r="H173" i="9"/>
  <c r="G173" i="9"/>
  <c r="F173" i="9"/>
  <c r="P172" i="9"/>
  <c r="O172" i="9"/>
  <c r="N172" i="9"/>
  <c r="M172" i="9"/>
  <c r="L172" i="9"/>
  <c r="J172" i="9"/>
  <c r="I172" i="9"/>
  <c r="H172" i="9"/>
  <c r="G172" i="9"/>
  <c r="F172" i="9"/>
  <c r="P171" i="9"/>
  <c r="O171" i="9"/>
  <c r="N171" i="9"/>
  <c r="M171" i="9"/>
  <c r="L171" i="9"/>
  <c r="J171" i="9"/>
  <c r="I171" i="9"/>
  <c r="H171" i="9"/>
  <c r="G171" i="9"/>
  <c r="F171" i="9"/>
  <c r="P170" i="9"/>
  <c r="O170" i="9"/>
  <c r="N170" i="9"/>
  <c r="M170" i="9"/>
  <c r="L170" i="9"/>
  <c r="J170" i="9"/>
  <c r="I170" i="9"/>
  <c r="H170" i="9"/>
  <c r="G170" i="9"/>
  <c r="F170" i="9"/>
  <c r="P169" i="9"/>
  <c r="O169" i="9"/>
  <c r="N169" i="9"/>
  <c r="M169" i="9"/>
  <c r="L169" i="9"/>
  <c r="J169" i="9"/>
  <c r="I169" i="9"/>
  <c r="H169" i="9"/>
  <c r="G169" i="9"/>
  <c r="F169" i="9"/>
  <c r="P168" i="9"/>
  <c r="O168" i="9"/>
  <c r="N168" i="9"/>
  <c r="M168" i="9"/>
  <c r="L168" i="9"/>
  <c r="J168" i="9"/>
  <c r="I168" i="9"/>
  <c r="H168" i="9"/>
  <c r="G168" i="9"/>
  <c r="F168" i="9"/>
  <c r="P167" i="9"/>
  <c r="O167" i="9"/>
  <c r="N167" i="9"/>
  <c r="M167" i="9"/>
  <c r="L167" i="9"/>
  <c r="J167" i="9"/>
  <c r="I167" i="9"/>
  <c r="H167" i="9"/>
  <c r="G167" i="9"/>
  <c r="F167" i="9"/>
  <c r="P166" i="9"/>
  <c r="O166" i="9"/>
  <c r="N166" i="9"/>
  <c r="M166" i="9"/>
  <c r="L166" i="9"/>
  <c r="J166" i="9"/>
  <c r="I166" i="9"/>
  <c r="H166" i="9"/>
  <c r="G166" i="9"/>
  <c r="F166" i="9"/>
  <c r="P165" i="9"/>
  <c r="O165" i="9"/>
  <c r="N165" i="9"/>
  <c r="M165" i="9"/>
  <c r="L165" i="9"/>
  <c r="J165" i="9"/>
  <c r="I165" i="9"/>
  <c r="H165" i="9"/>
  <c r="G165" i="9"/>
  <c r="F165" i="9"/>
  <c r="P164" i="9"/>
  <c r="O164" i="9"/>
  <c r="N164" i="9"/>
  <c r="M164" i="9"/>
  <c r="L164" i="9"/>
  <c r="J164" i="9"/>
  <c r="I164" i="9"/>
  <c r="H164" i="9"/>
  <c r="G164" i="9"/>
  <c r="F164" i="9"/>
  <c r="P163" i="9"/>
  <c r="O163" i="9"/>
  <c r="N163" i="9"/>
  <c r="M163" i="9"/>
  <c r="L163" i="9"/>
  <c r="J163" i="9"/>
  <c r="I163" i="9"/>
  <c r="H163" i="9"/>
  <c r="G163" i="9"/>
  <c r="F163" i="9"/>
  <c r="P162" i="9"/>
  <c r="O162" i="9"/>
  <c r="N162" i="9"/>
  <c r="M162" i="9"/>
  <c r="L162" i="9"/>
  <c r="J162" i="9"/>
  <c r="I162" i="9"/>
  <c r="H162" i="9"/>
  <c r="G162" i="9"/>
  <c r="F162" i="9"/>
  <c r="P161" i="9"/>
  <c r="O161" i="9"/>
  <c r="N161" i="9"/>
  <c r="M161" i="9"/>
  <c r="L161" i="9"/>
  <c r="J161" i="9"/>
  <c r="I161" i="9"/>
  <c r="H161" i="9"/>
  <c r="G161" i="9"/>
  <c r="F161" i="9"/>
  <c r="P160" i="9"/>
  <c r="O160" i="9"/>
  <c r="N160" i="9"/>
  <c r="M160" i="9"/>
  <c r="L160" i="9"/>
  <c r="J160" i="9"/>
  <c r="I160" i="9"/>
  <c r="H160" i="9"/>
  <c r="G160" i="9"/>
  <c r="F160" i="9"/>
  <c r="P159" i="9"/>
  <c r="O159" i="9"/>
  <c r="N159" i="9"/>
  <c r="M159" i="9"/>
  <c r="L159" i="9"/>
  <c r="J159" i="9"/>
  <c r="I159" i="9"/>
  <c r="H159" i="9"/>
  <c r="G159" i="9"/>
  <c r="F159" i="9"/>
  <c r="P158" i="9"/>
  <c r="O158" i="9"/>
  <c r="N158" i="9"/>
  <c r="M158" i="9"/>
  <c r="L158" i="9"/>
  <c r="J158" i="9"/>
  <c r="I158" i="9"/>
  <c r="H158" i="9"/>
  <c r="G158" i="9"/>
  <c r="F158" i="9"/>
  <c r="P157" i="9"/>
  <c r="O157" i="9"/>
  <c r="N157" i="9"/>
  <c r="M157" i="9"/>
  <c r="L157" i="9"/>
  <c r="J157" i="9"/>
  <c r="I157" i="9"/>
  <c r="H157" i="9"/>
  <c r="G157" i="9"/>
  <c r="F157" i="9"/>
  <c r="P156" i="9"/>
  <c r="O156" i="9"/>
  <c r="N156" i="9"/>
  <c r="M156" i="9"/>
  <c r="L156" i="9"/>
  <c r="J156" i="9"/>
  <c r="I156" i="9"/>
  <c r="H156" i="9"/>
  <c r="G156" i="9"/>
  <c r="F156" i="9"/>
  <c r="P155" i="9"/>
  <c r="O155" i="9"/>
  <c r="N155" i="9"/>
  <c r="M155" i="9"/>
  <c r="L155" i="9"/>
  <c r="J155" i="9"/>
  <c r="I155" i="9"/>
  <c r="H155" i="9"/>
  <c r="G155" i="9"/>
  <c r="F155" i="9"/>
  <c r="P154" i="9"/>
  <c r="O154" i="9"/>
  <c r="N154" i="9"/>
  <c r="M154" i="9"/>
  <c r="L154" i="9"/>
  <c r="J154" i="9"/>
  <c r="I154" i="9"/>
  <c r="H154" i="9"/>
  <c r="G154" i="9"/>
  <c r="F154" i="9"/>
  <c r="P153" i="9"/>
  <c r="O153" i="9"/>
  <c r="N153" i="9"/>
  <c r="M153" i="9"/>
  <c r="L153" i="9"/>
  <c r="J153" i="9"/>
  <c r="I153" i="9"/>
  <c r="H153" i="9"/>
  <c r="G153" i="9"/>
  <c r="F153" i="9"/>
  <c r="P152" i="9"/>
  <c r="O152" i="9"/>
  <c r="N152" i="9"/>
  <c r="M152" i="9"/>
  <c r="L152" i="9"/>
  <c r="J152" i="9"/>
  <c r="I152" i="9"/>
  <c r="H152" i="9"/>
  <c r="G152" i="9"/>
  <c r="F152" i="9"/>
  <c r="P151" i="9"/>
  <c r="O151" i="9"/>
  <c r="N151" i="9"/>
  <c r="M151" i="9"/>
  <c r="L151" i="9"/>
  <c r="J151" i="9"/>
  <c r="I151" i="9"/>
  <c r="H151" i="9"/>
  <c r="G151" i="9"/>
  <c r="F151" i="9"/>
  <c r="P150" i="9"/>
  <c r="O150" i="9"/>
  <c r="N150" i="9"/>
  <c r="M150" i="9"/>
  <c r="L150" i="9"/>
  <c r="J150" i="9"/>
  <c r="I150" i="9"/>
  <c r="H150" i="9"/>
  <c r="G150" i="9"/>
  <c r="F150" i="9"/>
  <c r="P149" i="9"/>
  <c r="O149" i="9"/>
  <c r="N149" i="9"/>
  <c r="M149" i="9"/>
  <c r="L149" i="9"/>
  <c r="J149" i="9"/>
  <c r="I149" i="9"/>
  <c r="H149" i="9"/>
  <c r="G149" i="9"/>
  <c r="F149" i="9"/>
  <c r="P148" i="9"/>
  <c r="O148" i="9"/>
  <c r="N148" i="9"/>
  <c r="M148" i="9"/>
  <c r="L148" i="9"/>
  <c r="J148" i="9"/>
  <c r="I148" i="9"/>
  <c r="H148" i="9"/>
  <c r="G148" i="9"/>
  <c r="F148" i="9"/>
  <c r="P147" i="9"/>
  <c r="O147" i="9"/>
  <c r="N147" i="9"/>
  <c r="M147" i="9"/>
  <c r="L147" i="9"/>
  <c r="J147" i="9"/>
  <c r="I147" i="9"/>
  <c r="H147" i="9"/>
  <c r="G147" i="9"/>
  <c r="F147" i="9"/>
  <c r="P146" i="9"/>
  <c r="O146" i="9"/>
  <c r="N146" i="9"/>
  <c r="M146" i="9"/>
  <c r="L146" i="9"/>
  <c r="J146" i="9"/>
  <c r="I146" i="9"/>
  <c r="H146" i="9"/>
  <c r="G146" i="9"/>
  <c r="F146" i="9"/>
  <c r="P145" i="9"/>
  <c r="O145" i="9"/>
  <c r="N145" i="9"/>
  <c r="M145" i="9"/>
  <c r="L145" i="9"/>
  <c r="J145" i="9"/>
  <c r="I145" i="9"/>
  <c r="H145" i="9"/>
  <c r="G145" i="9"/>
  <c r="F145" i="9"/>
  <c r="P144" i="9"/>
  <c r="O144" i="9"/>
  <c r="N144" i="9"/>
  <c r="M144" i="9"/>
  <c r="L144" i="9"/>
  <c r="J144" i="9"/>
  <c r="I144" i="9"/>
  <c r="H144" i="9"/>
  <c r="G144" i="9"/>
  <c r="F144" i="9"/>
  <c r="P143" i="9"/>
  <c r="O143" i="9"/>
  <c r="N143" i="9"/>
  <c r="M143" i="9"/>
  <c r="L143" i="9"/>
  <c r="J143" i="9"/>
  <c r="I143" i="9"/>
  <c r="H143" i="9"/>
  <c r="G143" i="9"/>
  <c r="F143" i="9"/>
  <c r="P142" i="9"/>
  <c r="O142" i="9"/>
  <c r="N142" i="9"/>
  <c r="M142" i="9"/>
  <c r="L142" i="9"/>
  <c r="J142" i="9"/>
  <c r="I142" i="9"/>
  <c r="H142" i="9"/>
  <c r="G142" i="9"/>
  <c r="F142" i="9"/>
  <c r="P141" i="9"/>
  <c r="O141" i="9"/>
  <c r="N141" i="9"/>
  <c r="M141" i="9"/>
  <c r="L141" i="9"/>
  <c r="J141" i="9"/>
  <c r="I141" i="9"/>
  <c r="H141" i="9"/>
  <c r="G141" i="9"/>
  <c r="F141" i="9"/>
  <c r="P140" i="9"/>
  <c r="O140" i="9"/>
  <c r="N140" i="9"/>
  <c r="M140" i="9"/>
  <c r="L140" i="9"/>
  <c r="J140" i="9"/>
  <c r="I140" i="9"/>
  <c r="H140" i="9"/>
  <c r="G140" i="9"/>
  <c r="F140" i="9"/>
  <c r="P139" i="9"/>
  <c r="O139" i="9"/>
  <c r="N139" i="9"/>
  <c r="M139" i="9"/>
  <c r="L139" i="9"/>
  <c r="J139" i="9"/>
  <c r="I139" i="9"/>
  <c r="H139" i="9"/>
  <c r="G139" i="9"/>
  <c r="F139" i="9"/>
  <c r="P138" i="9"/>
  <c r="O138" i="9"/>
  <c r="N138" i="9"/>
  <c r="M138" i="9"/>
  <c r="L138" i="9"/>
  <c r="J138" i="9"/>
  <c r="I138" i="9"/>
  <c r="H138" i="9"/>
  <c r="G138" i="9"/>
  <c r="F138" i="9"/>
  <c r="P137" i="9"/>
  <c r="O137" i="9"/>
  <c r="N137" i="9"/>
  <c r="M137" i="9"/>
  <c r="L137" i="9"/>
  <c r="J137" i="9"/>
  <c r="I137" i="9"/>
  <c r="H137" i="9"/>
  <c r="G137" i="9"/>
  <c r="F137" i="9"/>
  <c r="P136" i="9"/>
  <c r="O136" i="9"/>
  <c r="N136" i="9"/>
  <c r="M136" i="9"/>
  <c r="L136" i="9"/>
  <c r="J136" i="9"/>
  <c r="I136" i="9"/>
  <c r="H136" i="9"/>
  <c r="G136" i="9"/>
  <c r="F136" i="9"/>
  <c r="P135" i="9"/>
  <c r="O135" i="9"/>
  <c r="N135" i="9"/>
  <c r="M135" i="9"/>
  <c r="L135" i="9"/>
  <c r="J135" i="9"/>
  <c r="I135" i="9"/>
  <c r="H135" i="9"/>
  <c r="G135" i="9"/>
  <c r="F135" i="9"/>
  <c r="P134" i="9"/>
  <c r="O134" i="9"/>
  <c r="N134" i="9"/>
  <c r="M134" i="9"/>
  <c r="L134" i="9"/>
  <c r="J134" i="9"/>
  <c r="I134" i="9"/>
  <c r="H134" i="9"/>
  <c r="G134" i="9"/>
  <c r="F134" i="9"/>
  <c r="P133" i="9"/>
  <c r="O133" i="9"/>
  <c r="N133" i="9"/>
  <c r="M133" i="9"/>
  <c r="L133" i="9"/>
  <c r="J133" i="9"/>
  <c r="I133" i="9"/>
  <c r="H133" i="9"/>
  <c r="G133" i="9"/>
  <c r="F133" i="9"/>
  <c r="P132" i="9"/>
  <c r="O132" i="9"/>
  <c r="N132" i="9"/>
  <c r="M132" i="9"/>
  <c r="L132" i="9"/>
  <c r="J132" i="9"/>
  <c r="I132" i="9"/>
  <c r="H132" i="9"/>
  <c r="G132" i="9"/>
  <c r="F132" i="9"/>
  <c r="P131" i="9"/>
  <c r="O131" i="9"/>
  <c r="N131" i="9"/>
  <c r="M131" i="9"/>
  <c r="L131" i="9"/>
  <c r="J131" i="9"/>
  <c r="I131" i="9"/>
  <c r="H131" i="9"/>
  <c r="G131" i="9"/>
  <c r="F131" i="9"/>
  <c r="P130" i="9"/>
  <c r="O130" i="9"/>
  <c r="N130" i="9"/>
  <c r="M130" i="9"/>
  <c r="L130" i="9"/>
  <c r="J130" i="9"/>
  <c r="I130" i="9"/>
  <c r="H130" i="9"/>
  <c r="G130" i="9"/>
  <c r="F130" i="9"/>
  <c r="P129" i="9"/>
  <c r="O129" i="9"/>
  <c r="N129" i="9"/>
  <c r="M129" i="9"/>
  <c r="L129" i="9"/>
  <c r="J129" i="9"/>
  <c r="I129" i="9"/>
  <c r="H129" i="9"/>
  <c r="G129" i="9"/>
  <c r="F129" i="9"/>
  <c r="P128" i="9"/>
  <c r="O128" i="9"/>
  <c r="N128" i="9"/>
  <c r="M128" i="9"/>
  <c r="L128" i="9"/>
  <c r="J128" i="9"/>
  <c r="I128" i="9"/>
  <c r="H128" i="9"/>
  <c r="G128" i="9"/>
  <c r="F128" i="9"/>
  <c r="P127" i="9"/>
  <c r="O127" i="9"/>
  <c r="N127" i="9"/>
  <c r="M127" i="9"/>
  <c r="L127" i="9"/>
  <c r="J127" i="9"/>
  <c r="I127" i="9"/>
  <c r="H127" i="9"/>
  <c r="G127" i="9"/>
  <c r="F127" i="9"/>
  <c r="P126" i="9"/>
  <c r="O126" i="9"/>
  <c r="N126" i="9"/>
  <c r="M126" i="9"/>
  <c r="L126" i="9"/>
  <c r="J126" i="9"/>
  <c r="I126" i="9"/>
  <c r="H126" i="9"/>
  <c r="G126" i="9"/>
  <c r="F126" i="9"/>
  <c r="P125" i="9"/>
  <c r="O125" i="9"/>
  <c r="N125" i="9"/>
  <c r="M125" i="9"/>
  <c r="L125" i="9"/>
  <c r="J125" i="9"/>
  <c r="I125" i="9"/>
  <c r="H125" i="9"/>
  <c r="G125" i="9"/>
  <c r="F125" i="9"/>
  <c r="P124" i="9"/>
  <c r="O124" i="9"/>
  <c r="N124" i="9"/>
  <c r="M124" i="9"/>
  <c r="L124" i="9"/>
  <c r="J124" i="9"/>
  <c r="I124" i="9"/>
  <c r="H124" i="9"/>
  <c r="G124" i="9"/>
  <c r="F124" i="9"/>
  <c r="P123" i="9"/>
  <c r="O123" i="9"/>
  <c r="N123" i="9"/>
  <c r="M123" i="9"/>
  <c r="L123" i="9"/>
  <c r="J123" i="9"/>
  <c r="I123" i="9"/>
  <c r="H123" i="9"/>
  <c r="G123" i="9"/>
  <c r="F123" i="9"/>
  <c r="P122" i="9"/>
  <c r="O122" i="9"/>
  <c r="N122" i="9"/>
  <c r="M122" i="9"/>
  <c r="L122" i="9"/>
  <c r="J122" i="9"/>
  <c r="I122" i="9"/>
  <c r="H122" i="9"/>
  <c r="G122" i="9"/>
  <c r="F122" i="9"/>
  <c r="P121" i="9"/>
  <c r="O121" i="9"/>
  <c r="N121" i="9"/>
  <c r="M121" i="9"/>
  <c r="L121" i="9"/>
  <c r="J121" i="9"/>
  <c r="I121" i="9"/>
  <c r="H121" i="9"/>
  <c r="G121" i="9"/>
  <c r="F121" i="9"/>
  <c r="P120" i="9"/>
  <c r="O120" i="9"/>
  <c r="N120" i="9"/>
  <c r="M120" i="9"/>
  <c r="L120" i="9"/>
  <c r="J120" i="9"/>
  <c r="I120" i="9"/>
  <c r="H120" i="9"/>
  <c r="G120" i="9"/>
  <c r="F120" i="9"/>
  <c r="P119" i="9"/>
  <c r="O119" i="9"/>
  <c r="N119" i="9"/>
  <c r="M119" i="9"/>
  <c r="L119" i="9"/>
  <c r="J119" i="9"/>
  <c r="I119" i="9"/>
  <c r="H119" i="9"/>
  <c r="G119" i="9"/>
  <c r="F119" i="9"/>
  <c r="P118" i="9"/>
  <c r="O118" i="9"/>
  <c r="N118" i="9"/>
  <c r="M118" i="9"/>
  <c r="L118" i="9"/>
  <c r="J118" i="9"/>
  <c r="I118" i="9"/>
  <c r="H118" i="9"/>
  <c r="G118" i="9"/>
  <c r="F118" i="9"/>
  <c r="P117" i="9"/>
  <c r="O117" i="9"/>
  <c r="N117" i="9"/>
  <c r="M117" i="9"/>
  <c r="L117" i="9"/>
  <c r="J117" i="9"/>
  <c r="I117" i="9"/>
  <c r="H117" i="9"/>
  <c r="G117" i="9"/>
  <c r="F117" i="9"/>
  <c r="P116" i="9"/>
  <c r="O116" i="9"/>
  <c r="N116" i="9"/>
  <c r="M116" i="9"/>
  <c r="L116" i="9"/>
  <c r="J116" i="9"/>
  <c r="I116" i="9"/>
  <c r="H116" i="9"/>
  <c r="G116" i="9"/>
  <c r="F116" i="9"/>
  <c r="P115" i="9"/>
  <c r="O115" i="9"/>
  <c r="N115" i="9"/>
  <c r="M115" i="9"/>
  <c r="L115" i="9"/>
  <c r="J115" i="9"/>
  <c r="I115" i="9"/>
  <c r="H115" i="9"/>
  <c r="G115" i="9"/>
  <c r="F115" i="9"/>
  <c r="P114" i="9"/>
  <c r="O114" i="9"/>
  <c r="N114" i="9"/>
  <c r="M114" i="9"/>
  <c r="L114" i="9"/>
  <c r="J114" i="9"/>
  <c r="I114" i="9"/>
  <c r="H114" i="9"/>
  <c r="G114" i="9"/>
  <c r="F114" i="9"/>
  <c r="P113" i="9"/>
  <c r="O113" i="9"/>
  <c r="N113" i="9"/>
  <c r="M113" i="9"/>
  <c r="L113" i="9"/>
  <c r="J113" i="9"/>
  <c r="I113" i="9"/>
  <c r="H113" i="9"/>
  <c r="G113" i="9"/>
  <c r="F113" i="9"/>
  <c r="P112" i="9"/>
  <c r="O112" i="9"/>
  <c r="N112" i="9"/>
  <c r="M112" i="9"/>
  <c r="L112" i="9"/>
  <c r="J112" i="9"/>
  <c r="I112" i="9"/>
  <c r="H112" i="9"/>
  <c r="G112" i="9"/>
  <c r="F112" i="9"/>
  <c r="P111" i="9"/>
  <c r="O111" i="9"/>
  <c r="N111" i="9"/>
  <c r="M111" i="9"/>
  <c r="L111" i="9"/>
  <c r="J111" i="9"/>
  <c r="I111" i="9"/>
  <c r="H111" i="9"/>
  <c r="G111" i="9"/>
  <c r="F111" i="9"/>
  <c r="P110" i="9"/>
  <c r="O110" i="9"/>
  <c r="N110" i="9"/>
  <c r="M110" i="9"/>
  <c r="L110" i="9"/>
  <c r="J110" i="9"/>
  <c r="I110" i="9"/>
  <c r="H110" i="9"/>
  <c r="G110" i="9"/>
  <c r="F110" i="9"/>
  <c r="P109" i="9"/>
  <c r="O109" i="9"/>
  <c r="N109" i="9"/>
  <c r="M109" i="9"/>
  <c r="L109" i="9"/>
  <c r="J109" i="9"/>
  <c r="I109" i="9"/>
  <c r="H109" i="9"/>
  <c r="G109" i="9"/>
  <c r="F109" i="9"/>
  <c r="P108" i="9"/>
  <c r="O108" i="9"/>
  <c r="N108" i="9"/>
  <c r="M108" i="9"/>
  <c r="L108" i="9"/>
  <c r="J108" i="9"/>
  <c r="I108" i="9"/>
  <c r="H108" i="9"/>
  <c r="G108" i="9"/>
  <c r="F108" i="9"/>
  <c r="P107" i="9"/>
  <c r="O107" i="9"/>
  <c r="N107" i="9"/>
  <c r="M107" i="9"/>
  <c r="L107" i="9"/>
  <c r="J107" i="9"/>
  <c r="I107" i="9"/>
  <c r="H107" i="9"/>
  <c r="G107" i="9"/>
  <c r="F107" i="9"/>
  <c r="P106" i="9"/>
  <c r="O106" i="9"/>
  <c r="N106" i="9"/>
  <c r="M106" i="9"/>
  <c r="L106" i="9"/>
  <c r="J106" i="9"/>
  <c r="I106" i="9"/>
  <c r="H106" i="9"/>
  <c r="G106" i="9"/>
  <c r="F106" i="9"/>
  <c r="P161" i="7"/>
  <c r="O161" i="7"/>
  <c r="N161" i="7"/>
  <c r="M161" i="7"/>
  <c r="L161" i="7"/>
  <c r="J161" i="7"/>
  <c r="I161" i="7"/>
  <c r="H161" i="7"/>
  <c r="G161" i="7"/>
  <c r="F161" i="7"/>
  <c r="P160" i="7"/>
  <c r="O160" i="7"/>
  <c r="N160" i="7"/>
  <c r="M160" i="7"/>
  <c r="L160" i="7"/>
  <c r="J160" i="7"/>
  <c r="I160" i="7"/>
  <c r="H160" i="7"/>
  <c r="G160" i="7"/>
  <c r="F160" i="7"/>
  <c r="P159" i="7"/>
  <c r="O159" i="7"/>
  <c r="N159" i="7"/>
  <c r="M159" i="7"/>
  <c r="L159" i="7"/>
  <c r="J159" i="7"/>
  <c r="I159" i="7"/>
  <c r="H159" i="7"/>
  <c r="G159" i="7"/>
  <c r="F159" i="7"/>
  <c r="P158" i="7"/>
  <c r="O158" i="7"/>
  <c r="N158" i="7"/>
  <c r="M158" i="7"/>
  <c r="L158" i="7"/>
  <c r="J158" i="7"/>
  <c r="I158" i="7"/>
  <c r="H158" i="7"/>
  <c r="G158" i="7"/>
  <c r="F158" i="7"/>
  <c r="P157" i="7"/>
  <c r="O157" i="7"/>
  <c r="N157" i="7"/>
  <c r="M157" i="7"/>
  <c r="L157" i="7"/>
  <c r="J157" i="7"/>
  <c r="I157" i="7"/>
  <c r="H157" i="7"/>
  <c r="G157" i="7"/>
  <c r="F157" i="7"/>
  <c r="P156" i="7"/>
  <c r="O156" i="7"/>
  <c r="N156" i="7"/>
  <c r="M156" i="7"/>
  <c r="L156" i="7"/>
  <c r="J156" i="7"/>
  <c r="I156" i="7"/>
  <c r="H156" i="7"/>
  <c r="G156" i="7"/>
  <c r="F156" i="7"/>
  <c r="P155" i="7"/>
  <c r="O155" i="7"/>
  <c r="N155" i="7"/>
  <c r="M155" i="7"/>
  <c r="L155" i="7"/>
  <c r="J155" i="7"/>
  <c r="I155" i="7"/>
  <c r="H155" i="7"/>
  <c r="G155" i="7"/>
  <c r="F155" i="7"/>
  <c r="P154" i="7"/>
  <c r="O154" i="7"/>
  <c r="N154" i="7"/>
  <c r="M154" i="7"/>
  <c r="L154" i="7"/>
  <c r="J154" i="7"/>
  <c r="I154" i="7"/>
  <c r="H154" i="7"/>
  <c r="G154" i="7"/>
  <c r="F154" i="7"/>
  <c r="P153" i="7"/>
  <c r="O153" i="7"/>
  <c r="N153" i="7"/>
  <c r="M153" i="7"/>
  <c r="L153" i="7"/>
  <c r="J153" i="7"/>
  <c r="I153" i="7"/>
  <c r="H153" i="7"/>
  <c r="G153" i="7"/>
  <c r="F153" i="7"/>
  <c r="P152" i="7"/>
  <c r="O152" i="7"/>
  <c r="N152" i="7"/>
  <c r="M152" i="7"/>
  <c r="L152" i="7"/>
  <c r="J152" i="7"/>
  <c r="I152" i="7"/>
  <c r="H152" i="7"/>
  <c r="G152" i="7"/>
  <c r="F152" i="7"/>
  <c r="P151" i="7"/>
  <c r="O151" i="7"/>
  <c r="N151" i="7"/>
  <c r="M151" i="7"/>
  <c r="L151" i="7"/>
  <c r="J151" i="7"/>
  <c r="I151" i="7"/>
  <c r="H151" i="7"/>
  <c r="G151" i="7"/>
  <c r="F151" i="7"/>
  <c r="P150" i="7"/>
  <c r="O150" i="7"/>
  <c r="N150" i="7"/>
  <c r="M150" i="7"/>
  <c r="L150" i="7"/>
  <c r="J150" i="7"/>
  <c r="I150" i="7"/>
  <c r="H150" i="7"/>
  <c r="G150" i="7"/>
  <c r="F150" i="7"/>
  <c r="P149" i="7"/>
  <c r="O149" i="7"/>
  <c r="N149" i="7"/>
  <c r="M149" i="7"/>
  <c r="L149" i="7"/>
  <c r="J149" i="7"/>
  <c r="I149" i="7"/>
  <c r="H149" i="7"/>
  <c r="G149" i="7"/>
  <c r="F149" i="7"/>
  <c r="P148" i="7"/>
  <c r="O148" i="7"/>
  <c r="N148" i="7"/>
  <c r="M148" i="7"/>
  <c r="L148" i="7"/>
  <c r="J148" i="7"/>
  <c r="I148" i="7"/>
  <c r="H148" i="7"/>
  <c r="G148" i="7"/>
  <c r="F148" i="7"/>
  <c r="P147" i="7"/>
  <c r="O147" i="7"/>
  <c r="N147" i="7"/>
  <c r="M147" i="7"/>
  <c r="L147" i="7"/>
  <c r="J147" i="7"/>
  <c r="I147" i="7"/>
  <c r="H147" i="7"/>
  <c r="G147" i="7"/>
  <c r="F147" i="7"/>
  <c r="P146" i="7"/>
  <c r="O146" i="7"/>
  <c r="N146" i="7"/>
  <c r="M146" i="7"/>
  <c r="L146" i="7"/>
  <c r="J146" i="7"/>
  <c r="I146" i="7"/>
  <c r="H146" i="7"/>
  <c r="G146" i="7"/>
  <c r="F146" i="7"/>
  <c r="P145" i="7"/>
  <c r="O145" i="7"/>
  <c r="N145" i="7"/>
  <c r="M145" i="7"/>
  <c r="L145" i="7"/>
  <c r="J145" i="7"/>
  <c r="I145" i="7"/>
  <c r="H145" i="7"/>
  <c r="G145" i="7"/>
  <c r="F145" i="7"/>
  <c r="P144" i="7"/>
  <c r="O144" i="7"/>
  <c r="N144" i="7"/>
  <c r="M144" i="7"/>
  <c r="L144" i="7"/>
  <c r="J144" i="7"/>
  <c r="I144" i="7"/>
  <c r="H144" i="7"/>
  <c r="G144" i="7"/>
  <c r="F144" i="7"/>
  <c r="P143" i="7"/>
  <c r="O143" i="7"/>
  <c r="N143" i="7"/>
  <c r="M143" i="7"/>
  <c r="L143" i="7"/>
  <c r="J143" i="7"/>
  <c r="I143" i="7"/>
  <c r="H143" i="7"/>
  <c r="G143" i="7"/>
  <c r="F143" i="7"/>
  <c r="P142" i="7"/>
  <c r="O142" i="7"/>
  <c r="N142" i="7"/>
  <c r="M142" i="7"/>
  <c r="L142" i="7"/>
  <c r="J142" i="7"/>
  <c r="I142" i="7"/>
  <c r="H142" i="7"/>
  <c r="G142" i="7"/>
  <c r="F142" i="7"/>
  <c r="P141" i="7"/>
  <c r="O141" i="7"/>
  <c r="N141" i="7"/>
  <c r="M141" i="7"/>
  <c r="L141" i="7"/>
  <c r="J141" i="7"/>
  <c r="I141" i="7"/>
  <c r="H141" i="7"/>
  <c r="G141" i="7"/>
  <c r="F141" i="7"/>
  <c r="P140" i="7"/>
  <c r="O140" i="7"/>
  <c r="N140" i="7"/>
  <c r="M140" i="7"/>
  <c r="L140" i="7"/>
  <c r="J140" i="7"/>
  <c r="I140" i="7"/>
  <c r="H140" i="7"/>
  <c r="G140" i="7"/>
  <c r="F140" i="7"/>
  <c r="P139" i="7"/>
  <c r="O139" i="7"/>
  <c r="N139" i="7"/>
  <c r="M139" i="7"/>
  <c r="L139" i="7"/>
  <c r="J139" i="7"/>
  <c r="I139" i="7"/>
  <c r="H139" i="7"/>
  <c r="G139" i="7"/>
  <c r="F139" i="7"/>
  <c r="P138" i="7"/>
  <c r="O138" i="7"/>
  <c r="N138" i="7"/>
  <c r="M138" i="7"/>
  <c r="L138" i="7"/>
  <c r="J138" i="7"/>
  <c r="I138" i="7"/>
  <c r="H138" i="7"/>
  <c r="G138" i="7"/>
  <c r="F138" i="7"/>
  <c r="P137" i="7"/>
  <c r="O137" i="7"/>
  <c r="N137" i="7"/>
  <c r="M137" i="7"/>
  <c r="L137" i="7"/>
  <c r="J137" i="7"/>
  <c r="I137" i="7"/>
  <c r="H137" i="7"/>
  <c r="G137" i="7"/>
  <c r="F137" i="7"/>
  <c r="P136" i="7"/>
  <c r="O136" i="7"/>
  <c r="N136" i="7"/>
  <c r="M136" i="7"/>
  <c r="L136" i="7"/>
  <c r="J136" i="7"/>
  <c r="I136" i="7"/>
  <c r="H136" i="7"/>
  <c r="G136" i="7"/>
  <c r="F136" i="7"/>
  <c r="P135" i="7"/>
  <c r="O135" i="7"/>
  <c r="N135" i="7"/>
  <c r="M135" i="7"/>
  <c r="L135" i="7"/>
  <c r="J135" i="7"/>
  <c r="I135" i="7"/>
  <c r="H135" i="7"/>
  <c r="G135" i="7"/>
  <c r="F135" i="7"/>
  <c r="P134" i="7"/>
  <c r="O134" i="7"/>
  <c r="N134" i="7"/>
  <c r="M134" i="7"/>
  <c r="L134" i="7"/>
  <c r="J134" i="7"/>
  <c r="I134" i="7"/>
  <c r="H134" i="7"/>
  <c r="G134" i="7"/>
  <c r="F134" i="7"/>
  <c r="P133" i="7"/>
  <c r="O133" i="7"/>
  <c r="N133" i="7"/>
  <c r="M133" i="7"/>
  <c r="L133" i="7"/>
  <c r="J133" i="7"/>
  <c r="I133" i="7"/>
  <c r="H133" i="7"/>
  <c r="G133" i="7"/>
  <c r="F133" i="7"/>
  <c r="P132" i="7"/>
  <c r="O132" i="7"/>
  <c r="N132" i="7"/>
  <c r="M132" i="7"/>
  <c r="L132" i="7"/>
  <c r="J132" i="7"/>
  <c r="I132" i="7"/>
  <c r="H132" i="7"/>
  <c r="G132" i="7"/>
  <c r="F132" i="7"/>
  <c r="P131" i="7"/>
  <c r="O131" i="7"/>
  <c r="N131" i="7"/>
  <c r="M131" i="7"/>
  <c r="L131" i="7"/>
  <c r="J131" i="7"/>
  <c r="I131" i="7"/>
  <c r="H131" i="7"/>
  <c r="G131" i="7"/>
  <c r="F131" i="7"/>
  <c r="P130" i="7"/>
  <c r="O130" i="7"/>
  <c r="N130" i="7"/>
  <c r="M130" i="7"/>
  <c r="L130" i="7"/>
  <c r="J130" i="7"/>
  <c r="I130" i="7"/>
  <c r="H130" i="7"/>
  <c r="G130" i="7"/>
  <c r="F130" i="7"/>
  <c r="P129" i="7"/>
  <c r="O129" i="7"/>
  <c r="N129" i="7"/>
  <c r="M129" i="7"/>
  <c r="L129" i="7"/>
  <c r="J129" i="7"/>
  <c r="I129" i="7"/>
  <c r="H129" i="7"/>
  <c r="G129" i="7"/>
  <c r="F129" i="7"/>
  <c r="P128" i="7"/>
  <c r="O128" i="7"/>
  <c r="N128" i="7"/>
  <c r="M128" i="7"/>
  <c r="L128" i="7"/>
  <c r="J128" i="7"/>
  <c r="I128" i="7"/>
  <c r="H128" i="7"/>
  <c r="G128" i="7"/>
  <c r="F128" i="7"/>
  <c r="P127" i="7"/>
  <c r="O127" i="7"/>
  <c r="N127" i="7"/>
  <c r="M127" i="7"/>
  <c r="L127" i="7"/>
  <c r="J127" i="7"/>
  <c r="I127" i="7"/>
  <c r="H127" i="7"/>
  <c r="G127" i="7"/>
  <c r="F127" i="7"/>
  <c r="P126" i="7"/>
  <c r="O126" i="7"/>
  <c r="N126" i="7"/>
  <c r="M126" i="7"/>
  <c r="L126" i="7"/>
  <c r="J126" i="7"/>
  <c r="I126" i="7"/>
  <c r="H126" i="7"/>
  <c r="G126" i="7"/>
  <c r="F126" i="7"/>
  <c r="P124" i="7"/>
  <c r="O124" i="7"/>
  <c r="N124" i="7"/>
  <c r="M124" i="7"/>
  <c r="L124" i="7"/>
  <c r="J124" i="7"/>
  <c r="I124" i="7"/>
  <c r="H124" i="7"/>
  <c r="G124" i="7"/>
  <c r="F124" i="7"/>
  <c r="P123" i="7"/>
  <c r="O123" i="7"/>
  <c r="N123" i="7"/>
  <c r="M123" i="7"/>
  <c r="L123" i="7"/>
  <c r="J123" i="7"/>
  <c r="I123" i="7"/>
  <c r="H123" i="7"/>
  <c r="G123" i="7"/>
  <c r="F123" i="7"/>
  <c r="P122" i="7"/>
  <c r="O122" i="7"/>
  <c r="N122" i="7"/>
  <c r="M122" i="7"/>
  <c r="L122" i="7"/>
  <c r="J122" i="7"/>
  <c r="I122" i="7"/>
  <c r="H122" i="7"/>
  <c r="G122" i="7"/>
  <c r="F122" i="7"/>
  <c r="P121" i="7"/>
  <c r="O121" i="7"/>
  <c r="N121" i="7"/>
  <c r="M121" i="7"/>
  <c r="L121" i="7"/>
  <c r="J121" i="7"/>
  <c r="I121" i="7"/>
  <c r="H121" i="7"/>
  <c r="G121" i="7"/>
  <c r="F121" i="7"/>
  <c r="P120" i="7"/>
  <c r="O120" i="7"/>
  <c r="N120" i="7"/>
  <c r="M120" i="7"/>
  <c r="L120" i="7"/>
  <c r="J120" i="7"/>
  <c r="I120" i="7"/>
  <c r="H120" i="7"/>
  <c r="G120" i="7"/>
  <c r="F120" i="7"/>
  <c r="P119" i="7"/>
  <c r="O119" i="7"/>
  <c r="N119" i="7"/>
  <c r="M119" i="7"/>
  <c r="L119" i="7"/>
  <c r="J119" i="7"/>
  <c r="I119" i="7"/>
  <c r="H119" i="7"/>
  <c r="G119" i="7"/>
  <c r="F119" i="7"/>
  <c r="P118" i="7"/>
  <c r="O118" i="7"/>
  <c r="N118" i="7"/>
  <c r="M118" i="7"/>
  <c r="L118" i="7"/>
  <c r="J118" i="7"/>
  <c r="I118" i="7"/>
  <c r="H118" i="7"/>
  <c r="G118" i="7"/>
  <c r="F118" i="7"/>
  <c r="P117" i="7"/>
  <c r="O117" i="7"/>
  <c r="N117" i="7"/>
  <c r="M117" i="7"/>
  <c r="L117" i="7"/>
  <c r="J117" i="7"/>
  <c r="I117" i="7"/>
  <c r="H117" i="7"/>
  <c r="G117" i="7"/>
  <c r="F117" i="7"/>
  <c r="P116" i="7"/>
  <c r="O116" i="7"/>
  <c r="N116" i="7"/>
  <c r="M116" i="7"/>
  <c r="L116" i="7"/>
  <c r="J116" i="7"/>
  <c r="I116" i="7"/>
  <c r="H116" i="7"/>
  <c r="G116" i="7"/>
  <c r="F116" i="7"/>
  <c r="P115" i="7"/>
  <c r="O115" i="7"/>
  <c r="N115" i="7"/>
  <c r="M115" i="7"/>
  <c r="L115" i="7"/>
  <c r="J115" i="7"/>
  <c r="I115" i="7"/>
  <c r="H115" i="7"/>
  <c r="G115" i="7"/>
  <c r="F115" i="7"/>
  <c r="P114" i="7"/>
  <c r="O114" i="7"/>
  <c r="N114" i="7"/>
  <c r="M114" i="7"/>
  <c r="L114" i="7"/>
  <c r="J114" i="7"/>
  <c r="I114" i="7"/>
  <c r="H114" i="7"/>
  <c r="G114" i="7"/>
  <c r="F114" i="7"/>
  <c r="P113" i="7"/>
  <c r="O113" i="7"/>
  <c r="N113" i="7"/>
  <c r="M113" i="7"/>
  <c r="L113" i="7"/>
  <c r="J113" i="7"/>
  <c r="I113" i="7"/>
  <c r="H113" i="7"/>
  <c r="G113" i="7"/>
  <c r="F113" i="7"/>
  <c r="P112" i="7"/>
  <c r="O112" i="7"/>
  <c r="N112" i="7"/>
  <c r="M112" i="7"/>
  <c r="L112" i="7"/>
  <c r="J112" i="7"/>
  <c r="I112" i="7"/>
  <c r="H112" i="7"/>
  <c r="G112" i="7"/>
  <c r="F112" i="7"/>
  <c r="P111" i="7"/>
  <c r="O111" i="7"/>
  <c r="N111" i="7"/>
  <c r="M111" i="7"/>
  <c r="L111" i="7"/>
  <c r="J111" i="7"/>
  <c r="I111" i="7"/>
  <c r="H111" i="7"/>
  <c r="G111" i="7"/>
  <c r="F111" i="7"/>
  <c r="P110" i="7"/>
  <c r="O110" i="7"/>
  <c r="N110" i="7"/>
  <c r="M110" i="7"/>
  <c r="L110" i="7"/>
  <c r="J110" i="7"/>
  <c r="I110" i="7"/>
  <c r="H110" i="7"/>
  <c r="G110" i="7"/>
  <c r="F110" i="7"/>
  <c r="P109" i="7"/>
  <c r="O109" i="7"/>
  <c r="N109" i="7"/>
  <c r="M109" i="7"/>
  <c r="L109" i="7"/>
  <c r="J109" i="7"/>
  <c r="I109" i="7"/>
  <c r="H109" i="7"/>
  <c r="G109" i="7"/>
  <c r="F109" i="7"/>
  <c r="P108" i="7"/>
  <c r="O108" i="7"/>
  <c r="N108" i="7"/>
  <c r="M108" i="7"/>
  <c r="L108" i="7"/>
  <c r="J108" i="7"/>
  <c r="I108" i="7"/>
  <c r="H108" i="7"/>
  <c r="G108" i="7"/>
  <c r="F108" i="7"/>
  <c r="P107" i="7"/>
  <c r="O107" i="7"/>
  <c r="N107" i="7"/>
  <c r="M107" i="7"/>
  <c r="L107" i="7"/>
  <c r="J107" i="7"/>
  <c r="I107" i="7"/>
  <c r="H107" i="7"/>
  <c r="G107" i="7"/>
  <c r="F107" i="7"/>
  <c r="P141" i="5"/>
  <c r="O141" i="5"/>
  <c r="N141" i="5"/>
  <c r="M141" i="5"/>
  <c r="L141" i="5"/>
  <c r="J141" i="5"/>
  <c r="I141" i="5"/>
  <c r="H141" i="5"/>
  <c r="G141" i="5"/>
  <c r="F141" i="5"/>
  <c r="P140" i="5"/>
  <c r="O140" i="5"/>
  <c r="N140" i="5"/>
  <c r="M140" i="5"/>
  <c r="L140" i="5"/>
  <c r="J140" i="5"/>
  <c r="I140" i="5"/>
  <c r="H140" i="5"/>
  <c r="G140" i="5"/>
  <c r="F140" i="5"/>
  <c r="P139" i="5"/>
  <c r="O139" i="5"/>
  <c r="N139" i="5"/>
  <c r="M139" i="5"/>
  <c r="L139" i="5"/>
  <c r="J139" i="5"/>
  <c r="I139" i="5"/>
  <c r="H139" i="5"/>
  <c r="G139" i="5"/>
  <c r="F139" i="5"/>
  <c r="P138" i="5"/>
  <c r="O138" i="5"/>
  <c r="N138" i="5"/>
  <c r="M138" i="5"/>
  <c r="L138" i="5"/>
  <c r="J138" i="5"/>
  <c r="I138" i="5"/>
  <c r="H138" i="5"/>
  <c r="G138" i="5"/>
  <c r="F138" i="5"/>
  <c r="P137" i="5"/>
  <c r="O137" i="5"/>
  <c r="N137" i="5"/>
  <c r="M137" i="5"/>
  <c r="L137" i="5"/>
  <c r="J137" i="5"/>
  <c r="I137" i="5"/>
  <c r="H137" i="5"/>
  <c r="G137" i="5"/>
  <c r="F137" i="5"/>
  <c r="P136" i="5"/>
  <c r="O136" i="5"/>
  <c r="N136" i="5"/>
  <c r="M136" i="5"/>
  <c r="L136" i="5"/>
  <c r="J136" i="5"/>
  <c r="I136" i="5"/>
  <c r="H136" i="5"/>
  <c r="G136" i="5"/>
  <c r="F136" i="5"/>
  <c r="P135" i="5"/>
  <c r="O135" i="5"/>
  <c r="N135" i="5"/>
  <c r="M135" i="5"/>
  <c r="L135" i="5"/>
  <c r="J135" i="5"/>
  <c r="I135" i="5"/>
  <c r="H135" i="5"/>
  <c r="G135" i="5"/>
  <c r="F135" i="5"/>
  <c r="P134" i="5"/>
  <c r="O134" i="5"/>
  <c r="N134" i="5"/>
  <c r="M134" i="5"/>
  <c r="L134" i="5"/>
  <c r="J134" i="5"/>
  <c r="I134" i="5"/>
  <c r="H134" i="5"/>
  <c r="G134" i="5"/>
  <c r="F134" i="5"/>
  <c r="P133" i="5"/>
  <c r="O133" i="5"/>
  <c r="N133" i="5"/>
  <c r="M133" i="5"/>
  <c r="L133" i="5"/>
  <c r="J133" i="5"/>
  <c r="I133" i="5"/>
  <c r="H133" i="5"/>
  <c r="G133" i="5"/>
  <c r="F133" i="5"/>
  <c r="P132" i="5"/>
  <c r="O132" i="5"/>
  <c r="N132" i="5"/>
  <c r="M132" i="5"/>
  <c r="L132" i="5"/>
  <c r="J132" i="5"/>
  <c r="I132" i="5"/>
  <c r="H132" i="5"/>
  <c r="G132" i="5"/>
  <c r="F132" i="5"/>
  <c r="P131" i="5"/>
  <c r="O131" i="5"/>
  <c r="N131" i="5"/>
  <c r="M131" i="5"/>
  <c r="L131" i="5"/>
  <c r="J131" i="5"/>
  <c r="I131" i="5"/>
  <c r="H131" i="5"/>
  <c r="G131" i="5"/>
  <c r="F131" i="5"/>
  <c r="P130" i="5"/>
  <c r="O130" i="5"/>
  <c r="N130" i="5"/>
  <c r="M130" i="5"/>
  <c r="L130" i="5"/>
  <c r="J130" i="5"/>
  <c r="I130" i="5"/>
  <c r="H130" i="5"/>
  <c r="G130" i="5"/>
  <c r="F130" i="5"/>
  <c r="P129" i="5"/>
  <c r="O129" i="5"/>
  <c r="N129" i="5"/>
  <c r="M129" i="5"/>
  <c r="L129" i="5"/>
  <c r="J129" i="5"/>
  <c r="I129" i="5"/>
  <c r="H129" i="5"/>
  <c r="G129" i="5"/>
  <c r="F129" i="5"/>
  <c r="P128" i="5"/>
  <c r="O128" i="5"/>
  <c r="N128" i="5"/>
  <c r="M128" i="5"/>
  <c r="L128" i="5"/>
  <c r="J128" i="5"/>
  <c r="I128" i="5"/>
  <c r="H128" i="5"/>
  <c r="G128" i="5"/>
  <c r="F128" i="5"/>
  <c r="P127" i="5"/>
  <c r="O127" i="5"/>
  <c r="N127" i="5"/>
  <c r="M127" i="5"/>
  <c r="L127" i="5"/>
  <c r="J127" i="5"/>
  <c r="I127" i="5"/>
  <c r="H127" i="5"/>
  <c r="G127" i="5"/>
  <c r="F127" i="5"/>
  <c r="P126" i="5"/>
  <c r="O126" i="5"/>
  <c r="N126" i="5"/>
  <c r="M126" i="5"/>
  <c r="L126" i="5"/>
  <c r="J126" i="5"/>
  <c r="I126" i="5"/>
  <c r="H126" i="5"/>
  <c r="G126" i="5"/>
  <c r="F126" i="5"/>
  <c r="P125" i="5"/>
  <c r="O125" i="5"/>
  <c r="N125" i="5"/>
  <c r="M125" i="5"/>
  <c r="L125" i="5"/>
  <c r="J125" i="5"/>
  <c r="I125" i="5"/>
  <c r="H125" i="5"/>
  <c r="G125" i="5"/>
  <c r="F125" i="5"/>
  <c r="P124" i="5"/>
  <c r="O124" i="5"/>
  <c r="N124" i="5"/>
  <c r="M124" i="5"/>
  <c r="L124" i="5"/>
  <c r="J124" i="5"/>
  <c r="I124" i="5"/>
  <c r="H124" i="5"/>
  <c r="G124" i="5"/>
  <c r="F124" i="5"/>
  <c r="P123" i="5"/>
  <c r="O123" i="5"/>
  <c r="N123" i="5"/>
  <c r="M123" i="5"/>
  <c r="L123" i="5"/>
  <c r="J123" i="5"/>
  <c r="I123" i="5"/>
  <c r="H123" i="5"/>
  <c r="G123" i="5"/>
  <c r="F123" i="5"/>
  <c r="P122" i="5"/>
  <c r="O122" i="5"/>
  <c r="N122" i="5"/>
  <c r="M122" i="5"/>
  <c r="L122" i="5"/>
  <c r="J122" i="5"/>
  <c r="I122" i="5"/>
  <c r="H122" i="5"/>
  <c r="G122" i="5"/>
  <c r="F122" i="5"/>
  <c r="P121" i="5"/>
  <c r="O121" i="5"/>
  <c r="N121" i="5"/>
  <c r="M121" i="5"/>
  <c r="L121" i="5"/>
  <c r="J121" i="5"/>
  <c r="I121" i="5"/>
  <c r="H121" i="5"/>
  <c r="G121" i="5"/>
  <c r="F121" i="5"/>
  <c r="P120" i="5"/>
  <c r="O120" i="5"/>
  <c r="N120" i="5"/>
  <c r="M120" i="5"/>
  <c r="L120" i="5"/>
  <c r="J120" i="5"/>
  <c r="I120" i="5"/>
  <c r="H120" i="5"/>
  <c r="G120" i="5"/>
  <c r="F120" i="5"/>
  <c r="P119" i="5"/>
  <c r="O119" i="5"/>
  <c r="N119" i="5"/>
  <c r="M119" i="5"/>
  <c r="L119" i="5"/>
  <c r="J119" i="5"/>
  <c r="I119" i="5"/>
  <c r="H119" i="5"/>
  <c r="G119" i="5"/>
  <c r="F119" i="5"/>
  <c r="P118" i="5"/>
  <c r="O118" i="5"/>
  <c r="N118" i="5"/>
  <c r="M118" i="5"/>
  <c r="L118" i="5"/>
  <c r="J118" i="5"/>
  <c r="I118" i="5"/>
  <c r="H118" i="5"/>
  <c r="G118" i="5"/>
  <c r="F118" i="5"/>
  <c r="P117" i="5"/>
  <c r="O117" i="5"/>
  <c r="N117" i="5"/>
  <c r="M117" i="5"/>
  <c r="L117" i="5"/>
  <c r="J117" i="5"/>
  <c r="I117" i="5"/>
  <c r="H117" i="5"/>
  <c r="G117" i="5"/>
  <c r="F117" i="5"/>
  <c r="P116" i="5"/>
  <c r="O116" i="5"/>
  <c r="N116" i="5"/>
  <c r="M116" i="5"/>
  <c r="L116" i="5"/>
  <c r="J116" i="5"/>
  <c r="I116" i="5"/>
  <c r="H116" i="5"/>
  <c r="G116" i="5"/>
  <c r="F116" i="5"/>
  <c r="P115" i="5"/>
  <c r="O115" i="5"/>
  <c r="N115" i="5"/>
  <c r="M115" i="5"/>
  <c r="L115" i="5"/>
  <c r="J115" i="5"/>
  <c r="I115" i="5"/>
  <c r="H115" i="5"/>
  <c r="G115" i="5"/>
  <c r="F115" i="5"/>
  <c r="P114" i="5"/>
  <c r="O114" i="5"/>
  <c r="N114" i="5"/>
  <c r="M114" i="5"/>
  <c r="L114" i="5"/>
  <c r="J114" i="5"/>
  <c r="I114" i="5"/>
  <c r="H114" i="5"/>
  <c r="G114" i="5"/>
  <c r="F114" i="5"/>
  <c r="P113" i="5"/>
  <c r="O113" i="5"/>
  <c r="N113" i="5"/>
  <c r="M113" i="5"/>
  <c r="L113" i="5"/>
  <c r="J113" i="5"/>
  <c r="I113" i="5"/>
  <c r="H113" i="5"/>
  <c r="G113" i="5"/>
  <c r="F113" i="5"/>
  <c r="P112" i="5"/>
  <c r="O112" i="5"/>
  <c r="N112" i="5"/>
  <c r="M112" i="5"/>
  <c r="L112" i="5"/>
  <c r="J112" i="5"/>
  <c r="I112" i="5"/>
  <c r="H112" i="5"/>
  <c r="G112" i="5"/>
  <c r="F112" i="5"/>
  <c r="P111" i="5"/>
  <c r="O111" i="5"/>
  <c r="N111" i="5"/>
  <c r="M111" i="5"/>
  <c r="L111" i="5"/>
  <c r="J111" i="5"/>
  <c r="I111" i="5"/>
  <c r="H111" i="5"/>
  <c r="G111" i="5"/>
  <c r="F111" i="5"/>
  <c r="P110" i="5"/>
  <c r="O110" i="5"/>
  <c r="N110" i="5"/>
  <c r="M110" i="5"/>
  <c r="L110" i="5"/>
  <c r="J110" i="5"/>
  <c r="I110" i="5"/>
  <c r="H110" i="5"/>
  <c r="G110" i="5"/>
  <c r="F110" i="5"/>
  <c r="P109" i="5"/>
  <c r="O109" i="5"/>
  <c r="N109" i="5"/>
  <c r="M109" i="5"/>
  <c r="L109" i="5"/>
  <c r="J109" i="5"/>
  <c r="I109" i="5"/>
  <c r="H109" i="5"/>
  <c r="G109" i="5"/>
  <c r="F109" i="5"/>
  <c r="P108" i="5"/>
  <c r="O108" i="5"/>
  <c r="N108" i="5"/>
  <c r="M108" i="5"/>
  <c r="L108" i="5"/>
  <c r="J108" i="5"/>
  <c r="I108" i="5"/>
  <c r="H108" i="5"/>
  <c r="G108" i="5"/>
  <c r="F108" i="5"/>
  <c r="P107" i="5"/>
  <c r="O107" i="5"/>
  <c r="N107" i="5"/>
  <c r="M107" i="5"/>
  <c r="L107" i="5"/>
  <c r="J107" i="5"/>
  <c r="I107" i="5"/>
  <c r="H107" i="5"/>
  <c r="G107" i="5"/>
  <c r="F107" i="5"/>
  <c r="P106" i="5"/>
  <c r="O106" i="5"/>
  <c r="N106" i="5"/>
  <c r="M106" i="5"/>
  <c r="L106" i="5"/>
  <c r="J106" i="5"/>
  <c r="I106" i="5"/>
  <c r="H106" i="5"/>
  <c r="G106" i="5"/>
  <c r="F106" i="5"/>
  <c r="J177" i="3"/>
  <c r="I177" i="3"/>
  <c r="H177" i="3"/>
  <c r="G177" i="3"/>
  <c r="F177" i="3"/>
  <c r="J176" i="3"/>
  <c r="I176" i="3"/>
  <c r="H176" i="3"/>
  <c r="G176" i="3"/>
  <c r="F176" i="3"/>
  <c r="J175" i="3"/>
  <c r="I175" i="3"/>
  <c r="H175" i="3"/>
  <c r="G175" i="3"/>
  <c r="F175" i="3"/>
  <c r="J174" i="3"/>
  <c r="I174" i="3"/>
  <c r="H174" i="3"/>
  <c r="G174" i="3"/>
  <c r="F174" i="3"/>
  <c r="J173" i="3"/>
  <c r="I173" i="3"/>
  <c r="H173" i="3"/>
  <c r="G173" i="3"/>
  <c r="F173" i="3"/>
  <c r="J172" i="3"/>
  <c r="I172" i="3"/>
  <c r="H172" i="3"/>
  <c r="G172" i="3"/>
  <c r="F172" i="3"/>
  <c r="J171" i="3"/>
  <c r="I171" i="3"/>
  <c r="H171" i="3"/>
  <c r="G171" i="3"/>
  <c r="F171" i="3"/>
  <c r="J170" i="3"/>
  <c r="I170" i="3"/>
  <c r="H170" i="3"/>
  <c r="G170" i="3"/>
  <c r="F170" i="3"/>
  <c r="J169" i="3"/>
  <c r="I169" i="3"/>
  <c r="H169" i="3"/>
  <c r="G169" i="3"/>
  <c r="F169" i="3"/>
  <c r="J168" i="3"/>
  <c r="I168" i="3"/>
  <c r="H168" i="3"/>
  <c r="G168" i="3"/>
  <c r="F168" i="3"/>
  <c r="J167" i="3"/>
  <c r="I167" i="3"/>
  <c r="H167" i="3"/>
  <c r="G167" i="3"/>
  <c r="F167" i="3"/>
  <c r="J166" i="3"/>
  <c r="I166" i="3"/>
  <c r="H166" i="3"/>
  <c r="G166" i="3"/>
  <c r="F166" i="3"/>
  <c r="J165" i="3"/>
  <c r="I165" i="3"/>
  <c r="H165" i="3"/>
  <c r="G165" i="3"/>
  <c r="F165" i="3"/>
  <c r="J164" i="3"/>
  <c r="I164" i="3"/>
  <c r="H164" i="3"/>
  <c r="G164" i="3"/>
  <c r="F164" i="3"/>
  <c r="J163" i="3"/>
  <c r="I163" i="3"/>
  <c r="H163" i="3"/>
  <c r="G163" i="3"/>
  <c r="F163" i="3"/>
  <c r="J162" i="3"/>
  <c r="I162" i="3"/>
  <c r="H162" i="3"/>
  <c r="G162" i="3"/>
  <c r="F162" i="3"/>
  <c r="J161" i="3"/>
  <c r="I161" i="3"/>
  <c r="H161" i="3"/>
  <c r="G161" i="3"/>
  <c r="F161" i="3"/>
  <c r="J160" i="3"/>
  <c r="I160" i="3"/>
  <c r="H160" i="3"/>
  <c r="G160" i="3"/>
  <c r="F160" i="3"/>
  <c r="J159" i="3"/>
  <c r="I159" i="3"/>
  <c r="H159" i="3"/>
  <c r="G159" i="3"/>
  <c r="F159" i="3"/>
  <c r="J158" i="3"/>
  <c r="I158" i="3"/>
  <c r="H158" i="3"/>
  <c r="G158" i="3"/>
  <c r="F158" i="3"/>
  <c r="J157" i="3"/>
  <c r="I157" i="3"/>
  <c r="H157" i="3"/>
  <c r="G157" i="3"/>
  <c r="F157" i="3"/>
  <c r="J156" i="3"/>
  <c r="I156" i="3"/>
  <c r="H156" i="3"/>
  <c r="G156" i="3"/>
  <c r="F156" i="3"/>
  <c r="J155" i="3"/>
  <c r="I155" i="3"/>
  <c r="H155" i="3"/>
  <c r="G155" i="3"/>
  <c r="F155" i="3"/>
  <c r="J154" i="3"/>
  <c r="I154" i="3"/>
  <c r="H154" i="3"/>
  <c r="G154" i="3"/>
  <c r="F154" i="3"/>
  <c r="J153" i="3"/>
  <c r="I153" i="3"/>
  <c r="H153" i="3"/>
  <c r="G153" i="3"/>
  <c r="F153" i="3"/>
  <c r="J152" i="3"/>
  <c r="I152" i="3"/>
  <c r="H152" i="3"/>
  <c r="G152" i="3"/>
  <c r="F152" i="3"/>
  <c r="J151" i="3"/>
  <c r="I151" i="3"/>
  <c r="H151" i="3"/>
  <c r="G151" i="3"/>
  <c r="F151" i="3"/>
  <c r="J150" i="3"/>
  <c r="I150" i="3"/>
  <c r="H150" i="3"/>
  <c r="G150" i="3"/>
  <c r="F150" i="3"/>
  <c r="J149" i="3"/>
  <c r="I149" i="3"/>
  <c r="H149" i="3"/>
  <c r="G149" i="3"/>
  <c r="F149" i="3"/>
  <c r="J148" i="3"/>
  <c r="I148" i="3"/>
  <c r="H148" i="3"/>
  <c r="G148" i="3"/>
  <c r="F148" i="3"/>
  <c r="J147" i="3"/>
  <c r="I147" i="3"/>
  <c r="H147" i="3"/>
  <c r="G147" i="3"/>
  <c r="F147" i="3"/>
  <c r="J146" i="3"/>
  <c r="I146" i="3"/>
  <c r="H146" i="3"/>
  <c r="G146" i="3"/>
  <c r="F146" i="3"/>
  <c r="J145" i="3"/>
  <c r="I145" i="3"/>
  <c r="H145" i="3"/>
  <c r="G145" i="3"/>
  <c r="F145" i="3"/>
  <c r="J144" i="3"/>
  <c r="I144" i="3"/>
  <c r="H144" i="3"/>
  <c r="G144" i="3"/>
  <c r="F144" i="3"/>
  <c r="J143" i="3"/>
  <c r="I143" i="3"/>
  <c r="H143" i="3"/>
  <c r="G143" i="3"/>
  <c r="F143" i="3"/>
  <c r="J142" i="3"/>
  <c r="I142" i="3"/>
  <c r="H142" i="3"/>
  <c r="G142" i="3"/>
  <c r="F142" i="3"/>
  <c r="J141" i="3"/>
  <c r="I141" i="3"/>
  <c r="H141" i="3"/>
  <c r="G141" i="3"/>
  <c r="F141" i="3"/>
  <c r="J140" i="3"/>
  <c r="I140" i="3"/>
  <c r="H140" i="3"/>
  <c r="G140" i="3"/>
  <c r="F140" i="3"/>
  <c r="J139" i="3"/>
  <c r="I139" i="3"/>
  <c r="H139" i="3"/>
  <c r="G139" i="3"/>
  <c r="F139" i="3"/>
  <c r="J138" i="3"/>
  <c r="I138" i="3"/>
  <c r="H138" i="3"/>
  <c r="G138" i="3"/>
  <c r="F138" i="3"/>
  <c r="J137" i="3"/>
  <c r="I137" i="3"/>
  <c r="H137" i="3"/>
  <c r="G137" i="3"/>
  <c r="F137" i="3"/>
  <c r="J136" i="3"/>
  <c r="I136" i="3"/>
  <c r="H136" i="3"/>
  <c r="G136" i="3"/>
  <c r="F136" i="3"/>
  <c r="J135" i="3"/>
  <c r="I135" i="3"/>
  <c r="H135" i="3"/>
  <c r="G135" i="3"/>
  <c r="F135" i="3"/>
  <c r="J134" i="3"/>
  <c r="I134" i="3"/>
  <c r="H134" i="3"/>
  <c r="G134" i="3"/>
  <c r="F134" i="3"/>
  <c r="J133" i="3"/>
  <c r="I133" i="3"/>
  <c r="H133" i="3"/>
  <c r="G133" i="3"/>
  <c r="F133" i="3"/>
  <c r="J132" i="3"/>
  <c r="I132" i="3"/>
  <c r="H132" i="3"/>
  <c r="G132" i="3"/>
  <c r="F132" i="3"/>
  <c r="J131" i="3"/>
  <c r="I131" i="3"/>
  <c r="H131" i="3"/>
  <c r="G131" i="3"/>
  <c r="F131" i="3"/>
  <c r="J130" i="3"/>
  <c r="I130" i="3"/>
  <c r="H130" i="3"/>
  <c r="G130" i="3"/>
  <c r="F130" i="3"/>
  <c r="J129" i="3"/>
  <c r="I129" i="3"/>
  <c r="H129" i="3"/>
  <c r="G129" i="3"/>
  <c r="F129" i="3"/>
  <c r="J128" i="3"/>
  <c r="I128" i="3"/>
  <c r="H128" i="3"/>
  <c r="G128" i="3"/>
  <c r="F128" i="3"/>
  <c r="J127" i="3"/>
  <c r="I127" i="3"/>
  <c r="H127" i="3"/>
  <c r="G127" i="3"/>
  <c r="F127" i="3"/>
  <c r="J126" i="3"/>
  <c r="I126" i="3"/>
  <c r="H126" i="3"/>
  <c r="G126" i="3"/>
  <c r="F126" i="3"/>
  <c r="J125" i="3"/>
  <c r="I125" i="3"/>
  <c r="H125" i="3"/>
  <c r="G125" i="3"/>
  <c r="F125" i="3"/>
  <c r="J124" i="3"/>
  <c r="I124" i="3"/>
  <c r="H124" i="3"/>
  <c r="G124" i="3"/>
  <c r="F124" i="3"/>
  <c r="J123" i="3"/>
  <c r="I123" i="3"/>
  <c r="H123" i="3"/>
  <c r="G123" i="3"/>
  <c r="F123" i="3"/>
  <c r="J122" i="3"/>
  <c r="I122" i="3"/>
  <c r="H122" i="3"/>
  <c r="G122" i="3"/>
  <c r="F122" i="3"/>
  <c r="J121" i="3"/>
  <c r="I121" i="3"/>
  <c r="H121" i="3"/>
  <c r="G121" i="3"/>
  <c r="F121" i="3"/>
  <c r="J120" i="3"/>
  <c r="I120" i="3"/>
  <c r="H120" i="3"/>
  <c r="G120" i="3"/>
  <c r="F120" i="3"/>
  <c r="J119" i="3"/>
  <c r="I119" i="3"/>
  <c r="H119" i="3"/>
  <c r="G119" i="3"/>
  <c r="F119" i="3"/>
  <c r="J118" i="3"/>
  <c r="I118" i="3"/>
  <c r="H118" i="3"/>
  <c r="G118" i="3"/>
  <c r="F118" i="3"/>
  <c r="J117" i="3"/>
  <c r="I117" i="3"/>
  <c r="H117" i="3"/>
  <c r="G117" i="3"/>
  <c r="F117" i="3"/>
  <c r="J116" i="3"/>
  <c r="I116" i="3"/>
  <c r="H116" i="3"/>
  <c r="G116" i="3"/>
  <c r="F116" i="3"/>
  <c r="J115" i="3"/>
  <c r="I115" i="3"/>
  <c r="H115" i="3"/>
  <c r="G115" i="3"/>
  <c r="F115" i="3"/>
  <c r="J114" i="3"/>
  <c r="I114" i="3"/>
  <c r="H114" i="3"/>
  <c r="G114" i="3"/>
  <c r="F114" i="3"/>
  <c r="J113" i="3"/>
  <c r="I113" i="3"/>
  <c r="H113" i="3"/>
  <c r="G113" i="3"/>
  <c r="F113" i="3"/>
  <c r="J112" i="3"/>
  <c r="I112" i="3"/>
  <c r="H112" i="3"/>
  <c r="G112" i="3"/>
  <c r="F112" i="3"/>
  <c r="J111" i="3"/>
  <c r="I111" i="3"/>
  <c r="H111" i="3"/>
  <c r="G111" i="3"/>
  <c r="F111" i="3"/>
  <c r="J110" i="3"/>
  <c r="I110" i="3"/>
  <c r="H110" i="3"/>
  <c r="G110" i="3"/>
  <c r="F110" i="3"/>
  <c r="J109" i="3"/>
  <c r="I109" i="3"/>
  <c r="H109" i="3"/>
  <c r="G109" i="3"/>
  <c r="F109" i="3"/>
  <c r="J108" i="3"/>
  <c r="I108" i="3"/>
  <c r="H108" i="3"/>
  <c r="G108" i="3"/>
  <c r="F108" i="3"/>
  <c r="J107" i="3"/>
  <c r="I107" i="3"/>
  <c r="H107" i="3"/>
  <c r="G107" i="3"/>
  <c r="F107" i="3"/>
  <c r="J106" i="3"/>
  <c r="I106" i="3"/>
  <c r="H106" i="3"/>
  <c r="G106" i="3"/>
  <c r="F106" i="3"/>
  <c r="J105" i="3"/>
  <c r="I105" i="3"/>
  <c r="H105" i="3"/>
  <c r="G105" i="3"/>
  <c r="F105" i="3"/>
  <c r="J104" i="3"/>
  <c r="I104" i="3"/>
  <c r="H104" i="3"/>
  <c r="G104" i="3"/>
  <c r="F104" i="3"/>
  <c r="J103" i="3"/>
  <c r="I103" i="3"/>
  <c r="H103" i="3"/>
  <c r="G103" i="3"/>
  <c r="F103" i="3"/>
  <c r="J102" i="3"/>
  <c r="I102" i="3"/>
  <c r="H102" i="3"/>
  <c r="G102" i="3"/>
  <c r="F102" i="3"/>
  <c r="J101" i="3"/>
  <c r="I101" i="3"/>
  <c r="H101" i="3"/>
  <c r="G101" i="3"/>
  <c r="F101" i="3"/>
  <c r="J100" i="3"/>
  <c r="I100" i="3"/>
  <c r="H100" i="3"/>
  <c r="G100" i="3"/>
  <c r="F100" i="3"/>
  <c r="J99" i="3"/>
  <c r="I99" i="3"/>
  <c r="H99" i="3"/>
  <c r="G99" i="3"/>
  <c r="F99" i="3"/>
  <c r="J98" i="3"/>
  <c r="I98" i="3"/>
  <c r="H98" i="3"/>
  <c r="G98" i="3"/>
  <c r="F98" i="3"/>
  <c r="J97" i="3"/>
  <c r="I97" i="3"/>
  <c r="H97" i="3"/>
  <c r="G97" i="3"/>
  <c r="F97" i="3"/>
  <c r="J96" i="3"/>
  <c r="I96" i="3"/>
  <c r="H96" i="3"/>
  <c r="G96" i="3"/>
  <c r="F96" i="3"/>
  <c r="J95" i="3"/>
  <c r="I95" i="3"/>
  <c r="H95" i="3"/>
  <c r="G95" i="3"/>
  <c r="F95" i="3"/>
  <c r="J94" i="3"/>
  <c r="I94" i="3"/>
  <c r="H94" i="3"/>
  <c r="G94" i="3"/>
  <c r="F94" i="3"/>
  <c r="J93" i="3"/>
  <c r="I93" i="3"/>
  <c r="H93" i="3"/>
  <c r="G93" i="3"/>
  <c r="F93" i="3"/>
  <c r="J92" i="3"/>
  <c r="I92" i="3"/>
  <c r="H92" i="3"/>
  <c r="G92" i="3"/>
  <c r="F92" i="3"/>
  <c r="J91" i="3"/>
  <c r="I91" i="3"/>
  <c r="H91" i="3"/>
  <c r="G91" i="3"/>
  <c r="F91" i="3"/>
  <c r="J90" i="3"/>
  <c r="I90" i="3"/>
  <c r="H90" i="3"/>
  <c r="G90" i="3"/>
  <c r="F90" i="3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H176" i="1"/>
  <c r="G176" i="1"/>
  <c r="F176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H170" i="1"/>
  <c r="G170" i="1"/>
  <c r="F170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G164" i="1"/>
  <c r="F164" i="1"/>
  <c r="H163" i="1"/>
  <c r="G163" i="1"/>
  <c r="F163" i="1"/>
  <c r="H162" i="1"/>
  <c r="G162" i="1"/>
  <c r="F162" i="1"/>
  <c r="H161" i="1"/>
  <c r="G161" i="1"/>
  <c r="F161" i="1"/>
  <c r="H160" i="1"/>
  <c r="G160" i="1"/>
  <c r="F160" i="1"/>
  <c r="H159" i="1"/>
  <c r="G159" i="1"/>
  <c r="F159" i="1"/>
  <c r="H158" i="1"/>
  <c r="G158" i="1"/>
  <c r="F158" i="1"/>
  <c r="H157" i="1"/>
  <c r="G157" i="1"/>
  <c r="F157" i="1"/>
  <c r="H156" i="1"/>
  <c r="G156" i="1"/>
  <c r="F156" i="1"/>
  <c r="H155" i="1"/>
  <c r="G155" i="1"/>
  <c r="F155" i="1"/>
  <c r="H154" i="1"/>
  <c r="G154" i="1"/>
  <c r="F154" i="1"/>
  <c r="H153" i="1"/>
  <c r="G153" i="1"/>
  <c r="F153" i="1"/>
  <c r="H152" i="1"/>
  <c r="G152" i="1"/>
  <c r="F152" i="1"/>
  <c r="H151" i="1"/>
  <c r="G151" i="1"/>
  <c r="F151" i="1"/>
  <c r="H150" i="1"/>
  <c r="G150" i="1"/>
  <c r="F150" i="1"/>
  <c r="H149" i="1"/>
  <c r="G149" i="1"/>
  <c r="F149" i="1"/>
  <c r="H148" i="1"/>
  <c r="G148" i="1"/>
  <c r="F148" i="1"/>
  <c r="H147" i="1"/>
  <c r="G147" i="1"/>
  <c r="F147" i="1"/>
  <c r="H146" i="1"/>
  <c r="G146" i="1"/>
  <c r="F146" i="1"/>
  <c r="H145" i="1"/>
  <c r="G145" i="1"/>
  <c r="F145" i="1"/>
  <c r="H144" i="1"/>
  <c r="G144" i="1"/>
  <c r="F144" i="1"/>
  <c r="H143" i="1"/>
  <c r="G143" i="1"/>
  <c r="F143" i="1"/>
  <c r="H142" i="1"/>
  <c r="G142" i="1"/>
  <c r="F142" i="1"/>
  <c r="H141" i="1"/>
  <c r="G141" i="1"/>
  <c r="F141" i="1"/>
  <c r="H140" i="1"/>
  <c r="G140" i="1"/>
  <c r="F140" i="1"/>
  <c r="H139" i="1"/>
  <c r="G139" i="1"/>
  <c r="F139" i="1"/>
  <c r="H138" i="1"/>
  <c r="G138" i="1"/>
  <c r="F138" i="1"/>
  <c r="H137" i="1"/>
  <c r="G137" i="1"/>
  <c r="F137" i="1"/>
  <c r="H136" i="1"/>
  <c r="G136" i="1"/>
  <c r="F136" i="1"/>
  <c r="H135" i="1"/>
  <c r="G135" i="1"/>
  <c r="F135" i="1"/>
  <c r="H134" i="1"/>
  <c r="G134" i="1"/>
  <c r="F134" i="1"/>
  <c r="H133" i="1"/>
  <c r="G133" i="1"/>
  <c r="F133" i="1"/>
  <c r="H132" i="1"/>
  <c r="G132" i="1"/>
  <c r="F132" i="1"/>
  <c r="H131" i="1"/>
  <c r="G131" i="1"/>
  <c r="F131" i="1"/>
  <c r="H130" i="1"/>
  <c r="G130" i="1"/>
  <c r="F130" i="1"/>
  <c r="H129" i="1"/>
  <c r="G129" i="1"/>
  <c r="F129" i="1"/>
  <c r="H128" i="1"/>
  <c r="G128" i="1"/>
  <c r="F128" i="1"/>
  <c r="H127" i="1"/>
  <c r="G127" i="1"/>
  <c r="F127" i="1"/>
  <c r="H126" i="1"/>
  <c r="G126" i="1"/>
  <c r="F126" i="1"/>
  <c r="H125" i="1"/>
  <c r="G125" i="1"/>
  <c r="F125" i="1"/>
  <c r="H124" i="1"/>
  <c r="G124" i="1"/>
  <c r="F124" i="1"/>
  <c r="H123" i="1"/>
  <c r="G123" i="1"/>
  <c r="F123" i="1"/>
  <c r="H122" i="1"/>
  <c r="G122" i="1"/>
  <c r="F122" i="1"/>
  <c r="H121" i="1"/>
  <c r="G121" i="1"/>
  <c r="F121" i="1"/>
  <c r="H120" i="1"/>
  <c r="G120" i="1"/>
  <c r="F120" i="1"/>
  <c r="H119" i="1"/>
  <c r="G119" i="1"/>
  <c r="F119" i="1"/>
  <c r="H118" i="1"/>
  <c r="G118" i="1"/>
  <c r="F118" i="1"/>
  <c r="H117" i="1"/>
  <c r="G117" i="1"/>
  <c r="F117" i="1"/>
  <c r="H116" i="1"/>
  <c r="G116" i="1"/>
  <c r="F116" i="1"/>
  <c r="H115" i="1"/>
  <c r="G115" i="1"/>
  <c r="F115" i="1"/>
  <c r="H114" i="1"/>
  <c r="G114" i="1"/>
  <c r="F114" i="1"/>
  <c r="H113" i="1"/>
  <c r="G113" i="1"/>
  <c r="F113" i="1"/>
  <c r="H112" i="1"/>
  <c r="G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H102" i="1"/>
  <c r="G102" i="1"/>
  <c r="F102" i="1"/>
  <c r="H101" i="1"/>
  <c r="G101" i="1"/>
  <c r="F101" i="1"/>
  <c r="H100" i="1"/>
  <c r="G100" i="1"/>
  <c r="F100" i="1"/>
  <c r="H99" i="1"/>
  <c r="G99" i="1"/>
  <c r="F99" i="1"/>
  <c r="H98" i="1"/>
  <c r="G98" i="1"/>
  <c r="F98" i="1"/>
  <c r="H97" i="1"/>
  <c r="G97" i="1"/>
  <c r="F97" i="1"/>
  <c r="H96" i="1"/>
  <c r="G96" i="1"/>
  <c r="F96" i="1"/>
  <c r="H95" i="1"/>
  <c r="G95" i="1"/>
  <c r="F95" i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P264" i="13"/>
  <c r="O264" i="13"/>
  <c r="N264" i="13"/>
  <c r="M264" i="13"/>
  <c r="L264" i="13"/>
  <c r="J264" i="13"/>
  <c r="I264" i="13"/>
  <c r="H264" i="13"/>
  <c r="G264" i="13"/>
  <c r="F264" i="13"/>
  <c r="P263" i="13"/>
  <c r="O263" i="13"/>
  <c r="N263" i="13"/>
  <c r="M263" i="13"/>
  <c r="L263" i="13"/>
  <c r="J263" i="13"/>
  <c r="I263" i="13"/>
  <c r="H263" i="13"/>
  <c r="G263" i="13"/>
  <c r="F263" i="13"/>
  <c r="P262" i="13"/>
  <c r="O262" i="13"/>
  <c r="N262" i="13"/>
  <c r="M262" i="13"/>
  <c r="L262" i="13"/>
  <c r="J262" i="13"/>
  <c r="I262" i="13"/>
  <c r="H262" i="13"/>
  <c r="G262" i="13"/>
  <c r="F262" i="13"/>
  <c r="P261" i="13"/>
  <c r="O261" i="13"/>
  <c r="N261" i="13"/>
  <c r="M261" i="13"/>
  <c r="L261" i="13"/>
  <c r="J261" i="13"/>
  <c r="I261" i="13"/>
  <c r="H261" i="13"/>
  <c r="G261" i="13"/>
  <c r="F261" i="13"/>
  <c r="P260" i="13"/>
  <c r="O260" i="13"/>
  <c r="N260" i="13"/>
  <c r="M260" i="13"/>
  <c r="L260" i="13"/>
  <c r="J260" i="13"/>
  <c r="I260" i="13"/>
  <c r="H260" i="13"/>
  <c r="G260" i="13"/>
  <c r="F260" i="13"/>
  <c r="P259" i="13"/>
  <c r="O259" i="13"/>
  <c r="N259" i="13"/>
  <c r="M259" i="13"/>
  <c r="L259" i="13"/>
  <c r="J259" i="13"/>
  <c r="I259" i="13"/>
  <c r="H259" i="13"/>
  <c r="G259" i="13"/>
  <c r="F259" i="13"/>
  <c r="P258" i="13"/>
  <c r="O258" i="13"/>
  <c r="N258" i="13"/>
  <c r="M258" i="13"/>
  <c r="L258" i="13"/>
  <c r="J258" i="13"/>
  <c r="I258" i="13"/>
  <c r="H258" i="13"/>
  <c r="G258" i="13"/>
  <c r="F258" i="13"/>
  <c r="P257" i="13"/>
  <c r="O257" i="13"/>
  <c r="N257" i="13"/>
  <c r="M257" i="13"/>
  <c r="L257" i="13"/>
  <c r="J257" i="13"/>
  <c r="I257" i="13"/>
  <c r="H257" i="13"/>
  <c r="G257" i="13"/>
  <c r="F257" i="13"/>
  <c r="P256" i="13"/>
  <c r="O256" i="13"/>
  <c r="N256" i="13"/>
  <c r="M256" i="13"/>
  <c r="L256" i="13"/>
  <c r="J256" i="13"/>
  <c r="I256" i="13"/>
  <c r="H256" i="13"/>
  <c r="G256" i="13"/>
  <c r="F256" i="13"/>
  <c r="P255" i="13"/>
  <c r="O255" i="13"/>
  <c r="N255" i="13"/>
  <c r="M255" i="13"/>
  <c r="L255" i="13"/>
  <c r="J255" i="13"/>
  <c r="I255" i="13"/>
  <c r="H255" i="13"/>
  <c r="G255" i="13"/>
  <c r="F255" i="13"/>
  <c r="P254" i="13"/>
  <c r="O254" i="13"/>
  <c r="N254" i="13"/>
  <c r="M254" i="13"/>
  <c r="L254" i="13"/>
  <c r="J254" i="13"/>
  <c r="I254" i="13"/>
  <c r="H254" i="13"/>
  <c r="G254" i="13"/>
  <c r="F254" i="13"/>
  <c r="P253" i="13"/>
  <c r="O253" i="13"/>
  <c r="N253" i="13"/>
  <c r="M253" i="13"/>
  <c r="L253" i="13"/>
  <c r="J253" i="13"/>
  <c r="I253" i="13"/>
  <c r="H253" i="13"/>
  <c r="G253" i="13"/>
  <c r="F253" i="13"/>
  <c r="P252" i="13"/>
  <c r="O252" i="13"/>
  <c r="N252" i="13"/>
  <c r="M252" i="13"/>
  <c r="L252" i="13"/>
  <c r="J252" i="13"/>
  <c r="I252" i="13"/>
  <c r="H252" i="13"/>
  <c r="G252" i="13"/>
  <c r="F252" i="13"/>
  <c r="P251" i="13"/>
  <c r="O251" i="13"/>
  <c r="N251" i="13"/>
  <c r="M251" i="13"/>
  <c r="L251" i="13"/>
  <c r="J251" i="13"/>
  <c r="I251" i="13"/>
  <c r="H251" i="13"/>
  <c r="G251" i="13"/>
  <c r="F251" i="13"/>
  <c r="P250" i="13"/>
  <c r="O250" i="13"/>
  <c r="N250" i="13"/>
  <c r="M250" i="13"/>
  <c r="L250" i="13"/>
  <c r="J250" i="13"/>
  <c r="I250" i="13"/>
  <c r="H250" i="13"/>
  <c r="G250" i="13"/>
  <c r="F250" i="13"/>
  <c r="P249" i="13"/>
  <c r="O249" i="13"/>
  <c r="N249" i="13"/>
  <c r="M249" i="13"/>
  <c r="L249" i="13"/>
  <c r="J249" i="13"/>
  <c r="I249" i="13"/>
  <c r="H249" i="13"/>
  <c r="G249" i="13"/>
  <c r="F249" i="13"/>
  <c r="P248" i="13"/>
  <c r="O248" i="13"/>
  <c r="N248" i="13"/>
  <c r="M248" i="13"/>
  <c r="L248" i="13"/>
  <c r="J248" i="13"/>
  <c r="I248" i="13"/>
  <c r="H248" i="13"/>
  <c r="G248" i="13"/>
  <c r="F248" i="13"/>
  <c r="P247" i="13"/>
  <c r="O247" i="13"/>
  <c r="N247" i="13"/>
  <c r="M247" i="13"/>
  <c r="L247" i="13"/>
  <c r="J247" i="13"/>
  <c r="I247" i="13"/>
  <c r="H247" i="13"/>
  <c r="G247" i="13"/>
  <c r="F247" i="13"/>
  <c r="P246" i="13"/>
  <c r="O246" i="13"/>
  <c r="N246" i="13"/>
  <c r="M246" i="13"/>
  <c r="L246" i="13"/>
  <c r="J246" i="13"/>
  <c r="I246" i="13"/>
  <c r="H246" i="13"/>
  <c r="G246" i="13"/>
  <c r="F246" i="13"/>
  <c r="P245" i="13"/>
  <c r="O245" i="13"/>
  <c r="N245" i="13"/>
  <c r="M245" i="13"/>
  <c r="L245" i="13"/>
  <c r="J245" i="13"/>
  <c r="I245" i="13"/>
  <c r="H245" i="13"/>
  <c r="G245" i="13"/>
  <c r="F245" i="13"/>
  <c r="P244" i="13"/>
  <c r="O244" i="13"/>
  <c r="N244" i="13"/>
  <c r="M244" i="13"/>
  <c r="L244" i="13"/>
  <c r="J244" i="13"/>
  <c r="I244" i="13"/>
  <c r="H244" i="13"/>
  <c r="G244" i="13"/>
  <c r="F244" i="13"/>
  <c r="P243" i="13"/>
  <c r="O243" i="13"/>
  <c r="N243" i="13"/>
  <c r="M243" i="13"/>
  <c r="L243" i="13"/>
  <c r="J243" i="13"/>
  <c r="I243" i="13"/>
  <c r="H243" i="13"/>
  <c r="G243" i="13"/>
  <c r="F243" i="13"/>
  <c r="P242" i="13"/>
  <c r="O242" i="13"/>
  <c r="N242" i="13"/>
  <c r="M242" i="13"/>
  <c r="L242" i="13"/>
  <c r="J242" i="13"/>
  <c r="I242" i="13"/>
  <c r="H242" i="13"/>
  <c r="G242" i="13"/>
  <c r="F242" i="13"/>
  <c r="P241" i="13"/>
  <c r="O241" i="13"/>
  <c r="N241" i="13"/>
  <c r="M241" i="13"/>
  <c r="L241" i="13"/>
  <c r="J241" i="13"/>
  <c r="I241" i="13"/>
  <c r="H241" i="13"/>
  <c r="G241" i="13"/>
  <c r="F241" i="13"/>
  <c r="P240" i="13"/>
  <c r="O240" i="13"/>
  <c r="N240" i="13"/>
  <c r="M240" i="13"/>
  <c r="L240" i="13"/>
  <c r="J240" i="13"/>
  <c r="I240" i="13"/>
  <c r="H240" i="13"/>
  <c r="G240" i="13"/>
  <c r="F240" i="13"/>
  <c r="P239" i="13"/>
  <c r="O239" i="13"/>
  <c r="N239" i="13"/>
  <c r="M239" i="13"/>
  <c r="L239" i="13"/>
  <c r="J239" i="13"/>
  <c r="I239" i="13"/>
  <c r="H239" i="13"/>
  <c r="G239" i="13"/>
  <c r="F239" i="13"/>
  <c r="P238" i="13"/>
  <c r="O238" i="13"/>
  <c r="N238" i="13"/>
  <c r="M238" i="13"/>
  <c r="L238" i="13"/>
  <c r="J238" i="13"/>
  <c r="I238" i="13"/>
  <c r="H238" i="13"/>
  <c r="G238" i="13"/>
  <c r="F238" i="13"/>
  <c r="P237" i="13"/>
  <c r="O237" i="13"/>
  <c r="N237" i="13"/>
  <c r="M237" i="13"/>
  <c r="L237" i="13"/>
  <c r="J237" i="13"/>
  <c r="I237" i="13"/>
  <c r="H237" i="13"/>
  <c r="G237" i="13"/>
  <c r="F237" i="13"/>
  <c r="P236" i="13"/>
  <c r="O236" i="13"/>
  <c r="N236" i="13"/>
  <c r="M236" i="13"/>
  <c r="L236" i="13"/>
  <c r="J236" i="13"/>
  <c r="I236" i="13"/>
  <c r="H236" i="13"/>
  <c r="G236" i="13"/>
  <c r="F236" i="13"/>
  <c r="P235" i="13"/>
  <c r="O235" i="13"/>
  <c r="N235" i="13"/>
  <c r="M235" i="13"/>
  <c r="L235" i="13"/>
  <c r="J235" i="13"/>
  <c r="I235" i="13"/>
  <c r="H235" i="13"/>
  <c r="G235" i="13"/>
  <c r="F235" i="13"/>
  <c r="P234" i="13"/>
  <c r="O234" i="13"/>
  <c r="N234" i="13"/>
  <c r="M234" i="13"/>
  <c r="L234" i="13"/>
  <c r="J234" i="13"/>
  <c r="I234" i="13"/>
  <c r="H234" i="13"/>
  <c r="G234" i="13"/>
  <c r="F234" i="13"/>
  <c r="P233" i="13"/>
  <c r="O233" i="13"/>
  <c r="N233" i="13"/>
  <c r="M233" i="13"/>
  <c r="L233" i="13"/>
  <c r="J233" i="13"/>
  <c r="I233" i="13"/>
  <c r="H233" i="13"/>
  <c r="G233" i="13"/>
  <c r="F233" i="13"/>
  <c r="P232" i="13"/>
  <c r="O232" i="13"/>
  <c r="N232" i="13"/>
  <c r="M232" i="13"/>
  <c r="L232" i="13"/>
  <c r="J232" i="13"/>
  <c r="I232" i="13"/>
  <c r="H232" i="13"/>
  <c r="G232" i="13"/>
  <c r="F232" i="13"/>
  <c r="P231" i="13"/>
  <c r="O231" i="13"/>
  <c r="N231" i="13"/>
  <c r="M231" i="13"/>
  <c r="L231" i="13"/>
  <c r="J231" i="13"/>
  <c r="I231" i="13"/>
  <c r="H231" i="13"/>
  <c r="G231" i="13"/>
  <c r="F231" i="13"/>
  <c r="P230" i="13"/>
  <c r="O230" i="13"/>
  <c r="N230" i="13"/>
  <c r="M230" i="13"/>
  <c r="L230" i="13"/>
  <c r="J230" i="13"/>
  <c r="I230" i="13"/>
  <c r="H230" i="13"/>
  <c r="G230" i="13"/>
  <c r="F230" i="13"/>
  <c r="P229" i="13"/>
  <c r="O229" i="13"/>
  <c r="N229" i="13"/>
  <c r="M229" i="13"/>
  <c r="L229" i="13"/>
  <c r="J229" i="13"/>
  <c r="I229" i="13"/>
  <c r="H229" i="13"/>
  <c r="G229" i="13"/>
  <c r="F229" i="13"/>
  <c r="P228" i="13"/>
  <c r="O228" i="13"/>
  <c r="N228" i="13"/>
  <c r="M228" i="13"/>
  <c r="L228" i="13"/>
  <c r="J228" i="13"/>
  <c r="I228" i="13"/>
  <c r="H228" i="13"/>
  <c r="G228" i="13"/>
  <c r="F228" i="13"/>
  <c r="P227" i="13"/>
  <c r="O227" i="13"/>
  <c r="N227" i="13"/>
  <c r="M227" i="13"/>
  <c r="L227" i="13"/>
  <c r="J227" i="13"/>
  <c r="I227" i="13"/>
  <c r="H227" i="13"/>
  <c r="G227" i="13"/>
  <c r="F227" i="13"/>
  <c r="P226" i="13"/>
  <c r="O226" i="13"/>
  <c r="N226" i="13"/>
  <c r="M226" i="13"/>
  <c r="L226" i="13"/>
  <c r="J226" i="13"/>
  <c r="I226" i="13"/>
  <c r="H226" i="13"/>
  <c r="G226" i="13"/>
  <c r="F226" i="13"/>
  <c r="P225" i="13"/>
  <c r="O225" i="13"/>
  <c r="N225" i="13"/>
  <c r="M225" i="13"/>
  <c r="L225" i="13"/>
  <c r="J225" i="13"/>
  <c r="I225" i="13"/>
  <c r="H225" i="13"/>
  <c r="G225" i="13"/>
  <c r="F225" i="13"/>
  <c r="P224" i="13"/>
  <c r="O224" i="13"/>
  <c r="N224" i="13"/>
  <c r="M224" i="13"/>
  <c r="L224" i="13"/>
  <c r="J224" i="13"/>
  <c r="I224" i="13"/>
  <c r="H224" i="13"/>
  <c r="G224" i="13"/>
  <c r="F224" i="13"/>
  <c r="P223" i="13"/>
  <c r="O223" i="13"/>
  <c r="N223" i="13"/>
  <c r="M223" i="13"/>
  <c r="L223" i="13"/>
  <c r="J223" i="13"/>
  <c r="I223" i="13"/>
  <c r="H223" i="13"/>
  <c r="G223" i="13"/>
  <c r="F223" i="13"/>
  <c r="P222" i="13"/>
  <c r="O222" i="13"/>
  <c r="N222" i="13"/>
  <c r="M222" i="13"/>
  <c r="L222" i="13"/>
  <c r="J222" i="13"/>
  <c r="I222" i="13"/>
  <c r="H222" i="13"/>
  <c r="G222" i="13"/>
  <c r="F222" i="13"/>
  <c r="P221" i="13"/>
  <c r="O221" i="13"/>
  <c r="N221" i="13"/>
  <c r="M221" i="13"/>
  <c r="L221" i="13"/>
  <c r="J221" i="13"/>
  <c r="I221" i="13"/>
  <c r="H221" i="13"/>
  <c r="G221" i="13"/>
  <c r="F221" i="13"/>
  <c r="P220" i="13"/>
  <c r="O220" i="13"/>
  <c r="N220" i="13"/>
  <c r="M220" i="13"/>
  <c r="L220" i="13"/>
  <c r="J220" i="13"/>
  <c r="I220" i="13"/>
  <c r="H220" i="13"/>
  <c r="G220" i="13"/>
  <c r="F220" i="13"/>
  <c r="P219" i="13"/>
  <c r="O219" i="13"/>
  <c r="N219" i="13"/>
  <c r="M219" i="13"/>
  <c r="L219" i="13"/>
  <c r="J219" i="13"/>
  <c r="I219" i="13"/>
  <c r="H219" i="13"/>
  <c r="G219" i="13"/>
  <c r="F219" i="13"/>
  <c r="P218" i="13"/>
  <c r="O218" i="13"/>
  <c r="N218" i="13"/>
  <c r="M218" i="13"/>
  <c r="L218" i="13"/>
  <c r="J218" i="13"/>
  <c r="I218" i="13"/>
  <c r="H218" i="13"/>
  <c r="G218" i="13"/>
  <c r="F218" i="13"/>
  <c r="P217" i="13"/>
  <c r="O217" i="13"/>
  <c r="N217" i="13"/>
  <c r="M217" i="13"/>
  <c r="L217" i="13"/>
  <c r="J217" i="13"/>
  <c r="I217" i="13"/>
  <c r="H217" i="13"/>
  <c r="G217" i="13"/>
  <c r="F217" i="13"/>
  <c r="P216" i="13"/>
  <c r="O216" i="13"/>
  <c r="N216" i="13"/>
  <c r="M216" i="13"/>
  <c r="L216" i="13"/>
  <c r="J216" i="13"/>
  <c r="I216" i="13"/>
  <c r="H216" i="13"/>
  <c r="G216" i="13"/>
  <c r="F216" i="13"/>
  <c r="P215" i="13"/>
  <c r="O215" i="13"/>
  <c r="N215" i="13"/>
  <c r="M215" i="13"/>
  <c r="L215" i="13"/>
  <c r="J215" i="13"/>
  <c r="I215" i="13"/>
  <c r="H215" i="13"/>
  <c r="G215" i="13"/>
  <c r="F215" i="13"/>
  <c r="P214" i="13"/>
  <c r="O214" i="13"/>
  <c r="N214" i="13"/>
  <c r="M214" i="13"/>
  <c r="L214" i="13"/>
  <c r="J214" i="13"/>
  <c r="I214" i="13"/>
  <c r="H214" i="13"/>
  <c r="G214" i="13"/>
  <c r="F214" i="13"/>
  <c r="P213" i="13"/>
  <c r="O213" i="13"/>
  <c r="N213" i="13"/>
  <c r="M213" i="13"/>
  <c r="L213" i="13"/>
  <c r="J213" i="13"/>
  <c r="I213" i="13"/>
  <c r="H213" i="13"/>
  <c r="G213" i="13"/>
  <c r="F213" i="13"/>
  <c r="P212" i="13"/>
  <c r="O212" i="13"/>
  <c r="N212" i="13"/>
  <c r="M212" i="13"/>
  <c r="L212" i="13"/>
  <c r="J212" i="13"/>
  <c r="I212" i="13"/>
  <c r="H212" i="13"/>
  <c r="G212" i="13"/>
  <c r="F212" i="13"/>
  <c r="P211" i="13"/>
  <c r="O211" i="13"/>
  <c r="N211" i="13"/>
  <c r="M211" i="13"/>
  <c r="L211" i="13"/>
  <c r="J211" i="13"/>
  <c r="I211" i="13"/>
  <c r="H211" i="13"/>
  <c r="G211" i="13"/>
  <c r="F211" i="13"/>
  <c r="P210" i="13"/>
  <c r="O210" i="13"/>
  <c r="N210" i="13"/>
  <c r="M210" i="13"/>
  <c r="L210" i="13"/>
  <c r="J210" i="13"/>
  <c r="I210" i="13"/>
  <c r="H210" i="13"/>
  <c r="G210" i="13"/>
  <c r="F210" i="13"/>
  <c r="P209" i="13"/>
  <c r="O209" i="13"/>
  <c r="N209" i="13"/>
  <c r="M209" i="13"/>
  <c r="L209" i="13"/>
  <c r="J209" i="13"/>
  <c r="I209" i="13"/>
  <c r="H209" i="13"/>
  <c r="G209" i="13"/>
  <c r="F209" i="13"/>
  <c r="P208" i="13"/>
  <c r="O208" i="13"/>
  <c r="N208" i="13"/>
  <c r="M208" i="13"/>
  <c r="L208" i="13"/>
  <c r="J208" i="13"/>
  <c r="I208" i="13"/>
  <c r="H208" i="13"/>
  <c r="G208" i="13"/>
  <c r="F208" i="13"/>
  <c r="P207" i="13"/>
  <c r="O207" i="13"/>
  <c r="N207" i="13"/>
  <c r="M207" i="13"/>
  <c r="L207" i="13"/>
  <c r="J207" i="13"/>
  <c r="I207" i="13"/>
  <c r="H207" i="13"/>
  <c r="G207" i="13"/>
  <c r="F207" i="13"/>
  <c r="P206" i="13"/>
  <c r="O206" i="13"/>
  <c r="N206" i="13"/>
  <c r="M206" i="13"/>
  <c r="L206" i="13"/>
  <c r="J206" i="13"/>
  <c r="I206" i="13"/>
  <c r="H206" i="13"/>
  <c r="G206" i="13"/>
  <c r="F206" i="13"/>
  <c r="P205" i="13"/>
  <c r="O205" i="13"/>
  <c r="N205" i="13"/>
  <c r="M205" i="13"/>
  <c r="L205" i="13"/>
  <c r="J205" i="13"/>
  <c r="I205" i="13"/>
  <c r="H205" i="13"/>
  <c r="G205" i="13"/>
  <c r="F205" i="13"/>
  <c r="P204" i="13"/>
  <c r="O204" i="13"/>
  <c r="N204" i="13"/>
  <c r="M204" i="13"/>
  <c r="L204" i="13"/>
  <c r="J204" i="13"/>
  <c r="I204" i="13"/>
  <c r="H204" i="13"/>
  <c r="G204" i="13"/>
  <c r="F204" i="13"/>
  <c r="P203" i="13"/>
  <c r="O203" i="13"/>
  <c r="N203" i="13"/>
  <c r="M203" i="13"/>
  <c r="L203" i="13"/>
  <c r="J203" i="13"/>
  <c r="I203" i="13"/>
  <c r="H203" i="13"/>
  <c r="G203" i="13"/>
  <c r="F203" i="13"/>
  <c r="P202" i="13"/>
  <c r="O202" i="13"/>
  <c r="N202" i="13"/>
  <c r="M202" i="13"/>
  <c r="L202" i="13"/>
  <c r="J202" i="13"/>
  <c r="I202" i="13"/>
  <c r="H202" i="13"/>
  <c r="G202" i="13"/>
  <c r="F202" i="13"/>
  <c r="P201" i="13"/>
  <c r="O201" i="13"/>
  <c r="N201" i="13"/>
  <c r="M201" i="13"/>
  <c r="L201" i="13"/>
  <c r="J201" i="13"/>
  <c r="I201" i="13"/>
  <c r="H201" i="13"/>
  <c r="G201" i="13"/>
  <c r="F201" i="13"/>
  <c r="P200" i="13"/>
  <c r="O200" i="13"/>
  <c r="N200" i="13"/>
  <c r="M200" i="13"/>
  <c r="L200" i="13"/>
  <c r="J200" i="13"/>
  <c r="I200" i="13"/>
  <c r="H200" i="13"/>
  <c r="G200" i="13"/>
  <c r="F200" i="13"/>
  <c r="P199" i="13"/>
  <c r="O199" i="13"/>
  <c r="N199" i="13"/>
  <c r="M199" i="13"/>
  <c r="L199" i="13"/>
  <c r="J199" i="13"/>
  <c r="I199" i="13"/>
  <c r="H199" i="13"/>
  <c r="G199" i="13"/>
  <c r="F199" i="13"/>
  <c r="P198" i="13"/>
  <c r="O198" i="13"/>
  <c r="N198" i="13"/>
  <c r="M198" i="13"/>
  <c r="L198" i="13"/>
  <c r="J198" i="13"/>
  <c r="I198" i="13"/>
  <c r="H198" i="13"/>
  <c r="G198" i="13"/>
  <c r="F198" i="13"/>
  <c r="P197" i="13"/>
  <c r="O197" i="13"/>
  <c r="N197" i="13"/>
  <c r="M197" i="13"/>
  <c r="L197" i="13"/>
  <c r="J197" i="13"/>
  <c r="I197" i="13"/>
  <c r="H197" i="13"/>
  <c r="G197" i="13"/>
  <c r="F197" i="13"/>
  <c r="P196" i="13"/>
  <c r="O196" i="13"/>
  <c r="N196" i="13"/>
  <c r="M196" i="13"/>
  <c r="L196" i="13"/>
  <c r="J196" i="13"/>
  <c r="I196" i="13"/>
  <c r="H196" i="13"/>
  <c r="G196" i="13"/>
  <c r="F196" i="13"/>
  <c r="P195" i="13"/>
  <c r="O195" i="13"/>
  <c r="N195" i="13"/>
  <c r="M195" i="13"/>
  <c r="L195" i="13"/>
  <c r="J195" i="13"/>
  <c r="I195" i="13"/>
  <c r="H195" i="13"/>
  <c r="G195" i="13"/>
  <c r="F195" i="13"/>
  <c r="P194" i="13"/>
  <c r="O194" i="13"/>
  <c r="N194" i="13"/>
  <c r="M194" i="13"/>
  <c r="L194" i="13"/>
  <c r="J194" i="13"/>
  <c r="I194" i="13"/>
  <c r="H194" i="13"/>
  <c r="G194" i="13"/>
  <c r="F194" i="13"/>
  <c r="P193" i="13"/>
  <c r="O193" i="13"/>
  <c r="N193" i="13"/>
  <c r="M193" i="13"/>
  <c r="L193" i="13"/>
  <c r="J193" i="13"/>
  <c r="I193" i="13"/>
  <c r="H193" i="13"/>
  <c r="G193" i="13"/>
  <c r="F193" i="13"/>
  <c r="P192" i="13"/>
  <c r="O192" i="13"/>
  <c r="N192" i="13"/>
  <c r="M192" i="13"/>
  <c r="L192" i="13"/>
  <c r="J192" i="13"/>
  <c r="I192" i="13"/>
  <c r="H192" i="13"/>
  <c r="G192" i="13"/>
  <c r="F192" i="13"/>
  <c r="P191" i="13"/>
  <c r="O191" i="13"/>
  <c r="N191" i="13"/>
  <c r="M191" i="13"/>
  <c r="L191" i="13"/>
  <c r="J191" i="13"/>
  <c r="I191" i="13"/>
  <c r="H191" i="13"/>
  <c r="G191" i="13"/>
  <c r="F191" i="13"/>
  <c r="P190" i="13"/>
  <c r="O190" i="13"/>
  <c r="N190" i="13"/>
  <c r="M190" i="13"/>
  <c r="L190" i="13"/>
  <c r="J190" i="13"/>
  <c r="I190" i="13"/>
  <c r="H190" i="13"/>
  <c r="G190" i="13"/>
  <c r="F190" i="13"/>
  <c r="P189" i="13"/>
  <c r="O189" i="13"/>
  <c r="N189" i="13"/>
  <c r="M189" i="13"/>
  <c r="L189" i="13"/>
  <c r="J189" i="13"/>
  <c r="I189" i="13"/>
  <c r="H189" i="13"/>
  <c r="G189" i="13"/>
  <c r="F189" i="13"/>
  <c r="P188" i="13"/>
  <c r="O188" i="13"/>
  <c r="N188" i="13"/>
  <c r="M188" i="13"/>
  <c r="L188" i="13"/>
  <c r="J188" i="13"/>
  <c r="I188" i="13"/>
  <c r="H188" i="13"/>
  <c r="G188" i="13"/>
  <c r="F188" i="13"/>
  <c r="P187" i="13"/>
  <c r="O187" i="13"/>
  <c r="N187" i="13"/>
  <c r="M187" i="13"/>
  <c r="L187" i="13"/>
  <c r="J187" i="13"/>
  <c r="I187" i="13"/>
  <c r="H187" i="13"/>
  <c r="G187" i="13"/>
  <c r="F187" i="13"/>
  <c r="P186" i="13"/>
  <c r="O186" i="13"/>
  <c r="N186" i="13"/>
  <c r="M186" i="13"/>
  <c r="L186" i="13"/>
  <c r="J186" i="13"/>
  <c r="I186" i="13"/>
  <c r="H186" i="13"/>
  <c r="G186" i="13"/>
  <c r="F186" i="13"/>
  <c r="P185" i="13"/>
  <c r="O185" i="13"/>
  <c r="N185" i="13"/>
  <c r="M185" i="13"/>
  <c r="L185" i="13"/>
  <c r="J185" i="13"/>
  <c r="I185" i="13"/>
  <c r="H185" i="13"/>
  <c r="G185" i="13"/>
  <c r="F185" i="13"/>
  <c r="P184" i="13"/>
  <c r="O184" i="13"/>
  <c r="N184" i="13"/>
  <c r="M184" i="13"/>
  <c r="L184" i="13"/>
  <c r="J184" i="13"/>
  <c r="I184" i="13"/>
  <c r="H184" i="13"/>
  <c r="G184" i="13"/>
  <c r="F184" i="13"/>
  <c r="P183" i="13"/>
  <c r="O183" i="13"/>
  <c r="N183" i="13"/>
  <c r="M183" i="13"/>
  <c r="L183" i="13"/>
  <c r="J183" i="13"/>
  <c r="I183" i="13"/>
  <c r="H183" i="13"/>
  <c r="G183" i="13"/>
  <c r="F183" i="13"/>
  <c r="P182" i="13"/>
  <c r="O182" i="13"/>
  <c r="N182" i="13"/>
  <c r="M182" i="13"/>
  <c r="L182" i="13"/>
  <c r="J182" i="13"/>
  <c r="I182" i="13"/>
  <c r="H182" i="13"/>
  <c r="G182" i="13"/>
  <c r="F182" i="13"/>
  <c r="P181" i="13"/>
  <c r="O181" i="13"/>
  <c r="N181" i="13"/>
  <c r="M181" i="13"/>
  <c r="L181" i="13"/>
  <c r="J181" i="13"/>
  <c r="I181" i="13"/>
  <c r="H181" i="13"/>
  <c r="G181" i="13"/>
  <c r="F181" i="13"/>
  <c r="P180" i="13"/>
  <c r="O180" i="13"/>
  <c r="N180" i="13"/>
  <c r="M180" i="13"/>
  <c r="L180" i="13"/>
  <c r="J180" i="13"/>
  <c r="I180" i="13"/>
  <c r="H180" i="13"/>
  <c r="G180" i="13"/>
  <c r="F180" i="13"/>
  <c r="P179" i="13"/>
  <c r="O179" i="13"/>
  <c r="N179" i="13"/>
  <c r="M179" i="13"/>
  <c r="L179" i="13"/>
  <c r="J179" i="13"/>
  <c r="I179" i="13"/>
  <c r="H179" i="13"/>
  <c r="G179" i="13"/>
  <c r="F179" i="13"/>
  <c r="P178" i="13"/>
  <c r="O178" i="13"/>
  <c r="N178" i="13"/>
  <c r="M178" i="13"/>
  <c r="L178" i="13"/>
  <c r="J178" i="13"/>
  <c r="I178" i="13"/>
  <c r="H178" i="13"/>
  <c r="G178" i="13"/>
  <c r="F178" i="13"/>
  <c r="P177" i="13"/>
  <c r="O177" i="13"/>
  <c r="N177" i="13"/>
  <c r="M177" i="13"/>
  <c r="L177" i="13"/>
  <c r="J177" i="13"/>
  <c r="I177" i="13"/>
  <c r="H177" i="13"/>
  <c r="G177" i="13"/>
  <c r="F177" i="13"/>
  <c r="P176" i="13"/>
  <c r="O176" i="13"/>
  <c r="N176" i="13"/>
  <c r="M176" i="13"/>
  <c r="L176" i="13"/>
  <c r="J176" i="13"/>
  <c r="I176" i="13"/>
  <c r="H176" i="13"/>
  <c r="G176" i="13"/>
  <c r="F176" i="13"/>
  <c r="P175" i="13"/>
  <c r="O175" i="13"/>
  <c r="N175" i="13"/>
  <c r="M175" i="13"/>
  <c r="L175" i="13"/>
  <c r="J175" i="13"/>
  <c r="I175" i="13"/>
  <c r="H175" i="13"/>
  <c r="G175" i="13"/>
  <c r="F175" i="13"/>
  <c r="P174" i="13"/>
  <c r="O174" i="13"/>
  <c r="N174" i="13"/>
  <c r="M174" i="13"/>
  <c r="L174" i="13"/>
  <c r="J174" i="13"/>
  <c r="I174" i="13"/>
  <c r="H174" i="13"/>
  <c r="G174" i="13"/>
  <c r="F174" i="13"/>
  <c r="P173" i="13"/>
  <c r="O173" i="13"/>
  <c r="N173" i="13"/>
  <c r="M173" i="13"/>
  <c r="L173" i="13"/>
  <c r="J173" i="13"/>
  <c r="I173" i="13"/>
  <c r="H173" i="13"/>
  <c r="G173" i="13"/>
  <c r="F173" i="13"/>
  <c r="P172" i="13"/>
  <c r="O172" i="13"/>
  <c r="N172" i="13"/>
  <c r="M172" i="13"/>
  <c r="L172" i="13"/>
  <c r="J172" i="13"/>
  <c r="I172" i="13"/>
  <c r="H172" i="13"/>
  <c r="G172" i="13"/>
  <c r="F172" i="13"/>
  <c r="P171" i="13"/>
  <c r="O171" i="13"/>
  <c r="N171" i="13"/>
  <c r="M171" i="13"/>
  <c r="L171" i="13"/>
  <c r="J171" i="13"/>
  <c r="I171" i="13"/>
  <c r="H171" i="13"/>
  <c r="G171" i="13"/>
  <c r="F171" i="13"/>
  <c r="P170" i="13"/>
  <c r="O170" i="13"/>
  <c r="N170" i="13"/>
  <c r="M170" i="13"/>
  <c r="L170" i="13"/>
  <c r="J170" i="13"/>
  <c r="I170" i="13"/>
  <c r="H170" i="13"/>
  <c r="G170" i="13"/>
  <c r="F170" i="13"/>
  <c r="P169" i="13"/>
  <c r="O169" i="13"/>
  <c r="N169" i="13"/>
  <c r="M169" i="13"/>
  <c r="L169" i="13"/>
  <c r="J169" i="13"/>
  <c r="I169" i="13"/>
  <c r="H169" i="13"/>
  <c r="G169" i="13"/>
  <c r="F169" i="13"/>
  <c r="P168" i="13"/>
  <c r="O168" i="13"/>
  <c r="N168" i="13"/>
  <c r="M168" i="13"/>
  <c r="L168" i="13"/>
  <c r="J168" i="13"/>
  <c r="I168" i="13"/>
  <c r="H168" i="13"/>
  <c r="G168" i="13"/>
  <c r="F168" i="13"/>
  <c r="P167" i="13"/>
  <c r="O167" i="13"/>
  <c r="N167" i="13"/>
  <c r="M167" i="13"/>
  <c r="L167" i="13"/>
  <c r="J167" i="13"/>
  <c r="I167" i="13"/>
  <c r="H167" i="13"/>
  <c r="G167" i="13"/>
  <c r="F167" i="13"/>
  <c r="P103" i="13"/>
  <c r="O103" i="13"/>
  <c r="N103" i="13"/>
  <c r="M103" i="13"/>
  <c r="L103" i="13"/>
  <c r="J103" i="13"/>
  <c r="I103" i="13"/>
  <c r="H103" i="13"/>
  <c r="G103" i="13"/>
  <c r="F103" i="13"/>
  <c r="P102" i="13"/>
  <c r="O102" i="13"/>
  <c r="N102" i="13"/>
  <c r="M102" i="13"/>
  <c r="L102" i="13"/>
  <c r="J102" i="13"/>
  <c r="I102" i="13"/>
  <c r="H102" i="13"/>
  <c r="G102" i="13"/>
  <c r="F102" i="13"/>
  <c r="P101" i="13"/>
  <c r="O101" i="13"/>
  <c r="N101" i="13"/>
  <c r="M101" i="13"/>
  <c r="L101" i="13"/>
  <c r="J101" i="13"/>
  <c r="I101" i="13"/>
  <c r="H101" i="13"/>
  <c r="G101" i="13"/>
  <c r="F101" i="13"/>
  <c r="P100" i="13"/>
  <c r="O100" i="13"/>
  <c r="N100" i="13"/>
  <c r="M100" i="13"/>
  <c r="L100" i="13"/>
  <c r="J100" i="13"/>
  <c r="I100" i="13"/>
  <c r="H100" i="13"/>
  <c r="G100" i="13"/>
  <c r="F100" i="13"/>
  <c r="P99" i="13"/>
  <c r="O99" i="13"/>
  <c r="N99" i="13"/>
  <c r="M99" i="13"/>
  <c r="L99" i="13"/>
  <c r="J99" i="13"/>
  <c r="I99" i="13"/>
  <c r="H99" i="13"/>
  <c r="G99" i="13"/>
  <c r="F99" i="13"/>
  <c r="P98" i="13"/>
  <c r="O98" i="13"/>
  <c r="N98" i="13"/>
  <c r="M98" i="13"/>
  <c r="L98" i="13"/>
  <c r="J98" i="13"/>
  <c r="I98" i="13"/>
  <c r="H98" i="13"/>
  <c r="G98" i="13"/>
  <c r="F98" i="13"/>
  <c r="P97" i="13"/>
  <c r="O97" i="13"/>
  <c r="N97" i="13"/>
  <c r="M97" i="13"/>
  <c r="L97" i="13"/>
  <c r="J97" i="13"/>
  <c r="I97" i="13"/>
  <c r="H97" i="13"/>
  <c r="G97" i="13"/>
  <c r="F97" i="13"/>
  <c r="P96" i="13"/>
  <c r="O96" i="13"/>
  <c r="N96" i="13"/>
  <c r="M96" i="13"/>
  <c r="L96" i="13"/>
  <c r="J96" i="13"/>
  <c r="I96" i="13"/>
  <c r="H96" i="13"/>
  <c r="G96" i="13"/>
  <c r="F96" i="13"/>
  <c r="P95" i="13"/>
  <c r="O95" i="13"/>
  <c r="N95" i="13"/>
  <c r="M95" i="13"/>
  <c r="L95" i="13"/>
  <c r="J95" i="13"/>
  <c r="I95" i="13"/>
  <c r="H95" i="13"/>
  <c r="G95" i="13"/>
  <c r="F95" i="13"/>
  <c r="P94" i="13"/>
  <c r="O94" i="13"/>
  <c r="N94" i="13"/>
  <c r="M94" i="13"/>
  <c r="L94" i="13"/>
  <c r="J94" i="13"/>
  <c r="I94" i="13"/>
  <c r="H94" i="13"/>
  <c r="G94" i="13"/>
  <c r="F94" i="13"/>
  <c r="P93" i="13"/>
  <c r="O93" i="13"/>
  <c r="N93" i="13"/>
  <c r="M93" i="13"/>
  <c r="L93" i="13"/>
  <c r="J93" i="13"/>
  <c r="I93" i="13"/>
  <c r="H93" i="13"/>
  <c r="G93" i="13"/>
  <c r="F93" i="13"/>
  <c r="P92" i="13"/>
  <c r="O92" i="13"/>
  <c r="N92" i="13"/>
  <c r="M92" i="13"/>
  <c r="L92" i="13"/>
  <c r="J92" i="13"/>
  <c r="I92" i="13"/>
  <c r="H92" i="13"/>
  <c r="G92" i="13"/>
  <c r="F92" i="13"/>
  <c r="P91" i="13"/>
  <c r="O91" i="13"/>
  <c r="N91" i="13"/>
  <c r="M91" i="13"/>
  <c r="L91" i="13"/>
  <c r="J91" i="13"/>
  <c r="I91" i="13"/>
  <c r="H91" i="13"/>
  <c r="G91" i="13"/>
  <c r="F91" i="13"/>
  <c r="P90" i="13"/>
  <c r="O90" i="13"/>
  <c r="N90" i="13"/>
  <c r="M90" i="13"/>
  <c r="L90" i="13"/>
  <c r="J90" i="13"/>
  <c r="I90" i="13"/>
  <c r="H90" i="13"/>
  <c r="G90" i="13"/>
  <c r="F90" i="13"/>
  <c r="P89" i="13"/>
  <c r="O89" i="13"/>
  <c r="N89" i="13"/>
  <c r="M89" i="13"/>
  <c r="L89" i="13"/>
  <c r="J89" i="13"/>
  <c r="I89" i="13"/>
  <c r="H89" i="13"/>
  <c r="G89" i="13"/>
  <c r="F89" i="13"/>
  <c r="P88" i="13"/>
  <c r="O88" i="13"/>
  <c r="N88" i="13"/>
  <c r="M88" i="13"/>
  <c r="L88" i="13"/>
  <c r="J88" i="13"/>
  <c r="I88" i="13"/>
  <c r="H88" i="13"/>
  <c r="G88" i="13"/>
  <c r="F88" i="13"/>
  <c r="P87" i="13"/>
  <c r="O87" i="13"/>
  <c r="N87" i="13"/>
  <c r="M87" i="13"/>
  <c r="L87" i="13"/>
  <c r="J87" i="13"/>
  <c r="I87" i="13"/>
  <c r="H87" i="13"/>
  <c r="G87" i="13"/>
  <c r="F87" i="13"/>
  <c r="P86" i="13"/>
  <c r="O86" i="13"/>
  <c r="N86" i="13"/>
  <c r="M86" i="13"/>
  <c r="L86" i="13"/>
  <c r="J86" i="13"/>
  <c r="I86" i="13"/>
  <c r="H86" i="13"/>
  <c r="G86" i="13"/>
  <c r="F86" i="13"/>
  <c r="P85" i="13"/>
  <c r="O85" i="13"/>
  <c r="N85" i="13"/>
  <c r="M85" i="13"/>
  <c r="L85" i="13"/>
  <c r="J85" i="13"/>
  <c r="I85" i="13"/>
  <c r="H85" i="13"/>
  <c r="G85" i="13"/>
  <c r="F85" i="13"/>
  <c r="P84" i="13"/>
  <c r="O84" i="13"/>
  <c r="N84" i="13"/>
  <c r="M84" i="13"/>
  <c r="L84" i="13"/>
  <c r="J84" i="13"/>
  <c r="I84" i="13"/>
  <c r="H84" i="13"/>
  <c r="G84" i="13"/>
  <c r="F84" i="13"/>
  <c r="P83" i="13"/>
  <c r="O83" i="13"/>
  <c r="N83" i="13"/>
  <c r="M83" i="13"/>
  <c r="L83" i="13"/>
  <c r="J83" i="13"/>
  <c r="I83" i="13"/>
  <c r="H83" i="13"/>
  <c r="G83" i="13"/>
  <c r="F83" i="13"/>
  <c r="P82" i="13"/>
  <c r="O82" i="13"/>
  <c r="N82" i="13"/>
  <c r="M82" i="13"/>
  <c r="L82" i="13"/>
  <c r="J82" i="13"/>
  <c r="I82" i="13"/>
  <c r="H82" i="13"/>
  <c r="G82" i="13"/>
  <c r="F82" i="13"/>
  <c r="P81" i="13"/>
  <c r="O81" i="13"/>
  <c r="N81" i="13"/>
  <c r="M81" i="13"/>
  <c r="L81" i="13"/>
  <c r="J81" i="13"/>
  <c r="I81" i="13"/>
  <c r="H81" i="13"/>
  <c r="G81" i="13"/>
  <c r="F81" i="13"/>
  <c r="P80" i="13"/>
  <c r="O80" i="13"/>
  <c r="N80" i="13"/>
  <c r="M80" i="13"/>
  <c r="L80" i="13"/>
  <c r="J80" i="13"/>
  <c r="I80" i="13"/>
  <c r="H80" i="13"/>
  <c r="G80" i="13"/>
  <c r="F80" i="13"/>
  <c r="P79" i="13"/>
  <c r="O79" i="13"/>
  <c r="N79" i="13"/>
  <c r="M79" i="13"/>
  <c r="L79" i="13"/>
  <c r="J79" i="13"/>
  <c r="I79" i="13"/>
  <c r="H79" i="13"/>
  <c r="G79" i="13"/>
  <c r="F79" i="13"/>
  <c r="P78" i="13"/>
  <c r="O78" i="13"/>
  <c r="N78" i="13"/>
  <c r="M78" i="13"/>
  <c r="L78" i="13"/>
  <c r="J78" i="13"/>
  <c r="I78" i="13"/>
  <c r="H78" i="13"/>
  <c r="G78" i="13"/>
  <c r="F78" i="13"/>
  <c r="P77" i="13"/>
  <c r="O77" i="13"/>
  <c r="N77" i="13"/>
  <c r="M77" i="13"/>
  <c r="L77" i="13"/>
  <c r="J77" i="13"/>
  <c r="I77" i="13"/>
  <c r="H77" i="13"/>
  <c r="G77" i="13"/>
  <c r="F77" i="13"/>
  <c r="P76" i="13"/>
  <c r="O76" i="13"/>
  <c r="N76" i="13"/>
  <c r="M76" i="13"/>
  <c r="L76" i="13"/>
  <c r="J76" i="13"/>
  <c r="I76" i="13"/>
  <c r="H76" i="13"/>
  <c r="G76" i="13"/>
  <c r="F76" i="13"/>
  <c r="P75" i="13"/>
  <c r="O75" i="13"/>
  <c r="N75" i="13"/>
  <c r="M75" i="13"/>
  <c r="L75" i="13"/>
  <c r="J75" i="13"/>
  <c r="I75" i="13"/>
  <c r="H75" i="13"/>
  <c r="G75" i="13"/>
  <c r="F75" i="13"/>
  <c r="P74" i="13"/>
  <c r="O74" i="13"/>
  <c r="N74" i="13"/>
  <c r="M74" i="13"/>
  <c r="L74" i="13"/>
  <c r="J74" i="13"/>
  <c r="I74" i="13"/>
  <c r="H74" i="13"/>
  <c r="G74" i="13"/>
  <c r="F74" i="13"/>
  <c r="P73" i="13"/>
  <c r="O73" i="13"/>
  <c r="N73" i="13"/>
  <c r="M73" i="13"/>
  <c r="L73" i="13"/>
  <c r="J73" i="13"/>
  <c r="I73" i="13"/>
  <c r="H73" i="13"/>
  <c r="G73" i="13"/>
  <c r="F73" i="13"/>
  <c r="P72" i="13"/>
  <c r="O72" i="13"/>
  <c r="N72" i="13"/>
  <c r="M72" i="13"/>
  <c r="L72" i="13"/>
  <c r="J72" i="13"/>
  <c r="I72" i="13"/>
  <c r="H72" i="13"/>
  <c r="G72" i="13"/>
  <c r="F72" i="13"/>
  <c r="P71" i="13"/>
  <c r="O71" i="13"/>
  <c r="N71" i="13"/>
  <c r="M71" i="13"/>
  <c r="L71" i="13"/>
  <c r="J71" i="13"/>
  <c r="I71" i="13"/>
  <c r="H71" i="13"/>
  <c r="G71" i="13"/>
  <c r="F71" i="13"/>
  <c r="P70" i="13"/>
  <c r="O70" i="13"/>
  <c r="N70" i="13"/>
  <c r="M70" i="13"/>
  <c r="L70" i="13"/>
  <c r="J70" i="13"/>
  <c r="I70" i="13"/>
  <c r="H70" i="13"/>
  <c r="G70" i="13"/>
  <c r="F70" i="13"/>
  <c r="P69" i="13"/>
  <c r="O69" i="13"/>
  <c r="N69" i="13"/>
  <c r="M69" i="13"/>
  <c r="L69" i="13"/>
  <c r="J69" i="13"/>
  <c r="I69" i="13"/>
  <c r="H69" i="13"/>
  <c r="G69" i="13"/>
  <c r="F69" i="13"/>
  <c r="P68" i="13"/>
  <c r="O68" i="13"/>
  <c r="N68" i="13"/>
  <c r="M68" i="13"/>
  <c r="L68" i="13"/>
  <c r="J68" i="13"/>
  <c r="I68" i="13"/>
  <c r="H68" i="13"/>
  <c r="G68" i="13"/>
  <c r="F68" i="13"/>
  <c r="P67" i="13"/>
  <c r="O67" i="13"/>
  <c r="N67" i="13"/>
  <c r="M67" i="13"/>
  <c r="L67" i="13"/>
  <c r="J67" i="13"/>
  <c r="I67" i="13"/>
  <c r="H67" i="13"/>
  <c r="G67" i="13"/>
  <c r="F67" i="13"/>
  <c r="P66" i="13"/>
  <c r="O66" i="13"/>
  <c r="N66" i="13"/>
  <c r="M66" i="13"/>
  <c r="L66" i="13"/>
  <c r="J66" i="13"/>
  <c r="I66" i="13"/>
  <c r="H66" i="13"/>
  <c r="G66" i="13"/>
  <c r="F66" i="13"/>
  <c r="P65" i="13"/>
  <c r="O65" i="13"/>
  <c r="N65" i="13"/>
  <c r="M65" i="13"/>
  <c r="L65" i="13"/>
  <c r="J65" i="13"/>
  <c r="I65" i="13"/>
  <c r="H65" i="13"/>
  <c r="G65" i="13"/>
  <c r="F65" i="13"/>
  <c r="P64" i="13"/>
  <c r="O64" i="13"/>
  <c r="N64" i="13"/>
  <c r="M64" i="13"/>
  <c r="L64" i="13"/>
  <c r="J64" i="13"/>
  <c r="I64" i="13"/>
  <c r="H64" i="13"/>
  <c r="G64" i="13"/>
  <c r="F64" i="13"/>
  <c r="P63" i="13"/>
  <c r="O63" i="13"/>
  <c r="N63" i="13"/>
  <c r="M63" i="13"/>
  <c r="L63" i="13"/>
  <c r="J63" i="13"/>
  <c r="I63" i="13"/>
  <c r="H63" i="13"/>
  <c r="G63" i="13"/>
  <c r="F63" i="13"/>
  <c r="P62" i="13"/>
  <c r="O62" i="13"/>
  <c r="N62" i="13"/>
  <c r="M62" i="13"/>
  <c r="L62" i="13"/>
  <c r="J62" i="13"/>
  <c r="I62" i="13"/>
  <c r="H62" i="13"/>
  <c r="G62" i="13"/>
  <c r="F62" i="13"/>
  <c r="P61" i="13"/>
  <c r="O61" i="13"/>
  <c r="N61" i="13"/>
  <c r="M61" i="13"/>
  <c r="L61" i="13"/>
  <c r="J61" i="13"/>
  <c r="I61" i="13"/>
  <c r="H61" i="13"/>
  <c r="G61" i="13"/>
  <c r="F61" i="13"/>
  <c r="P60" i="13"/>
  <c r="O60" i="13"/>
  <c r="N60" i="13"/>
  <c r="M60" i="13"/>
  <c r="L60" i="13"/>
  <c r="J60" i="13"/>
  <c r="I60" i="13"/>
  <c r="H60" i="13"/>
  <c r="G60" i="13"/>
  <c r="F60" i="13"/>
  <c r="P59" i="13"/>
  <c r="O59" i="13"/>
  <c r="N59" i="13"/>
  <c r="M59" i="13"/>
  <c r="L59" i="13"/>
  <c r="J59" i="13"/>
  <c r="I59" i="13"/>
  <c r="H59" i="13"/>
  <c r="G59" i="13"/>
  <c r="F59" i="13"/>
  <c r="P58" i="13"/>
  <c r="O58" i="13"/>
  <c r="N58" i="13"/>
  <c r="M58" i="13"/>
  <c r="L58" i="13"/>
  <c r="J58" i="13"/>
  <c r="I58" i="13"/>
  <c r="H58" i="13"/>
  <c r="G58" i="13"/>
  <c r="F58" i="13"/>
  <c r="P57" i="13"/>
  <c r="O57" i="13"/>
  <c r="N57" i="13"/>
  <c r="M57" i="13"/>
  <c r="L57" i="13"/>
  <c r="J57" i="13"/>
  <c r="I57" i="13"/>
  <c r="H57" i="13"/>
  <c r="G57" i="13"/>
  <c r="F57" i="13"/>
  <c r="P56" i="13"/>
  <c r="O56" i="13"/>
  <c r="N56" i="13"/>
  <c r="M56" i="13"/>
  <c r="L56" i="13"/>
  <c r="J56" i="13"/>
  <c r="I56" i="13"/>
  <c r="H56" i="13"/>
  <c r="G56" i="13"/>
  <c r="F56" i="13"/>
  <c r="P55" i="13"/>
  <c r="O55" i="13"/>
  <c r="N55" i="13"/>
  <c r="M55" i="13"/>
  <c r="L55" i="13"/>
  <c r="J55" i="13"/>
  <c r="I55" i="13"/>
  <c r="H55" i="13"/>
  <c r="G55" i="13"/>
  <c r="F55" i="13"/>
  <c r="P54" i="13"/>
  <c r="O54" i="13"/>
  <c r="N54" i="13"/>
  <c r="M54" i="13"/>
  <c r="L54" i="13"/>
  <c r="J54" i="13"/>
  <c r="I54" i="13"/>
  <c r="H54" i="13"/>
  <c r="G54" i="13"/>
  <c r="F54" i="13"/>
  <c r="P53" i="13"/>
  <c r="O53" i="13"/>
  <c r="N53" i="13"/>
  <c r="M53" i="13"/>
  <c r="L53" i="13"/>
  <c r="J53" i="13"/>
  <c r="I53" i="13"/>
  <c r="H53" i="13"/>
  <c r="G53" i="13"/>
  <c r="F53" i="13"/>
  <c r="P52" i="13"/>
  <c r="O52" i="13"/>
  <c r="N52" i="13"/>
  <c r="M52" i="13"/>
  <c r="L52" i="13"/>
  <c r="J52" i="13"/>
  <c r="I52" i="13"/>
  <c r="H52" i="13"/>
  <c r="G52" i="13"/>
  <c r="F52" i="13"/>
  <c r="P51" i="13"/>
  <c r="O51" i="13"/>
  <c r="N51" i="13"/>
  <c r="M51" i="13"/>
  <c r="L51" i="13"/>
  <c r="J51" i="13"/>
  <c r="I51" i="13"/>
  <c r="H51" i="13"/>
  <c r="G51" i="13"/>
  <c r="F51" i="13"/>
  <c r="P50" i="13"/>
  <c r="O50" i="13"/>
  <c r="N50" i="13"/>
  <c r="M50" i="13"/>
  <c r="L50" i="13"/>
  <c r="J50" i="13"/>
  <c r="I50" i="13"/>
  <c r="H50" i="13"/>
  <c r="G50" i="13"/>
  <c r="F50" i="13"/>
  <c r="P49" i="13"/>
  <c r="O49" i="13"/>
  <c r="N49" i="13"/>
  <c r="M49" i="13"/>
  <c r="L49" i="13"/>
  <c r="J49" i="13"/>
  <c r="I49" i="13"/>
  <c r="H49" i="13"/>
  <c r="G49" i="13"/>
  <c r="F49" i="13"/>
  <c r="P48" i="13"/>
  <c r="O48" i="13"/>
  <c r="N48" i="13"/>
  <c r="M48" i="13"/>
  <c r="L48" i="13"/>
  <c r="J48" i="13"/>
  <c r="I48" i="13"/>
  <c r="H48" i="13"/>
  <c r="G48" i="13"/>
  <c r="F48" i="13"/>
  <c r="P47" i="13"/>
  <c r="O47" i="13"/>
  <c r="N47" i="13"/>
  <c r="M47" i="13"/>
  <c r="L47" i="13"/>
  <c r="J47" i="13"/>
  <c r="I47" i="13"/>
  <c r="H47" i="13"/>
  <c r="G47" i="13"/>
  <c r="F47" i="13"/>
  <c r="P46" i="13"/>
  <c r="O46" i="13"/>
  <c r="N46" i="13"/>
  <c r="M46" i="13"/>
  <c r="L46" i="13"/>
  <c r="J46" i="13"/>
  <c r="I46" i="13"/>
  <c r="H46" i="13"/>
  <c r="G46" i="13"/>
  <c r="F46" i="13"/>
  <c r="P45" i="13"/>
  <c r="O45" i="13"/>
  <c r="N45" i="13"/>
  <c r="M45" i="13"/>
  <c r="L45" i="13"/>
  <c r="J45" i="13"/>
  <c r="I45" i="13"/>
  <c r="H45" i="13"/>
  <c r="G45" i="13"/>
  <c r="F45" i="13"/>
  <c r="P44" i="13"/>
  <c r="O44" i="13"/>
  <c r="N44" i="13"/>
  <c r="M44" i="13"/>
  <c r="L44" i="13"/>
  <c r="J44" i="13"/>
  <c r="I44" i="13"/>
  <c r="H44" i="13"/>
  <c r="G44" i="13"/>
  <c r="F44" i="13"/>
  <c r="P43" i="13"/>
  <c r="O43" i="13"/>
  <c r="N43" i="13"/>
  <c r="M43" i="13"/>
  <c r="L43" i="13"/>
  <c r="J43" i="13"/>
  <c r="I43" i="13"/>
  <c r="H43" i="13"/>
  <c r="G43" i="13"/>
  <c r="F43" i="13"/>
  <c r="P42" i="13"/>
  <c r="O42" i="13"/>
  <c r="N42" i="13"/>
  <c r="M42" i="13"/>
  <c r="L42" i="13"/>
  <c r="J42" i="13"/>
  <c r="I42" i="13"/>
  <c r="H42" i="13"/>
  <c r="G42" i="13"/>
  <c r="F42" i="13"/>
  <c r="P41" i="13"/>
  <c r="O41" i="13"/>
  <c r="N41" i="13"/>
  <c r="M41" i="13"/>
  <c r="L41" i="13"/>
  <c r="J41" i="13"/>
  <c r="I41" i="13"/>
  <c r="H41" i="13"/>
  <c r="G41" i="13"/>
  <c r="F41" i="13"/>
  <c r="S40" i="13"/>
  <c r="P40" i="13"/>
  <c r="O40" i="13"/>
  <c r="N40" i="13"/>
  <c r="M40" i="13"/>
  <c r="L40" i="13"/>
  <c r="J40" i="13"/>
  <c r="I40" i="13"/>
  <c r="H40" i="13"/>
  <c r="G40" i="13"/>
  <c r="F40" i="13"/>
  <c r="S39" i="13"/>
  <c r="P39" i="13"/>
  <c r="O39" i="13"/>
  <c r="N39" i="13"/>
  <c r="M39" i="13"/>
  <c r="L39" i="13"/>
  <c r="J39" i="13"/>
  <c r="I39" i="13"/>
  <c r="H39" i="13"/>
  <c r="G39" i="13"/>
  <c r="F39" i="13"/>
  <c r="V38" i="13"/>
  <c r="S38" i="13"/>
  <c r="P38" i="13"/>
  <c r="O38" i="13"/>
  <c r="N38" i="13"/>
  <c r="M38" i="13"/>
  <c r="L38" i="13"/>
  <c r="J38" i="13"/>
  <c r="I38" i="13"/>
  <c r="H38" i="13"/>
  <c r="G38" i="13"/>
  <c r="F38" i="13"/>
  <c r="S37" i="13"/>
  <c r="P37" i="13"/>
  <c r="O37" i="13"/>
  <c r="N37" i="13"/>
  <c r="M37" i="13"/>
  <c r="L37" i="13"/>
  <c r="J37" i="13"/>
  <c r="I37" i="13"/>
  <c r="H37" i="13"/>
  <c r="G37" i="13"/>
  <c r="F37" i="13"/>
  <c r="S36" i="13"/>
  <c r="P36" i="13"/>
  <c r="O36" i="13"/>
  <c r="N36" i="13"/>
  <c r="M36" i="13"/>
  <c r="L36" i="13"/>
  <c r="J36" i="13"/>
  <c r="I36" i="13"/>
  <c r="H36" i="13"/>
  <c r="G36" i="13"/>
  <c r="F36" i="13"/>
  <c r="S35" i="13"/>
  <c r="P35" i="13"/>
  <c r="O35" i="13"/>
  <c r="N35" i="13"/>
  <c r="M35" i="13"/>
  <c r="L35" i="13"/>
  <c r="J35" i="13"/>
  <c r="I35" i="13"/>
  <c r="H35" i="13"/>
  <c r="G35" i="13"/>
  <c r="F35" i="13"/>
  <c r="V34" i="13"/>
  <c r="S34" i="13"/>
  <c r="P34" i="13"/>
  <c r="O34" i="13"/>
  <c r="N34" i="13"/>
  <c r="M34" i="13"/>
  <c r="L34" i="13"/>
  <c r="J34" i="13"/>
  <c r="I34" i="13"/>
  <c r="H34" i="13"/>
  <c r="G34" i="13"/>
  <c r="F34" i="13"/>
  <c r="S33" i="13"/>
  <c r="P33" i="13"/>
  <c r="O33" i="13"/>
  <c r="N33" i="13"/>
  <c r="M33" i="13"/>
  <c r="L33" i="13"/>
  <c r="J33" i="13"/>
  <c r="I33" i="13"/>
  <c r="H33" i="13"/>
  <c r="G33" i="13"/>
  <c r="F33" i="13"/>
  <c r="S32" i="13"/>
  <c r="P32" i="13"/>
  <c r="O32" i="13"/>
  <c r="N32" i="13"/>
  <c r="M32" i="13"/>
  <c r="L32" i="13"/>
  <c r="J32" i="13"/>
  <c r="I32" i="13"/>
  <c r="H32" i="13"/>
  <c r="G32" i="13"/>
  <c r="F32" i="13"/>
  <c r="S31" i="13"/>
  <c r="P31" i="13"/>
  <c r="O31" i="13"/>
  <c r="N31" i="13"/>
  <c r="M31" i="13"/>
  <c r="L31" i="13"/>
  <c r="J31" i="13"/>
  <c r="I31" i="13"/>
  <c r="H31" i="13"/>
  <c r="G31" i="13"/>
  <c r="F31" i="13"/>
  <c r="V30" i="13"/>
  <c r="S30" i="13"/>
  <c r="P30" i="13"/>
  <c r="O30" i="13"/>
  <c r="N30" i="13"/>
  <c r="M30" i="13"/>
  <c r="L30" i="13"/>
  <c r="J30" i="13"/>
  <c r="I30" i="13"/>
  <c r="H30" i="13"/>
  <c r="G30" i="13"/>
  <c r="F30" i="13"/>
  <c r="S29" i="13"/>
  <c r="P29" i="13"/>
  <c r="O29" i="13"/>
  <c r="N29" i="13"/>
  <c r="M29" i="13"/>
  <c r="L29" i="13"/>
  <c r="J29" i="13"/>
  <c r="I29" i="13"/>
  <c r="H29" i="13"/>
  <c r="G29" i="13"/>
  <c r="F29" i="13"/>
  <c r="S28" i="13"/>
  <c r="P28" i="13"/>
  <c r="O28" i="13"/>
  <c r="N28" i="13"/>
  <c r="M28" i="13"/>
  <c r="L28" i="13"/>
  <c r="J28" i="13"/>
  <c r="I28" i="13"/>
  <c r="H28" i="13"/>
  <c r="G28" i="13"/>
  <c r="F28" i="13"/>
  <c r="S27" i="13"/>
  <c r="P27" i="13"/>
  <c r="O27" i="13"/>
  <c r="N27" i="13"/>
  <c r="M27" i="13"/>
  <c r="L27" i="13"/>
  <c r="J27" i="13"/>
  <c r="I27" i="13"/>
  <c r="H27" i="13"/>
  <c r="G27" i="13"/>
  <c r="F27" i="13"/>
  <c r="V26" i="13"/>
  <c r="S26" i="13"/>
  <c r="P26" i="13"/>
  <c r="O26" i="13"/>
  <c r="N26" i="13"/>
  <c r="M26" i="13"/>
  <c r="L26" i="13"/>
  <c r="J26" i="13"/>
  <c r="I26" i="13"/>
  <c r="H26" i="13"/>
  <c r="G26" i="13"/>
  <c r="F26" i="13"/>
  <c r="S25" i="13"/>
  <c r="P25" i="13"/>
  <c r="O25" i="13"/>
  <c r="N25" i="13"/>
  <c r="M25" i="13"/>
  <c r="L25" i="13"/>
  <c r="J25" i="13"/>
  <c r="I25" i="13"/>
  <c r="H25" i="13"/>
  <c r="G25" i="13"/>
  <c r="F25" i="13"/>
  <c r="V24" i="13"/>
  <c r="S24" i="13"/>
  <c r="P24" i="13"/>
  <c r="O24" i="13"/>
  <c r="N24" i="13"/>
  <c r="M24" i="13"/>
  <c r="L24" i="13"/>
  <c r="J24" i="13"/>
  <c r="I24" i="13"/>
  <c r="H24" i="13"/>
  <c r="G24" i="13"/>
  <c r="F24" i="13"/>
  <c r="V23" i="13"/>
  <c r="S23" i="13"/>
  <c r="P23" i="13"/>
  <c r="O23" i="13"/>
  <c r="N23" i="13"/>
  <c r="M23" i="13"/>
  <c r="L23" i="13"/>
  <c r="J23" i="13"/>
  <c r="I23" i="13"/>
  <c r="H23" i="13"/>
  <c r="G23" i="13"/>
  <c r="F23" i="13"/>
  <c r="V22" i="13"/>
  <c r="S22" i="13"/>
  <c r="P22" i="13"/>
  <c r="O22" i="13"/>
  <c r="N22" i="13"/>
  <c r="M22" i="13"/>
  <c r="L22" i="13"/>
  <c r="J22" i="13"/>
  <c r="I22" i="13"/>
  <c r="H22" i="13"/>
  <c r="G22" i="13"/>
  <c r="F22" i="13"/>
  <c r="V21" i="13"/>
  <c r="S21" i="13"/>
  <c r="P21" i="13"/>
  <c r="O21" i="13"/>
  <c r="N21" i="13"/>
  <c r="M21" i="13"/>
  <c r="L21" i="13"/>
  <c r="J21" i="13"/>
  <c r="I21" i="13"/>
  <c r="H21" i="13"/>
  <c r="G21" i="13"/>
  <c r="F21" i="13"/>
  <c r="V20" i="13"/>
  <c r="S20" i="13"/>
  <c r="P20" i="13"/>
  <c r="O20" i="13"/>
  <c r="N20" i="13"/>
  <c r="M20" i="13"/>
  <c r="L20" i="13"/>
  <c r="J20" i="13"/>
  <c r="I20" i="13"/>
  <c r="H20" i="13"/>
  <c r="G20" i="13"/>
  <c r="F20" i="13"/>
  <c r="V19" i="13"/>
  <c r="S19" i="13"/>
  <c r="P19" i="13"/>
  <c r="O19" i="13"/>
  <c r="N19" i="13"/>
  <c r="M19" i="13"/>
  <c r="L19" i="13"/>
  <c r="J19" i="13"/>
  <c r="I19" i="13"/>
  <c r="H19" i="13"/>
  <c r="G19" i="13"/>
  <c r="F19" i="13"/>
  <c r="V18" i="13"/>
  <c r="S18" i="13"/>
  <c r="P18" i="13"/>
  <c r="O18" i="13"/>
  <c r="N18" i="13"/>
  <c r="M18" i="13"/>
  <c r="L18" i="13"/>
  <c r="J18" i="13"/>
  <c r="I18" i="13"/>
  <c r="H18" i="13"/>
  <c r="G18" i="13"/>
  <c r="F18" i="13"/>
  <c r="V17" i="13"/>
  <c r="S17" i="13"/>
  <c r="P17" i="13"/>
  <c r="O17" i="13"/>
  <c r="N17" i="13"/>
  <c r="M17" i="13"/>
  <c r="L17" i="13"/>
  <c r="J17" i="13"/>
  <c r="I17" i="13"/>
  <c r="H17" i="13"/>
  <c r="G17" i="13"/>
  <c r="F17" i="13"/>
  <c r="V16" i="13"/>
  <c r="S16" i="13"/>
  <c r="P16" i="13"/>
  <c r="O16" i="13"/>
  <c r="N16" i="13"/>
  <c r="M16" i="13"/>
  <c r="L16" i="13"/>
  <c r="J16" i="13"/>
  <c r="I16" i="13"/>
  <c r="H16" i="13"/>
  <c r="G16" i="13"/>
  <c r="F16" i="13"/>
  <c r="V15" i="13"/>
  <c r="S15" i="13"/>
  <c r="P15" i="13"/>
  <c r="O15" i="13"/>
  <c r="N15" i="13"/>
  <c r="M15" i="13"/>
  <c r="L15" i="13"/>
  <c r="J15" i="13"/>
  <c r="I15" i="13"/>
  <c r="H15" i="13"/>
  <c r="G15" i="13"/>
  <c r="F15" i="13"/>
  <c r="V14" i="13"/>
  <c r="S14" i="13"/>
  <c r="P14" i="13"/>
  <c r="O14" i="13"/>
  <c r="N14" i="13"/>
  <c r="M14" i="13"/>
  <c r="L14" i="13"/>
  <c r="J14" i="13"/>
  <c r="I14" i="13"/>
  <c r="H14" i="13"/>
  <c r="G14" i="13"/>
  <c r="F14" i="13"/>
  <c r="V13" i="13"/>
  <c r="S13" i="13"/>
  <c r="P13" i="13"/>
  <c r="O13" i="13"/>
  <c r="N13" i="13"/>
  <c r="M13" i="13"/>
  <c r="L13" i="13"/>
  <c r="J13" i="13"/>
  <c r="I13" i="13"/>
  <c r="H13" i="13"/>
  <c r="G13" i="13"/>
  <c r="F13" i="13"/>
  <c r="V12" i="13"/>
  <c r="S12" i="13"/>
  <c r="P12" i="13"/>
  <c r="O12" i="13"/>
  <c r="N12" i="13"/>
  <c r="M12" i="13"/>
  <c r="L12" i="13"/>
  <c r="J12" i="13"/>
  <c r="I12" i="13"/>
  <c r="H12" i="13"/>
  <c r="G12" i="13"/>
  <c r="F12" i="13"/>
  <c r="V11" i="13"/>
  <c r="S11" i="13"/>
  <c r="P11" i="13"/>
  <c r="O11" i="13"/>
  <c r="N11" i="13"/>
  <c r="M11" i="13"/>
  <c r="L11" i="13"/>
  <c r="J11" i="13"/>
  <c r="I11" i="13"/>
  <c r="H11" i="13"/>
  <c r="G11" i="13"/>
  <c r="F11" i="13"/>
  <c r="V10" i="13"/>
  <c r="S10" i="13"/>
  <c r="P10" i="13"/>
  <c r="O10" i="13"/>
  <c r="N10" i="13"/>
  <c r="M10" i="13"/>
  <c r="L10" i="13"/>
  <c r="J10" i="13"/>
  <c r="I10" i="13"/>
  <c r="H10" i="13"/>
  <c r="G10" i="13"/>
  <c r="F10" i="13"/>
  <c r="V9" i="13"/>
  <c r="S9" i="13"/>
  <c r="P9" i="13"/>
  <c r="O9" i="13"/>
  <c r="N9" i="13"/>
  <c r="M9" i="13"/>
  <c r="L9" i="13"/>
  <c r="J9" i="13"/>
  <c r="I9" i="13"/>
  <c r="H9" i="13"/>
  <c r="G9" i="13"/>
  <c r="F9" i="13"/>
  <c r="V8" i="13"/>
  <c r="S8" i="13"/>
  <c r="P8" i="13"/>
  <c r="O8" i="13"/>
  <c r="N8" i="13"/>
  <c r="M8" i="13"/>
  <c r="L8" i="13"/>
  <c r="J8" i="13"/>
  <c r="I8" i="13"/>
  <c r="H8" i="13"/>
  <c r="G8" i="13"/>
  <c r="F8" i="13"/>
  <c r="V7" i="13"/>
  <c r="S7" i="13"/>
  <c r="P7" i="13"/>
  <c r="O7" i="13"/>
  <c r="N7" i="13"/>
  <c r="M7" i="13"/>
  <c r="L7" i="13"/>
  <c r="J7" i="13"/>
  <c r="I7" i="13"/>
  <c r="H7" i="13"/>
  <c r="G7" i="13"/>
  <c r="F7" i="13"/>
  <c r="V6" i="13"/>
  <c r="S6" i="13"/>
  <c r="P6" i="13"/>
  <c r="O6" i="13"/>
  <c r="N6" i="13"/>
  <c r="M6" i="13"/>
  <c r="L6" i="13"/>
  <c r="J6" i="13"/>
  <c r="I6" i="13"/>
  <c r="H6" i="13"/>
  <c r="G6" i="13"/>
  <c r="F6" i="13"/>
  <c r="V5" i="13"/>
  <c r="S5" i="13"/>
  <c r="P5" i="13"/>
  <c r="O5" i="13"/>
  <c r="N5" i="13"/>
  <c r="M5" i="13"/>
  <c r="L5" i="13"/>
  <c r="J5" i="13"/>
  <c r="I5" i="13"/>
  <c r="H5" i="13"/>
  <c r="G5" i="13"/>
  <c r="F5" i="13"/>
  <c r="V4" i="13"/>
  <c r="S4" i="13"/>
  <c r="P4" i="13"/>
  <c r="O4" i="13"/>
  <c r="N4" i="13"/>
  <c r="M4" i="13"/>
  <c r="L4" i="13"/>
  <c r="J4" i="13"/>
  <c r="I4" i="13"/>
  <c r="H4" i="13"/>
  <c r="G4" i="13"/>
  <c r="F4" i="13"/>
  <c r="P3" i="13"/>
  <c r="O3" i="13"/>
  <c r="N3" i="13"/>
  <c r="M3" i="13"/>
  <c r="L3" i="13"/>
  <c r="J3" i="13"/>
  <c r="I3" i="13"/>
  <c r="H3" i="13"/>
  <c r="G3" i="13"/>
  <c r="F3" i="13"/>
  <c r="P2" i="13"/>
  <c r="O2" i="13"/>
  <c r="N2" i="13"/>
  <c r="M2" i="13"/>
  <c r="L2" i="13"/>
  <c r="J2" i="13"/>
  <c r="I2" i="13"/>
  <c r="H2" i="13"/>
  <c r="G2" i="13"/>
  <c r="F2" i="13"/>
  <c r="P264" i="11"/>
  <c r="O264" i="11"/>
  <c r="N264" i="11"/>
  <c r="M264" i="11"/>
  <c r="L264" i="11"/>
  <c r="J264" i="11"/>
  <c r="I264" i="11"/>
  <c r="H264" i="11"/>
  <c r="G264" i="11"/>
  <c r="F264" i="11"/>
  <c r="P263" i="11"/>
  <c r="O263" i="11"/>
  <c r="N263" i="11"/>
  <c r="M263" i="11"/>
  <c r="L263" i="11"/>
  <c r="J263" i="11"/>
  <c r="I263" i="11"/>
  <c r="H263" i="11"/>
  <c r="G263" i="11"/>
  <c r="F263" i="11"/>
  <c r="P262" i="11"/>
  <c r="O262" i="11"/>
  <c r="N262" i="11"/>
  <c r="M262" i="11"/>
  <c r="L262" i="11"/>
  <c r="J262" i="11"/>
  <c r="I262" i="11"/>
  <c r="H262" i="11"/>
  <c r="G262" i="11"/>
  <c r="F262" i="11"/>
  <c r="P261" i="11"/>
  <c r="O261" i="11"/>
  <c r="N261" i="11"/>
  <c r="M261" i="11"/>
  <c r="L261" i="11"/>
  <c r="J261" i="11"/>
  <c r="I261" i="11"/>
  <c r="H261" i="11"/>
  <c r="G261" i="11"/>
  <c r="F261" i="11"/>
  <c r="P260" i="11"/>
  <c r="O260" i="11"/>
  <c r="N260" i="11"/>
  <c r="M260" i="11"/>
  <c r="L260" i="11"/>
  <c r="J260" i="11"/>
  <c r="I260" i="11"/>
  <c r="H260" i="11"/>
  <c r="G260" i="11"/>
  <c r="F260" i="11"/>
  <c r="P259" i="11"/>
  <c r="O259" i="11"/>
  <c r="N259" i="11"/>
  <c r="M259" i="11"/>
  <c r="L259" i="11"/>
  <c r="J259" i="11"/>
  <c r="I259" i="11"/>
  <c r="H259" i="11"/>
  <c r="G259" i="11"/>
  <c r="F259" i="11"/>
  <c r="P258" i="11"/>
  <c r="O258" i="11"/>
  <c r="N258" i="11"/>
  <c r="M258" i="11"/>
  <c r="L258" i="11"/>
  <c r="J258" i="11"/>
  <c r="I258" i="11"/>
  <c r="H258" i="11"/>
  <c r="G258" i="11"/>
  <c r="F258" i="11"/>
  <c r="P257" i="11"/>
  <c r="O257" i="11"/>
  <c r="N257" i="11"/>
  <c r="M257" i="11"/>
  <c r="L257" i="11"/>
  <c r="J257" i="11"/>
  <c r="I257" i="11"/>
  <c r="H257" i="11"/>
  <c r="G257" i="11"/>
  <c r="F257" i="11"/>
  <c r="P256" i="11"/>
  <c r="O256" i="11"/>
  <c r="N256" i="11"/>
  <c r="M256" i="11"/>
  <c r="L256" i="11"/>
  <c r="J256" i="11"/>
  <c r="I256" i="11"/>
  <c r="H256" i="11"/>
  <c r="G256" i="11"/>
  <c r="F256" i="11"/>
  <c r="P255" i="11"/>
  <c r="O255" i="11"/>
  <c r="N255" i="11"/>
  <c r="M255" i="11"/>
  <c r="L255" i="11"/>
  <c r="J255" i="11"/>
  <c r="I255" i="11"/>
  <c r="H255" i="11"/>
  <c r="G255" i="11"/>
  <c r="F255" i="11"/>
  <c r="P254" i="11"/>
  <c r="O254" i="11"/>
  <c r="N254" i="11"/>
  <c r="M254" i="11"/>
  <c r="L254" i="11"/>
  <c r="J254" i="11"/>
  <c r="I254" i="11"/>
  <c r="H254" i="11"/>
  <c r="G254" i="11"/>
  <c r="F254" i="11"/>
  <c r="P253" i="11"/>
  <c r="O253" i="11"/>
  <c r="N253" i="11"/>
  <c r="M253" i="11"/>
  <c r="L253" i="11"/>
  <c r="J253" i="11"/>
  <c r="I253" i="11"/>
  <c r="H253" i="11"/>
  <c r="G253" i="11"/>
  <c r="F253" i="11"/>
  <c r="P252" i="11"/>
  <c r="O252" i="11"/>
  <c r="N252" i="11"/>
  <c r="M252" i="11"/>
  <c r="L252" i="11"/>
  <c r="J252" i="11"/>
  <c r="I252" i="11"/>
  <c r="H252" i="11"/>
  <c r="G252" i="11"/>
  <c r="F252" i="11"/>
  <c r="P251" i="11"/>
  <c r="O251" i="11"/>
  <c r="N251" i="11"/>
  <c r="M251" i="11"/>
  <c r="L251" i="11"/>
  <c r="J251" i="11"/>
  <c r="I251" i="11"/>
  <c r="H251" i="11"/>
  <c r="G251" i="11"/>
  <c r="F251" i="11"/>
  <c r="P250" i="11"/>
  <c r="O250" i="11"/>
  <c r="N250" i="11"/>
  <c r="M250" i="11"/>
  <c r="L250" i="11"/>
  <c r="J250" i="11"/>
  <c r="I250" i="11"/>
  <c r="H250" i="11"/>
  <c r="G250" i="11"/>
  <c r="F250" i="11"/>
  <c r="P249" i="11"/>
  <c r="O249" i="11"/>
  <c r="N249" i="11"/>
  <c r="M249" i="11"/>
  <c r="L249" i="11"/>
  <c r="J249" i="11"/>
  <c r="I249" i="11"/>
  <c r="H249" i="11"/>
  <c r="G249" i="11"/>
  <c r="F249" i="11"/>
  <c r="P248" i="11"/>
  <c r="O248" i="11"/>
  <c r="N248" i="11"/>
  <c r="M248" i="11"/>
  <c r="L248" i="11"/>
  <c r="J248" i="11"/>
  <c r="I248" i="11"/>
  <c r="H248" i="11"/>
  <c r="G248" i="11"/>
  <c r="F248" i="11"/>
  <c r="P247" i="11"/>
  <c r="O247" i="11"/>
  <c r="N247" i="11"/>
  <c r="M247" i="11"/>
  <c r="L247" i="11"/>
  <c r="J247" i="11"/>
  <c r="I247" i="11"/>
  <c r="H247" i="11"/>
  <c r="G247" i="11"/>
  <c r="F247" i="11"/>
  <c r="P246" i="11"/>
  <c r="O246" i="11"/>
  <c r="N246" i="11"/>
  <c r="M246" i="11"/>
  <c r="L246" i="11"/>
  <c r="J246" i="11"/>
  <c r="I246" i="11"/>
  <c r="H246" i="11"/>
  <c r="G246" i="11"/>
  <c r="F246" i="11"/>
  <c r="P245" i="11"/>
  <c r="O245" i="11"/>
  <c r="N245" i="11"/>
  <c r="M245" i="11"/>
  <c r="L245" i="11"/>
  <c r="J245" i="11"/>
  <c r="I245" i="11"/>
  <c r="H245" i="11"/>
  <c r="G245" i="11"/>
  <c r="F245" i="11"/>
  <c r="P244" i="11"/>
  <c r="O244" i="11"/>
  <c r="N244" i="11"/>
  <c r="M244" i="11"/>
  <c r="L244" i="11"/>
  <c r="J244" i="11"/>
  <c r="I244" i="11"/>
  <c r="H244" i="11"/>
  <c r="G244" i="11"/>
  <c r="F244" i="11"/>
  <c r="P243" i="11"/>
  <c r="O243" i="11"/>
  <c r="N243" i="11"/>
  <c r="M243" i="11"/>
  <c r="L243" i="11"/>
  <c r="J243" i="11"/>
  <c r="I243" i="11"/>
  <c r="H243" i="11"/>
  <c r="G243" i="11"/>
  <c r="F243" i="11"/>
  <c r="P242" i="11"/>
  <c r="O242" i="11"/>
  <c r="N242" i="11"/>
  <c r="M242" i="11"/>
  <c r="L242" i="11"/>
  <c r="J242" i="11"/>
  <c r="I242" i="11"/>
  <c r="H242" i="11"/>
  <c r="G242" i="11"/>
  <c r="F242" i="11"/>
  <c r="P241" i="11"/>
  <c r="O241" i="11"/>
  <c r="N241" i="11"/>
  <c r="M241" i="11"/>
  <c r="L241" i="11"/>
  <c r="J241" i="11"/>
  <c r="I241" i="11"/>
  <c r="H241" i="11"/>
  <c r="G241" i="11"/>
  <c r="F241" i="11"/>
  <c r="P240" i="11"/>
  <c r="O240" i="11"/>
  <c r="N240" i="11"/>
  <c r="M240" i="11"/>
  <c r="L240" i="11"/>
  <c r="J240" i="11"/>
  <c r="I240" i="11"/>
  <c r="H240" i="11"/>
  <c r="G240" i="11"/>
  <c r="F240" i="11"/>
  <c r="P239" i="11"/>
  <c r="O239" i="11"/>
  <c r="N239" i="11"/>
  <c r="M239" i="11"/>
  <c r="L239" i="11"/>
  <c r="J239" i="11"/>
  <c r="I239" i="11"/>
  <c r="H239" i="11"/>
  <c r="G239" i="11"/>
  <c r="F239" i="11"/>
  <c r="P238" i="11"/>
  <c r="O238" i="11"/>
  <c r="N238" i="11"/>
  <c r="M238" i="11"/>
  <c r="L238" i="11"/>
  <c r="J238" i="11"/>
  <c r="I238" i="11"/>
  <c r="H238" i="11"/>
  <c r="G238" i="11"/>
  <c r="F238" i="11"/>
  <c r="P237" i="11"/>
  <c r="O237" i="11"/>
  <c r="N237" i="11"/>
  <c r="M237" i="11"/>
  <c r="L237" i="11"/>
  <c r="J237" i="11"/>
  <c r="I237" i="11"/>
  <c r="H237" i="11"/>
  <c r="G237" i="11"/>
  <c r="F237" i="11"/>
  <c r="P236" i="11"/>
  <c r="O236" i="11"/>
  <c r="N236" i="11"/>
  <c r="M236" i="11"/>
  <c r="L236" i="11"/>
  <c r="J236" i="11"/>
  <c r="I236" i="11"/>
  <c r="H236" i="11"/>
  <c r="G236" i="11"/>
  <c r="F236" i="11"/>
  <c r="P235" i="11"/>
  <c r="O235" i="11"/>
  <c r="N235" i="11"/>
  <c r="M235" i="11"/>
  <c r="L235" i="11"/>
  <c r="J235" i="11"/>
  <c r="I235" i="11"/>
  <c r="H235" i="11"/>
  <c r="G235" i="11"/>
  <c r="F235" i="11"/>
  <c r="P234" i="11"/>
  <c r="O234" i="11"/>
  <c r="N234" i="11"/>
  <c r="M234" i="11"/>
  <c r="L234" i="11"/>
  <c r="J234" i="11"/>
  <c r="I234" i="11"/>
  <c r="H234" i="11"/>
  <c r="G234" i="11"/>
  <c r="F234" i="11"/>
  <c r="P233" i="11"/>
  <c r="O233" i="11"/>
  <c r="N233" i="11"/>
  <c r="M233" i="11"/>
  <c r="L233" i="11"/>
  <c r="J233" i="11"/>
  <c r="I233" i="11"/>
  <c r="H233" i="11"/>
  <c r="G233" i="11"/>
  <c r="F233" i="11"/>
  <c r="P232" i="11"/>
  <c r="O232" i="11"/>
  <c r="N232" i="11"/>
  <c r="M232" i="11"/>
  <c r="L232" i="11"/>
  <c r="J232" i="11"/>
  <c r="I232" i="11"/>
  <c r="H232" i="11"/>
  <c r="G232" i="11"/>
  <c r="F232" i="11"/>
  <c r="P231" i="11"/>
  <c r="O231" i="11"/>
  <c r="N231" i="11"/>
  <c r="M231" i="11"/>
  <c r="L231" i="11"/>
  <c r="J231" i="11"/>
  <c r="I231" i="11"/>
  <c r="H231" i="11"/>
  <c r="G231" i="11"/>
  <c r="F231" i="11"/>
  <c r="P230" i="11"/>
  <c r="O230" i="11"/>
  <c r="N230" i="11"/>
  <c r="M230" i="11"/>
  <c r="L230" i="11"/>
  <c r="J230" i="11"/>
  <c r="I230" i="11"/>
  <c r="H230" i="11"/>
  <c r="G230" i="11"/>
  <c r="F230" i="11"/>
  <c r="P229" i="11"/>
  <c r="O229" i="11"/>
  <c r="N229" i="11"/>
  <c r="M229" i="11"/>
  <c r="L229" i="11"/>
  <c r="J229" i="11"/>
  <c r="I229" i="11"/>
  <c r="H229" i="11"/>
  <c r="G229" i="11"/>
  <c r="F229" i="11"/>
  <c r="P228" i="11"/>
  <c r="O228" i="11"/>
  <c r="N228" i="11"/>
  <c r="M228" i="11"/>
  <c r="L228" i="11"/>
  <c r="J228" i="11"/>
  <c r="I228" i="11"/>
  <c r="H228" i="11"/>
  <c r="G228" i="11"/>
  <c r="F228" i="11"/>
  <c r="P227" i="11"/>
  <c r="O227" i="11"/>
  <c r="N227" i="11"/>
  <c r="M227" i="11"/>
  <c r="L227" i="11"/>
  <c r="J227" i="11"/>
  <c r="I227" i="11"/>
  <c r="H227" i="11"/>
  <c r="G227" i="11"/>
  <c r="F227" i="11"/>
  <c r="P226" i="11"/>
  <c r="O226" i="11"/>
  <c r="N226" i="11"/>
  <c r="M226" i="11"/>
  <c r="L226" i="11"/>
  <c r="J226" i="11"/>
  <c r="I226" i="11"/>
  <c r="H226" i="11"/>
  <c r="G226" i="11"/>
  <c r="F226" i="11"/>
  <c r="P225" i="11"/>
  <c r="O225" i="11"/>
  <c r="N225" i="11"/>
  <c r="M225" i="11"/>
  <c r="L225" i="11"/>
  <c r="J225" i="11"/>
  <c r="I225" i="11"/>
  <c r="H225" i="11"/>
  <c r="G225" i="11"/>
  <c r="F225" i="11"/>
  <c r="P224" i="11"/>
  <c r="O224" i="11"/>
  <c r="N224" i="11"/>
  <c r="M224" i="11"/>
  <c r="L224" i="11"/>
  <c r="J224" i="11"/>
  <c r="I224" i="11"/>
  <c r="H224" i="11"/>
  <c r="G224" i="11"/>
  <c r="F224" i="11"/>
  <c r="P223" i="11"/>
  <c r="O223" i="11"/>
  <c r="N223" i="11"/>
  <c r="M223" i="11"/>
  <c r="L223" i="11"/>
  <c r="J223" i="11"/>
  <c r="I223" i="11"/>
  <c r="H223" i="11"/>
  <c r="G223" i="11"/>
  <c r="F223" i="11"/>
  <c r="P222" i="11"/>
  <c r="O222" i="11"/>
  <c r="N222" i="11"/>
  <c r="M222" i="11"/>
  <c r="L222" i="11"/>
  <c r="J222" i="11"/>
  <c r="I222" i="11"/>
  <c r="H222" i="11"/>
  <c r="G222" i="11"/>
  <c r="F222" i="11"/>
  <c r="P221" i="11"/>
  <c r="O221" i="11"/>
  <c r="N221" i="11"/>
  <c r="M221" i="11"/>
  <c r="L221" i="11"/>
  <c r="J221" i="11"/>
  <c r="I221" i="11"/>
  <c r="H221" i="11"/>
  <c r="G221" i="11"/>
  <c r="F221" i="11"/>
  <c r="P220" i="11"/>
  <c r="O220" i="11"/>
  <c r="N220" i="11"/>
  <c r="M220" i="11"/>
  <c r="L220" i="11"/>
  <c r="J220" i="11"/>
  <c r="I220" i="11"/>
  <c r="H220" i="11"/>
  <c r="G220" i="11"/>
  <c r="F220" i="11"/>
  <c r="P219" i="11"/>
  <c r="O219" i="11"/>
  <c r="N219" i="11"/>
  <c r="M219" i="11"/>
  <c r="L219" i="11"/>
  <c r="J219" i="11"/>
  <c r="I219" i="11"/>
  <c r="H219" i="11"/>
  <c r="G219" i="11"/>
  <c r="F219" i="11"/>
  <c r="P218" i="11"/>
  <c r="O218" i="11"/>
  <c r="N218" i="11"/>
  <c r="M218" i="11"/>
  <c r="L218" i="11"/>
  <c r="J218" i="11"/>
  <c r="I218" i="11"/>
  <c r="H218" i="11"/>
  <c r="G218" i="11"/>
  <c r="F218" i="11"/>
  <c r="P217" i="11"/>
  <c r="O217" i="11"/>
  <c r="N217" i="11"/>
  <c r="M217" i="11"/>
  <c r="L217" i="11"/>
  <c r="J217" i="11"/>
  <c r="I217" i="11"/>
  <c r="H217" i="11"/>
  <c r="G217" i="11"/>
  <c r="F217" i="11"/>
  <c r="P216" i="11"/>
  <c r="O216" i="11"/>
  <c r="N216" i="11"/>
  <c r="M216" i="11"/>
  <c r="L216" i="11"/>
  <c r="J216" i="11"/>
  <c r="I216" i="11"/>
  <c r="H216" i="11"/>
  <c r="G216" i="11"/>
  <c r="F216" i="11"/>
  <c r="P215" i="11"/>
  <c r="O215" i="11"/>
  <c r="N215" i="11"/>
  <c r="M215" i="11"/>
  <c r="L215" i="11"/>
  <c r="J215" i="11"/>
  <c r="I215" i="11"/>
  <c r="H215" i="11"/>
  <c r="G215" i="11"/>
  <c r="F215" i="11"/>
  <c r="P214" i="11"/>
  <c r="O214" i="11"/>
  <c r="N214" i="11"/>
  <c r="M214" i="11"/>
  <c r="L214" i="11"/>
  <c r="J214" i="11"/>
  <c r="I214" i="11"/>
  <c r="H214" i="11"/>
  <c r="G214" i="11"/>
  <c r="F214" i="11"/>
  <c r="P213" i="11"/>
  <c r="O213" i="11"/>
  <c r="N213" i="11"/>
  <c r="M213" i="11"/>
  <c r="L213" i="11"/>
  <c r="J213" i="11"/>
  <c r="I213" i="11"/>
  <c r="H213" i="11"/>
  <c r="G213" i="11"/>
  <c r="F213" i="11"/>
  <c r="P212" i="11"/>
  <c r="O212" i="11"/>
  <c r="N212" i="11"/>
  <c r="M212" i="11"/>
  <c r="L212" i="11"/>
  <c r="J212" i="11"/>
  <c r="I212" i="11"/>
  <c r="H212" i="11"/>
  <c r="G212" i="11"/>
  <c r="F212" i="11"/>
  <c r="P211" i="11"/>
  <c r="O211" i="11"/>
  <c r="N211" i="11"/>
  <c r="M211" i="11"/>
  <c r="L211" i="11"/>
  <c r="J211" i="11"/>
  <c r="I211" i="11"/>
  <c r="H211" i="11"/>
  <c r="G211" i="11"/>
  <c r="F211" i="11"/>
  <c r="P210" i="11"/>
  <c r="O210" i="11"/>
  <c r="N210" i="11"/>
  <c r="M210" i="11"/>
  <c r="L210" i="11"/>
  <c r="J210" i="11"/>
  <c r="I210" i="11"/>
  <c r="H210" i="11"/>
  <c r="G210" i="11"/>
  <c r="F210" i="11"/>
  <c r="P209" i="11"/>
  <c r="O209" i="11"/>
  <c r="N209" i="11"/>
  <c r="M209" i="11"/>
  <c r="L209" i="11"/>
  <c r="J209" i="11"/>
  <c r="I209" i="11"/>
  <c r="H209" i="11"/>
  <c r="G209" i="11"/>
  <c r="F209" i="11"/>
  <c r="P208" i="11"/>
  <c r="O208" i="11"/>
  <c r="N208" i="11"/>
  <c r="M208" i="11"/>
  <c r="L208" i="11"/>
  <c r="J208" i="11"/>
  <c r="I208" i="11"/>
  <c r="H208" i="11"/>
  <c r="G208" i="11"/>
  <c r="F208" i="11"/>
  <c r="P207" i="11"/>
  <c r="O207" i="11"/>
  <c r="N207" i="11"/>
  <c r="M207" i="11"/>
  <c r="L207" i="11"/>
  <c r="J207" i="11"/>
  <c r="I207" i="11"/>
  <c r="H207" i="11"/>
  <c r="G207" i="11"/>
  <c r="F207" i="11"/>
  <c r="P206" i="11"/>
  <c r="O206" i="11"/>
  <c r="N206" i="11"/>
  <c r="M206" i="11"/>
  <c r="L206" i="11"/>
  <c r="J206" i="11"/>
  <c r="I206" i="11"/>
  <c r="H206" i="11"/>
  <c r="G206" i="11"/>
  <c r="F206" i="11"/>
  <c r="P205" i="11"/>
  <c r="O205" i="11"/>
  <c r="N205" i="11"/>
  <c r="M205" i="11"/>
  <c r="L205" i="11"/>
  <c r="J205" i="11"/>
  <c r="I205" i="11"/>
  <c r="H205" i="11"/>
  <c r="G205" i="11"/>
  <c r="F205" i="11"/>
  <c r="P204" i="11"/>
  <c r="O204" i="11"/>
  <c r="N204" i="11"/>
  <c r="M204" i="11"/>
  <c r="L204" i="11"/>
  <c r="J204" i="11"/>
  <c r="I204" i="11"/>
  <c r="H204" i="11"/>
  <c r="G204" i="11"/>
  <c r="F204" i="11"/>
  <c r="P203" i="11"/>
  <c r="O203" i="11"/>
  <c r="N203" i="11"/>
  <c r="M203" i="11"/>
  <c r="L203" i="11"/>
  <c r="J203" i="11"/>
  <c r="I203" i="11"/>
  <c r="H203" i="11"/>
  <c r="G203" i="11"/>
  <c r="F203" i="11"/>
  <c r="P202" i="11"/>
  <c r="O202" i="11"/>
  <c r="N202" i="11"/>
  <c r="M202" i="11"/>
  <c r="L202" i="11"/>
  <c r="J202" i="11"/>
  <c r="I202" i="11"/>
  <c r="H202" i="11"/>
  <c r="G202" i="11"/>
  <c r="F202" i="11"/>
  <c r="P201" i="11"/>
  <c r="O201" i="11"/>
  <c r="N201" i="11"/>
  <c r="M201" i="11"/>
  <c r="L201" i="11"/>
  <c r="J201" i="11"/>
  <c r="I201" i="11"/>
  <c r="H201" i="11"/>
  <c r="G201" i="11"/>
  <c r="F201" i="11"/>
  <c r="P200" i="11"/>
  <c r="O200" i="11"/>
  <c r="N200" i="11"/>
  <c r="M200" i="11"/>
  <c r="L200" i="11"/>
  <c r="J200" i="11"/>
  <c r="I200" i="11"/>
  <c r="H200" i="11"/>
  <c r="G200" i="11"/>
  <c r="F200" i="11"/>
  <c r="P199" i="11"/>
  <c r="O199" i="11"/>
  <c r="N199" i="11"/>
  <c r="M199" i="11"/>
  <c r="L199" i="11"/>
  <c r="J199" i="11"/>
  <c r="I199" i="11"/>
  <c r="H199" i="11"/>
  <c r="G199" i="11"/>
  <c r="F199" i="11"/>
  <c r="P198" i="11"/>
  <c r="O198" i="11"/>
  <c r="N198" i="11"/>
  <c r="M198" i="11"/>
  <c r="L198" i="11"/>
  <c r="J198" i="11"/>
  <c r="I198" i="11"/>
  <c r="H198" i="11"/>
  <c r="G198" i="11"/>
  <c r="F198" i="11"/>
  <c r="P197" i="11"/>
  <c r="O197" i="11"/>
  <c r="N197" i="11"/>
  <c r="M197" i="11"/>
  <c r="L197" i="11"/>
  <c r="J197" i="11"/>
  <c r="I197" i="11"/>
  <c r="H197" i="11"/>
  <c r="G197" i="11"/>
  <c r="F197" i="11"/>
  <c r="P196" i="11"/>
  <c r="O196" i="11"/>
  <c r="N196" i="11"/>
  <c r="M196" i="11"/>
  <c r="L196" i="11"/>
  <c r="J196" i="11"/>
  <c r="I196" i="11"/>
  <c r="H196" i="11"/>
  <c r="G196" i="11"/>
  <c r="F196" i="11"/>
  <c r="P195" i="11"/>
  <c r="O195" i="11"/>
  <c r="N195" i="11"/>
  <c r="M195" i="11"/>
  <c r="L195" i="11"/>
  <c r="J195" i="11"/>
  <c r="I195" i="11"/>
  <c r="H195" i="11"/>
  <c r="G195" i="11"/>
  <c r="F195" i="11"/>
  <c r="P194" i="11"/>
  <c r="O194" i="11"/>
  <c r="N194" i="11"/>
  <c r="M194" i="11"/>
  <c r="L194" i="11"/>
  <c r="J194" i="11"/>
  <c r="I194" i="11"/>
  <c r="H194" i="11"/>
  <c r="G194" i="11"/>
  <c r="F194" i="11"/>
  <c r="P193" i="11"/>
  <c r="O193" i="11"/>
  <c r="N193" i="11"/>
  <c r="M193" i="11"/>
  <c r="L193" i="11"/>
  <c r="J193" i="11"/>
  <c r="I193" i="11"/>
  <c r="H193" i="11"/>
  <c r="G193" i="11"/>
  <c r="F193" i="11"/>
  <c r="P192" i="11"/>
  <c r="O192" i="11"/>
  <c r="N192" i="11"/>
  <c r="M192" i="11"/>
  <c r="L192" i="11"/>
  <c r="J192" i="11"/>
  <c r="I192" i="11"/>
  <c r="H192" i="11"/>
  <c r="G192" i="11"/>
  <c r="F192" i="11"/>
  <c r="P191" i="11"/>
  <c r="O191" i="11"/>
  <c r="N191" i="11"/>
  <c r="M191" i="11"/>
  <c r="L191" i="11"/>
  <c r="J191" i="11"/>
  <c r="I191" i="11"/>
  <c r="H191" i="11"/>
  <c r="G191" i="11"/>
  <c r="F191" i="11"/>
  <c r="P190" i="11"/>
  <c r="O190" i="11"/>
  <c r="N190" i="11"/>
  <c r="M190" i="11"/>
  <c r="L190" i="11"/>
  <c r="J190" i="11"/>
  <c r="I190" i="11"/>
  <c r="H190" i="11"/>
  <c r="G190" i="11"/>
  <c r="F190" i="11"/>
  <c r="P189" i="11"/>
  <c r="O189" i="11"/>
  <c r="N189" i="11"/>
  <c r="M189" i="11"/>
  <c r="L189" i="11"/>
  <c r="J189" i="11"/>
  <c r="I189" i="11"/>
  <c r="H189" i="11"/>
  <c r="G189" i="11"/>
  <c r="F189" i="11"/>
  <c r="P188" i="11"/>
  <c r="O188" i="11"/>
  <c r="N188" i="11"/>
  <c r="M188" i="11"/>
  <c r="L188" i="11"/>
  <c r="J188" i="11"/>
  <c r="I188" i="11"/>
  <c r="H188" i="11"/>
  <c r="G188" i="11"/>
  <c r="F188" i="11"/>
  <c r="P187" i="11"/>
  <c r="O187" i="11"/>
  <c r="N187" i="11"/>
  <c r="M187" i="11"/>
  <c r="L187" i="11"/>
  <c r="J187" i="11"/>
  <c r="I187" i="11"/>
  <c r="H187" i="11"/>
  <c r="G187" i="11"/>
  <c r="F187" i="11"/>
  <c r="P186" i="11"/>
  <c r="O186" i="11"/>
  <c r="N186" i="11"/>
  <c r="M186" i="11"/>
  <c r="L186" i="11"/>
  <c r="J186" i="11"/>
  <c r="I186" i="11"/>
  <c r="H186" i="11"/>
  <c r="G186" i="11"/>
  <c r="F186" i="11"/>
  <c r="P185" i="11"/>
  <c r="O185" i="11"/>
  <c r="N185" i="11"/>
  <c r="M185" i="11"/>
  <c r="L185" i="11"/>
  <c r="J185" i="11"/>
  <c r="I185" i="11"/>
  <c r="H185" i="11"/>
  <c r="G185" i="11"/>
  <c r="F185" i="11"/>
  <c r="P184" i="11"/>
  <c r="O184" i="11"/>
  <c r="N184" i="11"/>
  <c r="M184" i="11"/>
  <c r="L184" i="11"/>
  <c r="J184" i="11"/>
  <c r="I184" i="11"/>
  <c r="H184" i="11"/>
  <c r="G184" i="11"/>
  <c r="F184" i="11"/>
  <c r="P183" i="11"/>
  <c r="O183" i="11"/>
  <c r="N183" i="11"/>
  <c r="M183" i="11"/>
  <c r="L183" i="11"/>
  <c r="J183" i="11"/>
  <c r="I183" i="11"/>
  <c r="H183" i="11"/>
  <c r="G183" i="11"/>
  <c r="F183" i="11"/>
  <c r="P182" i="11"/>
  <c r="O182" i="11"/>
  <c r="N182" i="11"/>
  <c r="M182" i="11"/>
  <c r="L182" i="11"/>
  <c r="J182" i="11"/>
  <c r="I182" i="11"/>
  <c r="H182" i="11"/>
  <c r="G182" i="11"/>
  <c r="F182" i="11"/>
  <c r="P181" i="11"/>
  <c r="O181" i="11"/>
  <c r="N181" i="11"/>
  <c r="M181" i="11"/>
  <c r="L181" i="11"/>
  <c r="J181" i="11"/>
  <c r="I181" i="11"/>
  <c r="H181" i="11"/>
  <c r="G181" i="11"/>
  <c r="F181" i="11"/>
  <c r="P180" i="11"/>
  <c r="O180" i="11"/>
  <c r="N180" i="11"/>
  <c r="M180" i="11"/>
  <c r="L180" i="11"/>
  <c r="J180" i="11"/>
  <c r="I180" i="11"/>
  <c r="H180" i="11"/>
  <c r="G180" i="11"/>
  <c r="F180" i="11"/>
  <c r="P179" i="11"/>
  <c r="O179" i="11"/>
  <c r="N179" i="11"/>
  <c r="M179" i="11"/>
  <c r="L179" i="11"/>
  <c r="J179" i="11"/>
  <c r="I179" i="11"/>
  <c r="H179" i="11"/>
  <c r="G179" i="11"/>
  <c r="F179" i="11"/>
  <c r="P178" i="11"/>
  <c r="O178" i="11"/>
  <c r="N178" i="11"/>
  <c r="M178" i="11"/>
  <c r="L178" i="11"/>
  <c r="J178" i="11"/>
  <c r="I178" i="11"/>
  <c r="H178" i="11"/>
  <c r="G178" i="11"/>
  <c r="F178" i="11"/>
  <c r="P177" i="11"/>
  <c r="O177" i="11"/>
  <c r="N177" i="11"/>
  <c r="M177" i="11"/>
  <c r="L177" i="11"/>
  <c r="J177" i="11"/>
  <c r="I177" i="11"/>
  <c r="H177" i="11"/>
  <c r="G177" i="11"/>
  <c r="F177" i="11"/>
  <c r="P176" i="11"/>
  <c r="O176" i="11"/>
  <c r="N176" i="11"/>
  <c r="M176" i="11"/>
  <c r="L176" i="11"/>
  <c r="J176" i="11"/>
  <c r="I176" i="11"/>
  <c r="H176" i="11"/>
  <c r="G176" i="11"/>
  <c r="F176" i="11"/>
  <c r="P175" i="11"/>
  <c r="O175" i="11"/>
  <c r="N175" i="11"/>
  <c r="M175" i="11"/>
  <c r="L175" i="11"/>
  <c r="J175" i="11"/>
  <c r="I175" i="11"/>
  <c r="H175" i="11"/>
  <c r="G175" i="11"/>
  <c r="F175" i="11"/>
  <c r="P174" i="11"/>
  <c r="O174" i="11"/>
  <c r="N174" i="11"/>
  <c r="M174" i="11"/>
  <c r="L174" i="11"/>
  <c r="J174" i="11"/>
  <c r="I174" i="11"/>
  <c r="H174" i="11"/>
  <c r="G174" i="11"/>
  <c r="F174" i="11"/>
  <c r="P173" i="11"/>
  <c r="O173" i="11"/>
  <c r="N173" i="11"/>
  <c r="M173" i="11"/>
  <c r="L173" i="11"/>
  <c r="J173" i="11"/>
  <c r="I173" i="11"/>
  <c r="H173" i="11"/>
  <c r="G173" i="11"/>
  <c r="F173" i="11"/>
  <c r="P172" i="11"/>
  <c r="O172" i="11"/>
  <c r="N172" i="11"/>
  <c r="M172" i="11"/>
  <c r="L172" i="11"/>
  <c r="J172" i="11"/>
  <c r="I172" i="11"/>
  <c r="H172" i="11"/>
  <c r="G172" i="11"/>
  <c r="F172" i="11"/>
  <c r="P171" i="11"/>
  <c r="O171" i="11"/>
  <c r="N171" i="11"/>
  <c r="M171" i="11"/>
  <c r="L171" i="11"/>
  <c r="J171" i="11"/>
  <c r="I171" i="11"/>
  <c r="H171" i="11"/>
  <c r="G171" i="11"/>
  <c r="F171" i="11"/>
  <c r="P170" i="11"/>
  <c r="O170" i="11"/>
  <c r="N170" i="11"/>
  <c r="M170" i="11"/>
  <c r="L170" i="11"/>
  <c r="J170" i="11"/>
  <c r="I170" i="11"/>
  <c r="H170" i="11"/>
  <c r="G170" i="11"/>
  <c r="F170" i="11"/>
  <c r="P169" i="11"/>
  <c r="O169" i="11"/>
  <c r="N169" i="11"/>
  <c r="M169" i="11"/>
  <c r="L169" i="11"/>
  <c r="J169" i="11"/>
  <c r="I169" i="11"/>
  <c r="H169" i="11"/>
  <c r="G169" i="11"/>
  <c r="F169" i="11"/>
  <c r="P168" i="11"/>
  <c r="O168" i="11"/>
  <c r="N168" i="11"/>
  <c r="M168" i="11"/>
  <c r="L168" i="11"/>
  <c r="J168" i="11"/>
  <c r="I168" i="11"/>
  <c r="H168" i="11"/>
  <c r="G168" i="11"/>
  <c r="F168" i="11"/>
  <c r="P167" i="11"/>
  <c r="O167" i="11"/>
  <c r="N167" i="11"/>
  <c r="M167" i="11"/>
  <c r="L167" i="11"/>
  <c r="J167" i="11"/>
  <c r="I167" i="11"/>
  <c r="H167" i="11"/>
  <c r="G167" i="11"/>
  <c r="F167" i="11"/>
  <c r="P166" i="11"/>
  <c r="O166" i="11"/>
  <c r="N166" i="11"/>
  <c r="M166" i="11"/>
  <c r="L166" i="11"/>
  <c r="J166" i="11"/>
  <c r="I166" i="11"/>
  <c r="H166" i="11"/>
  <c r="G166" i="11"/>
  <c r="F166" i="11"/>
  <c r="P165" i="11"/>
  <c r="O165" i="11"/>
  <c r="N165" i="11"/>
  <c r="M165" i="11"/>
  <c r="L165" i="11"/>
  <c r="J165" i="11"/>
  <c r="I165" i="11"/>
  <c r="H165" i="11"/>
  <c r="G165" i="11"/>
  <c r="F165" i="11"/>
  <c r="P164" i="11"/>
  <c r="O164" i="11"/>
  <c r="N164" i="11"/>
  <c r="M164" i="11"/>
  <c r="L164" i="11"/>
  <c r="J164" i="11"/>
  <c r="I164" i="11"/>
  <c r="H164" i="11"/>
  <c r="G164" i="11"/>
  <c r="F164" i="11"/>
  <c r="P163" i="11"/>
  <c r="O163" i="11"/>
  <c r="N163" i="11"/>
  <c r="M163" i="11"/>
  <c r="L163" i="11"/>
  <c r="J163" i="11"/>
  <c r="I163" i="11"/>
  <c r="H163" i="11"/>
  <c r="G163" i="11"/>
  <c r="F163" i="11"/>
  <c r="P162" i="11"/>
  <c r="O162" i="11"/>
  <c r="N162" i="11"/>
  <c r="M162" i="11"/>
  <c r="L162" i="11"/>
  <c r="J162" i="11"/>
  <c r="I162" i="11"/>
  <c r="H162" i="11"/>
  <c r="G162" i="11"/>
  <c r="F162" i="11"/>
  <c r="P161" i="11"/>
  <c r="O161" i="11"/>
  <c r="N161" i="11"/>
  <c r="M161" i="11"/>
  <c r="L161" i="11"/>
  <c r="J161" i="11"/>
  <c r="I161" i="11"/>
  <c r="H161" i="11"/>
  <c r="G161" i="11"/>
  <c r="F161" i="11"/>
  <c r="P160" i="11"/>
  <c r="O160" i="11"/>
  <c r="N160" i="11"/>
  <c r="M160" i="11"/>
  <c r="L160" i="11"/>
  <c r="J160" i="11"/>
  <c r="I160" i="11"/>
  <c r="H160" i="11"/>
  <c r="G160" i="11"/>
  <c r="F160" i="11"/>
  <c r="P159" i="11"/>
  <c r="O159" i="11"/>
  <c r="N159" i="11"/>
  <c r="M159" i="11"/>
  <c r="L159" i="11"/>
  <c r="J159" i="11"/>
  <c r="I159" i="11"/>
  <c r="H159" i="11"/>
  <c r="G159" i="11"/>
  <c r="F159" i="11"/>
  <c r="P158" i="11"/>
  <c r="O158" i="11"/>
  <c r="N158" i="11"/>
  <c r="M158" i="11"/>
  <c r="L158" i="11"/>
  <c r="J158" i="11"/>
  <c r="I158" i="11"/>
  <c r="H158" i="11"/>
  <c r="G158" i="11"/>
  <c r="F158" i="11"/>
  <c r="P157" i="11"/>
  <c r="O157" i="11"/>
  <c r="N157" i="11"/>
  <c r="M157" i="11"/>
  <c r="L157" i="11"/>
  <c r="J157" i="11"/>
  <c r="I157" i="11"/>
  <c r="H157" i="11"/>
  <c r="G157" i="11"/>
  <c r="F157" i="11"/>
  <c r="P156" i="11"/>
  <c r="O156" i="11"/>
  <c r="N156" i="11"/>
  <c r="M156" i="11"/>
  <c r="L156" i="11"/>
  <c r="J156" i="11"/>
  <c r="I156" i="11"/>
  <c r="H156" i="11"/>
  <c r="G156" i="11"/>
  <c r="F156" i="11"/>
  <c r="P155" i="11"/>
  <c r="O155" i="11"/>
  <c r="N155" i="11"/>
  <c r="M155" i="11"/>
  <c r="L155" i="11"/>
  <c r="J155" i="11"/>
  <c r="I155" i="11"/>
  <c r="H155" i="11"/>
  <c r="G155" i="11"/>
  <c r="F155" i="11"/>
  <c r="P154" i="11"/>
  <c r="O154" i="11"/>
  <c r="N154" i="11"/>
  <c r="M154" i="11"/>
  <c r="L154" i="11"/>
  <c r="J154" i="11"/>
  <c r="I154" i="11"/>
  <c r="H154" i="11"/>
  <c r="G154" i="11"/>
  <c r="F154" i="11"/>
  <c r="P153" i="11"/>
  <c r="O153" i="11"/>
  <c r="N153" i="11"/>
  <c r="M153" i="11"/>
  <c r="L153" i="11"/>
  <c r="J153" i="11"/>
  <c r="I153" i="11"/>
  <c r="H153" i="11"/>
  <c r="G153" i="11"/>
  <c r="F153" i="11"/>
  <c r="P152" i="11"/>
  <c r="O152" i="11"/>
  <c r="N152" i="11"/>
  <c r="M152" i="11"/>
  <c r="L152" i="11"/>
  <c r="J152" i="11"/>
  <c r="I152" i="11"/>
  <c r="H152" i="11"/>
  <c r="G152" i="11"/>
  <c r="F152" i="11"/>
  <c r="P151" i="11"/>
  <c r="O151" i="11"/>
  <c r="N151" i="11"/>
  <c r="M151" i="11"/>
  <c r="L151" i="11"/>
  <c r="J151" i="11"/>
  <c r="I151" i="11"/>
  <c r="H151" i="11"/>
  <c r="G151" i="11"/>
  <c r="F151" i="11"/>
  <c r="P139" i="11"/>
  <c r="O139" i="11"/>
  <c r="N139" i="11"/>
  <c r="M139" i="11"/>
  <c r="L139" i="11"/>
  <c r="J139" i="11"/>
  <c r="I139" i="11"/>
  <c r="H139" i="11"/>
  <c r="G139" i="11"/>
  <c r="F139" i="11"/>
  <c r="P127" i="11"/>
  <c r="O127" i="11"/>
  <c r="N127" i="11"/>
  <c r="M127" i="11"/>
  <c r="L127" i="11"/>
  <c r="J127" i="11"/>
  <c r="I127" i="11"/>
  <c r="H127" i="11"/>
  <c r="G127" i="11"/>
  <c r="F127" i="11"/>
  <c r="P104" i="11"/>
  <c r="O104" i="11"/>
  <c r="N104" i="11"/>
  <c r="M104" i="11"/>
  <c r="L104" i="11"/>
  <c r="J104" i="11"/>
  <c r="I104" i="11"/>
  <c r="H104" i="11"/>
  <c r="G104" i="11"/>
  <c r="F104" i="11"/>
  <c r="P103" i="11"/>
  <c r="O103" i="11"/>
  <c r="N103" i="11"/>
  <c r="M103" i="11"/>
  <c r="L103" i="11"/>
  <c r="J103" i="11"/>
  <c r="I103" i="11"/>
  <c r="H103" i="11"/>
  <c r="G103" i="11"/>
  <c r="F103" i="11"/>
  <c r="P102" i="11"/>
  <c r="O102" i="11"/>
  <c r="N102" i="11"/>
  <c r="M102" i="11"/>
  <c r="L102" i="11"/>
  <c r="J102" i="11"/>
  <c r="I102" i="11"/>
  <c r="H102" i="11"/>
  <c r="G102" i="11"/>
  <c r="F102" i="11"/>
  <c r="P101" i="11"/>
  <c r="O101" i="11"/>
  <c r="N101" i="11"/>
  <c r="M101" i="11"/>
  <c r="L101" i="11"/>
  <c r="J101" i="11"/>
  <c r="I101" i="11"/>
  <c r="H101" i="11"/>
  <c r="G101" i="11"/>
  <c r="F101" i="11"/>
  <c r="P100" i="11"/>
  <c r="O100" i="11"/>
  <c r="N100" i="11"/>
  <c r="M100" i="11"/>
  <c r="L100" i="11"/>
  <c r="J100" i="11"/>
  <c r="I100" i="11"/>
  <c r="H100" i="11"/>
  <c r="G100" i="11"/>
  <c r="F100" i="11"/>
  <c r="P99" i="11"/>
  <c r="O99" i="11"/>
  <c r="N99" i="11"/>
  <c r="M99" i="11"/>
  <c r="L99" i="11"/>
  <c r="J99" i="11"/>
  <c r="I99" i="11"/>
  <c r="H99" i="11"/>
  <c r="G99" i="11"/>
  <c r="F99" i="11"/>
  <c r="P98" i="11"/>
  <c r="O98" i="11"/>
  <c r="N98" i="11"/>
  <c r="M98" i="11"/>
  <c r="L98" i="11"/>
  <c r="J98" i="11"/>
  <c r="I98" i="11"/>
  <c r="H98" i="11"/>
  <c r="G98" i="11"/>
  <c r="F98" i="11"/>
  <c r="P97" i="11"/>
  <c r="O97" i="11"/>
  <c r="N97" i="11"/>
  <c r="M97" i="11"/>
  <c r="L97" i="11"/>
  <c r="J97" i="11"/>
  <c r="I97" i="11"/>
  <c r="H97" i="11"/>
  <c r="G97" i="11"/>
  <c r="F97" i="11"/>
  <c r="P96" i="11"/>
  <c r="O96" i="11"/>
  <c r="N96" i="11"/>
  <c r="M96" i="11"/>
  <c r="L96" i="11"/>
  <c r="J96" i="11"/>
  <c r="I96" i="11"/>
  <c r="H96" i="11"/>
  <c r="G96" i="11"/>
  <c r="F96" i="11"/>
  <c r="P95" i="11"/>
  <c r="O95" i="11"/>
  <c r="N95" i="11"/>
  <c r="M95" i="11"/>
  <c r="L95" i="11"/>
  <c r="J95" i="11"/>
  <c r="I95" i="11"/>
  <c r="H95" i="11"/>
  <c r="G95" i="11"/>
  <c r="F95" i="11"/>
  <c r="P94" i="11"/>
  <c r="O94" i="11"/>
  <c r="N94" i="11"/>
  <c r="M94" i="11"/>
  <c r="L94" i="11"/>
  <c r="J94" i="11"/>
  <c r="I94" i="11"/>
  <c r="H94" i="11"/>
  <c r="G94" i="11"/>
  <c r="F94" i="11"/>
  <c r="P93" i="11"/>
  <c r="O93" i="11"/>
  <c r="N93" i="11"/>
  <c r="M93" i="11"/>
  <c r="L93" i="11"/>
  <c r="J93" i="11"/>
  <c r="I93" i="11"/>
  <c r="H93" i="11"/>
  <c r="G93" i="11"/>
  <c r="F93" i="11"/>
  <c r="P92" i="11"/>
  <c r="O92" i="11"/>
  <c r="N92" i="11"/>
  <c r="M92" i="11"/>
  <c r="L92" i="11"/>
  <c r="J92" i="11"/>
  <c r="I92" i="11"/>
  <c r="H92" i="11"/>
  <c r="G92" i="11"/>
  <c r="F92" i="11"/>
  <c r="P91" i="11"/>
  <c r="O91" i="11"/>
  <c r="N91" i="11"/>
  <c r="M91" i="11"/>
  <c r="L91" i="11"/>
  <c r="J91" i="11"/>
  <c r="I91" i="11"/>
  <c r="H91" i="11"/>
  <c r="G91" i="11"/>
  <c r="F91" i="11"/>
  <c r="P90" i="11"/>
  <c r="O90" i="11"/>
  <c r="N90" i="11"/>
  <c r="M90" i="11"/>
  <c r="L90" i="11"/>
  <c r="J90" i="11"/>
  <c r="I90" i="11"/>
  <c r="H90" i="11"/>
  <c r="G90" i="11"/>
  <c r="F90" i="11"/>
  <c r="P89" i="11"/>
  <c r="O89" i="11"/>
  <c r="N89" i="11"/>
  <c r="M89" i="11"/>
  <c r="L89" i="11"/>
  <c r="J89" i="11"/>
  <c r="I89" i="11"/>
  <c r="H89" i="11"/>
  <c r="G89" i="11"/>
  <c r="F89" i="11"/>
  <c r="P88" i="11"/>
  <c r="O88" i="11"/>
  <c r="N88" i="11"/>
  <c r="M88" i="11"/>
  <c r="L88" i="11"/>
  <c r="J88" i="11"/>
  <c r="I88" i="11"/>
  <c r="H88" i="11"/>
  <c r="G88" i="11"/>
  <c r="F88" i="11"/>
  <c r="P87" i="11"/>
  <c r="O87" i="11"/>
  <c r="N87" i="11"/>
  <c r="M87" i="11"/>
  <c r="L87" i="11"/>
  <c r="J87" i="11"/>
  <c r="I87" i="11"/>
  <c r="H87" i="11"/>
  <c r="G87" i="11"/>
  <c r="F87" i="11"/>
  <c r="P86" i="11"/>
  <c r="O86" i="11"/>
  <c r="N86" i="11"/>
  <c r="M86" i="11"/>
  <c r="L86" i="11"/>
  <c r="J86" i="11"/>
  <c r="I86" i="11"/>
  <c r="H86" i="11"/>
  <c r="G86" i="11"/>
  <c r="F86" i="11"/>
  <c r="P85" i="11"/>
  <c r="O85" i="11"/>
  <c r="N85" i="11"/>
  <c r="M85" i="11"/>
  <c r="L85" i="11"/>
  <c r="J85" i="11"/>
  <c r="I85" i="11"/>
  <c r="H85" i="11"/>
  <c r="G85" i="11"/>
  <c r="F85" i="11"/>
  <c r="P84" i="11"/>
  <c r="O84" i="11"/>
  <c r="N84" i="11"/>
  <c r="M84" i="11"/>
  <c r="L84" i="11"/>
  <c r="J84" i="11"/>
  <c r="I84" i="11"/>
  <c r="H84" i="11"/>
  <c r="G84" i="11"/>
  <c r="F84" i="11"/>
  <c r="P83" i="11"/>
  <c r="O83" i="11"/>
  <c r="N83" i="11"/>
  <c r="M83" i="11"/>
  <c r="L83" i="11"/>
  <c r="J83" i="11"/>
  <c r="I83" i="11"/>
  <c r="H83" i="11"/>
  <c r="G83" i="11"/>
  <c r="F83" i="11"/>
  <c r="P82" i="11"/>
  <c r="O82" i="11"/>
  <c r="N82" i="11"/>
  <c r="M82" i="11"/>
  <c r="L82" i="11"/>
  <c r="J82" i="11"/>
  <c r="I82" i="11"/>
  <c r="H82" i="11"/>
  <c r="G82" i="11"/>
  <c r="F82" i="11"/>
  <c r="P81" i="11"/>
  <c r="O81" i="11"/>
  <c r="N81" i="11"/>
  <c r="M81" i="11"/>
  <c r="L81" i="11"/>
  <c r="J81" i="11"/>
  <c r="I81" i="11"/>
  <c r="H81" i="11"/>
  <c r="G81" i="11"/>
  <c r="F81" i="11"/>
  <c r="P80" i="11"/>
  <c r="O80" i="11"/>
  <c r="N80" i="11"/>
  <c r="M80" i="11"/>
  <c r="L80" i="11"/>
  <c r="J80" i="11"/>
  <c r="I80" i="11"/>
  <c r="H80" i="11"/>
  <c r="G80" i="11"/>
  <c r="F80" i="11"/>
  <c r="P79" i="11"/>
  <c r="O79" i="11"/>
  <c r="N79" i="11"/>
  <c r="M79" i="11"/>
  <c r="L79" i="11"/>
  <c r="J79" i="11"/>
  <c r="I79" i="11"/>
  <c r="H79" i="11"/>
  <c r="G79" i="11"/>
  <c r="F79" i="11"/>
  <c r="P78" i="11"/>
  <c r="O78" i="11"/>
  <c r="N78" i="11"/>
  <c r="M78" i="11"/>
  <c r="L78" i="11"/>
  <c r="J78" i="11"/>
  <c r="I78" i="11"/>
  <c r="H78" i="11"/>
  <c r="G78" i="11"/>
  <c r="F78" i="11"/>
  <c r="P77" i="11"/>
  <c r="O77" i="11"/>
  <c r="N77" i="11"/>
  <c r="M77" i="11"/>
  <c r="L77" i="11"/>
  <c r="J77" i="11"/>
  <c r="I77" i="11"/>
  <c r="H77" i="11"/>
  <c r="G77" i="11"/>
  <c r="F77" i="11"/>
  <c r="P76" i="11"/>
  <c r="O76" i="11"/>
  <c r="N76" i="11"/>
  <c r="M76" i="11"/>
  <c r="L76" i="11"/>
  <c r="J76" i="11"/>
  <c r="I76" i="11"/>
  <c r="H76" i="11"/>
  <c r="G76" i="11"/>
  <c r="F76" i="11"/>
  <c r="P75" i="11"/>
  <c r="O75" i="11"/>
  <c r="N75" i="11"/>
  <c r="M75" i="11"/>
  <c r="L75" i="11"/>
  <c r="J75" i="11"/>
  <c r="I75" i="11"/>
  <c r="H75" i="11"/>
  <c r="G75" i="11"/>
  <c r="F75" i="11"/>
  <c r="P74" i="11"/>
  <c r="O74" i="11"/>
  <c r="N74" i="11"/>
  <c r="M74" i="11"/>
  <c r="L74" i="11"/>
  <c r="J74" i="11"/>
  <c r="I74" i="11"/>
  <c r="H74" i="11"/>
  <c r="G74" i="11"/>
  <c r="F74" i="11"/>
  <c r="P73" i="11"/>
  <c r="O73" i="11"/>
  <c r="N73" i="11"/>
  <c r="M73" i="11"/>
  <c r="L73" i="11"/>
  <c r="J73" i="11"/>
  <c r="I73" i="11"/>
  <c r="H73" i="11"/>
  <c r="G73" i="11"/>
  <c r="F73" i="11"/>
  <c r="P72" i="11"/>
  <c r="O72" i="11"/>
  <c r="N72" i="11"/>
  <c r="M72" i="11"/>
  <c r="L72" i="11"/>
  <c r="J72" i="11"/>
  <c r="I72" i="11"/>
  <c r="H72" i="11"/>
  <c r="G72" i="11"/>
  <c r="F72" i="11"/>
  <c r="P71" i="11"/>
  <c r="O71" i="11"/>
  <c r="N71" i="11"/>
  <c r="M71" i="11"/>
  <c r="L71" i="11"/>
  <c r="J71" i="11"/>
  <c r="I71" i="11"/>
  <c r="H71" i="11"/>
  <c r="G71" i="11"/>
  <c r="F71" i="11"/>
  <c r="P70" i="11"/>
  <c r="O70" i="11"/>
  <c r="N70" i="11"/>
  <c r="M70" i="11"/>
  <c r="L70" i="11"/>
  <c r="J70" i="11"/>
  <c r="I70" i="11"/>
  <c r="H70" i="11"/>
  <c r="G70" i="11"/>
  <c r="F70" i="11"/>
  <c r="P69" i="11"/>
  <c r="O69" i="11"/>
  <c r="N69" i="11"/>
  <c r="M69" i="11"/>
  <c r="L69" i="11"/>
  <c r="J69" i="11"/>
  <c r="I69" i="11"/>
  <c r="H69" i="11"/>
  <c r="G69" i="11"/>
  <c r="F69" i="11"/>
  <c r="P68" i="11"/>
  <c r="O68" i="11"/>
  <c r="N68" i="11"/>
  <c r="M68" i="11"/>
  <c r="L68" i="11"/>
  <c r="J68" i="11"/>
  <c r="I68" i="11"/>
  <c r="H68" i="11"/>
  <c r="G68" i="11"/>
  <c r="F68" i="11"/>
  <c r="P67" i="11"/>
  <c r="O67" i="11"/>
  <c r="N67" i="11"/>
  <c r="M67" i="11"/>
  <c r="L67" i="11"/>
  <c r="J67" i="11"/>
  <c r="I67" i="11"/>
  <c r="H67" i="11"/>
  <c r="G67" i="11"/>
  <c r="F67" i="11"/>
  <c r="P66" i="11"/>
  <c r="O66" i="11"/>
  <c r="N66" i="11"/>
  <c r="M66" i="11"/>
  <c r="L66" i="11"/>
  <c r="J66" i="11"/>
  <c r="I66" i="11"/>
  <c r="H66" i="11"/>
  <c r="G66" i="11"/>
  <c r="F66" i="11"/>
  <c r="P65" i="11"/>
  <c r="O65" i="11"/>
  <c r="N65" i="11"/>
  <c r="M65" i="11"/>
  <c r="L65" i="11"/>
  <c r="J65" i="11"/>
  <c r="I65" i="11"/>
  <c r="H65" i="11"/>
  <c r="G65" i="11"/>
  <c r="F65" i="11"/>
  <c r="P64" i="11"/>
  <c r="O64" i="11"/>
  <c r="N64" i="11"/>
  <c r="M64" i="11"/>
  <c r="L64" i="11"/>
  <c r="J64" i="11"/>
  <c r="I64" i="11"/>
  <c r="H64" i="11"/>
  <c r="G64" i="11"/>
  <c r="F64" i="11"/>
  <c r="P63" i="11"/>
  <c r="O63" i="11"/>
  <c r="N63" i="11"/>
  <c r="M63" i="11"/>
  <c r="L63" i="11"/>
  <c r="J63" i="11"/>
  <c r="I63" i="11"/>
  <c r="H63" i="11"/>
  <c r="G63" i="11"/>
  <c r="F63" i="11"/>
  <c r="P62" i="11"/>
  <c r="O62" i="11"/>
  <c r="N62" i="11"/>
  <c r="M62" i="11"/>
  <c r="L62" i="11"/>
  <c r="J62" i="11"/>
  <c r="I62" i="11"/>
  <c r="H62" i="11"/>
  <c r="G62" i="11"/>
  <c r="F62" i="11"/>
  <c r="P61" i="11"/>
  <c r="O61" i="11"/>
  <c r="N61" i="11"/>
  <c r="M61" i="11"/>
  <c r="L61" i="11"/>
  <c r="J61" i="11"/>
  <c r="I61" i="11"/>
  <c r="H61" i="11"/>
  <c r="G61" i="11"/>
  <c r="F61" i="11"/>
  <c r="P60" i="11"/>
  <c r="O60" i="11"/>
  <c r="N60" i="11"/>
  <c r="M60" i="11"/>
  <c r="L60" i="11"/>
  <c r="J60" i="11"/>
  <c r="I60" i="11"/>
  <c r="H60" i="11"/>
  <c r="G60" i="11"/>
  <c r="F60" i="11"/>
  <c r="P59" i="11"/>
  <c r="O59" i="11"/>
  <c r="N59" i="11"/>
  <c r="M59" i="11"/>
  <c r="L59" i="11"/>
  <c r="J59" i="11"/>
  <c r="I59" i="11"/>
  <c r="H59" i="11"/>
  <c r="G59" i="11"/>
  <c r="F59" i="11"/>
  <c r="P58" i="11"/>
  <c r="O58" i="11"/>
  <c r="N58" i="11"/>
  <c r="M58" i="11"/>
  <c r="L58" i="11"/>
  <c r="J58" i="11"/>
  <c r="I58" i="11"/>
  <c r="H58" i="11"/>
  <c r="G58" i="11"/>
  <c r="F58" i="11"/>
  <c r="P57" i="11"/>
  <c r="O57" i="11"/>
  <c r="N57" i="11"/>
  <c r="M57" i="11"/>
  <c r="L57" i="11"/>
  <c r="J57" i="11"/>
  <c r="I57" i="11"/>
  <c r="H57" i="11"/>
  <c r="G57" i="11"/>
  <c r="F57" i="11"/>
  <c r="P56" i="11"/>
  <c r="O56" i="11"/>
  <c r="N56" i="11"/>
  <c r="M56" i="11"/>
  <c r="L56" i="11"/>
  <c r="J56" i="11"/>
  <c r="I56" i="11"/>
  <c r="H56" i="11"/>
  <c r="G56" i="11"/>
  <c r="F56" i="11"/>
  <c r="P55" i="11"/>
  <c r="O55" i="11"/>
  <c r="N55" i="11"/>
  <c r="M55" i="11"/>
  <c r="L55" i="11"/>
  <c r="J55" i="11"/>
  <c r="I55" i="11"/>
  <c r="H55" i="11"/>
  <c r="G55" i="11"/>
  <c r="F55" i="11"/>
  <c r="P54" i="11"/>
  <c r="O54" i="11"/>
  <c r="N54" i="11"/>
  <c r="M54" i="11"/>
  <c r="L54" i="11"/>
  <c r="J54" i="11"/>
  <c r="I54" i="11"/>
  <c r="H54" i="11"/>
  <c r="G54" i="11"/>
  <c r="F54" i="11"/>
  <c r="P53" i="11"/>
  <c r="O53" i="11"/>
  <c r="N53" i="11"/>
  <c r="M53" i="11"/>
  <c r="L53" i="11"/>
  <c r="J53" i="11"/>
  <c r="I53" i="11"/>
  <c r="H53" i="11"/>
  <c r="G53" i="11"/>
  <c r="F53" i="11"/>
  <c r="P52" i="11"/>
  <c r="O52" i="11"/>
  <c r="N52" i="11"/>
  <c r="M52" i="11"/>
  <c r="L52" i="11"/>
  <c r="J52" i="11"/>
  <c r="I52" i="11"/>
  <c r="H52" i="11"/>
  <c r="G52" i="11"/>
  <c r="F52" i="11"/>
  <c r="P51" i="11"/>
  <c r="O51" i="11"/>
  <c r="N51" i="11"/>
  <c r="M51" i="11"/>
  <c r="L51" i="11"/>
  <c r="J51" i="11"/>
  <c r="I51" i="11"/>
  <c r="H51" i="11"/>
  <c r="G51" i="11"/>
  <c r="F51" i="11"/>
  <c r="P50" i="11"/>
  <c r="O50" i="11"/>
  <c r="N50" i="11"/>
  <c r="M50" i="11"/>
  <c r="L50" i="11"/>
  <c r="J50" i="11"/>
  <c r="I50" i="11"/>
  <c r="H50" i="11"/>
  <c r="G50" i="11"/>
  <c r="F50" i="11"/>
  <c r="P49" i="11"/>
  <c r="O49" i="11"/>
  <c r="N49" i="11"/>
  <c r="M49" i="11"/>
  <c r="L49" i="11"/>
  <c r="J49" i="11"/>
  <c r="I49" i="11"/>
  <c r="H49" i="11"/>
  <c r="G49" i="11"/>
  <c r="F49" i="11"/>
  <c r="P48" i="11"/>
  <c r="O48" i="11"/>
  <c r="N48" i="11"/>
  <c r="M48" i="11"/>
  <c r="L48" i="11"/>
  <c r="J48" i="11"/>
  <c r="I48" i="11"/>
  <c r="H48" i="11"/>
  <c r="G48" i="11"/>
  <c r="F48" i="11"/>
  <c r="P47" i="11"/>
  <c r="O47" i="11"/>
  <c r="N47" i="11"/>
  <c r="M47" i="11"/>
  <c r="L47" i="11"/>
  <c r="J47" i="11"/>
  <c r="I47" i="11"/>
  <c r="H47" i="11"/>
  <c r="G47" i="11"/>
  <c r="F47" i="11"/>
  <c r="P46" i="11"/>
  <c r="O46" i="11"/>
  <c r="N46" i="11"/>
  <c r="M46" i="11"/>
  <c r="L46" i="11"/>
  <c r="J46" i="11"/>
  <c r="I46" i="11"/>
  <c r="H46" i="11"/>
  <c r="G46" i="11"/>
  <c r="F46" i="11"/>
  <c r="P45" i="11"/>
  <c r="O45" i="11"/>
  <c r="N45" i="11"/>
  <c r="M45" i="11"/>
  <c r="L45" i="11"/>
  <c r="J45" i="11"/>
  <c r="I45" i="11"/>
  <c r="H45" i="11"/>
  <c r="G45" i="11"/>
  <c r="F45" i="11"/>
  <c r="P44" i="11"/>
  <c r="O44" i="11"/>
  <c r="N44" i="11"/>
  <c r="M44" i="11"/>
  <c r="L44" i="11"/>
  <c r="J44" i="11"/>
  <c r="I44" i="11"/>
  <c r="H44" i="11"/>
  <c r="G44" i="11"/>
  <c r="F44" i="11"/>
  <c r="P43" i="11"/>
  <c r="O43" i="11"/>
  <c r="N43" i="11"/>
  <c r="M43" i="11"/>
  <c r="L43" i="11"/>
  <c r="J43" i="11"/>
  <c r="I43" i="11"/>
  <c r="H43" i="11"/>
  <c r="G43" i="11"/>
  <c r="F43" i="11"/>
  <c r="P20" i="11"/>
  <c r="O20" i="11"/>
  <c r="N20" i="11"/>
  <c r="M20" i="11"/>
  <c r="L20" i="11"/>
  <c r="J20" i="11"/>
  <c r="I20" i="11"/>
  <c r="H20" i="11"/>
  <c r="G20" i="11"/>
  <c r="F20" i="11"/>
  <c r="P19" i="11"/>
  <c r="O19" i="11"/>
  <c r="N19" i="11"/>
  <c r="M19" i="11"/>
  <c r="L19" i="11"/>
  <c r="J19" i="11"/>
  <c r="I19" i="11"/>
  <c r="H19" i="11"/>
  <c r="G19" i="11"/>
  <c r="F19" i="11"/>
  <c r="P18" i="11"/>
  <c r="O18" i="11"/>
  <c r="N18" i="11"/>
  <c r="M18" i="11"/>
  <c r="L18" i="11"/>
  <c r="J18" i="11"/>
  <c r="I18" i="11"/>
  <c r="H18" i="11"/>
  <c r="G18" i="11"/>
  <c r="F18" i="11"/>
  <c r="P17" i="11"/>
  <c r="O17" i="11"/>
  <c r="N17" i="11"/>
  <c r="M17" i="11"/>
  <c r="L17" i="11"/>
  <c r="J17" i="11"/>
  <c r="I17" i="11"/>
  <c r="H17" i="11"/>
  <c r="G17" i="11"/>
  <c r="F17" i="11"/>
  <c r="P16" i="11"/>
  <c r="O16" i="11"/>
  <c r="N16" i="11"/>
  <c r="M16" i="11"/>
  <c r="L16" i="11"/>
  <c r="J16" i="11"/>
  <c r="I16" i="11"/>
  <c r="H16" i="11"/>
  <c r="G16" i="11"/>
  <c r="F16" i="11"/>
  <c r="P15" i="11"/>
  <c r="O15" i="11"/>
  <c r="N15" i="11"/>
  <c r="M15" i="11"/>
  <c r="L15" i="11"/>
  <c r="J15" i="11"/>
  <c r="I15" i="11"/>
  <c r="H15" i="11"/>
  <c r="G15" i="11"/>
  <c r="F15" i="11"/>
  <c r="P14" i="11"/>
  <c r="O14" i="11"/>
  <c r="N14" i="11"/>
  <c r="M14" i="11"/>
  <c r="L14" i="11"/>
  <c r="J14" i="11"/>
  <c r="I14" i="11"/>
  <c r="H14" i="11"/>
  <c r="G14" i="11"/>
  <c r="F14" i="11"/>
  <c r="P13" i="11"/>
  <c r="O13" i="11"/>
  <c r="N13" i="11"/>
  <c r="M13" i="11"/>
  <c r="L13" i="11"/>
  <c r="J13" i="11"/>
  <c r="I13" i="11"/>
  <c r="H13" i="11"/>
  <c r="G13" i="11"/>
  <c r="F13" i="11"/>
  <c r="P12" i="11"/>
  <c r="O12" i="11"/>
  <c r="N12" i="11"/>
  <c r="M12" i="11"/>
  <c r="L12" i="11"/>
  <c r="J12" i="11"/>
  <c r="I12" i="11"/>
  <c r="H12" i="11"/>
  <c r="G12" i="11"/>
  <c r="F12" i="11"/>
  <c r="V11" i="11"/>
  <c r="S11" i="11"/>
  <c r="P11" i="11"/>
  <c r="O11" i="11"/>
  <c r="N11" i="11"/>
  <c r="M11" i="11"/>
  <c r="L11" i="11"/>
  <c r="J11" i="11"/>
  <c r="I11" i="11"/>
  <c r="H11" i="11"/>
  <c r="G11" i="11"/>
  <c r="F11" i="11"/>
  <c r="V10" i="11"/>
  <c r="S10" i="11"/>
  <c r="P10" i="11"/>
  <c r="O10" i="11"/>
  <c r="N10" i="11"/>
  <c r="M10" i="11"/>
  <c r="L10" i="11"/>
  <c r="J10" i="11"/>
  <c r="I10" i="11"/>
  <c r="H10" i="11"/>
  <c r="G10" i="11"/>
  <c r="F10" i="11"/>
  <c r="V9" i="11"/>
  <c r="S9" i="11"/>
  <c r="P9" i="11"/>
  <c r="O9" i="11"/>
  <c r="N9" i="11"/>
  <c r="M9" i="11"/>
  <c r="L9" i="11"/>
  <c r="J9" i="11"/>
  <c r="I9" i="11"/>
  <c r="H9" i="11"/>
  <c r="G9" i="11"/>
  <c r="F9" i="11"/>
  <c r="V8" i="11"/>
  <c r="S8" i="11"/>
  <c r="P8" i="11"/>
  <c r="O8" i="11"/>
  <c r="N8" i="11"/>
  <c r="M8" i="11"/>
  <c r="L8" i="11"/>
  <c r="J8" i="11"/>
  <c r="I8" i="11"/>
  <c r="H8" i="11"/>
  <c r="G8" i="11"/>
  <c r="F8" i="11"/>
  <c r="V7" i="11"/>
  <c r="S7" i="11"/>
  <c r="P7" i="11"/>
  <c r="O7" i="11"/>
  <c r="N7" i="11"/>
  <c r="M7" i="11"/>
  <c r="L7" i="11"/>
  <c r="J7" i="11"/>
  <c r="I7" i="11"/>
  <c r="H7" i="11"/>
  <c r="G7" i="11"/>
  <c r="F7" i="11"/>
  <c r="V6" i="11"/>
  <c r="S6" i="11"/>
  <c r="P6" i="11"/>
  <c r="O6" i="11"/>
  <c r="N6" i="11"/>
  <c r="M6" i="11"/>
  <c r="L6" i="11"/>
  <c r="J6" i="11"/>
  <c r="I6" i="11"/>
  <c r="H6" i="11"/>
  <c r="G6" i="11"/>
  <c r="F6" i="11"/>
  <c r="V5" i="11"/>
  <c r="S5" i="11"/>
  <c r="P5" i="11"/>
  <c r="O5" i="11"/>
  <c r="N5" i="11"/>
  <c r="M5" i="11"/>
  <c r="L5" i="11"/>
  <c r="J5" i="11"/>
  <c r="I5" i="11"/>
  <c r="H5" i="11"/>
  <c r="G5" i="11"/>
  <c r="F5" i="11"/>
  <c r="V4" i="11"/>
  <c r="S4" i="11"/>
  <c r="P4" i="11"/>
  <c r="O4" i="11"/>
  <c r="N4" i="11"/>
  <c r="M4" i="11"/>
  <c r="L4" i="11"/>
  <c r="J4" i="11"/>
  <c r="I4" i="11"/>
  <c r="H4" i="11"/>
  <c r="G4" i="11"/>
  <c r="F4" i="11"/>
  <c r="V3" i="11"/>
  <c r="S3" i="11"/>
  <c r="P3" i="11"/>
  <c r="O3" i="11"/>
  <c r="N3" i="11"/>
  <c r="M3" i="11"/>
  <c r="L3" i="11"/>
  <c r="J3" i="11"/>
  <c r="I3" i="11"/>
  <c r="H3" i="11"/>
  <c r="G3" i="11"/>
  <c r="F3" i="11"/>
  <c r="P2" i="11"/>
  <c r="O2" i="11"/>
  <c r="N2" i="11"/>
  <c r="M2" i="11"/>
  <c r="L2" i="11"/>
  <c r="J2" i="11"/>
  <c r="I2" i="11"/>
  <c r="H2" i="11"/>
  <c r="G2" i="11"/>
  <c r="F2" i="11"/>
  <c r="P264" i="9"/>
  <c r="O264" i="9"/>
  <c r="N264" i="9"/>
  <c r="M264" i="9"/>
  <c r="L264" i="9"/>
  <c r="J264" i="9"/>
  <c r="I264" i="9"/>
  <c r="H264" i="9"/>
  <c r="G264" i="9"/>
  <c r="F264" i="9"/>
  <c r="P263" i="9"/>
  <c r="O263" i="9"/>
  <c r="N263" i="9"/>
  <c r="M263" i="9"/>
  <c r="L263" i="9"/>
  <c r="J263" i="9"/>
  <c r="I263" i="9"/>
  <c r="H263" i="9"/>
  <c r="G263" i="9"/>
  <c r="F263" i="9"/>
  <c r="P262" i="9"/>
  <c r="O262" i="9"/>
  <c r="N262" i="9"/>
  <c r="M262" i="9"/>
  <c r="L262" i="9"/>
  <c r="J262" i="9"/>
  <c r="I262" i="9"/>
  <c r="H262" i="9"/>
  <c r="G262" i="9"/>
  <c r="F262" i="9"/>
  <c r="P261" i="9"/>
  <c r="O261" i="9"/>
  <c r="N261" i="9"/>
  <c r="M261" i="9"/>
  <c r="L261" i="9"/>
  <c r="J261" i="9"/>
  <c r="I261" i="9"/>
  <c r="H261" i="9"/>
  <c r="G261" i="9"/>
  <c r="F261" i="9"/>
  <c r="P260" i="9"/>
  <c r="O260" i="9"/>
  <c r="N260" i="9"/>
  <c r="M260" i="9"/>
  <c r="L260" i="9"/>
  <c r="J260" i="9"/>
  <c r="I260" i="9"/>
  <c r="H260" i="9"/>
  <c r="G260" i="9"/>
  <c r="F260" i="9"/>
  <c r="P259" i="9"/>
  <c r="O259" i="9"/>
  <c r="N259" i="9"/>
  <c r="M259" i="9"/>
  <c r="L259" i="9"/>
  <c r="J259" i="9"/>
  <c r="I259" i="9"/>
  <c r="H259" i="9"/>
  <c r="G259" i="9"/>
  <c r="F259" i="9"/>
  <c r="P258" i="9"/>
  <c r="O258" i="9"/>
  <c r="N258" i="9"/>
  <c r="M258" i="9"/>
  <c r="L258" i="9"/>
  <c r="J258" i="9"/>
  <c r="I258" i="9"/>
  <c r="H258" i="9"/>
  <c r="G258" i="9"/>
  <c r="F258" i="9"/>
  <c r="P257" i="9"/>
  <c r="O257" i="9"/>
  <c r="N257" i="9"/>
  <c r="M257" i="9"/>
  <c r="L257" i="9"/>
  <c r="J257" i="9"/>
  <c r="I257" i="9"/>
  <c r="H257" i="9"/>
  <c r="G257" i="9"/>
  <c r="F257" i="9"/>
  <c r="P256" i="9"/>
  <c r="O256" i="9"/>
  <c r="N256" i="9"/>
  <c r="M256" i="9"/>
  <c r="L256" i="9"/>
  <c r="J256" i="9"/>
  <c r="I256" i="9"/>
  <c r="H256" i="9"/>
  <c r="G256" i="9"/>
  <c r="F256" i="9"/>
  <c r="P255" i="9"/>
  <c r="O255" i="9"/>
  <c r="N255" i="9"/>
  <c r="M255" i="9"/>
  <c r="L255" i="9"/>
  <c r="J255" i="9"/>
  <c r="I255" i="9"/>
  <c r="H255" i="9"/>
  <c r="G255" i="9"/>
  <c r="F255" i="9"/>
  <c r="P254" i="9"/>
  <c r="O254" i="9"/>
  <c r="N254" i="9"/>
  <c r="M254" i="9"/>
  <c r="L254" i="9"/>
  <c r="J254" i="9"/>
  <c r="I254" i="9"/>
  <c r="H254" i="9"/>
  <c r="G254" i="9"/>
  <c r="F254" i="9"/>
  <c r="P253" i="9"/>
  <c r="O253" i="9"/>
  <c r="N253" i="9"/>
  <c r="M253" i="9"/>
  <c r="L253" i="9"/>
  <c r="J253" i="9"/>
  <c r="I253" i="9"/>
  <c r="H253" i="9"/>
  <c r="G253" i="9"/>
  <c r="F253" i="9"/>
  <c r="P252" i="9"/>
  <c r="O252" i="9"/>
  <c r="N252" i="9"/>
  <c r="M252" i="9"/>
  <c r="L252" i="9"/>
  <c r="J252" i="9"/>
  <c r="I252" i="9"/>
  <c r="H252" i="9"/>
  <c r="G252" i="9"/>
  <c r="F252" i="9"/>
  <c r="P251" i="9"/>
  <c r="O251" i="9"/>
  <c r="N251" i="9"/>
  <c r="M251" i="9"/>
  <c r="L251" i="9"/>
  <c r="J251" i="9"/>
  <c r="I251" i="9"/>
  <c r="H251" i="9"/>
  <c r="G251" i="9"/>
  <c r="F251" i="9"/>
  <c r="P250" i="9"/>
  <c r="O250" i="9"/>
  <c r="N250" i="9"/>
  <c r="M250" i="9"/>
  <c r="L250" i="9"/>
  <c r="J250" i="9"/>
  <c r="I250" i="9"/>
  <c r="H250" i="9"/>
  <c r="G250" i="9"/>
  <c r="F250" i="9"/>
  <c r="P249" i="9"/>
  <c r="O249" i="9"/>
  <c r="N249" i="9"/>
  <c r="M249" i="9"/>
  <c r="L249" i="9"/>
  <c r="J249" i="9"/>
  <c r="I249" i="9"/>
  <c r="H249" i="9"/>
  <c r="G249" i="9"/>
  <c r="F249" i="9"/>
  <c r="P248" i="9"/>
  <c r="O248" i="9"/>
  <c r="N248" i="9"/>
  <c r="M248" i="9"/>
  <c r="L248" i="9"/>
  <c r="J248" i="9"/>
  <c r="I248" i="9"/>
  <c r="H248" i="9"/>
  <c r="G248" i="9"/>
  <c r="F248" i="9"/>
  <c r="P247" i="9"/>
  <c r="O247" i="9"/>
  <c r="N247" i="9"/>
  <c r="M247" i="9"/>
  <c r="L247" i="9"/>
  <c r="J247" i="9"/>
  <c r="I247" i="9"/>
  <c r="H247" i="9"/>
  <c r="G247" i="9"/>
  <c r="F247" i="9"/>
  <c r="P246" i="9"/>
  <c r="O246" i="9"/>
  <c r="N246" i="9"/>
  <c r="M246" i="9"/>
  <c r="L246" i="9"/>
  <c r="J246" i="9"/>
  <c r="I246" i="9"/>
  <c r="H246" i="9"/>
  <c r="G246" i="9"/>
  <c r="F246" i="9"/>
  <c r="P245" i="9"/>
  <c r="O245" i="9"/>
  <c r="N245" i="9"/>
  <c r="M245" i="9"/>
  <c r="L245" i="9"/>
  <c r="J245" i="9"/>
  <c r="I245" i="9"/>
  <c r="H245" i="9"/>
  <c r="G245" i="9"/>
  <c r="F245" i="9"/>
  <c r="P244" i="9"/>
  <c r="O244" i="9"/>
  <c r="N244" i="9"/>
  <c r="M244" i="9"/>
  <c r="L244" i="9"/>
  <c r="J244" i="9"/>
  <c r="I244" i="9"/>
  <c r="H244" i="9"/>
  <c r="G244" i="9"/>
  <c r="F244" i="9"/>
  <c r="P243" i="9"/>
  <c r="O243" i="9"/>
  <c r="N243" i="9"/>
  <c r="M243" i="9"/>
  <c r="L243" i="9"/>
  <c r="J243" i="9"/>
  <c r="I243" i="9"/>
  <c r="H243" i="9"/>
  <c r="G243" i="9"/>
  <c r="F243" i="9"/>
  <c r="P242" i="9"/>
  <c r="O242" i="9"/>
  <c r="N242" i="9"/>
  <c r="M242" i="9"/>
  <c r="L242" i="9"/>
  <c r="J242" i="9"/>
  <c r="I242" i="9"/>
  <c r="H242" i="9"/>
  <c r="G242" i="9"/>
  <c r="F242" i="9"/>
  <c r="P241" i="9"/>
  <c r="O241" i="9"/>
  <c r="N241" i="9"/>
  <c r="M241" i="9"/>
  <c r="L241" i="9"/>
  <c r="J241" i="9"/>
  <c r="I241" i="9"/>
  <c r="H241" i="9"/>
  <c r="G241" i="9"/>
  <c r="F241" i="9"/>
  <c r="P240" i="9"/>
  <c r="O240" i="9"/>
  <c r="N240" i="9"/>
  <c r="M240" i="9"/>
  <c r="L240" i="9"/>
  <c r="J240" i="9"/>
  <c r="I240" i="9"/>
  <c r="H240" i="9"/>
  <c r="G240" i="9"/>
  <c r="F240" i="9"/>
  <c r="P239" i="9"/>
  <c r="O239" i="9"/>
  <c r="N239" i="9"/>
  <c r="M239" i="9"/>
  <c r="L239" i="9"/>
  <c r="J239" i="9"/>
  <c r="I239" i="9"/>
  <c r="H239" i="9"/>
  <c r="G239" i="9"/>
  <c r="F239" i="9"/>
  <c r="P238" i="9"/>
  <c r="O238" i="9"/>
  <c r="N238" i="9"/>
  <c r="M238" i="9"/>
  <c r="L238" i="9"/>
  <c r="J238" i="9"/>
  <c r="I238" i="9"/>
  <c r="H238" i="9"/>
  <c r="G238" i="9"/>
  <c r="F238" i="9"/>
  <c r="P237" i="9"/>
  <c r="O237" i="9"/>
  <c r="N237" i="9"/>
  <c r="M237" i="9"/>
  <c r="L237" i="9"/>
  <c r="J237" i="9"/>
  <c r="I237" i="9"/>
  <c r="H237" i="9"/>
  <c r="G237" i="9"/>
  <c r="F237" i="9"/>
  <c r="P236" i="9"/>
  <c r="O236" i="9"/>
  <c r="N236" i="9"/>
  <c r="M236" i="9"/>
  <c r="L236" i="9"/>
  <c r="J236" i="9"/>
  <c r="I236" i="9"/>
  <c r="H236" i="9"/>
  <c r="G236" i="9"/>
  <c r="F236" i="9"/>
  <c r="P235" i="9"/>
  <c r="O235" i="9"/>
  <c r="N235" i="9"/>
  <c r="M235" i="9"/>
  <c r="L235" i="9"/>
  <c r="J235" i="9"/>
  <c r="I235" i="9"/>
  <c r="H235" i="9"/>
  <c r="G235" i="9"/>
  <c r="F235" i="9"/>
  <c r="P234" i="9"/>
  <c r="O234" i="9"/>
  <c r="N234" i="9"/>
  <c r="M234" i="9"/>
  <c r="L234" i="9"/>
  <c r="J234" i="9"/>
  <c r="I234" i="9"/>
  <c r="H234" i="9"/>
  <c r="G234" i="9"/>
  <c r="F234" i="9"/>
  <c r="P233" i="9"/>
  <c r="O233" i="9"/>
  <c r="N233" i="9"/>
  <c r="M233" i="9"/>
  <c r="L233" i="9"/>
  <c r="J233" i="9"/>
  <c r="I233" i="9"/>
  <c r="H233" i="9"/>
  <c r="G233" i="9"/>
  <c r="F233" i="9"/>
  <c r="P232" i="9"/>
  <c r="O232" i="9"/>
  <c r="N232" i="9"/>
  <c r="M232" i="9"/>
  <c r="L232" i="9"/>
  <c r="J232" i="9"/>
  <c r="I232" i="9"/>
  <c r="H232" i="9"/>
  <c r="G232" i="9"/>
  <c r="F232" i="9"/>
  <c r="P231" i="9"/>
  <c r="O231" i="9"/>
  <c r="N231" i="9"/>
  <c r="M231" i="9"/>
  <c r="L231" i="9"/>
  <c r="J231" i="9"/>
  <c r="I231" i="9"/>
  <c r="H231" i="9"/>
  <c r="G231" i="9"/>
  <c r="F231" i="9"/>
  <c r="P230" i="9"/>
  <c r="O230" i="9"/>
  <c r="N230" i="9"/>
  <c r="M230" i="9"/>
  <c r="L230" i="9"/>
  <c r="J230" i="9"/>
  <c r="I230" i="9"/>
  <c r="H230" i="9"/>
  <c r="G230" i="9"/>
  <c r="F230" i="9"/>
  <c r="P229" i="9"/>
  <c r="O229" i="9"/>
  <c r="N229" i="9"/>
  <c r="M229" i="9"/>
  <c r="L229" i="9"/>
  <c r="J229" i="9"/>
  <c r="I229" i="9"/>
  <c r="H229" i="9"/>
  <c r="G229" i="9"/>
  <c r="F229" i="9"/>
  <c r="P228" i="9"/>
  <c r="O228" i="9"/>
  <c r="N228" i="9"/>
  <c r="M228" i="9"/>
  <c r="L228" i="9"/>
  <c r="J228" i="9"/>
  <c r="I228" i="9"/>
  <c r="H228" i="9"/>
  <c r="G228" i="9"/>
  <c r="F228" i="9"/>
  <c r="P227" i="9"/>
  <c r="O227" i="9"/>
  <c r="N227" i="9"/>
  <c r="M227" i="9"/>
  <c r="L227" i="9"/>
  <c r="J227" i="9"/>
  <c r="I227" i="9"/>
  <c r="H227" i="9"/>
  <c r="G227" i="9"/>
  <c r="F227" i="9"/>
  <c r="P226" i="9"/>
  <c r="O226" i="9"/>
  <c r="N226" i="9"/>
  <c r="M226" i="9"/>
  <c r="L226" i="9"/>
  <c r="J226" i="9"/>
  <c r="I226" i="9"/>
  <c r="H226" i="9"/>
  <c r="G226" i="9"/>
  <c r="F226" i="9"/>
  <c r="P225" i="9"/>
  <c r="O225" i="9"/>
  <c r="N225" i="9"/>
  <c r="M225" i="9"/>
  <c r="L225" i="9"/>
  <c r="J225" i="9"/>
  <c r="I225" i="9"/>
  <c r="H225" i="9"/>
  <c r="G225" i="9"/>
  <c r="F225" i="9"/>
  <c r="P224" i="9"/>
  <c r="O224" i="9"/>
  <c r="N224" i="9"/>
  <c r="M224" i="9"/>
  <c r="L224" i="9"/>
  <c r="J224" i="9"/>
  <c r="I224" i="9"/>
  <c r="H224" i="9"/>
  <c r="G224" i="9"/>
  <c r="F224" i="9"/>
  <c r="P223" i="9"/>
  <c r="O223" i="9"/>
  <c r="N223" i="9"/>
  <c r="M223" i="9"/>
  <c r="L223" i="9"/>
  <c r="J223" i="9"/>
  <c r="I223" i="9"/>
  <c r="H223" i="9"/>
  <c r="G223" i="9"/>
  <c r="F223" i="9"/>
  <c r="P222" i="9"/>
  <c r="O222" i="9"/>
  <c r="N222" i="9"/>
  <c r="M222" i="9"/>
  <c r="L222" i="9"/>
  <c r="J222" i="9"/>
  <c r="I222" i="9"/>
  <c r="H222" i="9"/>
  <c r="G222" i="9"/>
  <c r="F222" i="9"/>
  <c r="P221" i="9"/>
  <c r="O221" i="9"/>
  <c r="N221" i="9"/>
  <c r="M221" i="9"/>
  <c r="L221" i="9"/>
  <c r="J221" i="9"/>
  <c r="I221" i="9"/>
  <c r="H221" i="9"/>
  <c r="G221" i="9"/>
  <c r="F221" i="9"/>
  <c r="P220" i="9"/>
  <c r="O220" i="9"/>
  <c r="N220" i="9"/>
  <c r="M220" i="9"/>
  <c r="L220" i="9"/>
  <c r="J220" i="9"/>
  <c r="I220" i="9"/>
  <c r="H220" i="9"/>
  <c r="G220" i="9"/>
  <c r="F220" i="9"/>
  <c r="P219" i="9"/>
  <c r="O219" i="9"/>
  <c r="N219" i="9"/>
  <c r="M219" i="9"/>
  <c r="L219" i="9"/>
  <c r="J219" i="9"/>
  <c r="I219" i="9"/>
  <c r="H219" i="9"/>
  <c r="G219" i="9"/>
  <c r="F219" i="9"/>
  <c r="P218" i="9"/>
  <c r="O218" i="9"/>
  <c r="N218" i="9"/>
  <c r="M218" i="9"/>
  <c r="L218" i="9"/>
  <c r="J218" i="9"/>
  <c r="I218" i="9"/>
  <c r="H218" i="9"/>
  <c r="G218" i="9"/>
  <c r="F218" i="9"/>
  <c r="P217" i="9"/>
  <c r="O217" i="9"/>
  <c r="N217" i="9"/>
  <c r="M217" i="9"/>
  <c r="L217" i="9"/>
  <c r="J217" i="9"/>
  <c r="I217" i="9"/>
  <c r="H217" i="9"/>
  <c r="G217" i="9"/>
  <c r="F217" i="9"/>
  <c r="P216" i="9"/>
  <c r="O216" i="9"/>
  <c r="N216" i="9"/>
  <c r="M216" i="9"/>
  <c r="L216" i="9"/>
  <c r="J216" i="9"/>
  <c r="I216" i="9"/>
  <c r="H216" i="9"/>
  <c r="G216" i="9"/>
  <c r="F216" i="9"/>
  <c r="P215" i="9"/>
  <c r="O215" i="9"/>
  <c r="N215" i="9"/>
  <c r="M215" i="9"/>
  <c r="L215" i="9"/>
  <c r="J215" i="9"/>
  <c r="I215" i="9"/>
  <c r="H215" i="9"/>
  <c r="G215" i="9"/>
  <c r="F215" i="9"/>
  <c r="P214" i="9"/>
  <c r="O214" i="9"/>
  <c r="N214" i="9"/>
  <c r="M214" i="9"/>
  <c r="L214" i="9"/>
  <c r="J214" i="9"/>
  <c r="I214" i="9"/>
  <c r="H214" i="9"/>
  <c r="G214" i="9"/>
  <c r="F214" i="9"/>
  <c r="P213" i="9"/>
  <c r="O213" i="9"/>
  <c r="N213" i="9"/>
  <c r="M213" i="9"/>
  <c r="L213" i="9"/>
  <c r="J213" i="9"/>
  <c r="I213" i="9"/>
  <c r="H213" i="9"/>
  <c r="G213" i="9"/>
  <c r="F213" i="9"/>
  <c r="P212" i="9"/>
  <c r="O212" i="9"/>
  <c r="N212" i="9"/>
  <c r="M212" i="9"/>
  <c r="L212" i="9"/>
  <c r="J212" i="9"/>
  <c r="I212" i="9"/>
  <c r="H212" i="9"/>
  <c r="G212" i="9"/>
  <c r="F212" i="9"/>
  <c r="P211" i="9"/>
  <c r="O211" i="9"/>
  <c r="N211" i="9"/>
  <c r="M211" i="9"/>
  <c r="L211" i="9"/>
  <c r="J211" i="9"/>
  <c r="I211" i="9"/>
  <c r="H211" i="9"/>
  <c r="G211" i="9"/>
  <c r="F211" i="9"/>
  <c r="P210" i="9"/>
  <c r="O210" i="9"/>
  <c r="N210" i="9"/>
  <c r="M210" i="9"/>
  <c r="L210" i="9"/>
  <c r="J210" i="9"/>
  <c r="I210" i="9"/>
  <c r="H210" i="9"/>
  <c r="G210" i="9"/>
  <c r="F210" i="9"/>
  <c r="P209" i="9"/>
  <c r="O209" i="9"/>
  <c r="N209" i="9"/>
  <c r="M209" i="9"/>
  <c r="L209" i="9"/>
  <c r="J209" i="9"/>
  <c r="I209" i="9"/>
  <c r="H209" i="9"/>
  <c r="G209" i="9"/>
  <c r="F209" i="9"/>
  <c r="P208" i="9"/>
  <c r="O208" i="9"/>
  <c r="N208" i="9"/>
  <c r="M208" i="9"/>
  <c r="L208" i="9"/>
  <c r="J208" i="9"/>
  <c r="I208" i="9"/>
  <c r="H208" i="9"/>
  <c r="G208" i="9"/>
  <c r="F208" i="9"/>
  <c r="P207" i="9"/>
  <c r="O207" i="9"/>
  <c r="N207" i="9"/>
  <c r="M207" i="9"/>
  <c r="L207" i="9"/>
  <c r="J207" i="9"/>
  <c r="I207" i="9"/>
  <c r="H207" i="9"/>
  <c r="G207" i="9"/>
  <c r="F207" i="9"/>
  <c r="P206" i="9"/>
  <c r="O206" i="9"/>
  <c r="N206" i="9"/>
  <c r="M206" i="9"/>
  <c r="L206" i="9"/>
  <c r="J206" i="9"/>
  <c r="I206" i="9"/>
  <c r="H206" i="9"/>
  <c r="G206" i="9"/>
  <c r="F206" i="9"/>
  <c r="P205" i="9"/>
  <c r="O205" i="9"/>
  <c r="N205" i="9"/>
  <c r="M205" i="9"/>
  <c r="L205" i="9"/>
  <c r="J205" i="9"/>
  <c r="I205" i="9"/>
  <c r="H205" i="9"/>
  <c r="G205" i="9"/>
  <c r="F205" i="9"/>
  <c r="P204" i="9"/>
  <c r="O204" i="9"/>
  <c r="N204" i="9"/>
  <c r="M204" i="9"/>
  <c r="L204" i="9"/>
  <c r="J204" i="9"/>
  <c r="I204" i="9"/>
  <c r="H204" i="9"/>
  <c r="G204" i="9"/>
  <c r="F204" i="9"/>
  <c r="P203" i="9"/>
  <c r="O203" i="9"/>
  <c r="N203" i="9"/>
  <c r="M203" i="9"/>
  <c r="L203" i="9"/>
  <c r="J203" i="9"/>
  <c r="I203" i="9"/>
  <c r="H203" i="9"/>
  <c r="G203" i="9"/>
  <c r="F203" i="9"/>
  <c r="P202" i="9"/>
  <c r="O202" i="9"/>
  <c r="N202" i="9"/>
  <c r="M202" i="9"/>
  <c r="L202" i="9"/>
  <c r="J202" i="9"/>
  <c r="I202" i="9"/>
  <c r="H202" i="9"/>
  <c r="G202" i="9"/>
  <c r="F202" i="9"/>
  <c r="P201" i="9"/>
  <c r="O201" i="9"/>
  <c r="N201" i="9"/>
  <c r="M201" i="9"/>
  <c r="L201" i="9"/>
  <c r="J201" i="9"/>
  <c r="I201" i="9"/>
  <c r="H201" i="9"/>
  <c r="G201" i="9"/>
  <c r="F201" i="9"/>
  <c r="P200" i="9"/>
  <c r="O200" i="9"/>
  <c r="N200" i="9"/>
  <c r="M200" i="9"/>
  <c r="L200" i="9"/>
  <c r="J200" i="9"/>
  <c r="I200" i="9"/>
  <c r="H200" i="9"/>
  <c r="G200" i="9"/>
  <c r="F200" i="9"/>
  <c r="P199" i="9"/>
  <c r="O199" i="9"/>
  <c r="N199" i="9"/>
  <c r="M199" i="9"/>
  <c r="L199" i="9"/>
  <c r="J199" i="9"/>
  <c r="I199" i="9"/>
  <c r="H199" i="9"/>
  <c r="G199" i="9"/>
  <c r="F199" i="9"/>
  <c r="P198" i="9"/>
  <c r="O198" i="9"/>
  <c r="N198" i="9"/>
  <c r="M198" i="9"/>
  <c r="L198" i="9"/>
  <c r="J198" i="9"/>
  <c r="I198" i="9"/>
  <c r="H198" i="9"/>
  <c r="G198" i="9"/>
  <c r="F198" i="9"/>
  <c r="P197" i="9"/>
  <c r="O197" i="9"/>
  <c r="N197" i="9"/>
  <c r="M197" i="9"/>
  <c r="L197" i="9"/>
  <c r="J197" i="9"/>
  <c r="I197" i="9"/>
  <c r="H197" i="9"/>
  <c r="G197" i="9"/>
  <c r="F197" i="9"/>
  <c r="P196" i="9"/>
  <c r="O196" i="9"/>
  <c r="N196" i="9"/>
  <c r="M196" i="9"/>
  <c r="L196" i="9"/>
  <c r="J196" i="9"/>
  <c r="I196" i="9"/>
  <c r="H196" i="9"/>
  <c r="G196" i="9"/>
  <c r="F196" i="9"/>
  <c r="P195" i="9"/>
  <c r="O195" i="9"/>
  <c r="N195" i="9"/>
  <c r="M195" i="9"/>
  <c r="L195" i="9"/>
  <c r="J195" i="9"/>
  <c r="I195" i="9"/>
  <c r="H195" i="9"/>
  <c r="G195" i="9"/>
  <c r="F195" i="9"/>
  <c r="P105" i="9"/>
  <c r="O105" i="9"/>
  <c r="N105" i="9"/>
  <c r="M105" i="9"/>
  <c r="L105" i="9"/>
  <c r="J105" i="9"/>
  <c r="I105" i="9"/>
  <c r="H105" i="9"/>
  <c r="G105" i="9"/>
  <c r="F105" i="9"/>
  <c r="P104" i="9"/>
  <c r="O104" i="9"/>
  <c r="N104" i="9"/>
  <c r="M104" i="9"/>
  <c r="L104" i="9"/>
  <c r="J104" i="9"/>
  <c r="I104" i="9"/>
  <c r="H104" i="9"/>
  <c r="G104" i="9"/>
  <c r="F104" i="9"/>
  <c r="P103" i="9"/>
  <c r="O103" i="9"/>
  <c r="N103" i="9"/>
  <c r="M103" i="9"/>
  <c r="L103" i="9"/>
  <c r="J103" i="9"/>
  <c r="I103" i="9"/>
  <c r="H103" i="9"/>
  <c r="G103" i="9"/>
  <c r="F103" i="9"/>
  <c r="P102" i="9"/>
  <c r="O102" i="9"/>
  <c r="N102" i="9"/>
  <c r="M102" i="9"/>
  <c r="L102" i="9"/>
  <c r="J102" i="9"/>
  <c r="I102" i="9"/>
  <c r="H102" i="9"/>
  <c r="G102" i="9"/>
  <c r="F102" i="9"/>
  <c r="P101" i="9"/>
  <c r="O101" i="9"/>
  <c r="N101" i="9"/>
  <c r="M101" i="9"/>
  <c r="L101" i="9"/>
  <c r="J101" i="9"/>
  <c r="I101" i="9"/>
  <c r="H101" i="9"/>
  <c r="G101" i="9"/>
  <c r="F101" i="9"/>
  <c r="P100" i="9"/>
  <c r="O100" i="9"/>
  <c r="N100" i="9"/>
  <c r="M100" i="9"/>
  <c r="L100" i="9"/>
  <c r="J100" i="9"/>
  <c r="I100" i="9"/>
  <c r="H100" i="9"/>
  <c r="G100" i="9"/>
  <c r="F100" i="9"/>
  <c r="P99" i="9"/>
  <c r="O99" i="9"/>
  <c r="N99" i="9"/>
  <c r="M99" i="9"/>
  <c r="L99" i="9"/>
  <c r="J99" i="9"/>
  <c r="I99" i="9"/>
  <c r="H99" i="9"/>
  <c r="G99" i="9"/>
  <c r="F99" i="9"/>
  <c r="P98" i="9"/>
  <c r="O98" i="9"/>
  <c r="N98" i="9"/>
  <c r="M98" i="9"/>
  <c r="L98" i="9"/>
  <c r="J98" i="9"/>
  <c r="I98" i="9"/>
  <c r="H98" i="9"/>
  <c r="G98" i="9"/>
  <c r="F98" i="9"/>
  <c r="P97" i="9"/>
  <c r="O97" i="9"/>
  <c r="N97" i="9"/>
  <c r="M97" i="9"/>
  <c r="L97" i="9"/>
  <c r="J97" i="9"/>
  <c r="I97" i="9"/>
  <c r="H97" i="9"/>
  <c r="G97" i="9"/>
  <c r="F97" i="9"/>
  <c r="P96" i="9"/>
  <c r="O96" i="9"/>
  <c r="N96" i="9"/>
  <c r="M96" i="9"/>
  <c r="L96" i="9"/>
  <c r="J96" i="9"/>
  <c r="I96" i="9"/>
  <c r="H96" i="9"/>
  <c r="G96" i="9"/>
  <c r="F96" i="9"/>
  <c r="P95" i="9"/>
  <c r="O95" i="9"/>
  <c r="N95" i="9"/>
  <c r="M95" i="9"/>
  <c r="L95" i="9"/>
  <c r="J95" i="9"/>
  <c r="I95" i="9"/>
  <c r="H95" i="9"/>
  <c r="G95" i="9"/>
  <c r="F95" i="9"/>
  <c r="P94" i="9"/>
  <c r="O94" i="9"/>
  <c r="N94" i="9"/>
  <c r="M94" i="9"/>
  <c r="L94" i="9"/>
  <c r="J94" i="9"/>
  <c r="I94" i="9"/>
  <c r="H94" i="9"/>
  <c r="G94" i="9"/>
  <c r="F94" i="9"/>
  <c r="P93" i="9"/>
  <c r="O93" i="9"/>
  <c r="N93" i="9"/>
  <c r="M93" i="9"/>
  <c r="L93" i="9"/>
  <c r="J93" i="9"/>
  <c r="I93" i="9"/>
  <c r="H93" i="9"/>
  <c r="G93" i="9"/>
  <c r="F93" i="9"/>
  <c r="P92" i="9"/>
  <c r="O92" i="9"/>
  <c r="N92" i="9"/>
  <c r="M92" i="9"/>
  <c r="L92" i="9"/>
  <c r="J92" i="9"/>
  <c r="I92" i="9"/>
  <c r="H92" i="9"/>
  <c r="G92" i="9"/>
  <c r="F92" i="9"/>
  <c r="P91" i="9"/>
  <c r="O91" i="9"/>
  <c r="N91" i="9"/>
  <c r="M91" i="9"/>
  <c r="L91" i="9"/>
  <c r="J91" i="9"/>
  <c r="I91" i="9"/>
  <c r="H91" i="9"/>
  <c r="G91" i="9"/>
  <c r="F91" i="9"/>
  <c r="P90" i="9"/>
  <c r="O90" i="9"/>
  <c r="N90" i="9"/>
  <c r="M90" i="9"/>
  <c r="L90" i="9"/>
  <c r="J90" i="9"/>
  <c r="I90" i="9"/>
  <c r="H90" i="9"/>
  <c r="G90" i="9"/>
  <c r="F90" i="9"/>
  <c r="P89" i="9"/>
  <c r="O89" i="9"/>
  <c r="N89" i="9"/>
  <c r="M89" i="9"/>
  <c r="L89" i="9"/>
  <c r="J89" i="9"/>
  <c r="I89" i="9"/>
  <c r="H89" i="9"/>
  <c r="G89" i="9"/>
  <c r="F89" i="9"/>
  <c r="P88" i="9"/>
  <c r="O88" i="9"/>
  <c r="N88" i="9"/>
  <c r="M88" i="9"/>
  <c r="L88" i="9"/>
  <c r="J88" i="9"/>
  <c r="I88" i="9"/>
  <c r="H88" i="9"/>
  <c r="G88" i="9"/>
  <c r="F88" i="9"/>
  <c r="P87" i="9"/>
  <c r="O87" i="9"/>
  <c r="N87" i="9"/>
  <c r="M87" i="9"/>
  <c r="L87" i="9"/>
  <c r="J87" i="9"/>
  <c r="I87" i="9"/>
  <c r="H87" i="9"/>
  <c r="G87" i="9"/>
  <c r="F87" i="9"/>
  <c r="P86" i="9"/>
  <c r="O86" i="9"/>
  <c r="N86" i="9"/>
  <c r="M86" i="9"/>
  <c r="L86" i="9"/>
  <c r="J86" i="9"/>
  <c r="I86" i="9"/>
  <c r="H86" i="9"/>
  <c r="G86" i="9"/>
  <c r="F86" i="9"/>
  <c r="P85" i="9"/>
  <c r="O85" i="9"/>
  <c r="N85" i="9"/>
  <c r="M85" i="9"/>
  <c r="L85" i="9"/>
  <c r="J85" i="9"/>
  <c r="I85" i="9"/>
  <c r="H85" i="9"/>
  <c r="G85" i="9"/>
  <c r="F85" i="9"/>
  <c r="P84" i="9"/>
  <c r="O84" i="9"/>
  <c r="N84" i="9"/>
  <c r="M84" i="9"/>
  <c r="L84" i="9"/>
  <c r="J84" i="9"/>
  <c r="I84" i="9"/>
  <c r="H84" i="9"/>
  <c r="G84" i="9"/>
  <c r="F84" i="9"/>
  <c r="P83" i="9"/>
  <c r="O83" i="9"/>
  <c r="N83" i="9"/>
  <c r="M83" i="9"/>
  <c r="L83" i="9"/>
  <c r="J83" i="9"/>
  <c r="I83" i="9"/>
  <c r="H83" i="9"/>
  <c r="G83" i="9"/>
  <c r="F83" i="9"/>
  <c r="P82" i="9"/>
  <c r="O82" i="9"/>
  <c r="N82" i="9"/>
  <c r="M82" i="9"/>
  <c r="L82" i="9"/>
  <c r="J82" i="9"/>
  <c r="I82" i="9"/>
  <c r="H82" i="9"/>
  <c r="G82" i="9"/>
  <c r="F82" i="9"/>
  <c r="P81" i="9"/>
  <c r="O81" i="9"/>
  <c r="N81" i="9"/>
  <c r="M81" i="9"/>
  <c r="L81" i="9"/>
  <c r="J81" i="9"/>
  <c r="I81" i="9"/>
  <c r="H81" i="9"/>
  <c r="G81" i="9"/>
  <c r="F81" i="9"/>
  <c r="P80" i="9"/>
  <c r="O80" i="9"/>
  <c r="N80" i="9"/>
  <c r="M80" i="9"/>
  <c r="L80" i="9"/>
  <c r="J80" i="9"/>
  <c r="I80" i="9"/>
  <c r="H80" i="9"/>
  <c r="G80" i="9"/>
  <c r="F80" i="9"/>
  <c r="P79" i="9"/>
  <c r="O79" i="9"/>
  <c r="N79" i="9"/>
  <c r="M79" i="9"/>
  <c r="L79" i="9"/>
  <c r="J79" i="9"/>
  <c r="I79" i="9"/>
  <c r="H79" i="9"/>
  <c r="G79" i="9"/>
  <c r="F79" i="9"/>
  <c r="P78" i="9"/>
  <c r="O78" i="9"/>
  <c r="N78" i="9"/>
  <c r="M78" i="9"/>
  <c r="L78" i="9"/>
  <c r="J78" i="9"/>
  <c r="I78" i="9"/>
  <c r="H78" i="9"/>
  <c r="G78" i="9"/>
  <c r="F78" i="9"/>
  <c r="P77" i="9"/>
  <c r="O77" i="9"/>
  <c r="N77" i="9"/>
  <c r="M77" i="9"/>
  <c r="L77" i="9"/>
  <c r="J77" i="9"/>
  <c r="I77" i="9"/>
  <c r="H77" i="9"/>
  <c r="G77" i="9"/>
  <c r="F77" i="9"/>
  <c r="P76" i="9"/>
  <c r="O76" i="9"/>
  <c r="N76" i="9"/>
  <c r="M76" i="9"/>
  <c r="L76" i="9"/>
  <c r="J76" i="9"/>
  <c r="I76" i="9"/>
  <c r="H76" i="9"/>
  <c r="G76" i="9"/>
  <c r="F76" i="9"/>
  <c r="P75" i="9"/>
  <c r="O75" i="9"/>
  <c r="N75" i="9"/>
  <c r="M75" i="9"/>
  <c r="L75" i="9"/>
  <c r="J75" i="9"/>
  <c r="I75" i="9"/>
  <c r="H75" i="9"/>
  <c r="G75" i="9"/>
  <c r="F75" i="9"/>
  <c r="P74" i="9"/>
  <c r="O74" i="9"/>
  <c r="N74" i="9"/>
  <c r="M74" i="9"/>
  <c r="L74" i="9"/>
  <c r="J74" i="9"/>
  <c r="I74" i="9"/>
  <c r="H74" i="9"/>
  <c r="G74" i="9"/>
  <c r="F74" i="9"/>
  <c r="P73" i="9"/>
  <c r="O73" i="9"/>
  <c r="N73" i="9"/>
  <c r="M73" i="9"/>
  <c r="L73" i="9"/>
  <c r="J73" i="9"/>
  <c r="I73" i="9"/>
  <c r="H73" i="9"/>
  <c r="G73" i="9"/>
  <c r="F73" i="9"/>
  <c r="P72" i="9"/>
  <c r="O72" i="9"/>
  <c r="N72" i="9"/>
  <c r="M72" i="9"/>
  <c r="L72" i="9"/>
  <c r="J72" i="9"/>
  <c r="I72" i="9"/>
  <c r="H72" i="9"/>
  <c r="G72" i="9"/>
  <c r="F72" i="9"/>
  <c r="P71" i="9"/>
  <c r="O71" i="9"/>
  <c r="N71" i="9"/>
  <c r="M71" i="9"/>
  <c r="L71" i="9"/>
  <c r="J71" i="9"/>
  <c r="I71" i="9"/>
  <c r="H71" i="9"/>
  <c r="G71" i="9"/>
  <c r="F71" i="9"/>
  <c r="P70" i="9"/>
  <c r="O70" i="9"/>
  <c r="N70" i="9"/>
  <c r="M70" i="9"/>
  <c r="L70" i="9"/>
  <c r="J70" i="9"/>
  <c r="I70" i="9"/>
  <c r="H70" i="9"/>
  <c r="G70" i="9"/>
  <c r="F70" i="9"/>
  <c r="P69" i="9"/>
  <c r="O69" i="9"/>
  <c r="N69" i="9"/>
  <c r="M69" i="9"/>
  <c r="L69" i="9"/>
  <c r="J69" i="9"/>
  <c r="I69" i="9"/>
  <c r="H69" i="9"/>
  <c r="G69" i="9"/>
  <c r="F69" i="9"/>
  <c r="P68" i="9"/>
  <c r="O68" i="9"/>
  <c r="N68" i="9"/>
  <c r="M68" i="9"/>
  <c r="L68" i="9"/>
  <c r="J68" i="9"/>
  <c r="I68" i="9"/>
  <c r="H68" i="9"/>
  <c r="G68" i="9"/>
  <c r="F68" i="9"/>
  <c r="P67" i="9"/>
  <c r="O67" i="9"/>
  <c r="N67" i="9"/>
  <c r="M67" i="9"/>
  <c r="L67" i="9"/>
  <c r="J67" i="9"/>
  <c r="I67" i="9"/>
  <c r="H67" i="9"/>
  <c r="G67" i="9"/>
  <c r="F67" i="9"/>
  <c r="P66" i="9"/>
  <c r="O66" i="9"/>
  <c r="N66" i="9"/>
  <c r="M66" i="9"/>
  <c r="L66" i="9"/>
  <c r="J66" i="9"/>
  <c r="I66" i="9"/>
  <c r="H66" i="9"/>
  <c r="G66" i="9"/>
  <c r="F66" i="9"/>
  <c r="P65" i="9"/>
  <c r="O65" i="9"/>
  <c r="N65" i="9"/>
  <c r="M65" i="9"/>
  <c r="L65" i="9"/>
  <c r="J65" i="9"/>
  <c r="I65" i="9"/>
  <c r="H65" i="9"/>
  <c r="G65" i="9"/>
  <c r="F65" i="9"/>
  <c r="P64" i="9"/>
  <c r="O64" i="9"/>
  <c r="N64" i="9"/>
  <c r="M64" i="9"/>
  <c r="L64" i="9"/>
  <c r="J64" i="9"/>
  <c r="I64" i="9"/>
  <c r="H64" i="9"/>
  <c r="G64" i="9"/>
  <c r="F64" i="9"/>
  <c r="P63" i="9"/>
  <c r="O63" i="9"/>
  <c r="N63" i="9"/>
  <c r="M63" i="9"/>
  <c r="L63" i="9"/>
  <c r="J63" i="9"/>
  <c r="I63" i="9"/>
  <c r="H63" i="9"/>
  <c r="G63" i="9"/>
  <c r="F63" i="9"/>
  <c r="P62" i="9"/>
  <c r="O62" i="9"/>
  <c r="N62" i="9"/>
  <c r="M62" i="9"/>
  <c r="L62" i="9"/>
  <c r="J62" i="9"/>
  <c r="I62" i="9"/>
  <c r="H62" i="9"/>
  <c r="G62" i="9"/>
  <c r="F62" i="9"/>
  <c r="P61" i="9"/>
  <c r="O61" i="9"/>
  <c r="N61" i="9"/>
  <c r="M61" i="9"/>
  <c r="L61" i="9"/>
  <c r="J61" i="9"/>
  <c r="I61" i="9"/>
  <c r="H61" i="9"/>
  <c r="G61" i="9"/>
  <c r="F61" i="9"/>
  <c r="P60" i="9"/>
  <c r="O60" i="9"/>
  <c r="N60" i="9"/>
  <c r="M60" i="9"/>
  <c r="L60" i="9"/>
  <c r="J60" i="9"/>
  <c r="I60" i="9"/>
  <c r="H60" i="9"/>
  <c r="G60" i="9"/>
  <c r="F60" i="9"/>
  <c r="P59" i="9"/>
  <c r="O59" i="9"/>
  <c r="N59" i="9"/>
  <c r="M59" i="9"/>
  <c r="L59" i="9"/>
  <c r="J59" i="9"/>
  <c r="I59" i="9"/>
  <c r="H59" i="9"/>
  <c r="G59" i="9"/>
  <c r="F59" i="9"/>
  <c r="P58" i="9"/>
  <c r="O58" i="9"/>
  <c r="N58" i="9"/>
  <c r="M58" i="9"/>
  <c r="L58" i="9"/>
  <c r="J58" i="9"/>
  <c r="I58" i="9"/>
  <c r="H58" i="9"/>
  <c r="G58" i="9"/>
  <c r="F58" i="9"/>
  <c r="P57" i="9"/>
  <c r="O57" i="9"/>
  <c r="N57" i="9"/>
  <c r="M57" i="9"/>
  <c r="L57" i="9"/>
  <c r="J57" i="9"/>
  <c r="I57" i="9"/>
  <c r="H57" i="9"/>
  <c r="G57" i="9"/>
  <c r="F57" i="9"/>
  <c r="P56" i="9"/>
  <c r="O56" i="9"/>
  <c r="N56" i="9"/>
  <c r="M56" i="9"/>
  <c r="L56" i="9"/>
  <c r="J56" i="9"/>
  <c r="I56" i="9"/>
  <c r="H56" i="9"/>
  <c r="G56" i="9"/>
  <c r="F56" i="9"/>
  <c r="P55" i="9"/>
  <c r="O55" i="9"/>
  <c r="N55" i="9"/>
  <c r="M55" i="9"/>
  <c r="L55" i="9"/>
  <c r="J55" i="9"/>
  <c r="I55" i="9"/>
  <c r="H55" i="9"/>
  <c r="G55" i="9"/>
  <c r="F55" i="9"/>
  <c r="P54" i="9"/>
  <c r="O54" i="9"/>
  <c r="N54" i="9"/>
  <c r="M54" i="9"/>
  <c r="L54" i="9"/>
  <c r="J54" i="9"/>
  <c r="I54" i="9"/>
  <c r="H54" i="9"/>
  <c r="G54" i="9"/>
  <c r="F54" i="9"/>
  <c r="P53" i="9"/>
  <c r="O53" i="9"/>
  <c r="N53" i="9"/>
  <c r="M53" i="9"/>
  <c r="L53" i="9"/>
  <c r="J53" i="9"/>
  <c r="I53" i="9"/>
  <c r="H53" i="9"/>
  <c r="G53" i="9"/>
  <c r="F53" i="9"/>
  <c r="P52" i="9"/>
  <c r="O52" i="9"/>
  <c r="N52" i="9"/>
  <c r="M52" i="9"/>
  <c r="L52" i="9"/>
  <c r="J52" i="9"/>
  <c r="I52" i="9"/>
  <c r="H52" i="9"/>
  <c r="G52" i="9"/>
  <c r="F52" i="9"/>
  <c r="P51" i="9"/>
  <c r="O51" i="9"/>
  <c r="N51" i="9"/>
  <c r="M51" i="9"/>
  <c r="L51" i="9"/>
  <c r="J51" i="9"/>
  <c r="I51" i="9"/>
  <c r="H51" i="9"/>
  <c r="G51" i="9"/>
  <c r="F51" i="9"/>
  <c r="P50" i="9"/>
  <c r="O50" i="9"/>
  <c r="N50" i="9"/>
  <c r="M50" i="9"/>
  <c r="L50" i="9"/>
  <c r="J50" i="9"/>
  <c r="I50" i="9"/>
  <c r="H50" i="9"/>
  <c r="G50" i="9"/>
  <c r="F50" i="9"/>
  <c r="P49" i="9"/>
  <c r="O49" i="9"/>
  <c r="N49" i="9"/>
  <c r="M49" i="9"/>
  <c r="L49" i="9"/>
  <c r="J49" i="9"/>
  <c r="I49" i="9"/>
  <c r="H49" i="9"/>
  <c r="G49" i="9"/>
  <c r="F49" i="9"/>
  <c r="P48" i="9"/>
  <c r="O48" i="9"/>
  <c r="N48" i="9"/>
  <c r="M48" i="9"/>
  <c r="L48" i="9"/>
  <c r="J48" i="9"/>
  <c r="I48" i="9"/>
  <c r="H48" i="9"/>
  <c r="G48" i="9"/>
  <c r="F48" i="9"/>
  <c r="P47" i="9"/>
  <c r="O47" i="9"/>
  <c r="N47" i="9"/>
  <c r="M47" i="9"/>
  <c r="L47" i="9"/>
  <c r="J47" i="9"/>
  <c r="I47" i="9"/>
  <c r="H47" i="9"/>
  <c r="G47" i="9"/>
  <c r="F47" i="9"/>
  <c r="P46" i="9"/>
  <c r="O46" i="9"/>
  <c r="N46" i="9"/>
  <c r="M46" i="9"/>
  <c r="L46" i="9"/>
  <c r="J46" i="9"/>
  <c r="I46" i="9"/>
  <c r="H46" i="9"/>
  <c r="G46" i="9"/>
  <c r="F46" i="9"/>
  <c r="P45" i="9"/>
  <c r="O45" i="9"/>
  <c r="N45" i="9"/>
  <c r="M45" i="9"/>
  <c r="L45" i="9"/>
  <c r="J45" i="9"/>
  <c r="I45" i="9"/>
  <c r="H45" i="9"/>
  <c r="G45" i="9"/>
  <c r="F45" i="9"/>
  <c r="P44" i="9"/>
  <c r="O44" i="9"/>
  <c r="N44" i="9"/>
  <c r="M44" i="9"/>
  <c r="L44" i="9"/>
  <c r="J44" i="9"/>
  <c r="I44" i="9"/>
  <c r="H44" i="9"/>
  <c r="G44" i="9"/>
  <c r="F44" i="9"/>
  <c r="P43" i="9"/>
  <c r="O43" i="9"/>
  <c r="N43" i="9"/>
  <c r="M43" i="9"/>
  <c r="L43" i="9"/>
  <c r="J43" i="9"/>
  <c r="I43" i="9"/>
  <c r="H43" i="9"/>
  <c r="G43" i="9"/>
  <c r="F43" i="9"/>
  <c r="P42" i="9"/>
  <c r="O42" i="9"/>
  <c r="N42" i="9"/>
  <c r="M42" i="9"/>
  <c r="L42" i="9"/>
  <c r="J42" i="9"/>
  <c r="I42" i="9"/>
  <c r="H42" i="9"/>
  <c r="G42" i="9"/>
  <c r="F42" i="9"/>
  <c r="P41" i="9"/>
  <c r="O41" i="9"/>
  <c r="N41" i="9"/>
  <c r="M41" i="9"/>
  <c r="L41" i="9"/>
  <c r="J41" i="9"/>
  <c r="I41" i="9"/>
  <c r="H41" i="9"/>
  <c r="G41" i="9"/>
  <c r="F41" i="9"/>
  <c r="P40" i="9"/>
  <c r="O40" i="9"/>
  <c r="N40" i="9"/>
  <c r="M40" i="9"/>
  <c r="L40" i="9"/>
  <c r="J40" i="9"/>
  <c r="I40" i="9"/>
  <c r="H40" i="9"/>
  <c r="G40" i="9"/>
  <c r="F40" i="9"/>
  <c r="P39" i="9"/>
  <c r="O39" i="9"/>
  <c r="N39" i="9"/>
  <c r="M39" i="9"/>
  <c r="L39" i="9"/>
  <c r="J39" i="9"/>
  <c r="I39" i="9"/>
  <c r="H39" i="9"/>
  <c r="G39" i="9"/>
  <c r="F39" i="9"/>
  <c r="P38" i="9"/>
  <c r="O38" i="9"/>
  <c r="N38" i="9"/>
  <c r="M38" i="9"/>
  <c r="L38" i="9"/>
  <c r="J38" i="9"/>
  <c r="I38" i="9"/>
  <c r="H38" i="9"/>
  <c r="G38" i="9"/>
  <c r="F38" i="9"/>
  <c r="P37" i="9"/>
  <c r="O37" i="9"/>
  <c r="N37" i="9"/>
  <c r="M37" i="9"/>
  <c r="L37" i="9"/>
  <c r="J37" i="9"/>
  <c r="I37" i="9"/>
  <c r="H37" i="9"/>
  <c r="G37" i="9"/>
  <c r="F37" i="9"/>
  <c r="P36" i="9"/>
  <c r="O36" i="9"/>
  <c r="N36" i="9"/>
  <c r="M36" i="9"/>
  <c r="L36" i="9"/>
  <c r="J36" i="9"/>
  <c r="I36" i="9"/>
  <c r="H36" i="9"/>
  <c r="G36" i="9"/>
  <c r="F36" i="9"/>
  <c r="P35" i="9"/>
  <c r="O35" i="9"/>
  <c r="N35" i="9"/>
  <c r="M35" i="9"/>
  <c r="L35" i="9"/>
  <c r="J35" i="9"/>
  <c r="I35" i="9"/>
  <c r="H35" i="9"/>
  <c r="G35" i="9"/>
  <c r="F35" i="9"/>
  <c r="P34" i="9"/>
  <c r="O34" i="9"/>
  <c r="N34" i="9"/>
  <c r="M34" i="9"/>
  <c r="L34" i="9"/>
  <c r="J34" i="9"/>
  <c r="I34" i="9"/>
  <c r="H34" i="9"/>
  <c r="G34" i="9"/>
  <c r="F34" i="9"/>
  <c r="P33" i="9"/>
  <c r="O33" i="9"/>
  <c r="N33" i="9"/>
  <c r="M33" i="9"/>
  <c r="L33" i="9"/>
  <c r="J33" i="9"/>
  <c r="I33" i="9"/>
  <c r="H33" i="9"/>
  <c r="G33" i="9"/>
  <c r="F33" i="9"/>
  <c r="P32" i="9"/>
  <c r="O32" i="9"/>
  <c r="N32" i="9"/>
  <c r="M32" i="9"/>
  <c r="L32" i="9"/>
  <c r="J32" i="9"/>
  <c r="I32" i="9"/>
  <c r="H32" i="9"/>
  <c r="G32" i="9"/>
  <c r="F32" i="9"/>
  <c r="P31" i="9"/>
  <c r="O31" i="9"/>
  <c r="N31" i="9"/>
  <c r="M31" i="9"/>
  <c r="L31" i="9"/>
  <c r="J31" i="9"/>
  <c r="I31" i="9"/>
  <c r="H31" i="9"/>
  <c r="G31" i="9"/>
  <c r="F31" i="9"/>
  <c r="P30" i="9"/>
  <c r="O30" i="9"/>
  <c r="N30" i="9"/>
  <c r="M30" i="9"/>
  <c r="L30" i="9"/>
  <c r="J30" i="9"/>
  <c r="I30" i="9"/>
  <c r="H30" i="9"/>
  <c r="G30" i="9"/>
  <c r="F30" i="9"/>
  <c r="P29" i="9"/>
  <c r="O29" i="9"/>
  <c r="N29" i="9"/>
  <c r="M29" i="9"/>
  <c r="L29" i="9"/>
  <c r="J29" i="9"/>
  <c r="I29" i="9"/>
  <c r="H29" i="9"/>
  <c r="G29" i="9"/>
  <c r="F29" i="9"/>
  <c r="V28" i="9"/>
  <c r="S28" i="9"/>
  <c r="T28" i="9" s="1"/>
  <c r="P28" i="9"/>
  <c r="O28" i="9"/>
  <c r="N28" i="9"/>
  <c r="M28" i="9"/>
  <c r="L28" i="9"/>
  <c r="J28" i="9"/>
  <c r="I28" i="9"/>
  <c r="H28" i="9"/>
  <c r="G28" i="9"/>
  <c r="F28" i="9"/>
  <c r="V27" i="9"/>
  <c r="S27" i="9"/>
  <c r="T27" i="9" s="1"/>
  <c r="P27" i="9"/>
  <c r="O27" i="9"/>
  <c r="N27" i="9"/>
  <c r="M27" i="9"/>
  <c r="L27" i="9"/>
  <c r="J27" i="9"/>
  <c r="I27" i="9"/>
  <c r="H27" i="9"/>
  <c r="G27" i="9"/>
  <c r="F27" i="9"/>
  <c r="V26" i="9"/>
  <c r="S26" i="9"/>
  <c r="T26" i="9" s="1"/>
  <c r="P26" i="9"/>
  <c r="O26" i="9"/>
  <c r="N26" i="9"/>
  <c r="M26" i="9"/>
  <c r="L26" i="9"/>
  <c r="J26" i="9"/>
  <c r="I26" i="9"/>
  <c r="H26" i="9"/>
  <c r="G26" i="9"/>
  <c r="F26" i="9"/>
  <c r="V25" i="9"/>
  <c r="S25" i="9"/>
  <c r="T25" i="9" s="1"/>
  <c r="P25" i="9"/>
  <c r="O25" i="9"/>
  <c r="N25" i="9"/>
  <c r="M25" i="9"/>
  <c r="L25" i="9"/>
  <c r="J25" i="9"/>
  <c r="I25" i="9"/>
  <c r="H25" i="9"/>
  <c r="G25" i="9"/>
  <c r="F25" i="9"/>
  <c r="V24" i="9"/>
  <c r="S24" i="9"/>
  <c r="T24" i="9" s="1"/>
  <c r="P24" i="9"/>
  <c r="O24" i="9"/>
  <c r="N24" i="9"/>
  <c r="M24" i="9"/>
  <c r="L24" i="9"/>
  <c r="J24" i="9"/>
  <c r="I24" i="9"/>
  <c r="H24" i="9"/>
  <c r="G24" i="9"/>
  <c r="F24" i="9"/>
  <c r="V23" i="9"/>
  <c r="S23" i="9"/>
  <c r="T23" i="9" s="1"/>
  <c r="P23" i="9"/>
  <c r="O23" i="9"/>
  <c r="N23" i="9"/>
  <c r="M23" i="9"/>
  <c r="L23" i="9"/>
  <c r="J23" i="9"/>
  <c r="I23" i="9"/>
  <c r="H23" i="9"/>
  <c r="G23" i="9"/>
  <c r="F23" i="9"/>
  <c r="V22" i="9"/>
  <c r="S22" i="9"/>
  <c r="T22" i="9" s="1"/>
  <c r="P22" i="9"/>
  <c r="O22" i="9"/>
  <c r="N22" i="9"/>
  <c r="M22" i="9"/>
  <c r="L22" i="9"/>
  <c r="J22" i="9"/>
  <c r="I22" i="9"/>
  <c r="H22" i="9"/>
  <c r="G22" i="9"/>
  <c r="F22" i="9"/>
  <c r="V21" i="9"/>
  <c r="S21" i="9"/>
  <c r="T21" i="9" s="1"/>
  <c r="P21" i="9"/>
  <c r="O21" i="9"/>
  <c r="N21" i="9"/>
  <c r="M21" i="9"/>
  <c r="L21" i="9"/>
  <c r="J21" i="9"/>
  <c r="I21" i="9"/>
  <c r="H21" i="9"/>
  <c r="G21" i="9"/>
  <c r="F21" i="9"/>
  <c r="V20" i="9"/>
  <c r="S20" i="9"/>
  <c r="T20" i="9" s="1"/>
  <c r="P20" i="9"/>
  <c r="O20" i="9"/>
  <c r="N20" i="9"/>
  <c r="M20" i="9"/>
  <c r="L20" i="9"/>
  <c r="J20" i="9"/>
  <c r="I20" i="9"/>
  <c r="H20" i="9"/>
  <c r="G20" i="9"/>
  <c r="F20" i="9"/>
  <c r="V19" i="9"/>
  <c r="T19" i="9"/>
  <c r="S19" i="9"/>
  <c r="P19" i="9"/>
  <c r="O19" i="9"/>
  <c r="N19" i="9"/>
  <c r="M19" i="9"/>
  <c r="L19" i="9"/>
  <c r="J19" i="9"/>
  <c r="I19" i="9"/>
  <c r="H19" i="9"/>
  <c r="G19" i="9"/>
  <c r="F19" i="9"/>
  <c r="V18" i="9"/>
  <c r="S18" i="9"/>
  <c r="T18" i="9" s="1"/>
  <c r="P18" i="9"/>
  <c r="O18" i="9"/>
  <c r="N18" i="9"/>
  <c r="M18" i="9"/>
  <c r="L18" i="9"/>
  <c r="J18" i="9"/>
  <c r="I18" i="9"/>
  <c r="H18" i="9"/>
  <c r="G18" i="9"/>
  <c r="F18" i="9"/>
  <c r="V17" i="9"/>
  <c r="S17" i="9"/>
  <c r="T17" i="9" s="1"/>
  <c r="P17" i="9"/>
  <c r="O17" i="9"/>
  <c r="N17" i="9"/>
  <c r="M17" i="9"/>
  <c r="L17" i="9"/>
  <c r="J17" i="9"/>
  <c r="I17" i="9"/>
  <c r="H17" i="9"/>
  <c r="G17" i="9"/>
  <c r="F17" i="9"/>
  <c r="V16" i="9"/>
  <c r="S16" i="9"/>
  <c r="T16" i="9" s="1"/>
  <c r="P16" i="9"/>
  <c r="O16" i="9"/>
  <c r="N16" i="9"/>
  <c r="M16" i="9"/>
  <c r="L16" i="9"/>
  <c r="J16" i="9"/>
  <c r="I16" i="9"/>
  <c r="H16" i="9"/>
  <c r="G16" i="9"/>
  <c r="F16" i="9"/>
  <c r="V15" i="9"/>
  <c r="S15" i="9"/>
  <c r="T15" i="9" s="1"/>
  <c r="P15" i="9"/>
  <c r="O15" i="9"/>
  <c r="N15" i="9"/>
  <c r="M15" i="9"/>
  <c r="L15" i="9"/>
  <c r="J15" i="9"/>
  <c r="I15" i="9"/>
  <c r="H15" i="9"/>
  <c r="G15" i="9"/>
  <c r="F15" i="9"/>
  <c r="V14" i="9"/>
  <c r="S14" i="9"/>
  <c r="T14" i="9" s="1"/>
  <c r="P14" i="9"/>
  <c r="O14" i="9"/>
  <c r="N14" i="9"/>
  <c r="M14" i="9"/>
  <c r="L14" i="9"/>
  <c r="J14" i="9"/>
  <c r="I14" i="9"/>
  <c r="H14" i="9"/>
  <c r="G14" i="9"/>
  <c r="F14" i="9"/>
  <c r="V13" i="9"/>
  <c r="S13" i="9"/>
  <c r="T13" i="9" s="1"/>
  <c r="P13" i="9"/>
  <c r="O13" i="9"/>
  <c r="N13" i="9"/>
  <c r="M13" i="9"/>
  <c r="L13" i="9"/>
  <c r="J13" i="9"/>
  <c r="I13" i="9"/>
  <c r="H13" i="9"/>
  <c r="G13" i="9"/>
  <c r="F13" i="9"/>
  <c r="V12" i="9"/>
  <c r="S12" i="9"/>
  <c r="T12" i="9" s="1"/>
  <c r="P12" i="9"/>
  <c r="O12" i="9"/>
  <c r="N12" i="9"/>
  <c r="M12" i="9"/>
  <c r="L12" i="9"/>
  <c r="J12" i="9"/>
  <c r="I12" i="9"/>
  <c r="H12" i="9"/>
  <c r="G12" i="9"/>
  <c r="F12" i="9"/>
  <c r="V11" i="9"/>
  <c r="S11" i="9"/>
  <c r="T11" i="9" s="1"/>
  <c r="P11" i="9"/>
  <c r="O11" i="9"/>
  <c r="N11" i="9"/>
  <c r="M11" i="9"/>
  <c r="L11" i="9"/>
  <c r="J11" i="9"/>
  <c r="I11" i="9"/>
  <c r="H11" i="9"/>
  <c r="G11" i="9"/>
  <c r="F11" i="9"/>
  <c r="V10" i="9"/>
  <c r="T10" i="9"/>
  <c r="S10" i="9"/>
  <c r="P10" i="9"/>
  <c r="O10" i="9"/>
  <c r="N10" i="9"/>
  <c r="M10" i="9"/>
  <c r="L10" i="9"/>
  <c r="J10" i="9"/>
  <c r="I10" i="9"/>
  <c r="H10" i="9"/>
  <c r="G10" i="9"/>
  <c r="F10" i="9"/>
  <c r="V9" i="9"/>
  <c r="S9" i="9"/>
  <c r="T9" i="9" s="1"/>
  <c r="P9" i="9"/>
  <c r="O9" i="9"/>
  <c r="N9" i="9"/>
  <c r="M9" i="9"/>
  <c r="L9" i="9"/>
  <c r="J9" i="9"/>
  <c r="I9" i="9"/>
  <c r="H9" i="9"/>
  <c r="G9" i="9"/>
  <c r="F9" i="9"/>
  <c r="V8" i="9"/>
  <c r="S8" i="9"/>
  <c r="P8" i="9"/>
  <c r="O8" i="9"/>
  <c r="N8" i="9"/>
  <c r="M8" i="9"/>
  <c r="L8" i="9"/>
  <c r="J8" i="9"/>
  <c r="I8" i="9"/>
  <c r="H8" i="9"/>
  <c r="G8" i="9"/>
  <c r="F8" i="9"/>
  <c r="V7" i="9"/>
  <c r="S7" i="9"/>
  <c r="T7" i="9" s="1"/>
  <c r="P7" i="9"/>
  <c r="O7" i="9"/>
  <c r="N7" i="9"/>
  <c r="M7" i="9"/>
  <c r="L7" i="9"/>
  <c r="J7" i="9"/>
  <c r="I7" i="9"/>
  <c r="H7" i="9"/>
  <c r="G7" i="9"/>
  <c r="F7" i="9"/>
  <c r="V6" i="9"/>
  <c r="S6" i="9"/>
  <c r="P6" i="9"/>
  <c r="O6" i="9"/>
  <c r="N6" i="9"/>
  <c r="M6" i="9"/>
  <c r="L6" i="9"/>
  <c r="J6" i="9"/>
  <c r="I6" i="9"/>
  <c r="H6" i="9"/>
  <c r="G6" i="9"/>
  <c r="F6" i="9"/>
  <c r="V5" i="9"/>
  <c r="S5" i="9"/>
  <c r="T5" i="9" s="1"/>
  <c r="P5" i="9"/>
  <c r="O5" i="9"/>
  <c r="N5" i="9"/>
  <c r="M5" i="9"/>
  <c r="L5" i="9"/>
  <c r="J5" i="9"/>
  <c r="I5" i="9"/>
  <c r="H5" i="9"/>
  <c r="G5" i="9"/>
  <c r="F5" i="9"/>
  <c r="V4" i="9"/>
  <c r="S4" i="9"/>
  <c r="P4" i="9"/>
  <c r="O4" i="9"/>
  <c r="N4" i="9"/>
  <c r="M4" i="9"/>
  <c r="L4" i="9"/>
  <c r="J4" i="9"/>
  <c r="I4" i="9"/>
  <c r="H4" i="9"/>
  <c r="G4" i="9"/>
  <c r="F4" i="9"/>
  <c r="V3" i="9"/>
  <c r="S3" i="9"/>
  <c r="T3" i="9" s="1"/>
  <c r="P3" i="9"/>
  <c r="O3" i="9"/>
  <c r="N3" i="9"/>
  <c r="M3" i="9"/>
  <c r="L3" i="9"/>
  <c r="J3" i="9"/>
  <c r="I3" i="9"/>
  <c r="H3" i="9"/>
  <c r="G3" i="9"/>
  <c r="F3" i="9"/>
  <c r="P2" i="9"/>
  <c r="O2" i="9"/>
  <c r="N2" i="9"/>
  <c r="M2" i="9"/>
  <c r="L2" i="9"/>
  <c r="J2" i="9"/>
  <c r="I2" i="9"/>
  <c r="H2" i="9"/>
  <c r="G2" i="9"/>
  <c r="F2" i="9"/>
  <c r="P264" i="7"/>
  <c r="O264" i="7"/>
  <c r="N264" i="7"/>
  <c r="M264" i="7"/>
  <c r="L264" i="7"/>
  <c r="J264" i="7"/>
  <c r="I264" i="7"/>
  <c r="H264" i="7"/>
  <c r="G264" i="7"/>
  <c r="F264" i="7"/>
  <c r="P263" i="7"/>
  <c r="O263" i="7"/>
  <c r="N263" i="7"/>
  <c r="M263" i="7"/>
  <c r="L263" i="7"/>
  <c r="J263" i="7"/>
  <c r="I263" i="7"/>
  <c r="H263" i="7"/>
  <c r="G263" i="7"/>
  <c r="F263" i="7"/>
  <c r="P262" i="7"/>
  <c r="O262" i="7"/>
  <c r="N262" i="7"/>
  <c r="M262" i="7"/>
  <c r="L262" i="7"/>
  <c r="J262" i="7"/>
  <c r="I262" i="7"/>
  <c r="H262" i="7"/>
  <c r="G262" i="7"/>
  <c r="F262" i="7"/>
  <c r="P261" i="7"/>
  <c r="O261" i="7"/>
  <c r="N261" i="7"/>
  <c r="M261" i="7"/>
  <c r="L261" i="7"/>
  <c r="J261" i="7"/>
  <c r="I261" i="7"/>
  <c r="H261" i="7"/>
  <c r="G261" i="7"/>
  <c r="F261" i="7"/>
  <c r="P260" i="7"/>
  <c r="O260" i="7"/>
  <c r="N260" i="7"/>
  <c r="M260" i="7"/>
  <c r="L260" i="7"/>
  <c r="J260" i="7"/>
  <c r="I260" i="7"/>
  <c r="H260" i="7"/>
  <c r="G260" i="7"/>
  <c r="F260" i="7"/>
  <c r="P259" i="7"/>
  <c r="O259" i="7"/>
  <c r="N259" i="7"/>
  <c r="M259" i="7"/>
  <c r="L259" i="7"/>
  <c r="J259" i="7"/>
  <c r="I259" i="7"/>
  <c r="H259" i="7"/>
  <c r="G259" i="7"/>
  <c r="F259" i="7"/>
  <c r="P258" i="7"/>
  <c r="O258" i="7"/>
  <c r="N258" i="7"/>
  <c r="M258" i="7"/>
  <c r="L258" i="7"/>
  <c r="J258" i="7"/>
  <c r="I258" i="7"/>
  <c r="H258" i="7"/>
  <c r="G258" i="7"/>
  <c r="F258" i="7"/>
  <c r="P257" i="7"/>
  <c r="O257" i="7"/>
  <c r="N257" i="7"/>
  <c r="M257" i="7"/>
  <c r="L257" i="7"/>
  <c r="J257" i="7"/>
  <c r="I257" i="7"/>
  <c r="H257" i="7"/>
  <c r="G257" i="7"/>
  <c r="F257" i="7"/>
  <c r="P256" i="7"/>
  <c r="O256" i="7"/>
  <c r="N256" i="7"/>
  <c r="M256" i="7"/>
  <c r="L256" i="7"/>
  <c r="J256" i="7"/>
  <c r="I256" i="7"/>
  <c r="H256" i="7"/>
  <c r="G256" i="7"/>
  <c r="F256" i="7"/>
  <c r="P255" i="7"/>
  <c r="O255" i="7"/>
  <c r="N255" i="7"/>
  <c r="M255" i="7"/>
  <c r="L255" i="7"/>
  <c r="J255" i="7"/>
  <c r="I255" i="7"/>
  <c r="H255" i="7"/>
  <c r="G255" i="7"/>
  <c r="F255" i="7"/>
  <c r="P254" i="7"/>
  <c r="O254" i="7"/>
  <c r="N254" i="7"/>
  <c r="M254" i="7"/>
  <c r="L254" i="7"/>
  <c r="J254" i="7"/>
  <c r="I254" i="7"/>
  <c r="H254" i="7"/>
  <c r="G254" i="7"/>
  <c r="F254" i="7"/>
  <c r="P253" i="7"/>
  <c r="O253" i="7"/>
  <c r="N253" i="7"/>
  <c r="M253" i="7"/>
  <c r="L253" i="7"/>
  <c r="J253" i="7"/>
  <c r="I253" i="7"/>
  <c r="H253" i="7"/>
  <c r="G253" i="7"/>
  <c r="F253" i="7"/>
  <c r="P252" i="7"/>
  <c r="O252" i="7"/>
  <c r="N252" i="7"/>
  <c r="M252" i="7"/>
  <c r="L252" i="7"/>
  <c r="J252" i="7"/>
  <c r="I252" i="7"/>
  <c r="H252" i="7"/>
  <c r="G252" i="7"/>
  <c r="F252" i="7"/>
  <c r="P251" i="7"/>
  <c r="O251" i="7"/>
  <c r="N251" i="7"/>
  <c r="M251" i="7"/>
  <c r="L251" i="7"/>
  <c r="J251" i="7"/>
  <c r="I251" i="7"/>
  <c r="H251" i="7"/>
  <c r="G251" i="7"/>
  <c r="F251" i="7"/>
  <c r="P250" i="7"/>
  <c r="O250" i="7"/>
  <c r="N250" i="7"/>
  <c r="M250" i="7"/>
  <c r="L250" i="7"/>
  <c r="J250" i="7"/>
  <c r="I250" i="7"/>
  <c r="H250" i="7"/>
  <c r="G250" i="7"/>
  <c r="F250" i="7"/>
  <c r="P249" i="7"/>
  <c r="O249" i="7"/>
  <c r="N249" i="7"/>
  <c r="M249" i="7"/>
  <c r="L249" i="7"/>
  <c r="J249" i="7"/>
  <c r="I249" i="7"/>
  <c r="H249" i="7"/>
  <c r="G249" i="7"/>
  <c r="F249" i="7"/>
  <c r="P248" i="7"/>
  <c r="O248" i="7"/>
  <c r="N248" i="7"/>
  <c r="M248" i="7"/>
  <c r="L248" i="7"/>
  <c r="J248" i="7"/>
  <c r="I248" i="7"/>
  <c r="H248" i="7"/>
  <c r="G248" i="7"/>
  <c r="F248" i="7"/>
  <c r="P247" i="7"/>
  <c r="O247" i="7"/>
  <c r="N247" i="7"/>
  <c r="M247" i="7"/>
  <c r="L247" i="7"/>
  <c r="J247" i="7"/>
  <c r="I247" i="7"/>
  <c r="H247" i="7"/>
  <c r="G247" i="7"/>
  <c r="F247" i="7"/>
  <c r="P246" i="7"/>
  <c r="O246" i="7"/>
  <c r="N246" i="7"/>
  <c r="M246" i="7"/>
  <c r="L246" i="7"/>
  <c r="J246" i="7"/>
  <c r="I246" i="7"/>
  <c r="H246" i="7"/>
  <c r="G246" i="7"/>
  <c r="F246" i="7"/>
  <c r="P245" i="7"/>
  <c r="O245" i="7"/>
  <c r="N245" i="7"/>
  <c r="M245" i="7"/>
  <c r="L245" i="7"/>
  <c r="J245" i="7"/>
  <c r="I245" i="7"/>
  <c r="H245" i="7"/>
  <c r="G245" i="7"/>
  <c r="F245" i="7"/>
  <c r="P244" i="7"/>
  <c r="O244" i="7"/>
  <c r="N244" i="7"/>
  <c r="M244" i="7"/>
  <c r="L244" i="7"/>
  <c r="J244" i="7"/>
  <c r="I244" i="7"/>
  <c r="H244" i="7"/>
  <c r="G244" i="7"/>
  <c r="F244" i="7"/>
  <c r="P243" i="7"/>
  <c r="O243" i="7"/>
  <c r="N243" i="7"/>
  <c r="M243" i="7"/>
  <c r="L243" i="7"/>
  <c r="J243" i="7"/>
  <c r="I243" i="7"/>
  <c r="H243" i="7"/>
  <c r="G243" i="7"/>
  <c r="F243" i="7"/>
  <c r="P242" i="7"/>
  <c r="O242" i="7"/>
  <c r="N242" i="7"/>
  <c r="M242" i="7"/>
  <c r="L242" i="7"/>
  <c r="J242" i="7"/>
  <c r="I242" i="7"/>
  <c r="H242" i="7"/>
  <c r="G242" i="7"/>
  <c r="F242" i="7"/>
  <c r="P241" i="7"/>
  <c r="O241" i="7"/>
  <c r="N241" i="7"/>
  <c r="M241" i="7"/>
  <c r="L241" i="7"/>
  <c r="J241" i="7"/>
  <c r="I241" i="7"/>
  <c r="H241" i="7"/>
  <c r="G241" i="7"/>
  <c r="F241" i="7"/>
  <c r="P240" i="7"/>
  <c r="O240" i="7"/>
  <c r="N240" i="7"/>
  <c r="M240" i="7"/>
  <c r="L240" i="7"/>
  <c r="J240" i="7"/>
  <c r="I240" i="7"/>
  <c r="H240" i="7"/>
  <c r="G240" i="7"/>
  <c r="F240" i="7"/>
  <c r="P239" i="7"/>
  <c r="O239" i="7"/>
  <c r="N239" i="7"/>
  <c r="M239" i="7"/>
  <c r="L239" i="7"/>
  <c r="J239" i="7"/>
  <c r="I239" i="7"/>
  <c r="H239" i="7"/>
  <c r="G239" i="7"/>
  <c r="F239" i="7"/>
  <c r="P238" i="7"/>
  <c r="O238" i="7"/>
  <c r="N238" i="7"/>
  <c r="M238" i="7"/>
  <c r="L238" i="7"/>
  <c r="J238" i="7"/>
  <c r="I238" i="7"/>
  <c r="H238" i="7"/>
  <c r="G238" i="7"/>
  <c r="F238" i="7"/>
  <c r="P237" i="7"/>
  <c r="O237" i="7"/>
  <c r="N237" i="7"/>
  <c r="M237" i="7"/>
  <c r="L237" i="7"/>
  <c r="J237" i="7"/>
  <c r="I237" i="7"/>
  <c r="H237" i="7"/>
  <c r="G237" i="7"/>
  <c r="F237" i="7"/>
  <c r="P236" i="7"/>
  <c r="O236" i="7"/>
  <c r="N236" i="7"/>
  <c r="M236" i="7"/>
  <c r="L236" i="7"/>
  <c r="J236" i="7"/>
  <c r="I236" i="7"/>
  <c r="H236" i="7"/>
  <c r="G236" i="7"/>
  <c r="F236" i="7"/>
  <c r="P235" i="7"/>
  <c r="O235" i="7"/>
  <c r="N235" i="7"/>
  <c r="M235" i="7"/>
  <c r="L235" i="7"/>
  <c r="J235" i="7"/>
  <c r="I235" i="7"/>
  <c r="H235" i="7"/>
  <c r="G235" i="7"/>
  <c r="F235" i="7"/>
  <c r="P234" i="7"/>
  <c r="O234" i="7"/>
  <c r="N234" i="7"/>
  <c r="M234" i="7"/>
  <c r="L234" i="7"/>
  <c r="J234" i="7"/>
  <c r="I234" i="7"/>
  <c r="H234" i="7"/>
  <c r="G234" i="7"/>
  <c r="F234" i="7"/>
  <c r="P233" i="7"/>
  <c r="O233" i="7"/>
  <c r="N233" i="7"/>
  <c r="M233" i="7"/>
  <c r="L233" i="7"/>
  <c r="J233" i="7"/>
  <c r="I233" i="7"/>
  <c r="H233" i="7"/>
  <c r="G233" i="7"/>
  <c r="F233" i="7"/>
  <c r="P232" i="7"/>
  <c r="O232" i="7"/>
  <c r="N232" i="7"/>
  <c r="M232" i="7"/>
  <c r="L232" i="7"/>
  <c r="J232" i="7"/>
  <c r="I232" i="7"/>
  <c r="H232" i="7"/>
  <c r="G232" i="7"/>
  <c r="F232" i="7"/>
  <c r="P231" i="7"/>
  <c r="O231" i="7"/>
  <c r="N231" i="7"/>
  <c r="M231" i="7"/>
  <c r="L231" i="7"/>
  <c r="J231" i="7"/>
  <c r="I231" i="7"/>
  <c r="H231" i="7"/>
  <c r="G231" i="7"/>
  <c r="F231" i="7"/>
  <c r="P230" i="7"/>
  <c r="O230" i="7"/>
  <c r="N230" i="7"/>
  <c r="M230" i="7"/>
  <c r="L230" i="7"/>
  <c r="J230" i="7"/>
  <c r="I230" i="7"/>
  <c r="H230" i="7"/>
  <c r="G230" i="7"/>
  <c r="F230" i="7"/>
  <c r="P229" i="7"/>
  <c r="O229" i="7"/>
  <c r="N229" i="7"/>
  <c r="M229" i="7"/>
  <c r="L229" i="7"/>
  <c r="J229" i="7"/>
  <c r="I229" i="7"/>
  <c r="H229" i="7"/>
  <c r="G229" i="7"/>
  <c r="F229" i="7"/>
  <c r="P228" i="7"/>
  <c r="O228" i="7"/>
  <c r="N228" i="7"/>
  <c r="M228" i="7"/>
  <c r="L228" i="7"/>
  <c r="J228" i="7"/>
  <c r="I228" i="7"/>
  <c r="H228" i="7"/>
  <c r="G228" i="7"/>
  <c r="F228" i="7"/>
  <c r="P227" i="7"/>
  <c r="O227" i="7"/>
  <c r="N227" i="7"/>
  <c r="M227" i="7"/>
  <c r="L227" i="7"/>
  <c r="J227" i="7"/>
  <c r="I227" i="7"/>
  <c r="H227" i="7"/>
  <c r="G227" i="7"/>
  <c r="F227" i="7"/>
  <c r="P226" i="7"/>
  <c r="O226" i="7"/>
  <c r="N226" i="7"/>
  <c r="M226" i="7"/>
  <c r="L226" i="7"/>
  <c r="J226" i="7"/>
  <c r="I226" i="7"/>
  <c r="H226" i="7"/>
  <c r="G226" i="7"/>
  <c r="F226" i="7"/>
  <c r="P225" i="7"/>
  <c r="O225" i="7"/>
  <c r="N225" i="7"/>
  <c r="M225" i="7"/>
  <c r="L225" i="7"/>
  <c r="J225" i="7"/>
  <c r="I225" i="7"/>
  <c r="H225" i="7"/>
  <c r="G225" i="7"/>
  <c r="F225" i="7"/>
  <c r="P224" i="7"/>
  <c r="O224" i="7"/>
  <c r="N224" i="7"/>
  <c r="M224" i="7"/>
  <c r="L224" i="7"/>
  <c r="J224" i="7"/>
  <c r="I224" i="7"/>
  <c r="H224" i="7"/>
  <c r="G224" i="7"/>
  <c r="F224" i="7"/>
  <c r="P223" i="7"/>
  <c r="O223" i="7"/>
  <c r="N223" i="7"/>
  <c r="M223" i="7"/>
  <c r="L223" i="7"/>
  <c r="J223" i="7"/>
  <c r="I223" i="7"/>
  <c r="H223" i="7"/>
  <c r="G223" i="7"/>
  <c r="F223" i="7"/>
  <c r="P222" i="7"/>
  <c r="O222" i="7"/>
  <c r="N222" i="7"/>
  <c r="M222" i="7"/>
  <c r="L222" i="7"/>
  <c r="J222" i="7"/>
  <c r="I222" i="7"/>
  <c r="H222" i="7"/>
  <c r="G222" i="7"/>
  <c r="F222" i="7"/>
  <c r="P221" i="7"/>
  <c r="O221" i="7"/>
  <c r="N221" i="7"/>
  <c r="M221" i="7"/>
  <c r="L221" i="7"/>
  <c r="J221" i="7"/>
  <c r="I221" i="7"/>
  <c r="H221" i="7"/>
  <c r="G221" i="7"/>
  <c r="F221" i="7"/>
  <c r="P220" i="7"/>
  <c r="O220" i="7"/>
  <c r="N220" i="7"/>
  <c r="M220" i="7"/>
  <c r="L220" i="7"/>
  <c r="J220" i="7"/>
  <c r="I220" i="7"/>
  <c r="H220" i="7"/>
  <c r="G220" i="7"/>
  <c r="F220" i="7"/>
  <c r="P219" i="7"/>
  <c r="O219" i="7"/>
  <c r="N219" i="7"/>
  <c r="M219" i="7"/>
  <c r="L219" i="7"/>
  <c r="J219" i="7"/>
  <c r="I219" i="7"/>
  <c r="H219" i="7"/>
  <c r="G219" i="7"/>
  <c r="F219" i="7"/>
  <c r="P218" i="7"/>
  <c r="O218" i="7"/>
  <c r="N218" i="7"/>
  <c r="M218" i="7"/>
  <c r="L218" i="7"/>
  <c r="J218" i="7"/>
  <c r="I218" i="7"/>
  <c r="H218" i="7"/>
  <c r="G218" i="7"/>
  <c r="F218" i="7"/>
  <c r="P217" i="7"/>
  <c r="O217" i="7"/>
  <c r="N217" i="7"/>
  <c r="M217" i="7"/>
  <c r="L217" i="7"/>
  <c r="J217" i="7"/>
  <c r="I217" i="7"/>
  <c r="H217" i="7"/>
  <c r="G217" i="7"/>
  <c r="F217" i="7"/>
  <c r="P216" i="7"/>
  <c r="O216" i="7"/>
  <c r="N216" i="7"/>
  <c r="M216" i="7"/>
  <c r="L216" i="7"/>
  <c r="J216" i="7"/>
  <c r="I216" i="7"/>
  <c r="H216" i="7"/>
  <c r="G216" i="7"/>
  <c r="F216" i="7"/>
  <c r="P215" i="7"/>
  <c r="O215" i="7"/>
  <c r="N215" i="7"/>
  <c r="M215" i="7"/>
  <c r="L215" i="7"/>
  <c r="J215" i="7"/>
  <c r="I215" i="7"/>
  <c r="H215" i="7"/>
  <c r="G215" i="7"/>
  <c r="F215" i="7"/>
  <c r="P214" i="7"/>
  <c r="O214" i="7"/>
  <c r="N214" i="7"/>
  <c r="M214" i="7"/>
  <c r="L214" i="7"/>
  <c r="J214" i="7"/>
  <c r="I214" i="7"/>
  <c r="H214" i="7"/>
  <c r="G214" i="7"/>
  <c r="F214" i="7"/>
  <c r="P213" i="7"/>
  <c r="O213" i="7"/>
  <c r="N213" i="7"/>
  <c r="M213" i="7"/>
  <c r="L213" i="7"/>
  <c r="J213" i="7"/>
  <c r="I213" i="7"/>
  <c r="H213" i="7"/>
  <c r="G213" i="7"/>
  <c r="F213" i="7"/>
  <c r="P212" i="7"/>
  <c r="O212" i="7"/>
  <c r="N212" i="7"/>
  <c r="M212" i="7"/>
  <c r="L212" i="7"/>
  <c r="J212" i="7"/>
  <c r="I212" i="7"/>
  <c r="H212" i="7"/>
  <c r="G212" i="7"/>
  <c r="F212" i="7"/>
  <c r="P211" i="7"/>
  <c r="O211" i="7"/>
  <c r="N211" i="7"/>
  <c r="M211" i="7"/>
  <c r="L211" i="7"/>
  <c r="J211" i="7"/>
  <c r="I211" i="7"/>
  <c r="H211" i="7"/>
  <c r="G211" i="7"/>
  <c r="F211" i="7"/>
  <c r="P210" i="7"/>
  <c r="O210" i="7"/>
  <c r="N210" i="7"/>
  <c r="M210" i="7"/>
  <c r="L210" i="7"/>
  <c r="J210" i="7"/>
  <c r="I210" i="7"/>
  <c r="H210" i="7"/>
  <c r="G210" i="7"/>
  <c r="F210" i="7"/>
  <c r="P209" i="7"/>
  <c r="O209" i="7"/>
  <c r="N209" i="7"/>
  <c r="M209" i="7"/>
  <c r="L209" i="7"/>
  <c r="J209" i="7"/>
  <c r="I209" i="7"/>
  <c r="H209" i="7"/>
  <c r="G209" i="7"/>
  <c r="F209" i="7"/>
  <c r="P208" i="7"/>
  <c r="O208" i="7"/>
  <c r="N208" i="7"/>
  <c r="M208" i="7"/>
  <c r="L208" i="7"/>
  <c r="J208" i="7"/>
  <c r="I208" i="7"/>
  <c r="H208" i="7"/>
  <c r="G208" i="7"/>
  <c r="F208" i="7"/>
  <c r="P207" i="7"/>
  <c r="O207" i="7"/>
  <c r="N207" i="7"/>
  <c r="M207" i="7"/>
  <c r="L207" i="7"/>
  <c r="J207" i="7"/>
  <c r="I207" i="7"/>
  <c r="H207" i="7"/>
  <c r="G207" i="7"/>
  <c r="F207" i="7"/>
  <c r="P206" i="7"/>
  <c r="O206" i="7"/>
  <c r="N206" i="7"/>
  <c r="M206" i="7"/>
  <c r="L206" i="7"/>
  <c r="J206" i="7"/>
  <c r="I206" i="7"/>
  <c r="H206" i="7"/>
  <c r="G206" i="7"/>
  <c r="F206" i="7"/>
  <c r="P205" i="7"/>
  <c r="O205" i="7"/>
  <c r="N205" i="7"/>
  <c r="M205" i="7"/>
  <c r="L205" i="7"/>
  <c r="J205" i="7"/>
  <c r="I205" i="7"/>
  <c r="H205" i="7"/>
  <c r="G205" i="7"/>
  <c r="F205" i="7"/>
  <c r="P204" i="7"/>
  <c r="O204" i="7"/>
  <c r="N204" i="7"/>
  <c r="M204" i="7"/>
  <c r="L204" i="7"/>
  <c r="J204" i="7"/>
  <c r="I204" i="7"/>
  <c r="H204" i="7"/>
  <c r="G204" i="7"/>
  <c r="F204" i="7"/>
  <c r="P203" i="7"/>
  <c r="O203" i="7"/>
  <c r="N203" i="7"/>
  <c r="M203" i="7"/>
  <c r="L203" i="7"/>
  <c r="J203" i="7"/>
  <c r="I203" i="7"/>
  <c r="H203" i="7"/>
  <c r="G203" i="7"/>
  <c r="F203" i="7"/>
  <c r="P202" i="7"/>
  <c r="O202" i="7"/>
  <c r="N202" i="7"/>
  <c r="M202" i="7"/>
  <c r="L202" i="7"/>
  <c r="J202" i="7"/>
  <c r="I202" i="7"/>
  <c r="H202" i="7"/>
  <c r="G202" i="7"/>
  <c r="F202" i="7"/>
  <c r="P201" i="7"/>
  <c r="O201" i="7"/>
  <c r="N201" i="7"/>
  <c r="M201" i="7"/>
  <c r="L201" i="7"/>
  <c r="J201" i="7"/>
  <c r="I201" i="7"/>
  <c r="H201" i="7"/>
  <c r="G201" i="7"/>
  <c r="F201" i="7"/>
  <c r="P200" i="7"/>
  <c r="O200" i="7"/>
  <c r="N200" i="7"/>
  <c r="M200" i="7"/>
  <c r="L200" i="7"/>
  <c r="J200" i="7"/>
  <c r="I200" i="7"/>
  <c r="H200" i="7"/>
  <c r="G200" i="7"/>
  <c r="F200" i="7"/>
  <c r="P199" i="7"/>
  <c r="O199" i="7"/>
  <c r="N199" i="7"/>
  <c r="M199" i="7"/>
  <c r="L199" i="7"/>
  <c r="J199" i="7"/>
  <c r="I199" i="7"/>
  <c r="H199" i="7"/>
  <c r="G199" i="7"/>
  <c r="F199" i="7"/>
  <c r="P198" i="7"/>
  <c r="O198" i="7"/>
  <c r="N198" i="7"/>
  <c r="M198" i="7"/>
  <c r="L198" i="7"/>
  <c r="J198" i="7"/>
  <c r="I198" i="7"/>
  <c r="H198" i="7"/>
  <c r="G198" i="7"/>
  <c r="F198" i="7"/>
  <c r="P197" i="7"/>
  <c r="O197" i="7"/>
  <c r="N197" i="7"/>
  <c r="M197" i="7"/>
  <c r="L197" i="7"/>
  <c r="J197" i="7"/>
  <c r="I197" i="7"/>
  <c r="H197" i="7"/>
  <c r="G197" i="7"/>
  <c r="F197" i="7"/>
  <c r="P196" i="7"/>
  <c r="O196" i="7"/>
  <c r="N196" i="7"/>
  <c r="M196" i="7"/>
  <c r="L196" i="7"/>
  <c r="J196" i="7"/>
  <c r="I196" i="7"/>
  <c r="H196" i="7"/>
  <c r="G196" i="7"/>
  <c r="F196" i="7"/>
  <c r="P195" i="7"/>
  <c r="O195" i="7"/>
  <c r="N195" i="7"/>
  <c r="M195" i="7"/>
  <c r="L195" i="7"/>
  <c r="J195" i="7"/>
  <c r="I195" i="7"/>
  <c r="H195" i="7"/>
  <c r="G195" i="7"/>
  <c r="F195" i="7"/>
  <c r="P194" i="7"/>
  <c r="O194" i="7"/>
  <c r="N194" i="7"/>
  <c r="M194" i="7"/>
  <c r="L194" i="7"/>
  <c r="J194" i="7"/>
  <c r="I194" i="7"/>
  <c r="H194" i="7"/>
  <c r="G194" i="7"/>
  <c r="F194" i="7"/>
  <c r="P193" i="7"/>
  <c r="O193" i="7"/>
  <c r="N193" i="7"/>
  <c r="M193" i="7"/>
  <c r="L193" i="7"/>
  <c r="J193" i="7"/>
  <c r="I193" i="7"/>
  <c r="H193" i="7"/>
  <c r="G193" i="7"/>
  <c r="F193" i="7"/>
  <c r="P192" i="7"/>
  <c r="O192" i="7"/>
  <c r="N192" i="7"/>
  <c r="M192" i="7"/>
  <c r="L192" i="7"/>
  <c r="J192" i="7"/>
  <c r="I192" i="7"/>
  <c r="H192" i="7"/>
  <c r="G192" i="7"/>
  <c r="F192" i="7"/>
  <c r="P191" i="7"/>
  <c r="O191" i="7"/>
  <c r="N191" i="7"/>
  <c r="M191" i="7"/>
  <c r="L191" i="7"/>
  <c r="J191" i="7"/>
  <c r="I191" i="7"/>
  <c r="H191" i="7"/>
  <c r="G191" i="7"/>
  <c r="F191" i="7"/>
  <c r="P190" i="7"/>
  <c r="O190" i="7"/>
  <c r="N190" i="7"/>
  <c r="M190" i="7"/>
  <c r="L190" i="7"/>
  <c r="J190" i="7"/>
  <c r="I190" i="7"/>
  <c r="H190" i="7"/>
  <c r="G190" i="7"/>
  <c r="F190" i="7"/>
  <c r="P189" i="7"/>
  <c r="O189" i="7"/>
  <c r="N189" i="7"/>
  <c r="M189" i="7"/>
  <c r="L189" i="7"/>
  <c r="J189" i="7"/>
  <c r="I189" i="7"/>
  <c r="H189" i="7"/>
  <c r="G189" i="7"/>
  <c r="F189" i="7"/>
  <c r="P188" i="7"/>
  <c r="O188" i="7"/>
  <c r="N188" i="7"/>
  <c r="M188" i="7"/>
  <c r="L188" i="7"/>
  <c r="J188" i="7"/>
  <c r="I188" i="7"/>
  <c r="H188" i="7"/>
  <c r="G188" i="7"/>
  <c r="F188" i="7"/>
  <c r="P187" i="7"/>
  <c r="O187" i="7"/>
  <c r="N187" i="7"/>
  <c r="M187" i="7"/>
  <c r="L187" i="7"/>
  <c r="J187" i="7"/>
  <c r="I187" i="7"/>
  <c r="H187" i="7"/>
  <c r="G187" i="7"/>
  <c r="F187" i="7"/>
  <c r="P186" i="7"/>
  <c r="O186" i="7"/>
  <c r="N186" i="7"/>
  <c r="M186" i="7"/>
  <c r="L186" i="7"/>
  <c r="J186" i="7"/>
  <c r="I186" i="7"/>
  <c r="H186" i="7"/>
  <c r="G186" i="7"/>
  <c r="F186" i="7"/>
  <c r="P185" i="7"/>
  <c r="O185" i="7"/>
  <c r="N185" i="7"/>
  <c r="M185" i="7"/>
  <c r="L185" i="7"/>
  <c r="J185" i="7"/>
  <c r="I185" i="7"/>
  <c r="H185" i="7"/>
  <c r="G185" i="7"/>
  <c r="F185" i="7"/>
  <c r="P184" i="7"/>
  <c r="O184" i="7"/>
  <c r="N184" i="7"/>
  <c r="M184" i="7"/>
  <c r="L184" i="7"/>
  <c r="J184" i="7"/>
  <c r="I184" i="7"/>
  <c r="H184" i="7"/>
  <c r="G184" i="7"/>
  <c r="F184" i="7"/>
  <c r="P183" i="7"/>
  <c r="O183" i="7"/>
  <c r="N183" i="7"/>
  <c r="M183" i="7"/>
  <c r="L183" i="7"/>
  <c r="J183" i="7"/>
  <c r="I183" i="7"/>
  <c r="H183" i="7"/>
  <c r="G183" i="7"/>
  <c r="F183" i="7"/>
  <c r="P182" i="7"/>
  <c r="O182" i="7"/>
  <c r="N182" i="7"/>
  <c r="M182" i="7"/>
  <c r="L182" i="7"/>
  <c r="J182" i="7"/>
  <c r="I182" i="7"/>
  <c r="H182" i="7"/>
  <c r="G182" i="7"/>
  <c r="F182" i="7"/>
  <c r="P181" i="7"/>
  <c r="O181" i="7"/>
  <c r="N181" i="7"/>
  <c r="M181" i="7"/>
  <c r="L181" i="7"/>
  <c r="J181" i="7"/>
  <c r="I181" i="7"/>
  <c r="H181" i="7"/>
  <c r="G181" i="7"/>
  <c r="F181" i="7"/>
  <c r="P180" i="7"/>
  <c r="O180" i="7"/>
  <c r="N180" i="7"/>
  <c r="M180" i="7"/>
  <c r="L180" i="7"/>
  <c r="J180" i="7"/>
  <c r="I180" i="7"/>
  <c r="H180" i="7"/>
  <c r="G180" i="7"/>
  <c r="F180" i="7"/>
  <c r="P179" i="7"/>
  <c r="O179" i="7"/>
  <c r="N179" i="7"/>
  <c r="M179" i="7"/>
  <c r="L179" i="7"/>
  <c r="J179" i="7"/>
  <c r="I179" i="7"/>
  <c r="H179" i="7"/>
  <c r="G179" i="7"/>
  <c r="F179" i="7"/>
  <c r="P178" i="7"/>
  <c r="O178" i="7"/>
  <c r="N178" i="7"/>
  <c r="M178" i="7"/>
  <c r="L178" i="7"/>
  <c r="J178" i="7"/>
  <c r="I178" i="7"/>
  <c r="H178" i="7"/>
  <c r="G178" i="7"/>
  <c r="F178" i="7"/>
  <c r="P177" i="7"/>
  <c r="O177" i="7"/>
  <c r="N177" i="7"/>
  <c r="M177" i="7"/>
  <c r="L177" i="7"/>
  <c r="J177" i="7"/>
  <c r="I177" i="7"/>
  <c r="H177" i="7"/>
  <c r="G177" i="7"/>
  <c r="F177" i="7"/>
  <c r="P176" i="7"/>
  <c r="O176" i="7"/>
  <c r="N176" i="7"/>
  <c r="M176" i="7"/>
  <c r="L176" i="7"/>
  <c r="J176" i="7"/>
  <c r="I176" i="7"/>
  <c r="H176" i="7"/>
  <c r="G176" i="7"/>
  <c r="F176" i="7"/>
  <c r="P175" i="7"/>
  <c r="O175" i="7"/>
  <c r="N175" i="7"/>
  <c r="M175" i="7"/>
  <c r="L175" i="7"/>
  <c r="J175" i="7"/>
  <c r="I175" i="7"/>
  <c r="H175" i="7"/>
  <c r="G175" i="7"/>
  <c r="F175" i="7"/>
  <c r="P174" i="7"/>
  <c r="O174" i="7"/>
  <c r="N174" i="7"/>
  <c r="M174" i="7"/>
  <c r="L174" i="7"/>
  <c r="J174" i="7"/>
  <c r="I174" i="7"/>
  <c r="H174" i="7"/>
  <c r="G174" i="7"/>
  <c r="F174" i="7"/>
  <c r="P173" i="7"/>
  <c r="O173" i="7"/>
  <c r="N173" i="7"/>
  <c r="M173" i="7"/>
  <c r="L173" i="7"/>
  <c r="J173" i="7"/>
  <c r="I173" i="7"/>
  <c r="H173" i="7"/>
  <c r="G173" i="7"/>
  <c r="F173" i="7"/>
  <c r="P172" i="7"/>
  <c r="O172" i="7"/>
  <c r="N172" i="7"/>
  <c r="M172" i="7"/>
  <c r="L172" i="7"/>
  <c r="J172" i="7"/>
  <c r="I172" i="7"/>
  <c r="H172" i="7"/>
  <c r="G172" i="7"/>
  <c r="F172" i="7"/>
  <c r="P171" i="7"/>
  <c r="O171" i="7"/>
  <c r="N171" i="7"/>
  <c r="M171" i="7"/>
  <c r="L171" i="7"/>
  <c r="J171" i="7"/>
  <c r="I171" i="7"/>
  <c r="H171" i="7"/>
  <c r="G171" i="7"/>
  <c r="F171" i="7"/>
  <c r="P170" i="7"/>
  <c r="O170" i="7"/>
  <c r="N170" i="7"/>
  <c r="M170" i="7"/>
  <c r="L170" i="7"/>
  <c r="J170" i="7"/>
  <c r="I170" i="7"/>
  <c r="H170" i="7"/>
  <c r="G170" i="7"/>
  <c r="F170" i="7"/>
  <c r="P169" i="7"/>
  <c r="O169" i="7"/>
  <c r="N169" i="7"/>
  <c r="M169" i="7"/>
  <c r="L169" i="7"/>
  <c r="J169" i="7"/>
  <c r="I169" i="7"/>
  <c r="H169" i="7"/>
  <c r="G169" i="7"/>
  <c r="F169" i="7"/>
  <c r="P168" i="7"/>
  <c r="O168" i="7"/>
  <c r="N168" i="7"/>
  <c r="M168" i="7"/>
  <c r="L168" i="7"/>
  <c r="J168" i="7"/>
  <c r="I168" i="7"/>
  <c r="H168" i="7"/>
  <c r="G168" i="7"/>
  <c r="F168" i="7"/>
  <c r="P167" i="7"/>
  <c r="O167" i="7"/>
  <c r="N167" i="7"/>
  <c r="M167" i="7"/>
  <c r="L167" i="7"/>
  <c r="J167" i="7"/>
  <c r="I167" i="7"/>
  <c r="H167" i="7"/>
  <c r="G167" i="7"/>
  <c r="F167" i="7"/>
  <c r="P166" i="7"/>
  <c r="O166" i="7"/>
  <c r="N166" i="7"/>
  <c r="M166" i="7"/>
  <c r="L166" i="7"/>
  <c r="J166" i="7"/>
  <c r="I166" i="7"/>
  <c r="H166" i="7"/>
  <c r="G166" i="7"/>
  <c r="F166" i="7"/>
  <c r="P165" i="7"/>
  <c r="O165" i="7"/>
  <c r="N165" i="7"/>
  <c r="M165" i="7"/>
  <c r="L165" i="7"/>
  <c r="J165" i="7"/>
  <c r="I165" i="7"/>
  <c r="H165" i="7"/>
  <c r="G165" i="7"/>
  <c r="F165" i="7"/>
  <c r="P164" i="7"/>
  <c r="O164" i="7"/>
  <c r="N164" i="7"/>
  <c r="M164" i="7"/>
  <c r="L164" i="7"/>
  <c r="J164" i="7"/>
  <c r="I164" i="7"/>
  <c r="H164" i="7"/>
  <c r="G164" i="7"/>
  <c r="F164" i="7"/>
  <c r="P163" i="7"/>
  <c r="O163" i="7"/>
  <c r="N163" i="7"/>
  <c r="M163" i="7"/>
  <c r="L163" i="7"/>
  <c r="J163" i="7"/>
  <c r="I163" i="7"/>
  <c r="H163" i="7"/>
  <c r="G163" i="7"/>
  <c r="F163" i="7"/>
  <c r="P162" i="7"/>
  <c r="O162" i="7"/>
  <c r="N162" i="7"/>
  <c r="M162" i="7"/>
  <c r="L162" i="7"/>
  <c r="J162" i="7"/>
  <c r="I162" i="7"/>
  <c r="H162" i="7"/>
  <c r="G162" i="7"/>
  <c r="F162" i="7"/>
  <c r="P125" i="7"/>
  <c r="O125" i="7"/>
  <c r="N125" i="7"/>
  <c r="M125" i="7"/>
  <c r="L125" i="7"/>
  <c r="J125" i="7"/>
  <c r="I125" i="7"/>
  <c r="H125" i="7"/>
  <c r="G125" i="7"/>
  <c r="F125" i="7"/>
  <c r="P106" i="7"/>
  <c r="O106" i="7"/>
  <c r="N106" i="7"/>
  <c r="M106" i="7"/>
  <c r="L106" i="7"/>
  <c r="J106" i="7"/>
  <c r="I106" i="7"/>
  <c r="H106" i="7"/>
  <c r="G106" i="7"/>
  <c r="F106" i="7"/>
  <c r="P105" i="7"/>
  <c r="O105" i="7"/>
  <c r="N105" i="7"/>
  <c r="M105" i="7"/>
  <c r="L105" i="7"/>
  <c r="J105" i="7"/>
  <c r="I105" i="7"/>
  <c r="H105" i="7"/>
  <c r="G105" i="7"/>
  <c r="F105" i="7"/>
  <c r="P104" i="7"/>
  <c r="O104" i="7"/>
  <c r="N104" i="7"/>
  <c r="M104" i="7"/>
  <c r="L104" i="7"/>
  <c r="J104" i="7"/>
  <c r="I104" i="7"/>
  <c r="H104" i="7"/>
  <c r="G104" i="7"/>
  <c r="F104" i="7"/>
  <c r="P103" i="7"/>
  <c r="O103" i="7"/>
  <c r="N103" i="7"/>
  <c r="M103" i="7"/>
  <c r="L103" i="7"/>
  <c r="J103" i="7"/>
  <c r="I103" i="7"/>
  <c r="H103" i="7"/>
  <c r="G103" i="7"/>
  <c r="F103" i="7"/>
  <c r="P102" i="7"/>
  <c r="O102" i="7"/>
  <c r="N102" i="7"/>
  <c r="M102" i="7"/>
  <c r="L102" i="7"/>
  <c r="J102" i="7"/>
  <c r="I102" i="7"/>
  <c r="H102" i="7"/>
  <c r="G102" i="7"/>
  <c r="F102" i="7"/>
  <c r="P101" i="7"/>
  <c r="O101" i="7"/>
  <c r="N101" i="7"/>
  <c r="M101" i="7"/>
  <c r="L101" i="7"/>
  <c r="J101" i="7"/>
  <c r="I101" i="7"/>
  <c r="H101" i="7"/>
  <c r="G101" i="7"/>
  <c r="F101" i="7"/>
  <c r="P100" i="7"/>
  <c r="O100" i="7"/>
  <c r="N100" i="7"/>
  <c r="M100" i="7"/>
  <c r="L100" i="7"/>
  <c r="J100" i="7"/>
  <c r="I100" i="7"/>
  <c r="H100" i="7"/>
  <c r="G100" i="7"/>
  <c r="F100" i="7"/>
  <c r="P99" i="7"/>
  <c r="O99" i="7"/>
  <c r="N99" i="7"/>
  <c r="M99" i="7"/>
  <c r="L99" i="7"/>
  <c r="J99" i="7"/>
  <c r="I99" i="7"/>
  <c r="H99" i="7"/>
  <c r="G99" i="7"/>
  <c r="F99" i="7"/>
  <c r="P98" i="7"/>
  <c r="O98" i="7"/>
  <c r="N98" i="7"/>
  <c r="M98" i="7"/>
  <c r="L98" i="7"/>
  <c r="J98" i="7"/>
  <c r="I98" i="7"/>
  <c r="H98" i="7"/>
  <c r="G98" i="7"/>
  <c r="F98" i="7"/>
  <c r="P97" i="7"/>
  <c r="O97" i="7"/>
  <c r="N97" i="7"/>
  <c r="M97" i="7"/>
  <c r="L97" i="7"/>
  <c r="J97" i="7"/>
  <c r="I97" i="7"/>
  <c r="H97" i="7"/>
  <c r="G97" i="7"/>
  <c r="F97" i="7"/>
  <c r="P96" i="7"/>
  <c r="O96" i="7"/>
  <c r="N96" i="7"/>
  <c r="M96" i="7"/>
  <c r="L96" i="7"/>
  <c r="J96" i="7"/>
  <c r="I96" i="7"/>
  <c r="H96" i="7"/>
  <c r="G96" i="7"/>
  <c r="F96" i="7"/>
  <c r="P95" i="7"/>
  <c r="O95" i="7"/>
  <c r="N95" i="7"/>
  <c r="M95" i="7"/>
  <c r="L95" i="7"/>
  <c r="J95" i="7"/>
  <c r="I95" i="7"/>
  <c r="H95" i="7"/>
  <c r="G95" i="7"/>
  <c r="F95" i="7"/>
  <c r="P94" i="7"/>
  <c r="O94" i="7"/>
  <c r="N94" i="7"/>
  <c r="M94" i="7"/>
  <c r="L94" i="7"/>
  <c r="J94" i="7"/>
  <c r="I94" i="7"/>
  <c r="H94" i="7"/>
  <c r="G94" i="7"/>
  <c r="F94" i="7"/>
  <c r="P93" i="7"/>
  <c r="O93" i="7"/>
  <c r="N93" i="7"/>
  <c r="M93" i="7"/>
  <c r="L93" i="7"/>
  <c r="J93" i="7"/>
  <c r="I93" i="7"/>
  <c r="H93" i="7"/>
  <c r="G93" i="7"/>
  <c r="F93" i="7"/>
  <c r="P92" i="7"/>
  <c r="O92" i="7"/>
  <c r="N92" i="7"/>
  <c r="M92" i="7"/>
  <c r="L92" i="7"/>
  <c r="J92" i="7"/>
  <c r="I92" i="7"/>
  <c r="H92" i="7"/>
  <c r="G92" i="7"/>
  <c r="F92" i="7"/>
  <c r="P91" i="7"/>
  <c r="O91" i="7"/>
  <c r="N91" i="7"/>
  <c r="M91" i="7"/>
  <c r="L91" i="7"/>
  <c r="J91" i="7"/>
  <c r="I91" i="7"/>
  <c r="H91" i="7"/>
  <c r="G91" i="7"/>
  <c r="F91" i="7"/>
  <c r="P90" i="7"/>
  <c r="O90" i="7"/>
  <c r="N90" i="7"/>
  <c r="M90" i="7"/>
  <c r="L90" i="7"/>
  <c r="J90" i="7"/>
  <c r="I90" i="7"/>
  <c r="H90" i="7"/>
  <c r="G90" i="7"/>
  <c r="F90" i="7"/>
  <c r="P89" i="7"/>
  <c r="O89" i="7"/>
  <c r="N89" i="7"/>
  <c r="M89" i="7"/>
  <c r="L89" i="7"/>
  <c r="J89" i="7"/>
  <c r="I89" i="7"/>
  <c r="H89" i="7"/>
  <c r="G89" i="7"/>
  <c r="F89" i="7"/>
  <c r="P88" i="7"/>
  <c r="O88" i="7"/>
  <c r="N88" i="7"/>
  <c r="M88" i="7"/>
  <c r="L88" i="7"/>
  <c r="J88" i="7"/>
  <c r="I88" i="7"/>
  <c r="H88" i="7"/>
  <c r="G88" i="7"/>
  <c r="F88" i="7"/>
  <c r="P87" i="7"/>
  <c r="O87" i="7"/>
  <c r="N87" i="7"/>
  <c r="M87" i="7"/>
  <c r="L87" i="7"/>
  <c r="J87" i="7"/>
  <c r="I87" i="7"/>
  <c r="H87" i="7"/>
  <c r="G87" i="7"/>
  <c r="F87" i="7"/>
  <c r="P86" i="7"/>
  <c r="O86" i="7"/>
  <c r="N86" i="7"/>
  <c r="M86" i="7"/>
  <c r="L86" i="7"/>
  <c r="J86" i="7"/>
  <c r="I86" i="7"/>
  <c r="H86" i="7"/>
  <c r="G86" i="7"/>
  <c r="F86" i="7"/>
  <c r="P85" i="7"/>
  <c r="O85" i="7"/>
  <c r="N85" i="7"/>
  <c r="M85" i="7"/>
  <c r="L85" i="7"/>
  <c r="J85" i="7"/>
  <c r="I85" i="7"/>
  <c r="H85" i="7"/>
  <c r="G85" i="7"/>
  <c r="F85" i="7"/>
  <c r="P84" i="7"/>
  <c r="O84" i="7"/>
  <c r="N84" i="7"/>
  <c r="M84" i="7"/>
  <c r="L84" i="7"/>
  <c r="J84" i="7"/>
  <c r="I84" i="7"/>
  <c r="H84" i="7"/>
  <c r="G84" i="7"/>
  <c r="F84" i="7"/>
  <c r="P83" i="7"/>
  <c r="O83" i="7"/>
  <c r="N83" i="7"/>
  <c r="M83" i="7"/>
  <c r="L83" i="7"/>
  <c r="J83" i="7"/>
  <c r="I83" i="7"/>
  <c r="H83" i="7"/>
  <c r="G83" i="7"/>
  <c r="F83" i="7"/>
  <c r="P82" i="7"/>
  <c r="O82" i="7"/>
  <c r="N82" i="7"/>
  <c r="M82" i="7"/>
  <c r="L82" i="7"/>
  <c r="J82" i="7"/>
  <c r="I82" i="7"/>
  <c r="H82" i="7"/>
  <c r="G82" i="7"/>
  <c r="F82" i="7"/>
  <c r="P81" i="7"/>
  <c r="O81" i="7"/>
  <c r="N81" i="7"/>
  <c r="M81" i="7"/>
  <c r="L81" i="7"/>
  <c r="J81" i="7"/>
  <c r="I81" i="7"/>
  <c r="H81" i="7"/>
  <c r="G81" i="7"/>
  <c r="F81" i="7"/>
  <c r="P80" i="7"/>
  <c r="O80" i="7"/>
  <c r="N80" i="7"/>
  <c r="M80" i="7"/>
  <c r="L80" i="7"/>
  <c r="J80" i="7"/>
  <c r="I80" i="7"/>
  <c r="H80" i="7"/>
  <c r="G80" i="7"/>
  <c r="F80" i="7"/>
  <c r="P79" i="7"/>
  <c r="O79" i="7"/>
  <c r="N79" i="7"/>
  <c r="M79" i="7"/>
  <c r="L79" i="7"/>
  <c r="J79" i="7"/>
  <c r="I79" i="7"/>
  <c r="H79" i="7"/>
  <c r="G79" i="7"/>
  <c r="F79" i="7"/>
  <c r="P78" i="7"/>
  <c r="O78" i="7"/>
  <c r="N78" i="7"/>
  <c r="M78" i="7"/>
  <c r="L78" i="7"/>
  <c r="J78" i="7"/>
  <c r="I78" i="7"/>
  <c r="H78" i="7"/>
  <c r="G78" i="7"/>
  <c r="F78" i="7"/>
  <c r="P77" i="7"/>
  <c r="O77" i="7"/>
  <c r="N77" i="7"/>
  <c r="M77" i="7"/>
  <c r="L77" i="7"/>
  <c r="J77" i="7"/>
  <c r="I77" i="7"/>
  <c r="H77" i="7"/>
  <c r="G77" i="7"/>
  <c r="F77" i="7"/>
  <c r="P76" i="7"/>
  <c r="O76" i="7"/>
  <c r="N76" i="7"/>
  <c r="M76" i="7"/>
  <c r="L76" i="7"/>
  <c r="J76" i="7"/>
  <c r="I76" i="7"/>
  <c r="H76" i="7"/>
  <c r="G76" i="7"/>
  <c r="F76" i="7"/>
  <c r="P75" i="7"/>
  <c r="O75" i="7"/>
  <c r="N75" i="7"/>
  <c r="M75" i="7"/>
  <c r="L75" i="7"/>
  <c r="J75" i="7"/>
  <c r="I75" i="7"/>
  <c r="H75" i="7"/>
  <c r="G75" i="7"/>
  <c r="F75" i="7"/>
  <c r="P74" i="7"/>
  <c r="O74" i="7"/>
  <c r="N74" i="7"/>
  <c r="M74" i="7"/>
  <c r="L74" i="7"/>
  <c r="J74" i="7"/>
  <c r="I74" i="7"/>
  <c r="H74" i="7"/>
  <c r="G74" i="7"/>
  <c r="F74" i="7"/>
  <c r="P73" i="7"/>
  <c r="O73" i="7"/>
  <c r="N73" i="7"/>
  <c r="M73" i="7"/>
  <c r="L73" i="7"/>
  <c r="J73" i="7"/>
  <c r="I73" i="7"/>
  <c r="H73" i="7"/>
  <c r="G73" i="7"/>
  <c r="F73" i="7"/>
  <c r="P72" i="7"/>
  <c r="O72" i="7"/>
  <c r="N72" i="7"/>
  <c r="M72" i="7"/>
  <c r="L72" i="7"/>
  <c r="J72" i="7"/>
  <c r="I72" i="7"/>
  <c r="H72" i="7"/>
  <c r="G72" i="7"/>
  <c r="F72" i="7"/>
  <c r="P71" i="7"/>
  <c r="O71" i="7"/>
  <c r="N71" i="7"/>
  <c r="M71" i="7"/>
  <c r="L71" i="7"/>
  <c r="J71" i="7"/>
  <c r="I71" i="7"/>
  <c r="H71" i="7"/>
  <c r="G71" i="7"/>
  <c r="F71" i="7"/>
  <c r="P70" i="7"/>
  <c r="O70" i="7"/>
  <c r="N70" i="7"/>
  <c r="M70" i="7"/>
  <c r="L70" i="7"/>
  <c r="J70" i="7"/>
  <c r="I70" i="7"/>
  <c r="H70" i="7"/>
  <c r="G70" i="7"/>
  <c r="F70" i="7"/>
  <c r="P69" i="7"/>
  <c r="O69" i="7"/>
  <c r="N69" i="7"/>
  <c r="M69" i="7"/>
  <c r="L69" i="7"/>
  <c r="J69" i="7"/>
  <c r="I69" i="7"/>
  <c r="H69" i="7"/>
  <c r="G69" i="7"/>
  <c r="F69" i="7"/>
  <c r="P68" i="7"/>
  <c r="O68" i="7"/>
  <c r="N68" i="7"/>
  <c r="M68" i="7"/>
  <c r="L68" i="7"/>
  <c r="J68" i="7"/>
  <c r="I68" i="7"/>
  <c r="H68" i="7"/>
  <c r="G68" i="7"/>
  <c r="F68" i="7"/>
  <c r="P67" i="7"/>
  <c r="O67" i="7"/>
  <c r="N67" i="7"/>
  <c r="M67" i="7"/>
  <c r="L67" i="7"/>
  <c r="J67" i="7"/>
  <c r="I67" i="7"/>
  <c r="H67" i="7"/>
  <c r="G67" i="7"/>
  <c r="F67" i="7"/>
  <c r="P66" i="7"/>
  <c r="O66" i="7"/>
  <c r="N66" i="7"/>
  <c r="M66" i="7"/>
  <c r="L66" i="7"/>
  <c r="J66" i="7"/>
  <c r="I66" i="7"/>
  <c r="H66" i="7"/>
  <c r="G66" i="7"/>
  <c r="F66" i="7"/>
  <c r="P65" i="7"/>
  <c r="O65" i="7"/>
  <c r="N65" i="7"/>
  <c r="M65" i="7"/>
  <c r="L65" i="7"/>
  <c r="J65" i="7"/>
  <c r="I65" i="7"/>
  <c r="H65" i="7"/>
  <c r="G65" i="7"/>
  <c r="F65" i="7"/>
  <c r="P64" i="7"/>
  <c r="O64" i="7"/>
  <c r="N64" i="7"/>
  <c r="M64" i="7"/>
  <c r="L64" i="7"/>
  <c r="J64" i="7"/>
  <c r="I64" i="7"/>
  <c r="H64" i="7"/>
  <c r="G64" i="7"/>
  <c r="F64" i="7"/>
  <c r="P63" i="7"/>
  <c r="O63" i="7"/>
  <c r="N63" i="7"/>
  <c r="M63" i="7"/>
  <c r="L63" i="7"/>
  <c r="J63" i="7"/>
  <c r="I63" i="7"/>
  <c r="H63" i="7"/>
  <c r="G63" i="7"/>
  <c r="F63" i="7"/>
  <c r="P62" i="7"/>
  <c r="O62" i="7"/>
  <c r="N62" i="7"/>
  <c r="M62" i="7"/>
  <c r="L62" i="7"/>
  <c r="J62" i="7"/>
  <c r="I62" i="7"/>
  <c r="H62" i="7"/>
  <c r="G62" i="7"/>
  <c r="F62" i="7"/>
  <c r="P61" i="7"/>
  <c r="O61" i="7"/>
  <c r="N61" i="7"/>
  <c r="M61" i="7"/>
  <c r="L61" i="7"/>
  <c r="J61" i="7"/>
  <c r="I61" i="7"/>
  <c r="H61" i="7"/>
  <c r="G61" i="7"/>
  <c r="F61" i="7"/>
  <c r="P60" i="7"/>
  <c r="O60" i="7"/>
  <c r="N60" i="7"/>
  <c r="M60" i="7"/>
  <c r="L60" i="7"/>
  <c r="J60" i="7"/>
  <c r="I60" i="7"/>
  <c r="H60" i="7"/>
  <c r="G60" i="7"/>
  <c r="F60" i="7"/>
  <c r="P59" i="7"/>
  <c r="O59" i="7"/>
  <c r="N59" i="7"/>
  <c r="M59" i="7"/>
  <c r="L59" i="7"/>
  <c r="J59" i="7"/>
  <c r="I59" i="7"/>
  <c r="H59" i="7"/>
  <c r="G59" i="7"/>
  <c r="F59" i="7"/>
  <c r="P58" i="7"/>
  <c r="O58" i="7"/>
  <c r="N58" i="7"/>
  <c r="M58" i="7"/>
  <c r="L58" i="7"/>
  <c r="J58" i="7"/>
  <c r="I58" i="7"/>
  <c r="H58" i="7"/>
  <c r="G58" i="7"/>
  <c r="F58" i="7"/>
  <c r="P57" i="7"/>
  <c r="O57" i="7"/>
  <c r="N57" i="7"/>
  <c r="M57" i="7"/>
  <c r="L57" i="7"/>
  <c r="J57" i="7"/>
  <c r="I57" i="7"/>
  <c r="H57" i="7"/>
  <c r="G57" i="7"/>
  <c r="F57" i="7"/>
  <c r="P56" i="7"/>
  <c r="O56" i="7"/>
  <c r="N56" i="7"/>
  <c r="M56" i="7"/>
  <c r="L56" i="7"/>
  <c r="J56" i="7"/>
  <c r="I56" i="7"/>
  <c r="H56" i="7"/>
  <c r="G56" i="7"/>
  <c r="F56" i="7"/>
  <c r="P55" i="7"/>
  <c r="O55" i="7"/>
  <c r="N55" i="7"/>
  <c r="M55" i="7"/>
  <c r="L55" i="7"/>
  <c r="J55" i="7"/>
  <c r="I55" i="7"/>
  <c r="H55" i="7"/>
  <c r="G55" i="7"/>
  <c r="F55" i="7"/>
  <c r="P54" i="7"/>
  <c r="O54" i="7"/>
  <c r="N54" i="7"/>
  <c r="M54" i="7"/>
  <c r="L54" i="7"/>
  <c r="J54" i="7"/>
  <c r="I54" i="7"/>
  <c r="H54" i="7"/>
  <c r="G54" i="7"/>
  <c r="F54" i="7"/>
  <c r="P53" i="7"/>
  <c r="O53" i="7"/>
  <c r="N53" i="7"/>
  <c r="M53" i="7"/>
  <c r="L53" i="7"/>
  <c r="J53" i="7"/>
  <c r="I53" i="7"/>
  <c r="H53" i="7"/>
  <c r="G53" i="7"/>
  <c r="F53" i="7"/>
  <c r="P52" i="7"/>
  <c r="O52" i="7"/>
  <c r="N52" i="7"/>
  <c r="M52" i="7"/>
  <c r="L52" i="7"/>
  <c r="J52" i="7"/>
  <c r="I52" i="7"/>
  <c r="H52" i="7"/>
  <c r="G52" i="7"/>
  <c r="F52" i="7"/>
  <c r="P51" i="7"/>
  <c r="O51" i="7"/>
  <c r="N51" i="7"/>
  <c r="M51" i="7"/>
  <c r="L51" i="7"/>
  <c r="J51" i="7"/>
  <c r="I51" i="7"/>
  <c r="H51" i="7"/>
  <c r="G51" i="7"/>
  <c r="F51" i="7"/>
  <c r="P50" i="7"/>
  <c r="O50" i="7"/>
  <c r="N50" i="7"/>
  <c r="M50" i="7"/>
  <c r="L50" i="7"/>
  <c r="J50" i="7"/>
  <c r="I50" i="7"/>
  <c r="H50" i="7"/>
  <c r="G50" i="7"/>
  <c r="F50" i="7"/>
  <c r="P49" i="7"/>
  <c r="O49" i="7"/>
  <c r="N49" i="7"/>
  <c r="M49" i="7"/>
  <c r="L49" i="7"/>
  <c r="J49" i="7"/>
  <c r="I49" i="7"/>
  <c r="H49" i="7"/>
  <c r="G49" i="7"/>
  <c r="F49" i="7"/>
  <c r="P48" i="7"/>
  <c r="O48" i="7"/>
  <c r="N48" i="7"/>
  <c r="M48" i="7"/>
  <c r="L48" i="7"/>
  <c r="J48" i="7"/>
  <c r="I48" i="7"/>
  <c r="H48" i="7"/>
  <c r="G48" i="7"/>
  <c r="F48" i="7"/>
  <c r="P47" i="7"/>
  <c r="O47" i="7"/>
  <c r="N47" i="7"/>
  <c r="M47" i="7"/>
  <c r="L47" i="7"/>
  <c r="J47" i="7"/>
  <c r="I47" i="7"/>
  <c r="H47" i="7"/>
  <c r="G47" i="7"/>
  <c r="F47" i="7"/>
  <c r="P46" i="7"/>
  <c r="O46" i="7"/>
  <c r="N46" i="7"/>
  <c r="M46" i="7"/>
  <c r="L46" i="7"/>
  <c r="J46" i="7"/>
  <c r="I46" i="7"/>
  <c r="H46" i="7"/>
  <c r="G46" i="7"/>
  <c r="F46" i="7"/>
  <c r="P45" i="7"/>
  <c r="O45" i="7"/>
  <c r="N45" i="7"/>
  <c r="M45" i="7"/>
  <c r="L45" i="7"/>
  <c r="J45" i="7"/>
  <c r="I45" i="7"/>
  <c r="H45" i="7"/>
  <c r="G45" i="7"/>
  <c r="F45" i="7"/>
  <c r="P44" i="7"/>
  <c r="O44" i="7"/>
  <c r="N44" i="7"/>
  <c r="M44" i="7"/>
  <c r="L44" i="7"/>
  <c r="J44" i="7"/>
  <c r="I44" i="7"/>
  <c r="H44" i="7"/>
  <c r="G44" i="7"/>
  <c r="F44" i="7"/>
  <c r="P43" i="7"/>
  <c r="O43" i="7"/>
  <c r="N43" i="7"/>
  <c r="M43" i="7"/>
  <c r="L43" i="7"/>
  <c r="J43" i="7"/>
  <c r="I43" i="7"/>
  <c r="H43" i="7"/>
  <c r="G43" i="7"/>
  <c r="F43" i="7"/>
  <c r="P42" i="7"/>
  <c r="O42" i="7"/>
  <c r="N42" i="7"/>
  <c r="M42" i="7"/>
  <c r="L42" i="7"/>
  <c r="J42" i="7"/>
  <c r="I42" i="7"/>
  <c r="H42" i="7"/>
  <c r="G42" i="7"/>
  <c r="F42" i="7"/>
  <c r="P41" i="7"/>
  <c r="O41" i="7"/>
  <c r="N41" i="7"/>
  <c r="M41" i="7"/>
  <c r="L41" i="7"/>
  <c r="J41" i="7"/>
  <c r="I41" i="7"/>
  <c r="H41" i="7"/>
  <c r="G41" i="7"/>
  <c r="F41" i="7"/>
  <c r="P40" i="7"/>
  <c r="O40" i="7"/>
  <c r="N40" i="7"/>
  <c r="M40" i="7"/>
  <c r="L40" i="7"/>
  <c r="J40" i="7"/>
  <c r="I40" i="7"/>
  <c r="H40" i="7"/>
  <c r="G40" i="7"/>
  <c r="F40" i="7"/>
  <c r="P39" i="7"/>
  <c r="O39" i="7"/>
  <c r="N39" i="7"/>
  <c r="M39" i="7"/>
  <c r="L39" i="7"/>
  <c r="J39" i="7"/>
  <c r="I39" i="7"/>
  <c r="H39" i="7"/>
  <c r="G39" i="7"/>
  <c r="F39" i="7"/>
  <c r="P38" i="7"/>
  <c r="O38" i="7"/>
  <c r="N38" i="7"/>
  <c r="M38" i="7"/>
  <c r="L38" i="7"/>
  <c r="J38" i="7"/>
  <c r="I38" i="7"/>
  <c r="H38" i="7"/>
  <c r="G38" i="7"/>
  <c r="F38" i="7"/>
  <c r="P37" i="7"/>
  <c r="O37" i="7"/>
  <c r="N37" i="7"/>
  <c r="M37" i="7"/>
  <c r="L37" i="7"/>
  <c r="J37" i="7"/>
  <c r="I37" i="7"/>
  <c r="H37" i="7"/>
  <c r="G37" i="7"/>
  <c r="F37" i="7"/>
  <c r="P36" i="7"/>
  <c r="O36" i="7"/>
  <c r="N36" i="7"/>
  <c r="M36" i="7"/>
  <c r="L36" i="7"/>
  <c r="J36" i="7"/>
  <c r="I36" i="7"/>
  <c r="H36" i="7"/>
  <c r="G36" i="7"/>
  <c r="F36" i="7"/>
  <c r="P35" i="7"/>
  <c r="O35" i="7"/>
  <c r="N35" i="7"/>
  <c r="M35" i="7"/>
  <c r="L35" i="7"/>
  <c r="J35" i="7"/>
  <c r="I35" i="7"/>
  <c r="H35" i="7"/>
  <c r="G35" i="7"/>
  <c r="F35" i="7"/>
  <c r="P34" i="7"/>
  <c r="O34" i="7"/>
  <c r="N34" i="7"/>
  <c r="M34" i="7"/>
  <c r="L34" i="7"/>
  <c r="J34" i="7"/>
  <c r="I34" i="7"/>
  <c r="H34" i="7"/>
  <c r="G34" i="7"/>
  <c r="F34" i="7"/>
  <c r="P33" i="7"/>
  <c r="O33" i="7"/>
  <c r="N33" i="7"/>
  <c r="M33" i="7"/>
  <c r="L33" i="7"/>
  <c r="J33" i="7"/>
  <c r="I33" i="7"/>
  <c r="H33" i="7"/>
  <c r="G33" i="7"/>
  <c r="F33" i="7"/>
  <c r="V32" i="7"/>
  <c r="S32" i="7"/>
  <c r="P32" i="7"/>
  <c r="O32" i="7"/>
  <c r="N32" i="7"/>
  <c r="M32" i="7"/>
  <c r="L32" i="7"/>
  <c r="J32" i="7"/>
  <c r="I32" i="7"/>
  <c r="H32" i="7"/>
  <c r="G32" i="7"/>
  <c r="F32" i="7"/>
  <c r="V31" i="7"/>
  <c r="S31" i="7"/>
  <c r="P31" i="7"/>
  <c r="O31" i="7"/>
  <c r="N31" i="7"/>
  <c r="M31" i="7"/>
  <c r="L31" i="7"/>
  <c r="J31" i="7"/>
  <c r="I31" i="7"/>
  <c r="H31" i="7"/>
  <c r="G31" i="7"/>
  <c r="F31" i="7"/>
  <c r="V30" i="7"/>
  <c r="S30" i="7"/>
  <c r="P30" i="7"/>
  <c r="O30" i="7"/>
  <c r="N30" i="7"/>
  <c r="M30" i="7"/>
  <c r="L30" i="7"/>
  <c r="J30" i="7"/>
  <c r="I30" i="7"/>
  <c r="H30" i="7"/>
  <c r="G30" i="7"/>
  <c r="F30" i="7"/>
  <c r="V29" i="7"/>
  <c r="S29" i="7"/>
  <c r="P29" i="7"/>
  <c r="O29" i="7"/>
  <c r="N29" i="7"/>
  <c r="M29" i="7"/>
  <c r="L29" i="7"/>
  <c r="J29" i="7"/>
  <c r="I29" i="7"/>
  <c r="H29" i="7"/>
  <c r="G29" i="7"/>
  <c r="F29" i="7"/>
  <c r="V28" i="7"/>
  <c r="S28" i="7"/>
  <c r="P28" i="7"/>
  <c r="O28" i="7"/>
  <c r="N28" i="7"/>
  <c r="M28" i="7"/>
  <c r="L28" i="7"/>
  <c r="J28" i="7"/>
  <c r="I28" i="7"/>
  <c r="H28" i="7"/>
  <c r="G28" i="7"/>
  <c r="F28" i="7"/>
  <c r="V27" i="7"/>
  <c r="S27" i="7"/>
  <c r="P27" i="7"/>
  <c r="O27" i="7"/>
  <c r="N27" i="7"/>
  <c r="M27" i="7"/>
  <c r="L27" i="7"/>
  <c r="J27" i="7"/>
  <c r="I27" i="7"/>
  <c r="H27" i="7"/>
  <c r="G27" i="7"/>
  <c r="F27" i="7"/>
  <c r="V26" i="7"/>
  <c r="S26" i="7"/>
  <c r="P26" i="7"/>
  <c r="O26" i="7"/>
  <c r="N26" i="7"/>
  <c r="M26" i="7"/>
  <c r="L26" i="7"/>
  <c r="J26" i="7"/>
  <c r="I26" i="7"/>
  <c r="H26" i="7"/>
  <c r="G26" i="7"/>
  <c r="F26" i="7"/>
  <c r="V25" i="7"/>
  <c r="S25" i="7"/>
  <c r="P25" i="7"/>
  <c r="O25" i="7"/>
  <c r="N25" i="7"/>
  <c r="M25" i="7"/>
  <c r="L25" i="7"/>
  <c r="J25" i="7"/>
  <c r="I25" i="7"/>
  <c r="H25" i="7"/>
  <c r="G25" i="7"/>
  <c r="F25" i="7"/>
  <c r="V24" i="7"/>
  <c r="S24" i="7"/>
  <c r="P24" i="7"/>
  <c r="O24" i="7"/>
  <c r="N24" i="7"/>
  <c r="M24" i="7"/>
  <c r="L24" i="7"/>
  <c r="J24" i="7"/>
  <c r="I24" i="7"/>
  <c r="H24" i="7"/>
  <c r="G24" i="7"/>
  <c r="F24" i="7"/>
  <c r="V23" i="7"/>
  <c r="S23" i="7"/>
  <c r="P23" i="7"/>
  <c r="O23" i="7"/>
  <c r="N23" i="7"/>
  <c r="M23" i="7"/>
  <c r="L23" i="7"/>
  <c r="J23" i="7"/>
  <c r="I23" i="7"/>
  <c r="H23" i="7"/>
  <c r="G23" i="7"/>
  <c r="F23" i="7"/>
  <c r="V22" i="7"/>
  <c r="S22" i="7"/>
  <c r="P22" i="7"/>
  <c r="O22" i="7"/>
  <c r="N22" i="7"/>
  <c r="M22" i="7"/>
  <c r="L22" i="7"/>
  <c r="J22" i="7"/>
  <c r="I22" i="7"/>
  <c r="H22" i="7"/>
  <c r="G22" i="7"/>
  <c r="F22" i="7"/>
  <c r="V21" i="7"/>
  <c r="S21" i="7"/>
  <c r="P21" i="7"/>
  <c r="O21" i="7"/>
  <c r="N21" i="7"/>
  <c r="M21" i="7"/>
  <c r="L21" i="7"/>
  <c r="J21" i="7"/>
  <c r="I21" i="7"/>
  <c r="H21" i="7"/>
  <c r="G21" i="7"/>
  <c r="F21" i="7"/>
  <c r="V20" i="7"/>
  <c r="S20" i="7"/>
  <c r="P20" i="7"/>
  <c r="O20" i="7"/>
  <c r="N20" i="7"/>
  <c r="M20" i="7"/>
  <c r="L20" i="7"/>
  <c r="J20" i="7"/>
  <c r="I20" i="7"/>
  <c r="H20" i="7"/>
  <c r="G20" i="7"/>
  <c r="F20" i="7"/>
  <c r="V19" i="7"/>
  <c r="S19" i="7"/>
  <c r="P19" i="7"/>
  <c r="O19" i="7"/>
  <c r="N19" i="7"/>
  <c r="M19" i="7"/>
  <c r="L19" i="7"/>
  <c r="J19" i="7"/>
  <c r="I19" i="7"/>
  <c r="H19" i="7"/>
  <c r="G19" i="7"/>
  <c r="F19" i="7"/>
  <c r="V18" i="7"/>
  <c r="S18" i="7"/>
  <c r="P18" i="7"/>
  <c r="O18" i="7"/>
  <c r="N18" i="7"/>
  <c r="M18" i="7"/>
  <c r="L18" i="7"/>
  <c r="J18" i="7"/>
  <c r="I18" i="7"/>
  <c r="H18" i="7"/>
  <c r="G18" i="7"/>
  <c r="F18" i="7"/>
  <c r="V17" i="7"/>
  <c r="S17" i="7"/>
  <c r="P17" i="7"/>
  <c r="O17" i="7"/>
  <c r="N17" i="7"/>
  <c r="M17" i="7"/>
  <c r="L17" i="7"/>
  <c r="J17" i="7"/>
  <c r="I17" i="7"/>
  <c r="H17" i="7"/>
  <c r="G17" i="7"/>
  <c r="F17" i="7"/>
  <c r="V16" i="7"/>
  <c r="S16" i="7"/>
  <c r="P16" i="7"/>
  <c r="O16" i="7"/>
  <c r="N16" i="7"/>
  <c r="M16" i="7"/>
  <c r="L16" i="7"/>
  <c r="J16" i="7"/>
  <c r="I16" i="7"/>
  <c r="H16" i="7"/>
  <c r="G16" i="7"/>
  <c r="F16" i="7"/>
  <c r="V15" i="7"/>
  <c r="S15" i="7"/>
  <c r="P15" i="7"/>
  <c r="O15" i="7"/>
  <c r="N15" i="7"/>
  <c r="M15" i="7"/>
  <c r="L15" i="7"/>
  <c r="J15" i="7"/>
  <c r="I15" i="7"/>
  <c r="H15" i="7"/>
  <c r="G15" i="7"/>
  <c r="F15" i="7"/>
  <c r="V14" i="7"/>
  <c r="S14" i="7"/>
  <c r="P14" i="7"/>
  <c r="O14" i="7"/>
  <c r="N14" i="7"/>
  <c r="M14" i="7"/>
  <c r="L14" i="7"/>
  <c r="J14" i="7"/>
  <c r="I14" i="7"/>
  <c r="H14" i="7"/>
  <c r="G14" i="7"/>
  <c r="F14" i="7"/>
  <c r="V13" i="7"/>
  <c r="S13" i="7"/>
  <c r="P13" i="7"/>
  <c r="O13" i="7"/>
  <c r="N13" i="7"/>
  <c r="M13" i="7"/>
  <c r="L13" i="7"/>
  <c r="J13" i="7"/>
  <c r="I13" i="7"/>
  <c r="H13" i="7"/>
  <c r="G13" i="7"/>
  <c r="F13" i="7"/>
  <c r="V12" i="7"/>
  <c r="S12" i="7"/>
  <c r="P12" i="7"/>
  <c r="O12" i="7"/>
  <c r="N12" i="7"/>
  <c r="M12" i="7"/>
  <c r="L12" i="7"/>
  <c r="J12" i="7"/>
  <c r="I12" i="7"/>
  <c r="H12" i="7"/>
  <c r="G12" i="7"/>
  <c r="F12" i="7"/>
  <c r="V11" i="7"/>
  <c r="S11" i="7"/>
  <c r="P11" i="7"/>
  <c r="O11" i="7"/>
  <c r="N11" i="7"/>
  <c r="M11" i="7"/>
  <c r="L11" i="7"/>
  <c r="J11" i="7"/>
  <c r="I11" i="7"/>
  <c r="H11" i="7"/>
  <c r="G11" i="7"/>
  <c r="F11" i="7"/>
  <c r="V10" i="7"/>
  <c r="S10" i="7"/>
  <c r="P10" i="7"/>
  <c r="O10" i="7"/>
  <c r="N10" i="7"/>
  <c r="M10" i="7"/>
  <c r="L10" i="7"/>
  <c r="J10" i="7"/>
  <c r="I10" i="7"/>
  <c r="H10" i="7"/>
  <c r="G10" i="7"/>
  <c r="F10" i="7"/>
  <c r="V9" i="7"/>
  <c r="S9" i="7"/>
  <c r="P9" i="7"/>
  <c r="O9" i="7"/>
  <c r="N9" i="7"/>
  <c r="M9" i="7"/>
  <c r="L9" i="7"/>
  <c r="J9" i="7"/>
  <c r="I9" i="7"/>
  <c r="H9" i="7"/>
  <c r="G9" i="7"/>
  <c r="F9" i="7"/>
  <c r="V8" i="7"/>
  <c r="S8" i="7"/>
  <c r="P8" i="7"/>
  <c r="O8" i="7"/>
  <c r="N8" i="7"/>
  <c r="M8" i="7"/>
  <c r="L8" i="7"/>
  <c r="J8" i="7"/>
  <c r="I8" i="7"/>
  <c r="H8" i="7"/>
  <c r="G8" i="7"/>
  <c r="F8" i="7"/>
  <c r="V7" i="7"/>
  <c r="S7" i="7"/>
  <c r="P7" i="7"/>
  <c r="O7" i="7"/>
  <c r="N7" i="7"/>
  <c r="M7" i="7"/>
  <c r="L7" i="7"/>
  <c r="J7" i="7"/>
  <c r="I7" i="7"/>
  <c r="H7" i="7"/>
  <c r="G7" i="7"/>
  <c r="F7" i="7"/>
  <c r="V6" i="7"/>
  <c r="S6" i="7"/>
  <c r="P6" i="7"/>
  <c r="O6" i="7"/>
  <c r="N6" i="7"/>
  <c r="M6" i="7"/>
  <c r="L6" i="7"/>
  <c r="J6" i="7"/>
  <c r="I6" i="7"/>
  <c r="H6" i="7"/>
  <c r="G6" i="7"/>
  <c r="F6" i="7"/>
  <c r="V5" i="7"/>
  <c r="S5" i="7"/>
  <c r="P5" i="7"/>
  <c r="O5" i="7"/>
  <c r="N5" i="7"/>
  <c r="M5" i="7"/>
  <c r="L5" i="7"/>
  <c r="J5" i="7"/>
  <c r="I5" i="7"/>
  <c r="H5" i="7"/>
  <c r="G5" i="7"/>
  <c r="F5" i="7"/>
  <c r="V4" i="7"/>
  <c r="S4" i="7"/>
  <c r="P4" i="7"/>
  <c r="O4" i="7"/>
  <c r="N4" i="7"/>
  <c r="M4" i="7"/>
  <c r="L4" i="7"/>
  <c r="J4" i="7"/>
  <c r="I4" i="7"/>
  <c r="H4" i="7"/>
  <c r="G4" i="7"/>
  <c r="F4" i="7"/>
  <c r="V3" i="7"/>
  <c r="S3" i="7"/>
  <c r="P3" i="7"/>
  <c r="O3" i="7"/>
  <c r="N3" i="7"/>
  <c r="M3" i="7"/>
  <c r="L3" i="7"/>
  <c r="J3" i="7"/>
  <c r="I3" i="7"/>
  <c r="H3" i="7"/>
  <c r="G3" i="7"/>
  <c r="F3" i="7"/>
  <c r="P2" i="7"/>
  <c r="O2" i="7"/>
  <c r="N2" i="7"/>
  <c r="M2" i="7"/>
  <c r="L2" i="7"/>
  <c r="J2" i="7"/>
  <c r="I2" i="7"/>
  <c r="H2" i="7"/>
  <c r="G2" i="7"/>
  <c r="F2" i="7"/>
  <c r="P231" i="5"/>
  <c r="O231" i="5"/>
  <c r="N231" i="5"/>
  <c r="M231" i="5"/>
  <c r="L231" i="5"/>
  <c r="J231" i="5"/>
  <c r="I231" i="5"/>
  <c r="H231" i="5"/>
  <c r="G231" i="5"/>
  <c r="F231" i="5"/>
  <c r="P230" i="5"/>
  <c r="O230" i="5"/>
  <c r="N230" i="5"/>
  <c r="M230" i="5"/>
  <c r="L230" i="5"/>
  <c r="J230" i="5"/>
  <c r="I230" i="5"/>
  <c r="H230" i="5"/>
  <c r="G230" i="5"/>
  <c r="F230" i="5"/>
  <c r="P229" i="5"/>
  <c r="O229" i="5"/>
  <c r="N229" i="5"/>
  <c r="M229" i="5"/>
  <c r="L229" i="5"/>
  <c r="J229" i="5"/>
  <c r="I229" i="5"/>
  <c r="H229" i="5"/>
  <c r="G229" i="5"/>
  <c r="F229" i="5"/>
  <c r="P228" i="5"/>
  <c r="O228" i="5"/>
  <c r="N228" i="5"/>
  <c r="M228" i="5"/>
  <c r="L228" i="5"/>
  <c r="J228" i="5"/>
  <c r="I228" i="5"/>
  <c r="H228" i="5"/>
  <c r="G228" i="5"/>
  <c r="F228" i="5"/>
  <c r="P227" i="5"/>
  <c r="O227" i="5"/>
  <c r="N227" i="5"/>
  <c r="M227" i="5"/>
  <c r="L227" i="5"/>
  <c r="J227" i="5"/>
  <c r="I227" i="5"/>
  <c r="H227" i="5"/>
  <c r="G227" i="5"/>
  <c r="F227" i="5"/>
  <c r="P226" i="5"/>
  <c r="O226" i="5"/>
  <c r="N226" i="5"/>
  <c r="M226" i="5"/>
  <c r="L226" i="5"/>
  <c r="J226" i="5"/>
  <c r="I226" i="5"/>
  <c r="H226" i="5"/>
  <c r="G226" i="5"/>
  <c r="F226" i="5"/>
  <c r="P225" i="5"/>
  <c r="O225" i="5"/>
  <c r="N225" i="5"/>
  <c r="M225" i="5"/>
  <c r="L225" i="5"/>
  <c r="J225" i="5"/>
  <c r="I225" i="5"/>
  <c r="H225" i="5"/>
  <c r="G225" i="5"/>
  <c r="F225" i="5"/>
  <c r="P224" i="5"/>
  <c r="O224" i="5"/>
  <c r="N224" i="5"/>
  <c r="M224" i="5"/>
  <c r="L224" i="5"/>
  <c r="J224" i="5"/>
  <c r="I224" i="5"/>
  <c r="H224" i="5"/>
  <c r="G224" i="5"/>
  <c r="F224" i="5"/>
  <c r="P223" i="5"/>
  <c r="O223" i="5"/>
  <c r="N223" i="5"/>
  <c r="M223" i="5"/>
  <c r="L223" i="5"/>
  <c r="J223" i="5"/>
  <c r="I223" i="5"/>
  <c r="H223" i="5"/>
  <c r="G223" i="5"/>
  <c r="F223" i="5"/>
  <c r="P222" i="5"/>
  <c r="O222" i="5"/>
  <c r="N222" i="5"/>
  <c r="M222" i="5"/>
  <c r="L222" i="5"/>
  <c r="J222" i="5"/>
  <c r="I222" i="5"/>
  <c r="H222" i="5"/>
  <c r="G222" i="5"/>
  <c r="F222" i="5"/>
  <c r="P221" i="5"/>
  <c r="O221" i="5"/>
  <c r="N221" i="5"/>
  <c r="M221" i="5"/>
  <c r="L221" i="5"/>
  <c r="J221" i="5"/>
  <c r="I221" i="5"/>
  <c r="H221" i="5"/>
  <c r="G221" i="5"/>
  <c r="F221" i="5"/>
  <c r="P220" i="5"/>
  <c r="O220" i="5"/>
  <c r="N220" i="5"/>
  <c r="M220" i="5"/>
  <c r="L220" i="5"/>
  <c r="J220" i="5"/>
  <c r="I220" i="5"/>
  <c r="H220" i="5"/>
  <c r="G220" i="5"/>
  <c r="F220" i="5"/>
  <c r="P219" i="5"/>
  <c r="O219" i="5"/>
  <c r="N219" i="5"/>
  <c r="M219" i="5"/>
  <c r="L219" i="5"/>
  <c r="J219" i="5"/>
  <c r="I219" i="5"/>
  <c r="H219" i="5"/>
  <c r="G219" i="5"/>
  <c r="F219" i="5"/>
  <c r="P218" i="5"/>
  <c r="O218" i="5"/>
  <c r="N218" i="5"/>
  <c r="M218" i="5"/>
  <c r="L218" i="5"/>
  <c r="J218" i="5"/>
  <c r="I218" i="5"/>
  <c r="H218" i="5"/>
  <c r="G218" i="5"/>
  <c r="F218" i="5"/>
  <c r="P217" i="5"/>
  <c r="O217" i="5"/>
  <c r="N217" i="5"/>
  <c r="M217" i="5"/>
  <c r="L217" i="5"/>
  <c r="J217" i="5"/>
  <c r="I217" i="5"/>
  <c r="H217" i="5"/>
  <c r="G217" i="5"/>
  <c r="F217" i="5"/>
  <c r="P216" i="5"/>
  <c r="O216" i="5"/>
  <c r="N216" i="5"/>
  <c r="M216" i="5"/>
  <c r="L216" i="5"/>
  <c r="J216" i="5"/>
  <c r="I216" i="5"/>
  <c r="H216" i="5"/>
  <c r="G216" i="5"/>
  <c r="F216" i="5"/>
  <c r="P215" i="5"/>
  <c r="O215" i="5"/>
  <c r="N215" i="5"/>
  <c r="M215" i="5"/>
  <c r="L215" i="5"/>
  <c r="J215" i="5"/>
  <c r="I215" i="5"/>
  <c r="H215" i="5"/>
  <c r="G215" i="5"/>
  <c r="F215" i="5"/>
  <c r="P214" i="5"/>
  <c r="O214" i="5"/>
  <c r="N214" i="5"/>
  <c r="M214" i="5"/>
  <c r="L214" i="5"/>
  <c r="J214" i="5"/>
  <c r="I214" i="5"/>
  <c r="H214" i="5"/>
  <c r="G214" i="5"/>
  <c r="F214" i="5"/>
  <c r="P213" i="5"/>
  <c r="O213" i="5"/>
  <c r="N213" i="5"/>
  <c r="M213" i="5"/>
  <c r="L213" i="5"/>
  <c r="J213" i="5"/>
  <c r="I213" i="5"/>
  <c r="H213" i="5"/>
  <c r="G213" i="5"/>
  <c r="F213" i="5"/>
  <c r="P212" i="5"/>
  <c r="O212" i="5"/>
  <c r="N212" i="5"/>
  <c r="M212" i="5"/>
  <c r="L212" i="5"/>
  <c r="J212" i="5"/>
  <c r="I212" i="5"/>
  <c r="H212" i="5"/>
  <c r="G212" i="5"/>
  <c r="F212" i="5"/>
  <c r="P211" i="5"/>
  <c r="O211" i="5"/>
  <c r="N211" i="5"/>
  <c r="M211" i="5"/>
  <c r="L211" i="5"/>
  <c r="J211" i="5"/>
  <c r="I211" i="5"/>
  <c r="H211" i="5"/>
  <c r="G211" i="5"/>
  <c r="F211" i="5"/>
  <c r="P210" i="5"/>
  <c r="O210" i="5"/>
  <c r="N210" i="5"/>
  <c r="M210" i="5"/>
  <c r="L210" i="5"/>
  <c r="J210" i="5"/>
  <c r="I210" i="5"/>
  <c r="H210" i="5"/>
  <c r="G210" i="5"/>
  <c r="F210" i="5"/>
  <c r="P209" i="5"/>
  <c r="O209" i="5"/>
  <c r="N209" i="5"/>
  <c r="M209" i="5"/>
  <c r="L209" i="5"/>
  <c r="J209" i="5"/>
  <c r="I209" i="5"/>
  <c r="H209" i="5"/>
  <c r="G209" i="5"/>
  <c r="F209" i="5"/>
  <c r="P208" i="5"/>
  <c r="O208" i="5"/>
  <c r="N208" i="5"/>
  <c r="M208" i="5"/>
  <c r="L208" i="5"/>
  <c r="J208" i="5"/>
  <c r="I208" i="5"/>
  <c r="H208" i="5"/>
  <c r="G208" i="5"/>
  <c r="F208" i="5"/>
  <c r="P207" i="5"/>
  <c r="O207" i="5"/>
  <c r="N207" i="5"/>
  <c r="M207" i="5"/>
  <c r="L207" i="5"/>
  <c r="J207" i="5"/>
  <c r="I207" i="5"/>
  <c r="H207" i="5"/>
  <c r="G207" i="5"/>
  <c r="F207" i="5"/>
  <c r="P206" i="5"/>
  <c r="O206" i="5"/>
  <c r="N206" i="5"/>
  <c r="M206" i="5"/>
  <c r="L206" i="5"/>
  <c r="J206" i="5"/>
  <c r="I206" i="5"/>
  <c r="H206" i="5"/>
  <c r="G206" i="5"/>
  <c r="F206" i="5"/>
  <c r="P205" i="5"/>
  <c r="O205" i="5"/>
  <c r="N205" i="5"/>
  <c r="M205" i="5"/>
  <c r="L205" i="5"/>
  <c r="J205" i="5"/>
  <c r="I205" i="5"/>
  <c r="H205" i="5"/>
  <c r="G205" i="5"/>
  <c r="F205" i="5"/>
  <c r="P204" i="5"/>
  <c r="O204" i="5"/>
  <c r="N204" i="5"/>
  <c r="M204" i="5"/>
  <c r="L204" i="5"/>
  <c r="J204" i="5"/>
  <c r="I204" i="5"/>
  <c r="H204" i="5"/>
  <c r="G204" i="5"/>
  <c r="F204" i="5"/>
  <c r="P203" i="5"/>
  <c r="O203" i="5"/>
  <c r="N203" i="5"/>
  <c r="M203" i="5"/>
  <c r="L203" i="5"/>
  <c r="J203" i="5"/>
  <c r="I203" i="5"/>
  <c r="H203" i="5"/>
  <c r="G203" i="5"/>
  <c r="F203" i="5"/>
  <c r="P202" i="5"/>
  <c r="O202" i="5"/>
  <c r="N202" i="5"/>
  <c r="M202" i="5"/>
  <c r="L202" i="5"/>
  <c r="J202" i="5"/>
  <c r="I202" i="5"/>
  <c r="H202" i="5"/>
  <c r="G202" i="5"/>
  <c r="F202" i="5"/>
  <c r="P201" i="5"/>
  <c r="O201" i="5"/>
  <c r="N201" i="5"/>
  <c r="M201" i="5"/>
  <c r="L201" i="5"/>
  <c r="J201" i="5"/>
  <c r="I201" i="5"/>
  <c r="H201" i="5"/>
  <c r="G201" i="5"/>
  <c r="F201" i="5"/>
  <c r="P200" i="5"/>
  <c r="O200" i="5"/>
  <c r="N200" i="5"/>
  <c r="M200" i="5"/>
  <c r="L200" i="5"/>
  <c r="J200" i="5"/>
  <c r="I200" i="5"/>
  <c r="H200" i="5"/>
  <c r="G200" i="5"/>
  <c r="F200" i="5"/>
  <c r="P199" i="5"/>
  <c r="O199" i="5"/>
  <c r="N199" i="5"/>
  <c r="M199" i="5"/>
  <c r="L199" i="5"/>
  <c r="J199" i="5"/>
  <c r="I199" i="5"/>
  <c r="H199" i="5"/>
  <c r="G199" i="5"/>
  <c r="F199" i="5"/>
  <c r="P198" i="5"/>
  <c r="O198" i="5"/>
  <c r="N198" i="5"/>
  <c r="M198" i="5"/>
  <c r="L198" i="5"/>
  <c r="J198" i="5"/>
  <c r="I198" i="5"/>
  <c r="H198" i="5"/>
  <c r="G198" i="5"/>
  <c r="F198" i="5"/>
  <c r="P197" i="5"/>
  <c r="O197" i="5"/>
  <c r="N197" i="5"/>
  <c r="M197" i="5"/>
  <c r="L197" i="5"/>
  <c r="J197" i="5"/>
  <c r="I197" i="5"/>
  <c r="H197" i="5"/>
  <c r="G197" i="5"/>
  <c r="F197" i="5"/>
  <c r="P196" i="5"/>
  <c r="O196" i="5"/>
  <c r="N196" i="5"/>
  <c r="M196" i="5"/>
  <c r="L196" i="5"/>
  <c r="J196" i="5"/>
  <c r="I196" i="5"/>
  <c r="H196" i="5"/>
  <c r="G196" i="5"/>
  <c r="F196" i="5"/>
  <c r="P195" i="5"/>
  <c r="O195" i="5"/>
  <c r="N195" i="5"/>
  <c r="M195" i="5"/>
  <c r="L195" i="5"/>
  <c r="J195" i="5"/>
  <c r="I195" i="5"/>
  <c r="H195" i="5"/>
  <c r="G195" i="5"/>
  <c r="F195" i="5"/>
  <c r="P194" i="5"/>
  <c r="O194" i="5"/>
  <c r="N194" i="5"/>
  <c r="M194" i="5"/>
  <c r="L194" i="5"/>
  <c r="J194" i="5"/>
  <c r="I194" i="5"/>
  <c r="H194" i="5"/>
  <c r="G194" i="5"/>
  <c r="F194" i="5"/>
  <c r="P193" i="5"/>
  <c r="O193" i="5"/>
  <c r="N193" i="5"/>
  <c r="M193" i="5"/>
  <c r="L193" i="5"/>
  <c r="J193" i="5"/>
  <c r="I193" i="5"/>
  <c r="H193" i="5"/>
  <c r="G193" i="5"/>
  <c r="F193" i="5"/>
  <c r="P192" i="5"/>
  <c r="O192" i="5"/>
  <c r="N192" i="5"/>
  <c r="M192" i="5"/>
  <c r="L192" i="5"/>
  <c r="J192" i="5"/>
  <c r="I192" i="5"/>
  <c r="H192" i="5"/>
  <c r="G192" i="5"/>
  <c r="F192" i="5"/>
  <c r="P191" i="5"/>
  <c r="O191" i="5"/>
  <c r="N191" i="5"/>
  <c r="M191" i="5"/>
  <c r="L191" i="5"/>
  <c r="J191" i="5"/>
  <c r="I191" i="5"/>
  <c r="H191" i="5"/>
  <c r="G191" i="5"/>
  <c r="F191" i="5"/>
  <c r="P190" i="5"/>
  <c r="O190" i="5"/>
  <c r="N190" i="5"/>
  <c r="M190" i="5"/>
  <c r="L190" i="5"/>
  <c r="J190" i="5"/>
  <c r="I190" i="5"/>
  <c r="H190" i="5"/>
  <c r="G190" i="5"/>
  <c r="F190" i="5"/>
  <c r="P189" i="5"/>
  <c r="O189" i="5"/>
  <c r="N189" i="5"/>
  <c r="M189" i="5"/>
  <c r="L189" i="5"/>
  <c r="J189" i="5"/>
  <c r="I189" i="5"/>
  <c r="H189" i="5"/>
  <c r="G189" i="5"/>
  <c r="F189" i="5"/>
  <c r="P188" i="5"/>
  <c r="O188" i="5"/>
  <c r="N188" i="5"/>
  <c r="M188" i="5"/>
  <c r="L188" i="5"/>
  <c r="J188" i="5"/>
  <c r="I188" i="5"/>
  <c r="H188" i="5"/>
  <c r="G188" i="5"/>
  <c r="F188" i="5"/>
  <c r="P187" i="5"/>
  <c r="O187" i="5"/>
  <c r="N187" i="5"/>
  <c r="M187" i="5"/>
  <c r="L187" i="5"/>
  <c r="J187" i="5"/>
  <c r="I187" i="5"/>
  <c r="H187" i="5"/>
  <c r="G187" i="5"/>
  <c r="F187" i="5"/>
  <c r="P186" i="5"/>
  <c r="O186" i="5"/>
  <c r="N186" i="5"/>
  <c r="M186" i="5"/>
  <c r="L186" i="5"/>
  <c r="J186" i="5"/>
  <c r="I186" i="5"/>
  <c r="H186" i="5"/>
  <c r="G186" i="5"/>
  <c r="F186" i="5"/>
  <c r="P185" i="5"/>
  <c r="O185" i="5"/>
  <c r="N185" i="5"/>
  <c r="M185" i="5"/>
  <c r="L185" i="5"/>
  <c r="J185" i="5"/>
  <c r="I185" i="5"/>
  <c r="H185" i="5"/>
  <c r="G185" i="5"/>
  <c r="F185" i="5"/>
  <c r="P184" i="5"/>
  <c r="O184" i="5"/>
  <c r="N184" i="5"/>
  <c r="M184" i="5"/>
  <c r="L184" i="5"/>
  <c r="J184" i="5"/>
  <c r="I184" i="5"/>
  <c r="H184" i="5"/>
  <c r="G184" i="5"/>
  <c r="F184" i="5"/>
  <c r="P183" i="5"/>
  <c r="O183" i="5"/>
  <c r="N183" i="5"/>
  <c r="M183" i="5"/>
  <c r="L183" i="5"/>
  <c r="J183" i="5"/>
  <c r="I183" i="5"/>
  <c r="H183" i="5"/>
  <c r="G183" i="5"/>
  <c r="F183" i="5"/>
  <c r="P182" i="5"/>
  <c r="O182" i="5"/>
  <c r="N182" i="5"/>
  <c r="M182" i="5"/>
  <c r="L182" i="5"/>
  <c r="J182" i="5"/>
  <c r="I182" i="5"/>
  <c r="H182" i="5"/>
  <c r="G182" i="5"/>
  <c r="F182" i="5"/>
  <c r="P181" i="5"/>
  <c r="O181" i="5"/>
  <c r="N181" i="5"/>
  <c r="M181" i="5"/>
  <c r="L181" i="5"/>
  <c r="J181" i="5"/>
  <c r="I181" i="5"/>
  <c r="H181" i="5"/>
  <c r="G181" i="5"/>
  <c r="F181" i="5"/>
  <c r="P180" i="5"/>
  <c r="O180" i="5"/>
  <c r="N180" i="5"/>
  <c r="M180" i="5"/>
  <c r="L180" i="5"/>
  <c r="J180" i="5"/>
  <c r="I180" i="5"/>
  <c r="H180" i="5"/>
  <c r="G180" i="5"/>
  <c r="F180" i="5"/>
  <c r="P179" i="5"/>
  <c r="O179" i="5"/>
  <c r="N179" i="5"/>
  <c r="M179" i="5"/>
  <c r="L179" i="5"/>
  <c r="J179" i="5"/>
  <c r="I179" i="5"/>
  <c r="H179" i="5"/>
  <c r="G179" i="5"/>
  <c r="F179" i="5"/>
  <c r="P178" i="5"/>
  <c r="O178" i="5"/>
  <c r="N178" i="5"/>
  <c r="M178" i="5"/>
  <c r="L178" i="5"/>
  <c r="J178" i="5"/>
  <c r="I178" i="5"/>
  <c r="H178" i="5"/>
  <c r="G178" i="5"/>
  <c r="F178" i="5"/>
  <c r="P177" i="5"/>
  <c r="O177" i="5"/>
  <c r="N177" i="5"/>
  <c r="M177" i="5"/>
  <c r="L177" i="5"/>
  <c r="J177" i="5"/>
  <c r="I177" i="5"/>
  <c r="H177" i="5"/>
  <c r="G177" i="5"/>
  <c r="F177" i="5"/>
  <c r="P176" i="5"/>
  <c r="O176" i="5"/>
  <c r="N176" i="5"/>
  <c r="M176" i="5"/>
  <c r="L176" i="5"/>
  <c r="J176" i="5"/>
  <c r="I176" i="5"/>
  <c r="H176" i="5"/>
  <c r="G176" i="5"/>
  <c r="F176" i="5"/>
  <c r="P175" i="5"/>
  <c r="O175" i="5"/>
  <c r="N175" i="5"/>
  <c r="M175" i="5"/>
  <c r="L175" i="5"/>
  <c r="J175" i="5"/>
  <c r="I175" i="5"/>
  <c r="H175" i="5"/>
  <c r="G175" i="5"/>
  <c r="F175" i="5"/>
  <c r="P174" i="5"/>
  <c r="O174" i="5"/>
  <c r="N174" i="5"/>
  <c r="M174" i="5"/>
  <c r="L174" i="5"/>
  <c r="J174" i="5"/>
  <c r="I174" i="5"/>
  <c r="H174" i="5"/>
  <c r="G174" i="5"/>
  <c r="F174" i="5"/>
  <c r="P173" i="5"/>
  <c r="O173" i="5"/>
  <c r="N173" i="5"/>
  <c r="M173" i="5"/>
  <c r="L173" i="5"/>
  <c r="J173" i="5"/>
  <c r="I173" i="5"/>
  <c r="H173" i="5"/>
  <c r="G173" i="5"/>
  <c r="F173" i="5"/>
  <c r="P172" i="5"/>
  <c r="O172" i="5"/>
  <c r="N172" i="5"/>
  <c r="M172" i="5"/>
  <c r="L172" i="5"/>
  <c r="J172" i="5"/>
  <c r="I172" i="5"/>
  <c r="H172" i="5"/>
  <c r="G172" i="5"/>
  <c r="F172" i="5"/>
  <c r="P171" i="5"/>
  <c r="O171" i="5"/>
  <c r="N171" i="5"/>
  <c r="M171" i="5"/>
  <c r="L171" i="5"/>
  <c r="J171" i="5"/>
  <c r="I171" i="5"/>
  <c r="H171" i="5"/>
  <c r="G171" i="5"/>
  <c r="F171" i="5"/>
  <c r="P170" i="5"/>
  <c r="O170" i="5"/>
  <c r="N170" i="5"/>
  <c r="M170" i="5"/>
  <c r="L170" i="5"/>
  <c r="J170" i="5"/>
  <c r="I170" i="5"/>
  <c r="H170" i="5"/>
  <c r="G170" i="5"/>
  <c r="F170" i="5"/>
  <c r="P169" i="5"/>
  <c r="O169" i="5"/>
  <c r="N169" i="5"/>
  <c r="M169" i="5"/>
  <c r="L169" i="5"/>
  <c r="J169" i="5"/>
  <c r="I169" i="5"/>
  <c r="H169" i="5"/>
  <c r="G169" i="5"/>
  <c r="F169" i="5"/>
  <c r="P168" i="5"/>
  <c r="O168" i="5"/>
  <c r="N168" i="5"/>
  <c r="M168" i="5"/>
  <c r="L168" i="5"/>
  <c r="J168" i="5"/>
  <c r="I168" i="5"/>
  <c r="H168" i="5"/>
  <c r="G168" i="5"/>
  <c r="F168" i="5"/>
  <c r="P167" i="5"/>
  <c r="O167" i="5"/>
  <c r="N167" i="5"/>
  <c r="M167" i="5"/>
  <c r="L167" i="5"/>
  <c r="J167" i="5"/>
  <c r="I167" i="5"/>
  <c r="H167" i="5"/>
  <c r="G167" i="5"/>
  <c r="F167" i="5"/>
  <c r="P166" i="5"/>
  <c r="O166" i="5"/>
  <c r="N166" i="5"/>
  <c r="M166" i="5"/>
  <c r="L166" i="5"/>
  <c r="J166" i="5"/>
  <c r="I166" i="5"/>
  <c r="H166" i="5"/>
  <c r="G166" i="5"/>
  <c r="F166" i="5"/>
  <c r="P165" i="5"/>
  <c r="O165" i="5"/>
  <c r="N165" i="5"/>
  <c r="M165" i="5"/>
  <c r="L165" i="5"/>
  <c r="J165" i="5"/>
  <c r="I165" i="5"/>
  <c r="H165" i="5"/>
  <c r="G165" i="5"/>
  <c r="F165" i="5"/>
  <c r="P164" i="5"/>
  <c r="O164" i="5"/>
  <c r="N164" i="5"/>
  <c r="M164" i="5"/>
  <c r="L164" i="5"/>
  <c r="J164" i="5"/>
  <c r="I164" i="5"/>
  <c r="H164" i="5"/>
  <c r="G164" i="5"/>
  <c r="F164" i="5"/>
  <c r="P163" i="5"/>
  <c r="O163" i="5"/>
  <c r="N163" i="5"/>
  <c r="M163" i="5"/>
  <c r="L163" i="5"/>
  <c r="J163" i="5"/>
  <c r="I163" i="5"/>
  <c r="H163" i="5"/>
  <c r="G163" i="5"/>
  <c r="F163" i="5"/>
  <c r="P162" i="5"/>
  <c r="O162" i="5"/>
  <c r="N162" i="5"/>
  <c r="M162" i="5"/>
  <c r="L162" i="5"/>
  <c r="J162" i="5"/>
  <c r="I162" i="5"/>
  <c r="H162" i="5"/>
  <c r="G162" i="5"/>
  <c r="F162" i="5"/>
  <c r="P161" i="5"/>
  <c r="O161" i="5"/>
  <c r="N161" i="5"/>
  <c r="M161" i="5"/>
  <c r="L161" i="5"/>
  <c r="J161" i="5"/>
  <c r="I161" i="5"/>
  <c r="H161" i="5"/>
  <c r="G161" i="5"/>
  <c r="F161" i="5"/>
  <c r="P160" i="5"/>
  <c r="O160" i="5"/>
  <c r="N160" i="5"/>
  <c r="M160" i="5"/>
  <c r="L160" i="5"/>
  <c r="J160" i="5"/>
  <c r="I160" i="5"/>
  <c r="H160" i="5"/>
  <c r="G160" i="5"/>
  <c r="F160" i="5"/>
  <c r="P159" i="5"/>
  <c r="O159" i="5"/>
  <c r="N159" i="5"/>
  <c r="M159" i="5"/>
  <c r="L159" i="5"/>
  <c r="J159" i="5"/>
  <c r="I159" i="5"/>
  <c r="H159" i="5"/>
  <c r="G159" i="5"/>
  <c r="F159" i="5"/>
  <c r="P158" i="5"/>
  <c r="O158" i="5"/>
  <c r="N158" i="5"/>
  <c r="M158" i="5"/>
  <c r="L158" i="5"/>
  <c r="J158" i="5"/>
  <c r="I158" i="5"/>
  <c r="H158" i="5"/>
  <c r="G158" i="5"/>
  <c r="F158" i="5"/>
  <c r="P157" i="5"/>
  <c r="O157" i="5"/>
  <c r="N157" i="5"/>
  <c r="M157" i="5"/>
  <c r="L157" i="5"/>
  <c r="J157" i="5"/>
  <c r="I157" i="5"/>
  <c r="H157" i="5"/>
  <c r="G157" i="5"/>
  <c r="F157" i="5"/>
  <c r="P156" i="5"/>
  <c r="O156" i="5"/>
  <c r="N156" i="5"/>
  <c r="M156" i="5"/>
  <c r="L156" i="5"/>
  <c r="J156" i="5"/>
  <c r="I156" i="5"/>
  <c r="H156" i="5"/>
  <c r="G156" i="5"/>
  <c r="F156" i="5"/>
  <c r="P155" i="5"/>
  <c r="O155" i="5"/>
  <c r="N155" i="5"/>
  <c r="M155" i="5"/>
  <c r="L155" i="5"/>
  <c r="J155" i="5"/>
  <c r="I155" i="5"/>
  <c r="H155" i="5"/>
  <c r="G155" i="5"/>
  <c r="F155" i="5"/>
  <c r="P154" i="5"/>
  <c r="O154" i="5"/>
  <c r="N154" i="5"/>
  <c r="M154" i="5"/>
  <c r="L154" i="5"/>
  <c r="J154" i="5"/>
  <c r="I154" i="5"/>
  <c r="H154" i="5"/>
  <c r="G154" i="5"/>
  <c r="F154" i="5"/>
  <c r="P153" i="5"/>
  <c r="O153" i="5"/>
  <c r="N153" i="5"/>
  <c r="M153" i="5"/>
  <c r="L153" i="5"/>
  <c r="J153" i="5"/>
  <c r="I153" i="5"/>
  <c r="H153" i="5"/>
  <c r="G153" i="5"/>
  <c r="F153" i="5"/>
  <c r="P152" i="5"/>
  <c r="O152" i="5"/>
  <c r="N152" i="5"/>
  <c r="M152" i="5"/>
  <c r="L152" i="5"/>
  <c r="J152" i="5"/>
  <c r="I152" i="5"/>
  <c r="H152" i="5"/>
  <c r="G152" i="5"/>
  <c r="F152" i="5"/>
  <c r="P151" i="5"/>
  <c r="O151" i="5"/>
  <c r="N151" i="5"/>
  <c r="M151" i="5"/>
  <c r="L151" i="5"/>
  <c r="J151" i="5"/>
  <c r="I151" i="5"/>
  <c r="H151" i="5"/>
  <c r="G151" i="5"/>
  <c r="F151" i="5"/>
  <c r="P150" i="5"/>
  <c r="O150" i="5"/>
  <c r="N150" i="5"/>
  <c r="M150" i="5"/>
  <c r="L150" i="5"/>
  <c r="J150" i="5"/>
  <c r="I150" i="5"/>
  <c r="H150" i="5"/>
  <c r="G150" i="5"/>
  <c r="F150" i="5"/>
  <c r="P149" i="5"/>
  <c r="O149" i="5"/>
  <c r="N149" i="5"/>
  <c r="M149" i="5"/>
  <c r="L149" i="5"/>
  <c r="J149" i="5"/>
  <c r="I149" i="5"/>
  <c r="H149" i="5"/>
  <c r="G149" i="5"/>
  <c r="F149" i="5"/>
  <c r="P148" i="5"/>
  <c r="O148" i="5"/>
  <c r="N148" i="5"/>
  <c r="M148" i="5"/>
  <c r="L148" i="5"/>
  <c r="J148" i="5"/>
  <c r="I148" i="5"/>
  <c r="H148" i="5"/>
  <c r="G148" i="5"/>
  <c r="F148" i="5"/>
  <c r="P147" i="5"/>
  <c r="O147" i="5"/>
  <c r="N147" i="5"/>
  <c r="M147" i="5"/>
  <c r="L147" i="5"/>
  <c r="J147" i="5"/>
  <c r="I147" i="5"/>
  <c r="H147" i="5"/>
  <c r="G147" i="5"/>
  <c r="F147" i="5"/>
  <c r="P146" i="5"/>
  <c r="O146" i="5"/>
  <c r="N146" i="5"/>
  <c r="M146" i="5"/>
  <c r="L146" i="5"/>
  <c r="J146" i="5"/>
  <c r="I146" i="5"/>
  <c r="H146" i="5"/>
  <c r="G146" i="5"/>
  <c r="F146" i="5"/>
  <c r="P145" i="5"/>
  <c r="O145" i="5"/>
  <c r="N145" i="5"/>
  <c r="M145" i="5"/>
  <c r="L145" i="5"/>
  <c r="J145" i="5"/>
  <c r="I145" i="5"/>
  <c r="H145" i="5"/>
  <c r="G145" i="5"/>
  <c r="F145" i="5"/>
  <c r="P144" i="5"/>
  <c r="O144" i="5"/>
  <c r="N144" i="5"/>
  <c r="M144" i="5"/>
  <c r="L144" i="5"/>
  <c r="J144" i="5"/>
  <c r="I144" i="5"/>
  <c r="H144" i="5"/>
  <c r="G144" i="5"/>
  <c r="F144" i="5"/>
  <c r="P143" i="5"/>
  <c r="O143" i="5"/>
  <c r="N143" i="5"/>
  <c r="M143" i="5"/>
  <c r="L143" i="5"/>
  <c r="J143" i="5"/>
  <c r="I143" i="5"/>
  <c r="H143" i="5"/>
  <c r="G143" i="5"/>
  <c r="F143" i="5"/>
  <c r="P142" i="5"/>
  <c r="O142" i="5"/>
  <c r="N142" i="5"/>
  <c r="M142" i="5"/>
  <c r="L142" i="5"/>
  <c r="J142" i="5"/>
  <c r="I142" i="5"/>
  <c r="H142" i="5"/>
  <c r="G142" i="5"/>
  <c r="F142" i="5"/>
  <c r="P105" i="5"/>
  <c r="O105" i="5"/>
  <c r="N105" i="5"/>
  <c r="M105" i="5"/>
  <c r="L105" i="5"/>
  <c r="J105" i="5"/>
  <c r="I105" i="5"/>
  <c r="H105" i="5"/>
  <c r="G105" i="5"/>
  <c r="F105" i="5"/>
  <c r="P104" i="5"/>
  <c r="O104" i="5"/>
  <c r="N104" i="5"/>
  <c r="M104" i="5"/>
  <c r="L104" i="5"/>
  <c r="J104" i="5"/>
  <c r="I104" i="5"/>
  <c r="H104" i="5"/>
  <c r="G104" i="5"/>
  <c r="F104" i="5"/>
  <c r="P103" i="5"/>
  <c r="O103" i="5"/>
  <c r="N103" i="5"/>
  <c r="M103" i="5"/>
  <c r="L103" i="5"/>
  <c r="J103" i="5"/>
  <c r="I103" i="5"/>
  <c r="H103" i="5"/>
  <c r="G103" i="5"/>
  <c r="F103" i="5"/>
  <c r="P102" i="5"/>
  <c r="O102" i="5"/>
  <c r="N102" i="5"/>
  <c r="M102" i="5"/>
  <c r="L102" i="5"/>
  <c r="J102" i="5"/>
  <c r="I102" i="5"/>
  <c r="H102" i="5"/>
  <c r="G102" i="5"/>
  <c r="F102" i="5"/>
  <c r="P101" i="5"/>
  <c r="O101" i="5"/>
  <c r="N101" i="5"/>
  <c r="M101" i="5"/>
  <c r="L101" i="5"/>
  <c r="J101" i="5"/>
  <c r="I101" i="5"/>
  <c r="H101" i="5"/>
  <c r="G101" i="5"/>
  <c r="F101" i="5"/>
  <c r="P100" i="5"/>
  <c r="O100" i="5"/>
  <c r="N100" i="5"/>
  <c r="M100" i="5"/>
  <c r="L100" i="5"/>
  <c r="J100" i="5"/>
  <c r="I100" i="5"/>
  <c r="H100" i="5"/>
  <c r="G100" i="5"/>
  <c r="F100" i="5"/>
  <c r="P99" i="5"/>
  <c r="O99" i="5"/>
  <c r="N99" i="5"/>
  <c r="M99" i="5"/>
  <c r="L99" i="5"/>
  <c r="J99" i="5"/>
  <c r="I99" i="5"/>
  <c r="H99" i="5"/>
  <c r="G99" i="5"/>
  <c r="F99" i="5"/>
  <c r="P98" i="5"/>
  <c r="O98" i="5"/>
  <c r="N98" i="5"/>
  <c r="M98" i="5"/>
  <c r="L98" i="5"/>
  <c r="J98" i="5"/>
  <c r="I98" i="5"/>
  <c r="H98" i="5"/>
  <c r="G98" i="5"/>
  <c r="F98" i="5"/>
  <c r="P97" i="5"/>
  <c r="O97" i="5"/>
  <c r="N97" i="5"/>
  <c r="M97" i="5"/>
  <c r="L97" i="5"/>
  <c r="J97" i="5"/>
  <c r="I97" i="5"/>
  <c r="H97" i="5"/>
  <c r="G97" i="5"/>
  <c r="F97" i="5"/>
  <c r="P96" i="5"/>
  <c r="O96" i="5"/>
  <c r="N96" i="5"/>
  <c r="M96" i="5"/>
  <c r="L96" i="5"/>
  <c r="J96" i="5"/>
  <c r="I96" i="5"/>
  <c r="H96" i="5"/>
  <c r="G96" i="5"/>
  <c r="F96" i="5"/>
  <c r="P95" i="5"/>
  <c r="O95" i="5"/>
  <c r="N95" i="5"/>
  <c r="M95" i="5"/>
  <c r="L95" i="5"/>
  <c r="J95" i="5"/>
  <c r="I95" i="5"/>
  <c r="H95" i="5"/>
  <c r="G95" i="5"/>
  <c r="F95" i="5"/>
  <c r="P94" i="5"/>
  <c r="O94" i="5"/>
  <c r="N94" i="5"/>
  <c r="M94" i="5"/>
  <c r="L94" i="5"/>
  <c r="J94" i="5"/>
  <c r="I94" i="5"/>
  <c r="H94" i="5"/>
  <c r="G94" i="5"/>
  <c r="F94" i="5"/>
  <c r="P93" i="5"/>
  <c r="O93" i="5"/>
  <c r="N93" i="5"/>
  <c r="M93" i="5"/>
  <c r="L93" i="5"/>
  <c r="J93" i="5"/>
  <c r="I93" i="5"/>
  <c r="H93" i="5"/>
  <c r="G93" i="5"/>
  <c r="F93" i="5"/>
  <c r="P92" i="5"/>
  <c r="O92" i="5"/>
  <c r="N92" i="5"/>
  <c r="M92" i="5"/>
  <c r="L92" i="5"/>
  <c r="J92" i="5"/>
  <c r="I92" i="5"/>
  <c r="H92" i="5"/>
  <c r="G92" i="5"/>
  <c r="F92" i="5"/>
  <c r="P91" i="5"/>
  <c r="O91" i="5"/>
  <c r="N91" i="5"/>
  <c r="M91" i="5"/>
  <c r="L91" i="5"/>
  <c r="J91" i="5"/>
  <c r="I91" i="5"/>
  <c r="H91" i="5"/>
  <c r="G91" i="5"/>
  <c r="F91" i="5"/>
  <c r="P90" i="5"/>
  <c r="O90" i="5"/>
  <c r="N90" i="5"/>
  <c r="M90" i="5"/>
  <c r="L90" i="5"/>
  <c r="J90" i="5"/>
  <c r="I90" i="5"/>
  <c r="H90" i="5"/>
  <c r="G90" i="5"/>
  <c r="F90" i="5"/>
  <c r="P89" i="5"/>
  <c r="O89" i="5"/>
  <c r="N89" i="5"/>
  <c r="M89" i="5"/>
  <c r="L89" i="5"/>
  <c r="J89" i="5"/>
  <c r="I89" i="5"/>
  <c r="H89" i="5"/>
  <c r="G89" i="5"/>
  <c r="F89" i="5"/>
  <c r="P88" i="5"/>
  <c r="O88" i="5"/>
  <c r="N88" i="5"/>
  <c r="M88" i="5"/>
  <c r="L88" i="5"/>
  <c r="J88" i="5"/>
  <c r="I88" i="5"/>
  <c r="H88" i="5"/>
  <c r="G88" i="5"/>
  <c r="F88" i="5"/>
  <c r="P87" i="5"/>
  <c r="O87" i="5"/>
  <c r="N87" i="5"/>
  <c r="M87" i="5"/>
  <c r="L87" i="5"/>
  <c r="J87" i="5"/>
  <c r="I87" i="5"/>
  <c r="H87" i="5"/>
  <c r="G87" i="5"/>
  <c r="F87" i="5"/>
  <c r="P86" i="5"/>
  <c r="O86" i="5"/>
  <c r="N86" i="5"/>
  <c r="M86" i="5"/>
  <c r="L86" i="5"/>
  <c r="J86" i="5"/>
  <c r="I86" i="5"/>
  <c r="H86" i="5"/>
  <c r="G86" i="5"/>
  <c r="F86" i="5"/>
  <c r="P85" i="5"/>
  <c r="O85" i="5"/>
  <c r="N85" i="5"/>
  <c r="M85" i="5"/>
  <c r="L85" i="5"/>
  <c r="J85" i="5"/>
  <c r="I85" i="5"/>
  <c r="H85" i="5"/>
  <c r="G85" i="5"/>
  <c r="F85" i="5"/>
  <c r="P84" i="5"/>
  <c r="O84" i="5"/>
  <c r="N84" i="5"/>
  <c r="M84" i="5"/>
  <c r="L84" i="5"/>
  <c r="J84" i="5"/>
  <c r="I84" i="5"/>
  <c r="H84" i="5"/>
  <c r="G84" i="5"/>
  <c r="F84" i="5"/>
  <c r="P83" i="5"/>
  <c r="O83" i="5"/>
  <c r="N83" i="5"/>
  <c r="M83" i="5"/>
  <c r="L83" i="5"/>
  <c r="J83" i="5"/>
  <c r="I83" i="5"/>
  <c r="H83" i="5"/>
  <c r="G83" i="5"/>
  <c r="F83" i="5"/>
  <c r="P82" i="5"/>
  <c r="O82" i="5"/>
  <c r="N82" i="5"/>
  <c r="M82" i="5"/>
  <c r="L82" i="5"/>
  <c r="J82" i="5"/>
  <c r="I82" i="5"/>
  <c r="H82" i="5"/>
  <c r="G82" i="5"/>
  <c r="F82" i="5"/>
  <c r="P81" i="5"/>
  <c r="O81" i="5"/>
  <c r="N81" i="5"/>
  <c r="M81" i="5"/>
  <c r="L81" i="5"/>
  <c r="J81" i="5"/>
  <c r="I81" i="5"/>
  <c r="H81" i="5"/>
  <c r="G81" i="5"/>
  <c r="F81" i="5"/>
  <c r="P80" i="5"/>
  <c r="O80" i="5"/>
  <c r="N80" i="5"/>
  <c r="M80" i="5"/>
  <c r="L80" i="5"/>
  <c r="J80" i="5"/>
  <c r="I80" i="5"/>
  <c r="H80" i="5"/>
  <c r="G80" i="5"/>
  <c r="F80" i="5"/>
  <c r="P79" i="5"/>
  <c r="O79" i="5"/>
  <c r="N79" i="5"/>
  <c r="M79" i="5"/>
  <c r="L79" i="5"/>
  <c r="J79" i="5"/>
  <c r="I79" i="5"/>
  <c r="H79" i="5"/>
  <c r="G79" i="5"/>
  <c r="F79" i="5"/>
  <c r="P78" i="5"/>
  <c r="O78" i="5"/>
  <c r="N78" i="5"/>
  <c r="M78" i="5"/>
  <c r="L78" i="5"/>
  <c r="J78" i="5"/>
  <c r="I78" i="5"/>
  <c r="H78" i="5"/>
  <c r="G78" i="5"/>
  <c r="F78" i="5"/>
  <c r="P77" i="5"/>
  <c r="O77" i="5"/>
  <c r="N77" i="5"/>
  <c r="M77" i="5"/>
  <c r="L77" i="5"/>
  <c r="J77" i="5"/>
  <c r="I77" i="5"/>
  <c r="H77" i="5"/>
  <c r="G77" i="5"/>
  <c r="F77" i="5"/>
  <c r="P76" i="5"/>
  <c r="O76" i="5"/>
  <c r="N76" i="5"/>
  <c r="M76" i="5"/>
  <c r="L76" i="5"/>
  <c r="J76" i="5"/>
  <c r="I76" i="5"/>
  <c r="H76" i="5"/>
  <c r="G76" i="5"/>
  <c r="F76" i="5"/>
  <c r="P75" i="5"/>
  <c r="O75" i="5"/>
  <c r="N75" i="5"/>
  <c r="M75" i="5"/>
  <c r="L75" i="5"/>
  <c r="J75" i="5"/>
  <c r="I75" i="5"/>
  <c r="H75" i="5"/>
  <c r="G75" i="5"/>
  <c r="F75" i="5"/>
  <c r="P74" i="5"/>
  <c r="O74" i="5"/>
  <c r="N74" i="5"/>
  <c r="M74" i="5"/>
  <c r="L74" i="5"/>
  <c r="J74" i="5"/>
  <c r="I74" i="5"/>
  <c r="H74" i="5"/>
  <c r="G74" i="5"/>
  <c r="F74" i="5"/>
  <c r="P73" i="5"/>
  <c r="O73" i="5"/>
  <c r="N73" i="5"/>
  <c r="M73" i="5"/>
  <c r="L73" i="5"/>
  <c r="J73" i="5"/>
  <c r="I73" i="5"/>
  <c r="H73" i="5"/>
  <c r="G73" i="5"/>
  <c r="F73" i="5"/>
  <c r="P72" i="5"/>
  <c r="O72" i="5"/>
  <c r="N72" i="5"/>
  <c r="M72" i="5"/>
  <c r="L72" i="5"/>
  <c r="J72" i="5"/>
  <c r="I72" i="5"/>
  <c r="H72" i="5"/>
  <c r="G72" i="5"/>
  <c r="F72" i="5"/>
  <c r="P71" i="5"/>
  <c r="O71" i="5"/>
  <c r="N71" i="5"/>
  <c r="M71" i="5"/>
  <c r="L71" i="5"/>
  <c r="J71" i="5"/>
  <c r="I71" i="5"/>
  <c r="H71" i="5"/>
  <c r="G71" i="5"/>
  <c r="F71" i="5"/>
  <c r="P70" i="5"/>
  <c r="O70" i="5"/>
  <c r="N70" i="5"/>
  <c r="M70" i="5"/>
  <c r="L70" i="5"/>
  <c r="J70" i="5"/>
  <c r="I70" i="5"/>
  <c r="H70" i="5"/>
  <c r="G70" i="5"/>
  <c r="F70" i="5"/>
  <c r="P69" i="5"/>
  <c r="O69" i="5"/>
  <c r="N69" i="5"/>
  <c r="M69" i="5"/>
  <c r="L69" i="5"/>
  <c r="J69" i="5"/>
  <c r="I69" i="5"/>
  <c r="H69" i="5"/>
  <c r="G69" i="5"/>
  <c r="F69" i="5"/>
  <c r="P68" i="5"/>
  <c r="O68" i="5"/>
  <c r="N68" i="5"/>
  <c r="M68" i="5"/>
  <c r="L68" i="5"/>
  <c r="J68" i="5"/>
  <c r="I68" i="5"/>
  <c r="H68" i="5"/>
  <c r="G68" i="5"/>
  <c r="F68" i="5"/>
  <c r="P67" i="5"/>
  <c r="O67" i="5"/>
  <c r="N67" i="5"/>
  <c r="M67" i="5"/>
  <c r="L67" i="5"/>
  <c r="J67" i="5"/>
  <c r="I67" i="5"/>
  <c r="H67" i="5"/>
  <c r="G67" i="5"/>
  <c r="F67" i="5"/>
  <c r="P66" i="5"/>
  <c r="O66" i="5"/>
  <c r="N66" i="5"/>
  <c r="M66" i="5"/>
  <c r="L66" i="5"/>
  <c r="J66" i="5"/>
  <c r="I66" i="5"/>
  <c r="H66" i="5"/>
  <c r="G66" i="5"/>
  <c r="F66" i="5"/>
  <c r="P65" i="5"/>
  <c r="O65" i="5"/>
  <c r="N65" i="5"/>
  <c r="M65" i="5"/>
  <c r="L65" i="5"/>
  <c r="J65" i="5"/>
  <c r="I65" i="5"/>
  <c r="H65" i="5"/>
  <c r="G65" i="5"/>
  <c r="F65" i="5"/>
  <c r="P64" i="5"/>
  <c r="O64" i="5"/>
  <c r="N64" i="5"/>
  <c r="M64" i="5"/>
  <c r="L64" i="5"/>
  <c r="J64" i="5"/>
  <c r="I64" i="5"/>
  <c r="H64" i="5"/>
  <c r="G64" i="5"/>
  <c r="F64" i="5"/>
  <c r="P63" i="5"/>
  <c r="O63" i="5"/>
  <c r="N63" i="5"/>
  <c r="M63" i="5"/>
  <c r="L63" i="5"/>
  <c r="J63" i="5"/>
  <c r="I63" i="5"/>
  <c r="H63" i="5"/>
  <c r="G63" i="5"/>
  <c r="F63" i="5"/>
  <c r="P62" i="5"/>
  <c r="O62" i="5"/>
  <c r="N62" i="5"/>
  <c r="M62" i="5"/>
  <c r="L62" i="5"/>
  <c r="J62" i="5"/>
  <c r="I62" i="5"/>
  <c r="H62" i="5"/>
  <c r="G62" i="5"/>
  <c r="F62" i="5"/>
  <c r="P61" i="5"/>
  <c r="O61" i="5"/>
  <c r="N61" i="5"/>
  <c r="M61" i="5"/>
  <c r="L61" i="5"/>
  <c r="J61" i="5"/>
  <c r="I61" i="5"/>
  <c r="H61" i="5"/>
  <c r="G61" i="5"/>
  <c r="F61" i="5"/>
  <c r="P60" i="5"/>
  <c r="O60" i="5"/>
  <c r="N60" i="5"/>
  <c r="M60" i="5"/>
  <c r="L60" i="5"/>
  <c r="J60" i="5"/>
  <c r="I60" i="5"/>
  <c r="H60" i="5"/>
  <c r="G60" i="5"/>
  <c r="F60" i="5"/>
  <c r="P59" i="5"/>
  <c r="O59" i="5"/>
  <c r="N59" i="5"/>
  <c r="M59" i="5"/>
  <c r="L59" i="5"/>
  <c r="J59" i="5"/>
  <c r="I59" i="5"/>
  <c r="H59" i="5"/>
  <c r="G59" i="5"/>
  <c r="F59" i="5"/>
  <c r="P58" i="5"/>
  <c r="O58" i="5"/>
  <c r="N58" i="5"/>
  <c r="M58" i="5"/>
  <c r="L58" i="5"/>
  <c r="J58" i="5"/>
  <c r="I58" i="5"/>
  <c r="H58" i="5"/>
  <c r="G58" i="5"/>
  <c r="F58" i="5"/>
  <c r="P57" i="5"/>
  <c r="O57" i="5"/>
  <c r="N57" i="5"/>
  <c r="M57" i="5"/>
  <c r="L57" i="5"/>
  <c r="J57" i="5"/>
  <c r="I57" i="5"/>
  <c r="H57" i="5"/>
  <c r="G57" i="5"/>
  <c r="F57" i="5"/>
  <c r="P56" i="5"/>
  <c r="O56" i="5"/>
  <c r="N56" i="5"/>
  <c r="M56" i="5"/>
  <c r="L56" i="5"/>
  <c r="J56" i="5"/>
  <c r="I56" i="5"/>
  <c r="H56" i="5"/>
  <c r="G56" i="5"/>
  <c r="F56" i="5"/>
  <c r="P55" i="5"/>
  <c r="O55" i="5"/>
  <c r="N55" i="5"/>
  <c r="M55" i="5"/>
  <c r="L55" i="5"/>
  <c r="J55" i="5"/>
  <c r="I55" i="5"/>
  <c r="H55" i="5"/>
  <c r="G55" i="5"/>
  <c r="F55" i="5"/>
  <c r="P54" i="5"/>
  <c r="O54" i="5"/>
  <c r="N54" i="5"/>
  <c r="M54" i="5"/>
  <c r="L54" i="5"/>
  <c r="J54" i="5"/>
  <c r="I54" i="5"/>
  <c r="H54" i="5"/>
  <c r="G54" i="5"/>
  <c r="F54" i="5"/>
  <c r="P53" i="5"/>
  <c r="O53" i="5"/>
  <c r="N53" i="5"/>
  <c r="M53" i="5"/>
  <c r="L53" i="5"/>
  <c r="J53" i="5"/>
  <c r="I53" i="5"/>
  <c r="H53" i="5"/>
  <c r="G53" i="5"/>
  <c r="F53" i="5"/>
  <c r="P52" i="5"/>
  <c r="O52" i="5"/>
  <c r="N52" i="5"/>
  <c r="M52" i="5"/>
  <c r="L52" i="5"/>
  <c r="J52" i="5"/>
  <c r="I52" i="5"/>
  <c r="H52" i="5"/>
  <c r="G52" i="5"/>
  <c r="F52" i="5"/>
  <c r="P51" i="5"/>
  <c r="O51" i="5"/>
  <c r="N51" i="5"/>
  <c r="M51" i="5"/>
  <c r="L51" i="5"/>
  <c r="J51" i="5"/>
  <c r="I51" i="5"/>
  <c r="H51" i="5"/>
  <c r="G51" i="5"/>
  <c r="F51" i="5"/>
  <c r="P50" i="5"/>
  <c r="O50" i="5"/>
  <c r="N50" i="5"/>
  <c r="M50" i="5"/>
  <c r="L50" i="5"/>
  <c r="J50" i="5"/>
  <c r="I50" i="5"/>
  <c r="H50" i="5"/>
  <c r="G50" i="5"/>
  <c r="F50" i="5"/>
  <c r="P49" i="5"/>
  <c r="O49" i="5"/>
  <c r="N49" i="5"/>
  <c r="M49" i="5"/>
  <c r="L49" i="5"/>
  <c r="J49" i="5"/>
  <c r="I49" i="5"/>
  <c r="H49" i="5"/>
  <c r="G49" i="5"/>
  <c r="F49" i="5"/>
  <c r="P48" i="5"/>
  <c r="O48" i="5"/>
  <c r="N48" i="5"/>
  <c r="M48" i="5"/>
  <c r="L48" i="5"/>
  <c r="J48" i="5"/>
  <c r="I48" i="5"/>
  <c r="H48" i="5"/>
  <c r="G48" i="5"/>
  <c r="F48" i="5"/>
  <c r="P47" i="5"/>
  <c r="O47" i="5"/>
  <c r="N47" i="5"/>
  <c r="M47" i="5"/>
  <c r="L47" i="5"/>
  <c r="J47" i="5"/>
  <c r="I47" i="5"/>
  <c r="H47" i="5"/>
  <c r="G47" i="5"/>
  <c r="F47" i="5"/>
  <c r="P46" i="5"/>
  <c r="O46" i="5"/>
  <c r="N46" i="5"/>
  <c r="M46" i="5"/>
  <c r="L46" i="5"/>
  <c r="J46" i="5"/>
  <c r="I46" i="5"/>
  <c r="H46" i="5"/>
  <c r="G46" i="5"/>
  <c r="F46" i="5"/>
  <c r="P45" i="5"/>
  <c r="O45" i="5"/>
  <c r="N45" i="5"/>
  <c r="M45" i="5"/>
  <c r="L45" i="5"/>
  <c r="J45" i="5"/>
  <c r="I45" i="5"/>
  <c r="H45" i="5"/>
  <c r="G45" i="5"/>
  <c r="F45" i="5"/>
  <c r="P44" i="5"/>
  <c r="O44" i="5"/>
  <c r="N44" i="5"/>
  <c r="M44" i="5"/>
  <c r="L44" i="5"/>
  <c r="J44" i="5"/>
  <c r="I44" i="5"/>
  <c r="H44" i="5"/>
  <c r="G44" i="5"/>
  <c r="F44" i="5"/>
  <c r="P43" i="5"/>
  <c r="O43" i="5"/>
  <c r="N43" i="5"/>
  <c r="M43" i="5"/>
  <c r="L43" i="5"/>
  <c r="J43" i="5"/>
  <c r="I43" i="5"/>
  <c r="H43" i="5"/>
  <c r="G43" i="5"/>
  <c r="F43" i="5"/>
  <c r="P42" i="5"/>
  <c r="O42" i="5"/>
  <c r="N42" i="5"/>
  <c r="M42" i="5"/>
  <c r="L42" i="5"/>
  <c r="J42" i="5"/>
  <c r="I42" i="5"/>
  <c r="H42" i="5"/>
  <c r="G42" i="5"/>
  <c r="F42" i="5"/>
  <c r="P41" i="5"/>
  <c r="O41" i="5"/>
  <c r="N41" i="5"/>
  <c r="M41" i="5"/>
  <c r="L41" i="5"/>
  <c r="J41" i="5"/>
  <c r="I41" i="5"/>
  <c r="H41" i="5"/>
  <c r="G41" i="5"/>
  <c r="F41" i="5"/>
  <c r="P40" i="5"/>
  <c r="O40" i="5"/>
  <c r="N40" i="5"/>
  <c r="M40" i="5"/>
  <c r="L40" i="5"/>
  <c r="J40" i="5"/>
  <c r="I40" i="5"/>
  <c r="H40" i="5"/>
  <c r="G40" i="5"/>
  <c r="F40" i="5"/>
  <c r="P39" i="5"/>
  <c r="O39" i="5"/>
  <c r="N39" i="5"/>
  <c r="M39" i="5"/>
  <c r="L39" i="5"/>
  <c r="J39" i="5"/>
  <c r="I39" i="5"/>
  <c r="H39" i="5"/>
  <c r="G39" i="5"/>
  <c r="F39" i="5"/>
  <c r="P38" i="5"/>
  <c r="O38" i="5"/>
  <c r="N38" i="5"/>
  <c r="M38" i="5"/>
  <c r="L38" i="5"/>
  <c r="J38" i="5"/>
  <c r="I38" i="5"/>
  <c r="H38" i="5"/>
  <c r="G38" i="5"/>
  <c r="F38" i="5"/>
  <c r="P37" i="5"/>
  <c r="O37" i="5"/>
  <c r="N37" i="5"/>
  <c r="M37" i="5"/>
  <c r="L37" i="5"/>
  <c r="J37" i="5"/>
  <c r="I37" i="5"/>
  <c r="H37" i="5"/>
  <c r="G37" i="5"/>
  <c r="F37" i="5"/>
  <c r="P36" i="5"/>
  <c r="O36" i="5"/>
  <c r="N36" i="5"/>
  <c r="M36" i="5"/>
  <c r="L36" i="5"/>
  <c r="J36" i="5"/>
  <c r="I36" i="5"/>
  <c r="H36" i="5"/>
  <c r="G36" i="5"/>
  <c r="F36" i="5"/>
  <c r="P35" i="5"/>
  <c r="O35" i="5"/>
  <c r="N35" i="5"/>
  <c r="M35" i="5"/>
  <c r="L35" i="5"/>
  <c r="J35" i="5"/>
  <c r="I35" i="5"/>
  <c r="H35" i="5"/>
  <c r="G35" i="5"/>
  <c r="F35" i="5"/>
  <c r="P34" i="5"/>
  <c r="O34" i="5"/>
  <c r="N34" i="5"/>
  <c r="M34" i="5"/>
  <c r="L34" i="5"/>
  <c r="J34" i="5"/>
  <c r="I34" i="5"/>
  <c r="H34" i="5"/>
  <c r="G34" i="5"/>
  <c r="F34" i="5"/>
  <c r="P33" i="5"/>
  <c r="O33" i="5"/>
  <c r="N33" i="5"/>
  <c r="M33" i="5"/>
  <c r="L33" i="5"/>
  <c r="J33" i="5"/>
  <c r="I33" i="5"/>
  <c r="H33" i="5"/>
  <c r="G33" i="5"/>
  <c r="F33" i="5"/>
  <c r="P32" i="5"/>
  <c r="O32" i="5"/>
  <c r="N32" i="5"/>
  <c r="M32" i="5"/>
  <c r="L32" i="5"/>
  <c r="J32" i="5"/>
  <c r="I32" i="5"/>
  <c r="H32" i="5"/>
  <c r="G32" i="5"/>
  <c r="F32" i="5"/>
  <c r="P31" i="5"/>
  <c r="O31" i="5"/>
  <c r="N31" i="5"/>
  <c r="M31" i="5"/>
  <c r="L31" i="5"/>
  <c r="J31" i="5"/>
  <c r="I31" i="5"/>
  <c r="H31" i="5"/>
  <c r="G31" i="5"/>
  <c r="F31" i="5"/>
  <c r="P30" i="5"/>
  <c r="O30" i="5"/>
  <c r="N30" i="5"/>
  <c r="M30" i="5"/>
  <c r="L30" i="5"/>
  <c r="J30" i="5"/>
  <c r="I30" i="5"/>
  <c r="H30" i="5"/>
  <c r="G30" i="5"/>
  <c r="F30" i="5"/>
  <c r="P29" i="5"/>
  <c r="O29" i="5"/>
  <c r="N29" i="5"/>
  <c r="M29" i="5"/>
  <c r="L29" i="5"/>
  <c r="J29" i="5"/>
  <c r="I29" i="5"/>
  <c r="H29" i="5"/>
  <c r="G29" i="5"/>
  <c r="F29" i="5"/>
  <c r="P28" i="5"/>
  <c r="O28" i="5"/>
  <c r="N28" i="5"/>
  <c r="M28" i="5"/>
  <c r="L28" i="5"/>
  <c r="J28" i="5"/>
  <c r="I28" i="5"/>
  <c r="H28" i="5"/>
  <c r="G28" i="5"/>
  <c r="F28" i="5"/>
  <c r="P27" i="5"/>
  <c r="O27" i="5"/>
  <c r="N27" i="5"/>
  <c r="M27" i="5"/>
  <c r="L27" i="5"/>
  <c r="J27" i="5"/>
  <c r="I27" i="5"/>
  <c r="H27" i="5"/>
  <c r="G27" i="5"/>
  <c r="F27" i="5"/>
  <c r="P26" i="5"/>
  <c r="O26" i="5"/>
  <c r="N26" i="5"/>
  <c r="M26" i="5"/>
  <c r="L26" i="5"/>
  <c r="J26" i="5"/>
  <c r="I26" i="5"/>
  <c r="H26" i="5"/>
  <c r="G26" i="5"/>
  <c r="F26" i="5"/>
  <c r="P25" i="5"/>
  <c r="O25" i="5"/>
  <c r="N25" i="5"/>
  <c r="M25" i="5"/>
  <c r="L25" i="5"/>
  <c r="J25" i="5"/>
  <c r="I25" i="5"/>
  <c r="H25" i="5"/>
  <c r="G25" i="5"/>
  <c r="F25" i="5"/>
  <c r="P24" i="5"/>
  <c r="O24" i="5"/>
  <c r="N24" i="5"/>
  <c r="M24" i="5"/>
  <c r="L24" i="5"/>
  <c r="J24" i="5"/>
  <c r="I24" i="5"/>
  <c r="H24" i="5"/>
  <c r="G24" i="5"/>
  <c r="F24" i="5"/>
  <c r="P23" i="5"/>
  <c r="O23" i="5"/>
  <c r="N23" i="5"/>
  <c r="M23" i="5"/>
  <c r="L23" i="5"/>
  <c r="J23" i="5"/>
  <c r="I23" i="5"/>
  <c r="H23" i="5"/>
  <c r="G23" i="5"/>
  <c r="F23" i="5"/>
  <c r="P22" i="5"/>
  <c r="O22" i="5"/>
  <c r="N22" i="5"/>
  <c r="M22" i="5"/>
  <c r="L22" i="5"/>
  <c r="J22" i="5"/>
  <c r="I22" i="5"/>
  <c r="H22" i="5"/>
  <c r="G22" i="5"/>
  <c r="F22" i="5"/>
  <c r="P21" i="5"/>
  <c r="O21" i="5"/>
  <c r="N21" i="5"/>
  <c r="M21" i="5"/>
  <c r="L21" i="5"/>
  <c r="J21" i="5"/>
  <c r="I21" i="5"/>
  <c r="H21" i="5"/>
  <c r="G21" i="5"/>
  <c r="F21" i="5"/>
  <c r="P20" i="5"/>
  <c r="O20" i="5"/>
  <c r="N20" i="5"/>
  <c r="M20" i="5"/>
  <c r="L20" i="5"/>
  <c r="J20" i="5"/>
  <c r="I20" i="5"/>
  <c r="H20" i="5"/>
  <c r="G20" i="5"/>
  <c r="F20" i="5"/>
  <c r="P19" i="5"/>
  <c r="O19" i="5"/>
  <c r="N19" i="5"/>
  <c r="M19" i="5"/>
  <c r="L19" i="5"/>
  <c r="J19" i="5"/>
  <c r="I19" i="5"/>
  <c r="H19" i="5"/>
  <c r="G19" i="5"/>
  <c r="F19" i="5"/>
  <c r="P18" i="5"/>
  <c r="O18" i="5"/>
  <c r="N18" i="5"/>
  <c r="M18" i="5"/>
  <c r="L18" i="5"/>
  <c r="J18" i="5"/>
  <c r="I18" i="5"/>
  <c r="H18" i="5"/>
  <c r="G18" i="5"/>
  <c r="F18" i="5"/>
  <c r="V17" i="5"/>
  <c r="S17" i="5"/>
  <c r="P17" i="5"/>
  <c r="O17" i="5"/>
  <c r="N17" i="5"/>
  <c r="M17" i="5"/>
  <c r="L17" i="5"/>
  <c r="J17" i="5"/>
  <c r="I17" i="5"/>
  <c r="H17" i="5"/>
  <c r="G17" i="5"/>
  <c r="F17" i="5"/>
  <c r="V16" i="5"/>
  <c r="S16" i="5"/>
  <c r="P16" i="5"/>
  <c r="O16" i="5"/>
  <c r="N16" i="5"/>
  <c r="M16" i="5"/>
  <c r="L16" i="5"/>
  <c r="J16" i="5"/>
  <c r="I16" i="5"/>
  <c r="H16" i="5"/>
  <c r="G16" i="5"/>
  <c r="F16" i="5"/>
  <c r="V15" i="5"/>
  <c r="S15" i="5"/>
  <c r="P15" i="5"/>
  <c r="O15" i="5"/>
  <c r="N15" i="5"/>
  <c r="M15" i="5"/>
  <c r="L15" i="5"/>
  <c r="J15" i="5"/>
  <c r="I15" i="5"/>
  <c r="H15" i="5"/>
  <c r="G15" i="5"/>
  <c r="F15" i="5"/>
  <c r="V14" i="5"/>
  <c r="S14" i="5"/>
  <c r="P14" i="5"/>
  <c r="O14" i="5"/>
  <c r="N14" i="5"/>
  <c r="M14" i="5"/>
  <c r="L14" i="5"/>
  <c r="J14" i="5"/>
  <c r="I14" i="5"/>
  <c r="H14" i="5"/>
  <c r="G14" i="5"/>
  <c r="F14" i="5"/>
  <c r="V13" i="5"/>
  <c r="S13" i="5"/>
  <c r="P13" i="5"/>
  <c r="O13" i="5"/>
  <c r="N13" i="5"/>
  <c r="M13" i="5"/>
  <c r="L13" i="5"/>
  <c r="J13" i="5"/>
  <c r="I13" i="5"/>
  <c r="H13" i="5"/>
  <c r="G13" i="5"/>
  <c r="F13" i="5"/>
  <c r="V12" i="5"/>
  <c r="S12" i="5"/>
  <c r="P12" i="5"/>
  <c r="O12" i="5"/>
  <c r="N12" i="5"/>
  <c r="M12" i="5"/>
  <c r="L12" i="5"/>
  <c r="J12" i="5"/>
  <c r="I12" i="5"/>
  <c r="H12" i="5"/>
  <c r="G12" i="5"/>
  <c r="F12" i="5"/>
  <c r="V11" i="5"/>
  <c r="S11" i="5"/>
  <c r="P11" i="5"/>
  <c r="O11" i="5"/>
  <c r="N11" i="5"/>
  <c r="M11" i="5"/>
  <c r="L11" i="5"/>
  <c r="J11" i="5"/>
  <c r="I11" i="5"/>
  <c r="H11" i="5"/>
  <c r="G11" i="5"/>
  <c r="F11" i="5"/>
  <c r="V10" i="5"/>
  <c r="S10" i="5"/>
  <c r="P10" i="5"/>
  <c r="O10" i="5"/>
  <c r="N10" i="5"/>
  <c r="M10" i="5"/>
  <c r="L10" i="5"/>
  <c r="J10" i="5"/>
  <c r="I10" i="5"/>
  <c r="H10" i="5"/>
  <c r="G10" i="5"/>
  <c r="F10" i="5"/>
  <c r="V9" i="5"/>
  <c r="S9" i="5"/>
  <c r="P9" i="5"/>
  <c r="O9" i="5"/>
  <c r="N9" i="5"/>
  <c r="M9" i="5"/>
  <c r="L9" i="5"/>
  <c r="J9" i="5"/>
  <c r="I9" i="5"/>
  <c r="H9" i="5"/>
  <c r="G9" i="5"/>
  <c r="F9" i="5"/>
  <c r="V8" i="5"/>
  <c r="S8" i="5"/>
  <c r="P8" i="5"/>
  <c r="O8" i="5"/>
  <c r="N8" i="5"/>
  <c r="M8" i="5"/>
  <c r="L8" i="5"/>
  <c r="J8" i="5"/>
  <c r="I8" i="5"/>
  <c r="H8" i="5"/>
  <c r="G8" i="5"/>
  <c r="F8" i="5"/>
  <c r="V7" i="5"/>
  <c r="S7" i="5"/>
  <c r="P7" i="5"/>
  <c r="O7" i="5"/>
  <c r="N7" i="5"/>
  <c r="M7" i="5"/>
  <c r="L7" i="5"/>
  <c r="J7" i="5"/>
  <c r="I7" i="5"/>
  <c r="H7" i="5"/>
  <c r="G7" i="5"/>
  <c r="F7" i="5"/>
  <c r="V6" i="5"/>
  <c r="S6" i="5"/>
  <c r="P6" i="5"/>
  <c r="O6" i="5"/>
  <c r="N6" i="5"/>
  <c r="M6" i="5"/>
  <c r="L6" i="5"/>
  <c r="J6" i="5"/>
  <c r="I6" i="5"/>
  <c r="H6" i="5"/>
  <c r="G6" i="5"/>
  <c r="F6" i="5"/>
  <c r="V5" i="5"/>
  <c r="S5" i="5"/>
  <c r="P5" i="5"/>
  <c r="O5" i="5"/>
  <c r="N5" i="5"/>
  <c r="M5" i="5"/>
  <c r="L5" i="5"/>
  <c r="J5" i="5"/>
  <c r="I5" i="5"/>
  <c r="H5" i="5"/>
  <c r="G5" i="5"/>
  <c r="F5" i="5"/>
  <c r="V4" i="5"/>
  <c r="S4" i="5"/>
  <c r="P4" i="5"/>
  <c r="O4" i="5"/>
  <c r="N4" i="5"/>
  <c r="M4" i="5"/>
  <c r="L4" i="5"/>
  <c r="J4" i="5"/>
  <c r="I4" i="5"/>
  <c r="H4" i="5"/>
  <c r="G4" i="5"/>
  <c r="F4" i="5"/>
  <c r="P3" i="5"/>
  <c r="O3" i="5"/>
  <c r="N3" i="5"/>
  <c r="M3" i="5"/>
  <c r="L3" i="5"/>
  <c r="J3" i="5"/>
  <c r="I3" i="5"/>
  <c r="H3" i="5"/>
  <c r="G3" i="5"/>
  <c r="F3" i="5"/>
  <c r="P2" i="5"/>
  <c r="O2" i="5"/>
  <c r="N2" i="5"/>
  <c r="M2" i="5"/>
  <c r="L2" i="5"/>
  <c r="J2" i="5"/>
  <c r="I2" i="5"/>
  <c r="H2" i="5"/>
  <c r="G2" i="5"/>
  <c r="F2" i="5"/>
  <c r="P237" i="3"/>
  <c r="O237" i="3"/>
  <c r="N237" i="3"/>
  <c r="M237" i="3"/>
  <c r="L237" i="3"/>
  <c r="J237" i="3"/>
  <c r="I237" i="3"/>
  <c r="H237" i="3"/>
  <c r="G237" i="3"/>
  <c r="F237" i="3"/>
  <c r="P236" i="3"/>
  <c r="O236" i="3"/>
  <c r="N236" i="3"/>
  <c r="M236" i="3"/>
  <c r="L236" i="3"/>
  <c r="J236" i="3"/>
  <c r="I236" i="3"/>
  <c r="H236" i="3"/>
  <c r="G236" i="3"/>
  <c r="F236" i="3"/>
  <c r="P235" i="3"/>
  <c r="O235" i="3"/>
  <c r="N235" i="3"/>
  <c r="M235" i="3"/>
  <c r="L235" i="3"/>
  <c r="J235" i="3"/>
  <c r="I235" i="3"/>
  <c r="H235" i="3"/>
  <c r="G235" i="3"/>
  <c r="F235" i="3"/>
  <c r="P234" i="3"/>
  <c r="O234" i="3"/>
  <c r="N234" i="3"/>
  <c r="M234" i="3"/>
  <c r="L234" i="3"/>
  <c r="J234" i="3"/>
  <c r="I234" i="3"/>
  <c r="H234" i="3"/>
  <c r="G234" i="3"/>
  <c r="F234" i="3"/>
  <c r="P233" i="3"/>
  <c r="O233" i="3"/>
  <c r="N233" i="3"/>
  <c r="M233" i="3"/>
  <c r="L233" i="3"/>
  <c r="J233" i="3"/>
  <c r="I233" i="3"/>
  <c r="H233" i="3"/>
  <c r="G233" i="3"/>
  <c r="F233" i="3"/>
  <c r="P232" i="3"/>
  <c r="O232" i="3"/>
  <c r="N232" i="3"/>
  <c r="M232" i="3"/>
  <c r="L232" i="3"/>
  <c r="J232" i="3"/>
  <c r="I232" i="3"/>
  <c r="H232" i="3"/>
  <c r="G232" i="3"/>
  <c r="F232" i="3"/>
  <c r="P231" i="3"/>
  <c r="O231" i="3"/>
  <c r="N231" i="3"/>
  <c r="M231" i="3"/>
  <c r="L231" i="3"/>
  <c r="J231" i="3"/>
  <c r="I231" i="3"/>
  <c r="H231" i="3"/>
  <c r="G231" i="3"/>
  <c r="F231" i="3"/>
  <c r="P230" i="3"/>
  <c r="O230" i="3"/>
  <c r="N230" i="3"/>
  <c r="M230" i="3"/>
  <c r="L230" i="3"/>
  <c r="J230" i="3"/>
  <c r="I230" i="3"/>
  <c r="H230" i="3"/>
  <c r="G230" i="3"/>
  <c r="F230" i="3"/>
  <c r="P229" i="3"/>
  <c r="O229" i="3"/>
  <c r="N229" i="3"/>
  <c r="M229" i="3"/>
  <c r="L229" i="3"/>
  <c r="J229" i="3"/>
  <c r="I229" i="3"/>
  <c r="H229" i="3"/>
  <c r="G229" i="3"/>
  <c r="F229" i="3"/>
  <c r="P228" i="3"/>
  <c r="O228" i="3"/>
  <c r="N228" i="3"/>
  <c r="M228" i="3"/>
  <c r="L228" i="3"/>
  <c r="J228" i="3"/>
  <c r="I228" i="3"/>
  <c r="H228" i="3"/>
  <c r="G228" i="3"/>
  <c r="F228" i="3"/>
  <c r="P227" i="3"/>
  <c r="O227" i="3"/>
  <c r="N227" i="3"/>
  <c r="M227" i="3"/>
  <c r="L227" i="3"/>
  <c r="J227" i="3"/>
  <c r="I227" i="3"/>
  <c r="H227" i="3"/>
  <c r="G227" i="3"/>
  <c r="F227" i="3"/>
  <c r="P226" i="3"/>
  <c r="O226" i="3"/>
  <c r="N226" i="3"/>
  <c r="M226" i="3"/>
  <c r="L226" i="3"/>
  <c r="J226" i="3"/>
  <c r="I226" i="3"/>
  <c r="H226" i="3"/>
  <c r="G226" i="3"/>
  <c r="F226" i="3"/>
  <c r="P225" i="3"/>
  <c r="O225" i="3"/>
  <c r="N225" i="3"/>
  <c r="M225" i="3"/>
  <c r="L225" i="3"/>
  <c r="J225" i="3"/>
  <c r="I225" i="3"/>
  <c r="H225" i="3"/>
  <c r="G225" i="3"/>
  <c r="F225" i="3"/>
  <c r="P224" i="3"/>
  <c r="O224" i="3"/>
  <c r="N224" i="3"/>
  <c r="M224" i="3"/>
  <c r="L224" i="3"/>
  <c r="J224" i="3"/>
  <c r="I224" i="3"/>
  <c r="H224" i="3"/>
  <c r="G224" i="3"/>
  <c r="F224" i="3"/>
  <c r="P223" i="3"/>
  <c r="O223" i="3"/>
  <c r="N223" i="3"/>
  <c r="M223" i="3"/>
  <c r="L223" i="3"/>
  <c r="J223" i="3"/>
  <c r="I223" i="3"/>
  <c r="H223" i="3"/>
  <c r="G223" i="3"/>
  <c r="F223" i="3"/>
  <c r="P222" i="3"/>
  <c r="O222" i="3"/>
  <c r="N222" i="3"/>
  <c r="M222" i="3"/>
  <c r="L222" i="3"/>
  <c r="J222" i="3"/>
  <c r="I222" i="3"/>
  <c r="H222" i="3"/>
  <c r="G222" i="3"/>
  <c r="F222" i="3"/>
  <c r="P221" i="3"/>
  <c r="O221" i="3"/>
  <c r="N221" i="3"/>
  <c r="M221" i="3"/>
  <c r="L221" i="3"/>
  <c r="J221" i="3"/>
  <c r="I221" i="3"/>
  <c r="H221" i="3"/>
  <c r="G221" i="3"/>
  <c r="F221" i="3"/>
  <c r="P220" i="3"/>
  <c r="O220" i="3"/>
  <c r="N220" i="3"/>
  <c r="M220" i="3"/>
  <c r="L220" i="3"/>
  <c r="J220" i="3"/>
  <c r="I220" i="3"/>
  <c r="H220" i="3"/>
  <c r="G220" i="3"/>
  <c r="F220" i="3"/>
  <c r="P219" i="3"/>
  <c r="O219" i="3"/>
  <c r="N219" i="3"/>
  <c r="M219" i="3"/>
  <c r="L219" i="3"/>
  <c r="J219" i="3"/>
  <c r="I219" i="3"/>
  <c r="H219" i="3"/>
  <c r="G219" i="3"/>
  <c r="F219" i="3"/>
  <c r="P218" i="3"/>
  <c r="O218" i="3"/>
  <c r="N218" i="3"/>
  <c r="M218" i="3"/>
  <c r="L218" i="3"/>
  <c r="J218" i="3"/>
  <c r="I218" i="3"/>
  <c r="H218" i="3"/>
  <c r="G218" i="3"/>
  <c r="F218" i="3"/>
  <c r="P217" i="3"/>
  <c r="O217" i="3"/>
  <c r="N217" i="3"/>
  <c r="M217" i="3"/>
  <c r="L217" i="3"/>
  <c r="J217" i="3"/>
  <c r="I217" i="3"/>
  <c r="H217" i="3"/>
  <c r="G217" i="3"/>
  <c r="F217" i="3"/>
  <c r="P216" i="3"/>
  <c r="O216" i="3"/>
  <c r="N216" i="3"/>
  <c r="M216" i="3"/>
  <c r="L216" i="3"/>
  <c r="J216" i="3"/>
  <c r="I216" i="3"/>
  <c r="H216" i="3"/>
  <c r="G216" i="3"/>
  <c r="F216" i="3"/>
  <c r="P215" i="3"/>
  <c r="O215" i="3"/>
  <c r="N215" i="3"/>
  <c r="M215" i="3"/>
  <c r="L215" i="3"/>
  <c r="J215" i="3"/>
  <c r="I215" i="3"/>
  <c r="H215" i="3"/>
  <c r="G215" i="3"/>
  <c r="F215" i="3"/>
  <c r="P214" i="3"/>
  <c r="O214" i="3"/>
  <c r="N214" i="3"/>
  <c r="M214" i="3"/>
  <c r="L214" i="3"/>
  <c r="J214" i="3"/>
  <c r="I214" i="3"/>
  <c r="H214" i="3"/>
  <c r="G214" i="3"/>
  <c r="F214" i="3"/>
  <c r="P213" i="3"/>
  <c r="O213" i="3"/>
  <c r="N213" i="3"/>
  <c r="M213" i="3"/>
  <c r="L213" i="3"/>
  <c r="J213" i="3"/>
  <c r="I213" i="3"/>
  <c r="H213" i="3"/>
  <c r="G213" i="3"/>
  <c r="F213" i="3"/>
  <c r="P212" i="3"/>
  <c r="O212" i="3"/>
  <c r="N212" i="3"/>
  <c r="M212" i="3"/>
  <c r="L212" i="3"/>
  <c r="J212" i="3"/>
  <c r="I212" i="3"/>
  <c r="H212" i="3"/>
  <c r="G212" i="3"/>
  <c r="F212" i="3"/>
  <c r="P211" i="3"/>
  <c r="O211" i="3"/>
  <c r="N211" i="3"/>
  <c r="M211" i="3"/>
  <c r="L211" i="3"/>
  <c r="J211" i="3"/>
  <c r="I211" i="3"/>
  <c r="H211" i="3"/>
  <c r="G211" i="3"/>
  <c r="F211" i="3"/>
  <c r="P210" i="3"/>
  <c r="O210" i="3"/>
  <c r="N210" i="3"/>
  <c r="M210" i="3"/>
  <c r="L210" i="3"/>
  <c r="J210" i="3"/>
  <c r="I210" i="3"/>
  <c r="H210" i="3"/>
  <c r="G210" i="3"/>
  <c r="F210" i="3"/>
  <c r="P209" i="3"/>
  <c r="O209" i="3"/>
  <c r="N209" i="3"/>
  <c r="M209" i="3"/>
  <c r="L209" i="3"/>
  <c r="J209" i="3"/>
  <c r="I209" i="3"/>
  <c r="H209" i="3"/>
  <c r="G209" i="3"/>
  <c r="F209" i="3"/>
  <c r="P208" i="3"/>
  <c r="O208" i="3"/>
  <c r="N208" i="3"/>
  <c r="M208" i="3"/>
  <c r="L208" i="3"/>
  <c r="J208" i="3"/>
  <c r="I208" i="3"/>
  <c r="H208" i="3"/>
  <c r="G208" i="3"/>
  <c r="F208" i="3"/>
  <c r="P207" i="3"/>
  <c r="O207" i="3"/>
  <c r="N207" i="3"/>
  <c r="M207" i="3"/>
  <c r="L207" i="3"/>
  <c r="J207" i="3"/>
  <c r="I207" i="3"/>
  <c r="H207" i="3"/>
  <c r="G207" i="3"/>
  <c r="F207" i="3"/>
  <c r="P206" i="3"/>
  <c r="O206" i="3"/>
  <c r="N206" i="3"/>
  <c r="M206" i="3"/>
  <c r="L206" i="3"/>
  <c r="J206" i="3"/>
  <c r="I206" i="3"/>
  <c r="H206" i="3"/>
  <c r="G206" i="3"/>
  <c r="F206" i="3"/>
  <c r="P205" i="3"/>
  <c r="O205" i="3"/>
  <c r="N205" i="3"/>
  <c r="M205" i="3"/>
  <c r="L205" i="3"/>
  <c r="J205" i="3"/>
  <c r="I205" i="3"/>
  <c r="H205" i="3"/>
  <c r="G205" i="3"/>
  <c r="F205" i="3"/>
  <c r="P204" i="3"/>
  <c r="O204" i="3"/>
  <c r="N204" i="3"/>
  <c r="M204" i="3"/>
  <c r="L204" i="3"/>
  <c r="J204" i="3"/>
  <c r="I204" i="3"/>
  <c r="H204" i="3"/>
  <c r="G204" i="3"/>
  <c r="F204" i="3"/>
  <c r="P203" i="3"/>
  <c r="O203" i="3"/>
  <c r="N203" i="3"/>
  <c r="M203" i="3"/>
  <c r="L203" i="3"/>
  <c r="J203" i="3"/>
  <c r="I203" i="3"/>
  <c r="H203" i="3"/>
  <c r="G203" i="3"/>
  <c r="F203" i="3"/>
  <c r="P202" i="3"/>
  <c r="O202" i="3"/>
  <c r="N202" i="3"/>
  <c r="M202" i="3"/>
  <c r="L202" i="3"/>
  <c r="J202" i="3"/>
  <c r="I202" i="3"/>
  <c r="H202" i="3"/>
  <c r="G202" i="3"/>
  <c r="F202" i="3"/>
  <c r="P201" i="3"/>
  <c r="O201" i="3"/>
  <c r="N201" i="3"/>
  <c r="M201" i="3"/>
  <c r="L201" i="3"/>
  <c r="J201" i="3"/>
  <c r="I201" i="3"/>
  <c r="H201" i="3"/>
  <c r="G201" i="3"/>
  <c r="F201" i="3"/>
  <c r="P200" i="3"/>
  <c r="O200" i="3"/>
  <c r="N200" i="3"/>
  <c r="M200" i="3"/>
  <c r="L200" i="3"/>
  <c r="J200" i="3"/>
  <c r="I200" i="3"/>
  <c r="H200" i="3"/>
  <c r="G200" i="3"/>
  <c r="F200" i="3"/>
  <c r="P199" i="3"/>
  <c r="O199" i="3"/>
  <c r="N199" i="3"/>
  <c r="M199" i="3"/>
  <c r="L199" i="3"/>
  <c r="J199" i="3"/>
  <c r="I199" i="3"/>
  <c r="H199" i="3"/>
  <c r="G199" i="3"/>
  <c r="F199" i="3"/>
  <c r="P198" i="3"/>
  <c r="O198" i="3"/>
  <c r="N198" i="3"/>
  <c r="M198" i="3"/>
  <c r="L198" i="3"/>
  <c r="J198" i="3"/>
  <c r="I198" i="3"/>
  <c r="H198" i="3"/>
  <c r="G198" i="3"/>
  <c r="F198" i="3"/>
  <c r="P197" i="3"/>
  <c r="O197" i="3"/>
  <c r="N197" i="3"/>
  <c r="M197" i="3"/>
  <c r="L197" i="3"/>
  <c r="J197" i="3"/>
  <c r="I197" i="3"/>
  <c r="H197" i="3"/>
  <c r="G197" i="3"/>
  <c r="F197" i="3"/>
  <c r="P196" i="3"/>
  <c r="O196" i="3"/>
  <c r="N196" i="3"/>
  <c r="M196" i="3"/>
  <c r="L196" i="3"/>
  <c r="J196" i="3"/>
  <c r="I196" i="3"/>
  <c r="H196" i="3"/>
  <c r="G196" i="3"/>
  <c r="F196" i="3"/>
  <c r="P195" i="3"/>
  <c r="O195" i="3"/>
  <c r="N195" i="3"/>
  <c r="M195" i="3"/>
  <c r="L195" i="3"/>
  <c r="J195" i="3"/>
  <c r="I195" i="3"/>
  <c r="H195" i="3"/>
  <c r="G195" i="3"/>
  <c r="F195" i="3"/>
  <c r="P194" i="3"/>
  <c r="O194" i="3"/>
  <c r="N194" i="3"/>
  <c r="M194" i="3"/>
  <c r="L194" i="3"/>
  <c r="J194" i="3"/>
  <c r="I194" i="3"/>
  <c r="H194" i="3"/>
  <c r="G194" i="3"/>
  <c r="F194" i="3"/>
  <c r="P193" i="3"/>
  <c r="O193" i="3"/>
  <c r="N193" i="3"/>
  <c r="M193" i="3"/>
  <c r="L193" i="3"/>
  <c r="J193" i="3"/>
  <c r="I193" i="3"/>
  <c r="H193" i="3"/>
  <c r="G193" i="3"/>
  <c r="F193" i="3"/>
  <c r="P192" i="3"/>
  <c r="O192" i="3"/>
  <c r="N192" i="3"/>
  <c r="M192" i="3"/>
  <c r="L192" i="3"/>
  <c r="J192" i="3"/>
  <c r="I192" i="3"/>
  <c r="H192" i="3"/>
  <c r="G192" i="3"/>
  <c r="F192" i="3"/>
  <c r="P191" i="3"/>
  <c r="O191" i="3"/>
  <c r="N191" i="3"/>
  <c r="M191" i="3"/>
  <c r="L191" i="3"/>
  <c r="J191" i="3"/>
  <c r="I191" i="3"/>
  <c r="H191" i="3"/>
  <c r="G191" i="3"/>
  <c r="F191" i="3"/>
  <c r="P190" i="3"/>
  <c r="O190" i="3"/>
  <c r="N190" i="3"/>
  <c r="M190" i="3"/>
  <c r="L190" i="3"/>
  <c r="J190" i="3"/>
  <c r="I190" i="3"/>
  <c r="H190" i="3"/>
  <c r="G190" i="3"/>
  <c r="F190" i="3"/>
  <c r="P189" i="3"/>
  <c r="O189" i="3"/>
  <c r="N189" i="3"/>
  <c r="M189" i="3"/>
  <c r="L189" i="3"/>
  <c r="J189" i="3"/>
  <c r="I189" i="3"/>
  <c r="H189" i="3"/>
  <c r="G189" i="3"/>
  <c r="F189" i="3"/>
  <c r="P188" i="3"/>
  <c r="O188" i="3"/>
  <c r="N188" i="3"/>
  <c r="M188" i="3"/>
  <c r="L188" i="3"/>
  <c r="J188" i="3"/>
  <c r="I188" i="3"/>
  <c r="H188" i="3"/>
  <c r="G188" i="3"/>
  <c r="F188" i="3"/>
  <c r="P187" i="3"/>
  <c r="O187" i="3"/>
  <c r="N187" i="3"/>
  <c r="M187" i="3"/>
  <c r="L187" i="3"/>
  <c r="J187" i="3"/>
  <c r="I187" i="3"/>
  <c r="H187" i="3"/>
  <c r="G187" i="3"/>
  <c r="F187" i="3"/>
  <c r="P186" i="3"/>
  <c r="O186" i="3"/>
  <c r="N186" i="3"/>
  <c r="M186" i="3"/>
  <c r="L186" i="3"/>
  <c r="J186" i="3"/>
  <c r="I186" i="3"/>
  <c r="H186" i="3"/>
  <c r="G186" i="3"/>
  <c r="F186" i="3"/>
  <c r="P185" i="3"/>
  <c r="O185" i="3"/>
  <c r="N185" i="3"/>
  <c r="M185" i="3"/>
  <c r="L185" i="3"/>
  <c r="J185" i="3"/>
  <c r="I185" i="3"/>
  <c r="H185" i="3"/>
  <c r="G185" i="3"/>
  <c r="F185" i="3"/>
  <c r="P184" i="3"/>
  <c r="O184" i="3"/>
  <c r="N184" i="3"/>
  <c r="M184" i="3"/>
  <c r="L184" i="3"/>
  <c r="J184" i="3"/>
  <c r="I184" i="3"/>
  <c r="H184" i="3"/>
  <c r="G184" i="3"/>
  <c r="F184" i="3"/>
  <c r="P183" i="3"/>
  <c r="O183" i="3"/>
  <c r="N183" i="3"/>
  <c r="M183" i="3"/>
  <c r="L183" i="3"/>
  <c r="J183" i="3"/>
  <c r="I183" i="3"/>
  <c r="H183" i="3"/>
  <c r="G183" i="3"/>
  <c r="F183" i="3"/>
  <c r="P182" i="3"/>
  <c r="O182" i="3"/>
  <c r="N182" i="3"/>
  <c r="M182" i="3"/>
  <c r="L182" i="3"/>
  <c r="J182" i="3"/>
  <c r="I182" i="3"/>
  <c r="H182" i="3"/>
  <c r="G182" i="3"/>
  <c r="F182" i="3"/>
  <c r="P181" i="3"/>
  <c r="O181" i="3"/>
  <c r="N181" i="3"/>
  <c r="M181" i="3"/>
  <c r="L181" i="3"/>
  <c r="J181" i="3"/>
  <c r="I181" i="3"/>
  <c r="H181" i="3"/>
  <c r="G181" i="3"/>
  <c r="F181" i="3"/>
  <c r="P180" i="3"/>
  <c r="O180" i="3"/>
  <c r="N180" i="3"/>
  <c r="M180" i="3"/>
  <c r="L180" i="3"/>
  <c r="J180" i="3"/>
  <c r="I180" i="3"/>
  <c r="H180" i="3"/>
  <c r="G180" i="3"/>
  <c r="F180" i="3"/>
  <c r="P179" i="3"/>
  <c r="O179" i="3"/>
  <c r="N179" i="3"/>
  <c r="M179" i="3"/>
  <c r="L179" i="3"/>
  <c r="J179" i="3"/>
  <c r="I179" i="3"/>
  <c r="H179" i="3"/>
  <c r="G179" i="3"/>
  <c r="F179" i="3"/>
  <c r="P178" i="3"/>
  <c r="O178" i="3"/>
  <c r="N178" i="3"/>
  <c r="M178" i="3"/>
  <c r="L178" i="3"/>
  <c r="J178" i="3"/>
  <c r="I178" i="3"/>
  <c r="H178" i="3"/>
  <c r="G178" i="3"/>
  <c r="F178" i="3"/>
  <c r="P177" i="3"/>
  <c r="O177" i="3"/>
  <c r="N177" i="3"/>
  <c r="M177" i="3"/>
  <c r="L177" i="3"/>
  <c r="P176" i="3"/>
  <c r="O176" i="3"/>
  <c r="N176" i="3"/>
  <c r="M176" i="3"/>
  <c r="L176" i="3"/>
  <c r="P175" i="3"/>
  <c r="O175" i="3"/>
  <c r="N175" i="3"/>
  <c r="M175" i="3"/>
  <c r="L175" i="3"/>
  <c r="P174" i="3"/>
  <c r="O174" i="3"/>
  <c r="N174" i="3"/>
  <c r="M174" i="3"/>
  <c r="L174" i="3"/>
  <c r="P173" i="3"/>
  <c r="O173" i="3"/>
  <c r="N173" i="3"/>
  <c r="M173" i="3"/>
  <c r="L173" i="3"/>
  <c r="P172" i="3"/>
  <c r="O172" i="3"/>
  <c r="N172" i="3"/>
  <c r="M172" i="3"/>
  <c r="L172" i="3"/>
  <c r="P171" i="3"/>
  <c r="O171" i="3"/>
  <c r="N171" i="3"/>
  <c r="M171" i="3"/>
  <c r="L171" i="3"/>
  <c r="P170" i="3"/>
  <c r="O170" i="3"/>
  <c r="N170" i="3"/>
  <c r="M170" i="3"/>
  <c r="L170" i="3"/>
  <c r="P169" i="3"/>
  <c r="O169" i="3"/>
  <c r="N169" i="3"/>
  <c r="M169" i="3"/>
  <c r="L169" i="3"/>
  <c r="P168" i="3"/>
  <c r="O168" i="3"/>
  <c r="N168" i="3"/>
  <c r="M168" i="3"/>
  <c r="L168" i="3"/>
  <c r="P167" i="3"/>
  <c r="O167" i="3"/>
  <c r="N167" i="3"/>
  <c r="M167" i="3"/>
  <c r="L167" i="3"/>
  <c r="P166" i="3"/>
  <c r="O166" i="3"/>
  <c r="N166" i="3"/>
  <c r="M166" i="3"/>
  <c r="L166" i="3"/>
  <c r="P165" i="3"/>
  <c r="O165" i="3"/>
  <c r="N165" i="3"/>
  <c r="M165" i="3"/>
  <c r="L165" i="3"/>
  <c r="P164" i="3"/>
  <c r="O164" i="3"/>
  <c r="N164" i="3"/>
  <c r="M164" i="3"/>
  <c r="L164" i="3"/>
  <c r="P163" i="3"/>
  <c r="O163" i="3"/>
  <c r="N163" i="3"/>
  <c r="M163" i="3"/>
  <c r="L163" i="3"/>
  <c r="P162" i="3"/>
  <c r="O162" i="3"/>
  <c r="N162" i="3"/>
  <c r="M162" i="3"/>
  <c r="L162" i="3"/>
  <c r="P161" i="3"/>
  <c r="O161" i="3"/>
  <c r="N161" i="3"/>
  <c r="M161" i="3"/>
  <c r="L161" i="3"/>
  <c r="P160" i="3"/>
  <c r="O160" i="3"/>
  <c r="N160" i="3"/>
  <c r="M160" i="3"/>
  <c r="L160" i="3"/>
  <c r="P159" i="3"/>
  <c r="O159" i="3"/>
  <c r="N159" i="3"/>
  <c r="M159" i="3"/>
  <c r="L159" i="3"/>
  <c r="P158" i="3"/>
  <c r="O158" i="3"/>
  <c r="N158" i="3"/>
  <c r="M158" i="3"/>
  <c r="L158" i="3"/>
  <c r="P157" i="3"/>
  <c r="O157" i="3"/>
  <c r="N157" i="3"/>
  <c r="M157" i="3"/>
  <c r="L157" i="3"/>
  <c r="P156" i="3"/>
  <c r="O156" i="3"/>
  <c r="N156" i="3"/>
  <c r="M156" i="3"/>
  <c r="L156" i="3"/>
  <c r="P155" i="3"/>
  <c r="O155" i="3"/>
  <c r="N155" i="3"/>
  <c r="M155" i="3"/>
  <c r="L155" i="3"/>
  <c r="P154" i="3"/>
  <c r="O154" i="3"/>
  <c r="N154" i="3"/>
  <c r="M154" i="3"/>
  <c r="L154" i="3"/>
  <c r="P153" i="3"/>
  <c r="O153" i="3"/>
  <c r="N153" i="3"/>
  <c r="M153" i="3"/>
  <c r="L153" i="3"/>
  <c r="P152" i="3"/>
  <c r="O152" i="3"/>
  <c r="N152" i="3"/>
  <c r="M152" i="3"/>
  <c r="L152" i="3"/>
  <c r="P151" i="3"/>
  <c r="O151" i="3"/>
  <c r="N151" i="3"/>
  <c r="M151" i="3"/>
  <c r="L151" i="3"/>
  <c r="P150" i="3"/>
  <c r="O150" i="3"/>
  <c r="N150" i="3"/>
  <c r="M150" i="3"/>
  <c r="L150" i="3"/>
  <c r="P149" i="3"/>
  <c r="O149" i="3"/>
  <c r="N149" i="3"/>
  <c r="M149" i="3"/>
  <c r="L149" i="3"/>
  <c r="P148" i="3"/>
  <c r="O148" i="3"/>
  <c r="N148" i="3"/>
  <c r="M148" i="3"/>
  <c r="L148" i="3"/>
  <c r="P147" i="3"/>
  <c r="O147" i="3"/>
  <c r="N147" i="3"/>
  <c r="M147" i="3"/>
  <c r="L147" i="3"/>
  <c r="P146" i="3"/>
  <c r="O146" i="3"/>
  <c r="N146" i="3"/>
  <c r="M146" i="3"/>
  <c r="L146" i="3"/>
  <c r="P145" i="3"/>
  <c r="O145" i="3"/>
  <c r="N145" i="3"/>
  <c r="M145" i="3"/>
  <c r="L145" i="3"/>
  <c r="P144" i="3"/>
  <c r="O144" i="3"/>
  <c r="N144" i="3"/>
  <c r="M144" i="3"/>
  <c r="L144" i="3"/>
  <c r="P143" i="3"/>
  <c r="O143" i="3"/>
  <c r="N143" i="3"/>
  <c r="M143" i="3"/>
  <c r="L143" i="3"/>
  <c r="P142" i="3"/>
  <c r="O142" i="3"/>
  <c r="N142" i="3"/>
  <c r="M142" i="3"/>
  <c r="L142" i="3"/>
  <c r="P141" i="3"/>
  <c r="O141" i="3"/>
  <c r="N141" i="3"/>
  <c r="M141" i="3"/>
  <c r="L141" i="3"/>
  <c r="P140" i="3"/>
  <c r="O140" i="3"/>
  <c r="N140" i="3"/>
  <c r="M140" i="3"/>
  <c r="L140" i="3"/>
  <c r="P139" i="3"/>
  <c r="O139" i="3"/>
  <c r="N139" i="3"/>
  <c r="M139" i="3"/>
  <c r="L139" i="3"/>
  <c r="P138" i="3"/>
  <c r="O138" i="3"/>
  <c r="N138" i="3"/>
  <c r="M138" i="3"/>
  <c r="L138" i="3"/>
  <c r="P137" i="3"/>
  <c r="O137" i="3"/>
  <c r="N137" i="3"/>
  <c r="M137" i="3"/>
  <c r="L137" i="3"/>
  <c r="P136" i="3"/>
  <c r="O136" i="3"/>
  <c r="N136" i="3"/>
  <c r="M136" i="3"/>
  <c r="L136" i="3"/>
  <c r="P135" i="3"/>
  <c r="O135" i="3"/>
  <c r="N135" i="3"/>
  <c r="M135" i="3"/>
  <c r="L135" i="3"/>
  <c r="P134" i="3"/>
  <c r="O134" i="3"/>
  <c r="N134" i="3"/>
  <c r="M134" i="3"/>
  <c r="L134" i="3"/>
  <c r="P133" i="3"/>
  <c r="O133" i="3"/>
  <c r="N133" i="3"/>
  <c r="M133" i="3"/>
  <c r="L133" i="3"/>
  <c r="P132" i="3"/>
  <c r="O132" i="3"/>
  <c r="N132" i="3"/>
  <c r="M132" i="3"/>
  <c r="L132" i="3"/>
  <c r="P131" i="3"/>
  <c r="O131" i="3"/>
  <c r="N131" i="3"/>
  <c r="M131" i="3"/>
  <c r="L131" i="3"/>
  <c r="P130" i="3"/>
  <c r="O130" i="3"/>
  <c r="N130" i="3"/>
  <c r="M130" i="3"/>
  <c r="L130" i="3"/>
  <c r="P129" i="3"/>
  <c r="O129" i="3"/>
  <c r="N129" i="3"/>
  <c r="M129" i="3"/>
  <c r="L129" i="3"/>
  <c r="P128" i="3"/>
  <c r="O128" i="3"/>
  <c r="N128" i="3"/>
  <c r="M128" i="3"/>
  <c r="L128" i="3"/>
  <c r="P127" i="3"/>
  <c r="O127" i="3"/>
  <c r="N127" i="3"/>
  <c r="M127" i="3"/>
  <c r="L127" i="3"/>
  <c r="P126" i="3"/>
  <c r="O126" i="3"/>
  <c r="N126" i="3"/>
  <c r="M126" i="3"/>
  <c r="L126" i="3"/>
  <c r="P125" i="3"/>
  <c r="O125" i="3"/>
  <c r="N125" i="3"/>
  <c r="M125" i="3"/>
  <c r="L125" i="3"/>
  <c r="P124" i="3"/>
  <c r="O124" i="3"/>
  <c r="N124" i="3"/>
  <c r="M124" i="3"/>
  <c r="L124" i="3"/>
  <c r="P123" i="3"/>
  <c r="O123" i="3"/>
  <c r="N123" i="3"/>
  <c r="M123" i="3"/>
  <c r="L123" i="3"/>
  <c r="P122" i="3"/>
  <c r="O122" i="3"/>
  <c r="N122" i="3"/>
  <c r="M122" i="3"/>
  <c r="L122" i="3"/>
  <c r="P121" i="3"/>
  <c r="O121" i="3"/>
  <c r="N121" i="3"/>
  <c r="M121" i="3"/>
  <c r="L121" i="3"/>
  <c r="P120" i="3"/>
  <c r="O120" i="3"/>
  <c r="N120" i="3"/>
  <c r="M120" i="3"/>
  <c r="L120" i="3"/>
  <c r="P119" i="3"/>
  <c r="O119" i="3"/>
  <c r="N119" i="3"/>
  <c r="M119" i="3"/>
  <c r="L119" i="3"/>
  <c r="P118" i="3"/>
  <c r="O118" i="3"/>
  <c r="N118" i="3"/>
  <c r="M118" i="3"/>
  <c r="L118" i="3"/>
  <c r="P117" i="3"/>
  <c r="O117" i="3"/>
  <c r="N117" i="3"/>
  <c r="M117" i="3"/>
  <c r="L117" i="3"/>
  <c r="P116" i="3"/>
  <c r="O116" i="3"/>
  <c r="N116" i="3"/>
  <c r="M116" i="3"/>
  <c r="L116" i="3"/>
  <c r="P115" i="3"/>
  <c r="O115" i="3"/>
  <c r="N115" i="3"/>
  <c r="M115" i="3"/>
  <c r="L115" i="3"/>
  <c r="P114" i="3"/>
  <c r="O114" i="3"/>
  <c r="N114" i="3"/>
  <c r="M114" i="3"/>
  <c r="L114" i="3"/>
  <c r="P113" i="3"/>
  <c r="O113" i="3"/>
  <c r="N113" i="3"/>
  <c r="M113" i="3"/>
  <c r="L113" i="3"/>
  <c r="P112" i="3"/>
  <c r="O112" i="3"/>
  <c r="N112" i="3"/>
  <c r="M112" i="3"/>
  <c r="L112" i="3"/>
  <c r="P111" i="3"/>
  <c r="O111" i="3"/>
  <c r="N111" i="3"/>
  <c r="M111" i="3"/>
  <c r="L111" i="3"/>
  <c r="P110" i="3"/>
  <c r="O110" i="3"/>
  <c r="N110" i="3"/>
  <c r="M110" i="3"/>
  <c r="L110" i="3"/>
  <c r="P109" i="3"/>
  <c r="O109" i="3"/>
  <c r="N109" i="3"/>
  <c r="M109" i="3"/>
  <c r="L109" i="3"/>
  <c r="P108" i="3"/>
  <c r="O108" i="3"/>
  <c r="N108" i="3"/>
  <c r="M108" i="3"/>
  <c r="L108" i="3"/>
  <c r="P107" i="3"/>
  <c r="O107" i="3"/>
  <c r="N107" i="3"/>
  <c r="M107" i="3"/>
  <c r="L107" i="3"/>
  <c r="P106" i="3"/>
  <c r="O106" i="3"/>
  <c r="N106" i="3"/>
  <c r="M106" i="3"/>
  <c r="L106" i="3"/>
  <c r="P105" i="3"/>
  <c r="O105" i="3"/>
  <c r="N105" i="3"/>
  <c r="M105" i="3"/>
  <c r="L105" i="3"/>
  <c r="P104" i="3"/>
  <c r="O104" i="3"/>
  <c r="N104" i="3"/>
  <c r="M104" i="3"/>
  <c r="L104" i="3"/>
  <c r="P103" i="3"/>
  <c r="O103" i="3"/>
  <c r="N103" i="3"/>
  <c r="M103" i="3"/>
  <c r="L103" i="3"/>
  <c r="P102" i="3"/>
  <c r="O102" i="3"/>
  <c r="N102" i="3"/>
  <c r="M102" i="3"/>
  <c r="L102" i="3"/>
  <c r="P101" i="3"/>
  <c r="O101" i="3"/>
  <c r="N101" i="3"/>
  <c r="M101" i="3"/>
  <c r="L101" i="3"/>
  <c r="P100" i="3"/>
  <c r="O100" i="3"/>
  <c r="N100" i="3"/>
  <c r="M100" i="3"/>
  <c r="L100" i="3"/>
  <c r="P99" i="3"/>
  <c r="O99" i="3"/>
  <c r="N99" i="3"/>
  <c r="M99" i="3"/>
  <c r="L99" i="3"/>
  <c r="P98" i="3"/>
  <c r="O98" i="3"/>
  <c r="N98" i="3"/>
  <c r="M98" i="3"/>
  <c r="L98" i="3"/>
  <c r="P97" i="3"/>
  <c r="O97" i="3"/>
  <c r="N97" i="3"/>
  <c r="M97" i="3"/>
  <c r="L97" i="3"/>
  <c r="P96" i="3"/>
  <c r="O96" i="3"/>
  <c r="N96" i="3"/>
  <c r="M96" i="3"/>
  <c r="L96" i="3"/>
  <c r="P95" i="3"/>
  <c r="O95" i="3"/>
  <c r="N95" i="3"/>
  <c r="M95" i="3"/>
  <c r="L95" i="3"/>
  <c r="P94" i="3"/>
  <c r="O94" i="3"/>
  <c r="N94" i="3"/>
  <c r="M94" i="3"/>
  <c r="L94" i="3"/>
  <c r="P93" i="3"/>
  <c r="O93" i="3"/>
  <c r="N93" i="3"/>
  <c r="M93" i="3"/>
  <c r="L93" i="3"/>
  <c r="P92" i="3"/>
  <c r="O92" i="3"/>
  <c r="N92" i="3"/>
  <c r="M92" i="3"/>
  <c r="L92" i="3"/>
  <c r="P91" i="3"/>
  <c r="O91" i="3"/>
  <c r="N91" i="3"/>
  <c r="M91" i="3"/>
  <c r="L91" i="3"/>
  <c r="P90" i="3"/>
  <c r="O90" i="3"/>
  <c r="N90" i="3"/>
  <c r="M90" i="3"/>
  <c r="L90" i="3"/>
  <c r="P89" i="3"/>
  <c r="O89" i="3"/>
  <c r="N89" i="3"/>
  <c r="M89" i="3"/>
  <c r="L89" i="3"/>
  <c r="J89" i="3"/>
  <c r="I89" i="3"/>
  <c r="H89" i="3"/>
  <c r="G89" i="3"/>
  <c r="F89" i="3"/>
  <c r="P88" i="3"/>
  <c r="O88" i="3"/>
  <c r="N88" i="3"/>
  <c r="M88" i="3"/>
  <c r="L88" i="3"/>
  <c r="J88" i="3"/>
  <c r="I88" i="3"/>
  <c r="H88" i="3"/>
  <c r="G88" i="3"/>
  <c r="F88" i="3"/>
  <c r="P87" i="3"/>
  <c r="O87" i="3"/>
  <c r="N87" i="3"/>
  <c r="M87" i="3"/>
  <c r="L87" i="3"/>
  <c r="J87" i="3"/>
  <c r="I87" i="3"/>
  <c r="H87" i="3"/>
  <c r="G87" i="3"/>
  <c r="F87" i="3"/>
  <c r="P86" i="3"/>
  <c r="O86" i="3"/>
  <c r="N86" i="3"/>
  <c r="M86" i="3"/>
  <c r="L86" i="3"/>
  <c r="J86" i="3"/>
  <c r="I86" i="3"/>
  <c r="H86" i="3"/>
  <c r="G86" i="3"/>
  <c r="F86" i="3"/>
  <c r="P85" i="3"/>
  <c r="O85" i="3"/>
  <c r="N85" i="3"/>
  <c r="M85" i="3"/>
  <c r="L85" i="3"/>
  <c r="J85" i="3"/>
  <c r="I85" i="3"/>
  <c r="H85" i="3"/>
  <c r="G85" i="3"/>
  <c r="F85" i="3"/>
  <c r="P84" i="3"/>
  <c r="O84" i="3"/>
  <c r="N84" i="3"/>
  <c r="M84" i="3"/>
  <c r="L84" i="3"/>
  <c r="J84" i="3"/>
  <c r="I84" i="3"/>
  <c r="H84" i="3"/>
  <c r="G84" i="3"/>
  <c r="F84" i="3"/>
  <c r="P83" i="3"/>
  <c r="O83" i="3"/>
  <c r="N83" i="3"/>
  <c r="M83" i="3"/>
  <c r="L83" i="3"/>
  <c r="J83" i="3"/>
  <c r="I83" i="3"/>
  <c r="H83" i="3"/>
  <c r="G83" i="3"/>
  <c r="F83" i="3"/>
  <c r="P82" i="3"/>
  <c r="O82" i="3"/>
  <c r="N82" i="3"/>
  <c r="M82" i="3"/>
  <c r="L82" i="3"/>
  <c r="J82" i="3"/>
  <c r="I82" i="3"/>
  <c r="H82" i="3"/>
  <c r="G82" i="3"/>
  <c r="F82" i="3"/>
  <c r="P81" i="3"/>
  <c r="O81" i="3"/>
  <c r="N81" i="3"/>
  <c r="M81" i="3"/>
  <c r="L81" i="3"/>
  <c r="J81" i="3"/>
  <c r="I81" i="3"/>
  <c r="H81" i="3"/>
  <c r="G81" i="3"/>
  <c r="F81" i="3"/>
  <c r="P80" i="3"/>
  <c r="O80" i="3"/>
  <c r="N80" i="3"/>
  <c r="M80" i="3"/>
  <c r="L80" i="3"/>
  <c r="J80" i="3"/>
  <c r="I80" i="3"/>
  <c r="H80" i="3"/>
  <c r="G80" i="3"/>
  <c r="F80" i="3"/>
  <c r="P79" i="3"/>
  <c r="O79" i="3"/>
  <c r="N79" i="3"/>
  <c r="M79" i="3"/>
  <c r="L79" i="3"/>
  <c r="J79" i="3"/>
  <c r="I79" i="3"/>
  <c r="H79" i="3"/>
  <c r="G79" i="3"/>
  <c r="F79" i="3"/>
  <c r="P78" i="3"/>
  <c r="O78" i="3"/>
  <c r="N78" i="3"/>
  <c r="M78" i="3"/>
  <c r="L78" i="3"/>
  <c r="J78" i="3"/>
  <c r="I78" i="3"/>
  <c r="H78" i="3"/>
  <c r="G78" i="3"/>
  <c r="F78" i="3"/>
  <c r="P77" i="3"/>
  <c r="O77" i="3"/>
  <c r="N77" i="3"/>
  <c r="M77" i="3"/>
  <c r="L77" i="3"/>
  <c r="J77" i="3"/>
  <c r="I77" i="3"/>
  <c r="H77" i="3"/>
  <c r="G77" i="3"/>
  <c r="F77" i="3"/>
  <c r="P76" i="3"/>
  <c r="O76" i="3"/>
  <c r="N76" i="3"/>
  <c r="M76" i="3"/>
  <c r="L76" i="3"/>
  <c r="J76" i="3"/>
  <c r="I76" i="3"/>
  <c r="H76" i="3"/>
  <c r="G76" i="3"/>
  <c r="F76" i="3"/>
  <c r="P75" i="3"/>
  <c r="O75" i="3"/>
  <c r="N75" i="3"/>
  <c r="M75" i="3"/>
  <c r="L75" i="3"/>
  <c r="J75" i="3"/>
  <c r="I75" i="3"/>
  <c r="H75" i="3"/>
  <c r="G75" i="3"/>
  <c r="F75" i="3"/>
  <c r="P74" i="3"/>
  <c r="O74" i="3"/>
  <c r="N74" i="3"/>
  <c r="M74" i="3"/>
  <c r="L74" i="3"/>
  <c r="J74" i="3"/>
  <c r="I74" i="3"/>
  <c r="H74" i="3"/>
  <c r="G74" i="3"/>
  <c r="F74" i="3"/>
  <c r="P73" i="3"/>
  <c r="O73" i="3"/>
  <c r="N73" i="3"/>
  <c r="M73" i="3"/>
  <c r="L73" i="3"/>
  <c r="J73" i="3"/>
  <c r="I73" i="3"/>
  <c r="H73" i="3"/>
  <c r="G73" i="3"/>
  <c r="F73" i="3"/>
  <c r="P72" i="3"/>
  <c r="O72" i="3"/>
  <c r="N72" i="3"/>
  <c r="M72" i="3"/>
  <c r="L72" i="3"/>
  <c r="J72" i="3"/>
  <c r="I72" i="3"/>
  <c r="H72" i="3"/>
  <c r="G72" i="3"/>
  <c r="F72" i="3"/>
  <c r="P71" i="3"/>
  <c r="O71" i="3"/>
  <c r="N71" i="3"/>
  <c r="M71" i="3"/>
  <c r="L71" i="3"/>
  <c r="J71" i="3"/>
  <c r="I71" i="3"/>
  <c r="H71" i="3"/>
  <c r="G71" i="3"/>
  <c r="F71" i="3"/>
  <c r="P70" i="3"/>
  <c r="O70" i="3"/>
  <c r="N70" i="3"/>
  <c r="M70" i="3"/>
  <c r="L70" i="3"/>
  <c r="J70" i="3"/>
  <c r="I70" i="3"/>
  <c r="H70" i="3"/>
  <c r="G70" i="3"/>
  <c r="F70" i="3"/>
  <c r="P69" i="3"/>
  <c r="O69" i="3"/>
  <c r="N69" i="3"/>
  <c r="M69" i="3"/>
  <c r="L69" i="3"/>
  <c r="J69" i="3"/>
  <c r="I69" i="3"/>
  <c r="H69" i="3"/>
  <c r="G69" i="3"/>
  <c r="F69" i="3"/>
  <c r="P68" i="3"/>
  <c r="O68" i="3"/>
  <c r="N68" i="3"/>
  <c r="M68" i="3"/>
  <c r="L68" i="3"/>
  <c r="J68" i="3"/>
  <c r="I68" i="3"/>
  <c r="H68" i="3"/>
  <c r="G68" i="3"/>
  <c r="F68" i="3"/>
  <c r="P67" i="3"/>
  <c r="O67" i="3"/>
  <c r="N67" i="3"/>
  <c r="M67" i="3"/>
  <c r="L67" i="3"/>
  <c r="J67" i="3"/>
  <c r="I67" i="3"/>
  <c r="H67" i="3"/>
  <c r="G67" i="3"/>
  <c r="F67" i="3"/>
  <c r="P66" i="3"/>
  <c r="O66" i="3"/>
  <c r="N66" i="3"/>
  <c r="M66" i="3"/>
  <c r="L66" i="3"/>
  <c r="J66" i="3"/>
  <c r="I66" i="3"/>
  <c r="H66" i="3"/>
  <c r="G66" i="3"/>
  <c r="F66" i="3"/>
  <c r="P65" i="3"/>
  <c r="O65" i="3"/>
  <c r="N65" i="3"/>
  <c r="M65" i="3"/>
  <c r="L65" i="3"/>
  <c r="J65" i="3"/>
  <c r="I65" i="3"/>
  <c r="H65" i="3"/>
  <c r="G65" i="3"/>
  <c r="F65" i="3"/>
  <c r="P64" i="3"/>
  <c r="O64" i="3"/>
  <c r="N64" i="3"/>
  <c r="M64" i="3"/>
  <c r="L64" i="3"/>
  <c r="J64" i="3"/>
  <c r="I64" i="3"/>
  <c r="H64" i="3"/>
  <c r="G64" i="3"/>
  <c r="F64" i="3"/>
  <c r="P63" i="3"/>
  <c r="O63" i="3"/>
  <c r="N63" i="3"/>
  <c r="M63" i="3"/>
  <c r="L63" i="3"/>
  <c r="J63" i="3"/>
  <c r="I63" i="3"/>
  <c r="H63" i="3"/>
  <c r="G63" i="3"/>
  <c r="F63" i="3"/>
  <c r="P62" i="3"/>
  <c r="O62" i="3"/>
  <c r="N62" i="3"/>
  <c r="M62" i="3"/>
  <c r="L62" i="3"/>
  <c r="J62" i="3"/>
  <c r="I62" i="3"/>
  <c r="H62" i="3"/>
  <c r="G62" i="3"/>
  <c r="F62" i="3"/>
  <c r="P61" i="3"/>
  <c r="O61" i="3"/>
  <c r="N61" i="3"/>
  <c r="M61" i="3"/>
  <c r="L61" i="3"/>
  <c r="J61" i="3"/>
  <c r="I61" i="3"/>
  <c r="H61" i="3"/>
  <c r="G61" i="3"/>
  <c r="F61" i="3"/>
  <c r="P60" i="3"/>
  <c r="O60" i="3"/>
  <c r="N60" i="3"/>
  <c r="M60" i="3"/>
  <c r="L60" i="3"/>
  <c r="J60" i="3"/>
  <c r="I60" i="3"/>
  <c r="H60" i="3"/>
  <c r="G60" i="3"/>
  <c r="F60" i="3"/>
  <c r="P59" i="3"/>
  <c r="O59" i="3"/>
  <c r="N59" i="3"/>
  <c r="M59" i="3"/>
  <c r="L59" i="3"/>
  <c r="J59" i="3"/>
  <c r="I59" i="3"/>
  <c r="H59" i="3"/>
  <c r="G59" i="3"/>
  <c r="F59" i="3"/>
  <c r="P58" i="3"/>
  <c r="O58" i="3"/>
  <c r="N58" i="3"/>
  <c r="M58" i="3"/>
  <c r="L58" i="3"/>
  <c r="J58" i="3"/>
  <c r="I58" i="3"/>
  <c r="H58" i="3"/>
  <c r="G58" i="3"/>
  <c r="F58" i="3"/>
  <c r="P57" i="3"/>
  <c r="O57" i="3"/>
  <c r="N57" i="3"/>
  <c r="M57" i="3"/>
  <c r="L57" i="3"/>
  <c r="J57" i="3"/>
  <c r="I57" i="3"/>
  <c r="H57" i="3"/>
  <c r="G57" i="3"/>
  <c r="F57" i="3"/>
  <c r="P56" i="3"/>
  <c r="O56" i="3"/>
  <c r="N56" i="3"/>
  <c r="M56" i="3"/>
  <c r="L56" i="3"/>
  <c r="J56" i="3"/>
  <c r="I56" i="3"/>
  <c r="H56" i="3"/>
  <c r="G56" i="3"/>
  <c r="F56" i="3"/>
  <c r="P55" i="3"/>
  <c r="O55" i="3"/>
  <c r="N55" i="3"/>
  <c r="M55" i="3"/>
  <c r="L55" i="3"/>
  <c r="J55" i="3"/>
  <c r="I55" i="3"/>
  <c r="H55" i="3"/>
  <c r="G55" i="3"/>
  <c r="F55" i="3"/>
  <c r="P54" i="3"/>
  <c r="O54" i="3"/>
  <c r="N54" i="3"/>
  <c r="M54" i="3"/>
  <c r="L54" i="3"/>
  <c r="J54" i="3"/>
  <c r="I54" i="3"/>
  <c r="H54" i="3"/>
  <c r="G54" i="3"/>
  <c r="F54" i="3"/>
  <c r="P53" i="3"/>
  <c r="O53" i="3"/>
  <c r="N53" i="3"/>
  <c r="M53" i="3"/>
  <c r="L53" i="3"/>
  <c r="J53" i="3"/>
  <c r="I53" i="3"/>
  <c r="H53" i="3"/>
  <c r="G53" i="3"/>
  <c r="F53" i="3"/>
  <c r="P52" i="3"/>
  <c r="O52" i="3"/>
  <c r="N52" i="3"/>
  <c r="M52" i="3"/>
  <c r="L52" i="3"/>
  <c r="J52" i="3"/>
  <c r="I52" i="3"/>
  <c r="H52" i="3"/>
  <c r="G52" i="3"/>
  <c r="F52" i="3"/>
  <c r="P51" i="3"/>
  <c r="O51" i="3"/>
  <c r="N51" i="3"/>
  <c r="M51" i="3"/>
  <c r="L51" i="3"/>
  <c r="J51" i="3"/>
  <c r="I51" i="3"/>
  <c r="H51" i="3"/>
  <c r="G51" i="3"/>
  <c r="F51" i="3"/>
  <c r="P50" i="3"/>
  <c r="O50" i="3"/>
  <c r="N50" i="3"/>
  <c r="M50" i="3"/>
  <c r="L50" i="3"/>
  <c r="J50" i="3"/>
  <c r="I50" i="3"/>
  <c r="H50" i="3"/>
  <c r="G50" i="3"/>
  <c r="F50" i="3"/>
  <c r="P49" i="3"/>
  <c r="O49" i="3"/>
  <c r="N49" i="3"/>
  <c r="M49" i="3"/>
  <c r="L49" i="3"/>
  <c r="J49" i="3"/>
  <c r="I49" i="3"/>
  <c r="H49" i="3"/>
  <c r="G49" i="3"/>
  <c r="F49" i="3"/>
  <c r="P48" i="3"/>
  <c r="O48" i="3"/>
  <c r="N48" i="3"/>
  <c r="M48" i="3"/>
  <c r="L48" i="3"/>
  <c r="J48" i="3"/>
  <c r="I48" i="3"/>
  <c r="H48" i="3"/>
  <c r="G48" i="3"/>
  <c r="F48" i="3"/>
  <c r="P47" i="3"/>
  <c r="O47" i="3"/>
  <c r="N47" i="3"/>
  <c r="M47" i="3"/>
  <c r="L47" i="3"/>
  <c r="J47" i="3"/>
  <c r="I47" i="3"/>
  <c r="H47" i="3"/>
  <c r="G47" i="3"/>
  <c r="F47" i="3"/>
  <c r="P46" i="3"/>
  <c r="O46" i="3"/>
  <c r="N46" i="3"/>
  <c r="M46" i="3"/>
  <c r="L46" i="3"/>
  <c r="J46" i="3"/>
  <c r="I46" i="3"/>
  <c r="H46" i="3"/>
  <c r="G46" i="3"/>
  <c r="F46" i="3"/>
  <c r="P45" i="3"/>
  <c r="O45" i="3"/>
  <c r="N45" i="3"/>
  <c r="M45" i="3"/>
  <c r="L45" i="3"/>
  <c r="J45" i="3"/>
  <c r="I45" i="3"/>
  <c r="H45" i="3"/>
  <c r="G45" i="3"/>
  <c r="F45" i="3"/>
  <c r="P44" i="3"/>
  <c r="O44" i="3"/>
  <c r="N44" i="3"/>
  <c r="M44" i="3"/>
  <c r="L44" i="3"/>
  <c r="J44" i="3"/>
  <c r="I44" i="3"/>
  <c r="H44" i="3"/>
  <c r="G44" i="3"/>
  <c r="F44" i="3"/>
  <c r="P43" i="3"/>
  <c r="O43" i="3"/>
  <c r="N43" i="3"/>
  <c r="M43" i="3"/>
  <c r="L43" i="3"/>
  <c r="J43" i="3"/>
  <c r="I43" i="3"/>
  <c r="H43" i="3"/>
  <c r="G43" i="3"/>
  <c r="F43" i="3"/>
  <c r="P42" i="3"/>
  <c r="O42" i="3"/>
  <c r="N42" i="3"/>
  <c r="M42" i="3"/>
  <c r="L42" i="3"/>
  <c r="J42" i="3"/>
  <c r="I42" i="3"/>
  <c r="H42" i="3"/>
  <c r="G42" i="3"/>
  <c r="F42" i="3"/>
  <c r="P41" i="3"/>
  <c r="O41" i="3"/>
  <c r="N41" i="3"/>
  <c r="M41" i="3"/>
  <c r="L41" i="3"/>
  <c r="J41" i="3"/>
  <c r="I41" i="3"/>
  <c r="H41" i="3"/>
  <c r="G41" i="3"/>
  <c r="F41" i="3"/>
  <c r="P40" i="3"/>
  <c r="O40" i="3"/>
  <c r="N40" i="3"/>
  <c r="M40" i="3"/>
  <c r="L40" i="3"/>
  <c r="J40" i="3"/>
  <c r="I40" i="3"/>
  <c r="H40" i="3"/>
  <c r="G40" i="3"/>
  <c r="F40" i="3"/>
  <c r="P39" i="3"/>
  <c r="O39" i="3"/>
  <c r="N39" i="3"/>
  <c r="M39" i="3"/>
  <c r="L39" i="3"/>
  <c r="J39" i="3"/>
  <c r="I39" i="3"/>
  <c r="H39" i="3"/>
  <c r="G39" i="3"/>
  <c r="F39" i="3"/>
  <c r="P38" i="3"/>
  <c r="O38" i="3"/>
  <c r="N38" i="3"/>
  <c r="M38" i="3"/>
  <c r="L38" i="3"/>
  <c r="J38" i="3"/>
  <c r="I38" i="3"/>
  <c r="H38" i="3"/>
  <c r="G38" i="3"/>
  <c r="F38" i="3"/>
  <c r="P37" i="3"/>
  <c r="O37" i="3"/>
  <c r="N37" i="3"/>
  <c r="M37" i="3"/>
  <c r="L37" i="3"/>
  <c r="J37" i="3"/>
  <c r="I37" i="3"/>
  <c r="H37" i="3"/>
  <c r="G37" i="3"/>
  <c r="F37" i="3"/>
  <c r="P36" i="3"/>
  <c r="O36" i="3"/>
  <c r="N36" i="3"/>
  <c r="M36" i="3"/>
  <c r="L36" i="3"/>
  <c r="J36" i="3"/>
  <c r="I36" i="3"/>
  <c r="H36" i="3"/>
  <c r="G36" i="3"/>
  <c r="F36" i="3"/>
  <c r="P35" i="3"/>
  <c r="O35" i="3"/>
  <c r="N35" i="3"/>
  <c r="M35" i="3"/>
  <c r="L35" i="3"/>
  <c r="J35" i="3"/>
  <c r="I35" i="3"/>
  <c r="H35" i="3"/>
  <c r="G35" i="3"/>
  <c r="F35" i="3"/>
  <c r="P34" i="3"/>
  <c r="O34" i="3"/>
  <c r="N34" i="3"/>
  <c r="M34" i="3"/>
  <c r="L34" i="3"/>
  <c r="J34" i="3"/>
  <c r="I34" i="3"/>
  <c r="H34" i="3"/>
  <c r="G34" i="3"/>
  <c r="F34" i="3"/>
  <c r="P33" i="3"/>
  <c r="O33" i="3"/>
  <c r="N33" i="3"/>
  <c r="M33" i="3"/>
  <c r="L33" i="3"/>
  <c r="J33" i="3"/>
  <c r="I33" i="3"/>
  <c r="H33" i="3"/>
  <c r="G33" i="3"/>
  <c r="F33" i="3"/>
  <c r="P32" i="3"/>
  <c r="O32" i="3"/>
  <c r="N32" i="3"/>
  <c r="M32" i="3"/>
  <c r="L32" i="3"/>
  <c r="J32" i="3"/>
  <c r="I32" i="3"/>
  <c r="H32" i="3"/>
  <c r="G32" i="3"/>
  <c r="F32" i="3"/>
  <c r="P31" i="3"/>
  <c r="O31" i="3"/>
  <c r="N31" i="3"/>
  <c r="M31" i="3"/>
  <c r="L31" i="3"/>
  <c r="J31" i="3"/>
  <c r="I31" i="3"/>
  <c r="H31" i="3"/>
  <c r="G31" i="3"/>
  <c r="F31" i="3"/>
  <c r="P30" i="3"/>
  <c r="O30" i="3"/>
  <c r="N30" i="3"/>
  <c r="M30" i="3"/>
  <c r="L30" i="3"/>
  <c r="J30" i="3"/>
  <c r="I30" i="3"/>
  <c r="H30" i="3"/>
  <c r="G30" i="3"/>
  <c r="F30" i="3"/>
  <c r="P29" i="3"/>
  <c r="O29" i="3"/>
  <c r="N29" i="3"/>
  <c r="M29" i="3"/>
  <c r="L29" i="3"/>
  <c r="J29" i="3"/>
  <c r="I29" i="3"/>
  <c r="H29" i="3"/>
  <c r="G29" i="3"/>
  <c r="F29" i="3"/>
  <c r="P28" i="3"/>
  <c r="O28" i="3"/>
  <c r="N28" i="3"/>
  <c r="M28" i="3"/>
  <c r="L28" i="3"/>
  <c r="J28" i="3"/>
  <c r="I28" i="3"/>
  <c r="H28" i="3"/>
  <c r="G28" i="3"/>
  <c r="F28" i="3"/>
  <c r="P27" i="3"/>
  <c r="O27" i="3"/>
  <c r="N27" i="3"/>
  <c r="M27" i="3"/>
  <c r="L27" i="3"/>
  <c r="J27" i="3"/>
  <c r="I27" i="3"/>
  <c r="H27" i="3"/>
  <c r="G27" i="3"/>
  <c r="F27" i="3"/>
  <c r="P26" i="3"/>
  <c r="O26" i="3"/>
  <c r="N26" i="3"/>
  <c r="M26" i="3"/>
  <c r="L26" i="3"/>
  <c r="J26" i="3"/>
  <c r="I26" i="3"/>
  <c r="H26" i="3"/>
  <c r="G26" i="3"/>
  <c r="F26" i="3"/>
  <c r="P25" i="3"/>
  <c r="O25" i="3"/>
  <c r="N25" i="3"/>
  <c r="M25" i="3"/>
  <c r="L25" i="3"/>
  <c r="J25" i="3"/>
  <c r="I25" i="3"/>
  <c r="H25" i="3"/>
  <c r="G25" i="3"/>
  <c r="F25" i="3"/>
  <c r="P24" i="3"/>
  <c r="O24" i="3"/>
  <c r="N24" i="3"/>
  <c r="M24" i="3"/>
  <c r="L24" i="3"/>
  <c r="J24" i="3"/>
  <c r="I24" i="3"/>
  <c r="H24" i="3"/>
  <c r="G24" i="3"/>
  <c r="F24" i="3"/>
  <c r="P23" i="3"/>
  <c r="O23" i="3"/>
  <c r="N23" i="3"/>
  <c r="M23" i="3"/>
  <c r="L23" i="3"/>
  <c r="J23" i="3"/>
  <c r="I23" i="3"/>
  <c r="H23" i="3"/>
  <c r="G23" i="3"/>
  <c r="F23" i="3"/>
  <c r="P22" i="3"/>
  <c r="O22" i="3"/>
  <c r="N22" i="3"/>
  <c r="M22" i="3"/>
  <c r="L22" i="3"/>
  <c r="J22" i="3"/>
  <c r="I22" i="3"/>
  <c r="H22" i="3"/>
  <c r="G22" i="3"/>
  <c r="F22" i="3"/>
  <c r="P21" i="3"/>
  <c r="O21" i="3"/>
  <c r="N21" i="3"/>
  <c r="M21" i="3"/>
  <c r="L21" i="3"/>
  <c r="J21" i="3"/>
  <c r="I21" i="3"/>
  <c r="H21" i="3"/>
  <c r="G21" i="3"/>
  <c r="F21" i="3"/>
  <c r="P20" i="3"/>
  <c r="O20" i="3"/>
  <c r="N20" i="3"/>
  <c r="M20" i="3"/>
  <c r="L20" i="3"/>
  <c r="J20" i="3"/>
  <c r="I20" i="3"/>
  <c r="H20" i="3"/>
  <c r="G20" i="3"/>
  <c r="F20" i="3"/>
  <c r="V19" i="3"/>
  <c r="S19" i="3"/>
  <c r="P19" i="3"/>
  <c r="O19" i="3"/>
  <c r="N19" i="3"/>
  <c r="M19" i="3"/>
  <c r="L19" i="3"/>
  <c r="J19" i="3"/>
  <c r="I19" i="3"/>
  <c r="H19" i="3"/>
  <c r="G19" i="3"/>
  <c r="F19" i="3"/>
  <c r="V18" i="3"/>
  <c r="S18" i="3"/>
  <c r="P18" i="3"/>
  <c r="O18" i="3"/>
  <c r="N18" i="3"/>
  <c r="M18" i="3"/>
  <c r="L18" i="3"/>
  <c r="J18" i="3"/>
  <c r="I18" i="3"/>
  <c r="H18" i="3"/>
  <c r="G18" i="3"/>
  <c r="F18" i="3"/>
  <c r="V17" i="3"/>
  <c r="S17" i="3"/>
  <c r="P17" i="3"/>
  <c r="O17" i="3"/>
  <c r="N17" i="3"/>
  <c r="M17" i="3"/>
  <c r="L17" i="3"/>
  <c r="J17" i="3"/>
  <c r="I17" i="3"/>
  <c r="H17" i="3"/>
  <c r="G17" i="3"/>
  <c r="F17" i="3"/>
  <c r="V16" i="3"/>
  <c r="S16" i="3"/>
  <c r="X16" i="3" s="1"/>
  <c r="P16" i="3"/>
  <c r="O16" i="3"/>
  <c r="N16" i="3"/>
  <c r="M16" i="3"/>
  <c r="L16" i="3"/>
  <c r="J16" i="3"/>
  <c r="I16" i="3"/>
  <c r="H16" i="3"/>
  <c r="G16" i="3"/>
  <c r="F16" i="3"/>
  <c r="V15" i="3"/>
  <c r="S15" i="3"/>
  <c r="X15" i="3" s="1"/>
  <c r="P15" i="3"/>
  <c r="O15" i="3"/>
  <c r="N15" i="3"/>
  <c r="M15" i="3"/>
  <c r="L15" i="3"/>
  <c r="J15" i="3"/>
  <c r="I15" i="3"/>
  <c r="H15" i="3"/>
  <c r="G15" i="3"/>
  <c r="F15" i="3"/>
  <c r="V14" i="3"/>
  <c r="S14" i="3"/>
  <c r="X14" i="3" s="1"/>
  <c r="P14" i="3"/>
  <c r="O14" i="3"/>
  <c r="N14" i="3"/>
  <c r="M14" i="3"/>
  <c r="L14" i="3"/>
  <c r="J14" i="3"/>
  <c r="I14" i="3"/>
  <c r="H14" i="3"/>
  <c r="G14" i="3"/>
  <c r="F14" i="3"/>
  <c r="V13" i="3"/>
  <c r="S13" i="3"/>
  <c r="P13" i="3"/>
  <c r="O13" i="3"/>
  <c r="N13" i="3"/>
  <c r="M13" i="3"/>
  <c r="L13" i="3"/>
  <c r="J13" i="3"/>
  <c r="I13" i="3"/>
  <c r="H13" i="3"/>
  <c r="G13" i="3"/>
  <c r="F13" i="3"/>
  <c r="V12" i="3"/>
  <c r="S12" i="3"/>
  <c r="X12" i="3" s="1"/>
  <c r="P12" i="3"/>
  <c r="O12" i="3"/>
  <c r="N12" i="3"/>
  <c r="M12" i="3"/>
  <c r="L12" i="3"/>
  <c r="J12" i="3"/>
  <c r="I12" i="3"/>
  <c r="H12" i="3"/>
  <c r="G12" i="3"/>
  <c r="F12" i="3"/>
  <c r="V11" i="3"/>
  <c r="S11" i="3"/>
  <c r="P11" i="3"/>
  <c r="O11" i="3"/>
  <c r="N11" i="3"/>
  <c r="M11" i="3"/>
  <c r="L11" i="3"/>
  <c r="J11" i="3"/>
  <c r="I11" i="3"/>
  <c r="H11" i="3"/>
  <c r="G11" i="3"/>
  <c r="F11" i="3"/>
  <c r="V10" i="3"/>
  <c r="S10" i="3"/>
  <c r="X10" i="3" s="1"/>
  <c r="P10" i="3"/>
  <c r="O10" i="3"/>
  <c r="N10" i="3"/>
  <c r="M10" i="3"/>
  <c r="L10" i="3"/>
  <c r="J10" i="3"/>
  <c r="I10" i="3"/>
  <c r="H10" i="3"/>
  <c r="G10" i="3"/>
  <c r="F10" i="3"/>
  <c r="V9" i="3"/>
  <c r="S9" i="3"/>
  <c r="X9" i="3" s="1"/>
  <c r="P9" i="3"/>
  <c r="O9" i="3"/>
  <c r="N9" i="3"/>
  <c r="M9" i="3"/>
  <c r="L9" i="3"/>
  <c r="J9" i="3"/>
  <c r="I9" i="3"/>
  <c r="H9" i="3"/>
  <c r="G9" i="3"/>
  <c r="F9" i="3"/>
  <c r="V8" i="3"/>
  <c r="S8" i="3"/>
  <c r="X8" i="3" s="1"/>
  <c r="P8" i="3"/>
  <c r="O8" i="3"/>
  <c r="N8" i="3"/>
  <c r="M8" i="3"/>
  <c r="L8" i="3"/>
  <c r="J8" i="3"/>
  <c r="I8" i="3"/>
  <c r="H8" i="3"/>
  <c r="G8" i="3"/>
  <c r="F8" i="3"/>
  <c r="V7" i="3"/>
  <c r="S7" i="3"/>
  <c r="P7" i="3"/>
  <c r="O7" i="3"/>
  <c r="N7" i="3"/>
  <c r="M7" i="3"/>
  <c r="L7" i="3"/>
  <c r="J7" i="3"/>
  <c r="I7" i="3"/>
  <c r="H7" i="3"/>
  <c r="G7" i="3"/>
  <c r="F7" i="3"/>
  <c r="X6" i="3"/>
  <c r="V6" i="3"/>
  <c r="S6" i="3"/>
  <c r="P6" i="3"/>
  <c r="O6" i="3"/>
  <c r="N6" i="3"/>
  <c r="M6" i="3"/>
  <c r="L6" i="3"/>
  <c r="J6" i="3"/>
  <c r="I6" i="3"/>
  <c r="H6" i="3"/>
  <c r="G6" i="3"/>
  <c r="F6" i="3"/>
  <c r="V5" i="3"/>
  <c r="S5" i="3"/>
  <c r="P5" i="3"/>
  <c r="O5" i="3"/>
  <c r="N5" i="3"/>
  <c r="M5" i="3"/>
  <c r="L5" i="3"/>
  <c r="J5" i="3"/>
  <c r="I5" i="3"/>
  <c r="H5" i="3"/>
  <c r="G5" i="3"/>
  <c r="F5" i="3"/>
  <c r="V4" i="3"/>
  <c r="S4" i="3"/>
  <c r="P4" i="3"/>
  <c r="O4" i="3"/>
  <c r="N4" i="3"/>
  <c r="M4" i="3"/>
  <c r="L4" i="3"/>
  <c r="J4" i="3"/>
  <c r="I4" i="3"/>
  <c r="H4" i="3"/>
  <c r="G4" i="3"/>
  <c r="F4" i="3"/>
  <c r="P3" i="3"/>
  <c r="O3" i="3"/>
  <c r="N3" i="3"/>
  <c r="M3" i="3"/>
  <c r="L3" i="3"/>
  <c r="J3" i="3"/>
  <c r="I3" i="3"/>
  <c r="H3" i="3"/>
  <c r="G3" i="3"/>
  <c r="F3" i="3"/>
  <c r="P2" i="3"/>
  <c r="O2" i="3"/>
  <c r="N2" i="3"/>
  <c r="M2" i="3"/>
  <c r="L2" i="3"/>
  <c r="J2" i="3"/>
  <c r="I2" i="3"/>
  <c r="H2" i="3"/>
  <c r="G2" i="3"/>
  <c r="F2" i="3"/>
  <c r="H264" i="1"/>
  <c r="G264" i="1"/>
  <c r="F264" i="1"/>
  <c r="H263" i="1"/>
  <c r="G263" i="1"/>
  <c r="F263" i="1"/>
  <c r="H262" i="1"/>
  <c r="G262" i="1"/>
  <c r="F262" i="1"/>
  <c r="H261" i="1"/>
  <c r="G261" i="1"/>
  <c r="F261" i="1"/>
  <c r="H260" i="1"/>
  <c r="G260" i="1"/>
  <c r="F260" i="1"/>
  <c r="H259" i="1"/>
  <c r="G259" i="1"/>
  <c r="F259" i="1"/>
  <c r="H258" i="1"/>
  <c r="G258" i="1"/>
  <c r="F258" i="1"/>
  <c r="H257" i="1"/>
  <c r="G257" i="1"/>
  <c r="F257" i="1"/>
  <c r="H256" i="1"/>
  <c r="G256" i="1"/>
  <c r="F256" i="1"/>
  <c r="H255" i="1"/>
  <c r="G255" i="1"/>
  <c r="F255" i="1"/>
  <c r="H254" i="1"/>
  <c r="G254" i="1"/>
  <c r="F254" i="1"/>
  <c r="H253" i="1"/>
  <c r="G253" i="1"/>
  <c r="F253" i="1"/>
  <c r="H252" i="1"/>
  <c r="G252" i="1"/>
  <c r="F252" i="1"/>
  <c r="H251" i="1"/>
  <c r="G251" i="1"/>
  <c r="F251" i="1"/>
  <c r="H250" i="1"/>
  <c r="G250" i="1"/>
  <c r="F250" i="1"/>
  <c r="H249" i="1"/>
  <c r="G249" i="1"/>
  <c r="F249" i="1"/>
  <c r="H248" i="1"/>
  <c r="G248" i="1"/>
  <c r="F248" i="1"/>
  <c r="H247" i="1"/>
  <c r="G247" i="1"/>
  <c r="F247" i="1"/>
  <c r="H246" i="1"/>
  <c r="G246" i="1"/>
  <c r="F246" i="1"/>
  <c r="H245" i="1"/>
  <c r="G245" i="1"/>
  <c r="F245" i="1"/>
  <c r="H244" i="1"/>
  <c r="G244" i="1"/>
  <c r="F244" i="1"/>
  <c r="H243" i="1"/>
  <c r="G243" i="1"/>
  <c r="F243" i="1"/>
  <c r="H242" i="1"/>
  <c r="G242" i="1"/>
  <c r="F242" i="1"/>
  <c r="H241" i="1"/>
  <c r="G241" i="1"/>
  <c r="F241" i="1"/>
  <c r="H240" i="1"/>
  <c r="G240" i="1"/>
  <c r="F240" i="1"/>
  <c r="P239" i="1"/>
  <c r="O239" i="1"/>
  <c r="N239" i="1"/>
  <c r="M239" i="1"/>
  <c r="L239" i="1"/>
  <c r="J239" i="1"/>
  <c r="I239" i="1"/>
  <c r="H239" i="1"/>
  <c r="G239" i="1"/>
  <c r="F239" i="1"/>
  <c r="P238" i="1"/>
  <c r="O238" i="1"/>
  <c r="N238" i="1"/>
  <c r="M238" i="1"/>
  <c r="L238" i="1"/>
  <c r="J238" i="1"/>
  <c r="I238" i="1"/>
  <c r="H238" i="1"/>
  <c r="G238" i="1"/>
  <c r="F238" i="1"/>
  <c r="P237" i="1"/>
  <c r="O237" i="1"/>
  <c r="N237" i="1"/>
  <c r="M237" i="1"/>
  <c r="L237" i="1"/>
  <c r="J237" i="1"/>
  <c r="I237" i="1"/>
  <c r="H237" i="1"/>
  <c r="G237" i="1"/>
  <c r="F237" i="1"/>
  <c r="P236" i="1"/>
  <c r="O236" i="1"/>
  <c r="N236" i="1"/>
  <c r="M236" i="1"/>
  <c r="L236" i="1"/>
  <c r="J236" i="1"/>
  <c r="I236" i="1"/>
  <c r="H236" i="1"/>
  <c r="G236" i="1"/>
  <c r="F236" i="1"/>
  <c r="P235" i="1"/>
  <c r="O235" i="1"/>
  <c r="N235" i="1"/>
  <c r="M235" i="1"/>
  <c r="L235" i="1"/>
  <c r="J235" i="1"/>
  <c r="I235" i="1"/>
  <c r="H235" i="1"/>
  <c r="G235" i="1"/>
  <c r="F235" i="1"/>
  <c r="P234" i="1"/>
  <c r="O234" i="1"/>
  <c r="N234" i="1"/>
  <c r="M234" i="1"/>
  <c r="L234" i="1"/>
  <c r="J234" i="1"/>
  <c r="I234" i="1"/>
  <c r="H234" i="1"/>
  <c r="G234" i="1"/>
  <c r="F234" i="1"/>
  <c r="P233" i="1"/>
  <c r="O233" i="1"/>
  <c r="N233" i="1"/>
  <c r="M233" i="1"/>
  <c r="L233" i="1"/>
  <c r="J233" i="1"/>
  <c r="I233" i="1"/>
  <c r="H233" i="1"/>
  <c r="G233" i="1"/>
  <c r="F233" i="1"/>
  <c r="P232" i="1"/>
  <c r="O232" i="1"/>
  <c r="N232" i="1"/>
  <c r="M232" i="1"/>
  <c r="L232" i="1"/>
  <c r="J232" i="1"/>
  <c r="I232" i="1"/>
  <c r="H232" i="1"/>
  <c r="G232" i="1"/>
  <c r="F232" i="1"/>
  <c r="P231" i="1"/>
  <c r="O231" i="1"/>
  <c r="N231" i="1"/>
  <c r="M231" i="1"/>
  <c r="L231" i="1"/>
  <c r="J231" i="1"/>
  <c r="I231" i="1"/>
  <c r="H231" i="1"/>
  <c r="G231" i="1"/>
  <c r="F231" i="1"/>
  <c r="P230" i="1"/>
  <c r="O230" i="1"/>
  <c r="N230" i="1"/>
  <c r="M230" i="1"/>
  <c r="L230" i="1"/>
  <c r="J230" i="1"/>
  <c r="I230" i="1"/>
  <c r="H230" i="1"/>
  <c r="G230" i="1"/>
  <c r="F230" i="1"/>
  <c r="P229" i="1"/>
  <c r="O229" i="1"/>
  <c r="N229" i="1"/>
  <c r="M229" i="1"/>
  <c r="L229" i="1"/>
  <c r="J229" i="1"/>
  <c r="I229" i="1"/>
  <c r="H229" i="1"/>
  <c r="G229" i="1"/>
  <c r="F229" i="1"/>
  <c r="P228" i="1"/>
  <c r="O228" i="1"/>
  <c r="N228" i="1"/>
  <c r="M228" i="1"/>
  <c r="L228" i="1"/>
  <c r="J228" i="1"/>
  <c r="I228" i="1"/>
  <c r="H228" i="1"/>
  <c r="G228" i="1"/>
  <c r="F228" i="1"/>
  <c r="P227" i="1"/>
  <c r="O227" i="1"/>
  <c r="N227" i="1"/>
  <c r="M227" i="1"/>
  <c r="L227" i="1"/>
  <c r="J227" i="1"/>
  <c r="I227" i="1"/>
  <c r="H227" i="1"/>
  <c r="G227" i="1"/>
  <c r="F227" i="1"/>
  <c r="P226" i="1"/>
  <c r="O226" i="1"/>
  <c r="N226" i="1"/>
  <c r="M226" i="1"/>
  <c r="L226" i="1"/>
  <c r="J226" i="1"/>
  <c r="I226" i="1"/>
  <c r="H226" i="1"/>
  <c r="G226" i="1"/>
  <c r="F226" i="1"/>
  <c r="P225" i="1"/>
  <c r="O225" i="1"/>
  <c r="N225" i="1"/>
  <c r="M225" i="1"/>
  <c r="L225" i="1"/>
  <c r="J225" i="1"/>
  <c r="I225" i="1"/>
  <c r="H225" i="1"/>
  <c r="G225" i="1"/>
  <c r="F225" i="1"/>
  <c r="P224" i="1"/>
  <c r="O224" i="1"/>
  <c r="N224" i="1"/>
  <c r="M224" i="1"/>
  <c r="L224" i="1"/>
  <c r="J224" i="1"/>
  <c r="I224" i="1"/>
  <c r="H224" i="1"/>
  <c r="G224" i="1"/>
  <c r="F224" i="1"/>
  <c r="P223" i="1"/>
  <c r="O223" i="1"/>
  <c r="N223" i="1"/>
  <c r="M223" i="1"/>
  <c r="L223" i="1"/>
  <c r="J223" i="1"/>
  <c r="I223" i="1"/>
  <c r="H223" i="1"/>
  <c r="G223" i="1"/>
  <c r="F223" i="1"/>
  <c r="P222" i="1"/>
  <c r="O222" i="1"/>
  <c r="N222" i="1"/>
  <c r="M222" i="1"/>
  <c r="L222" i="1"/>
  <c r="J222" i="1"/>
  <c r="I222" i="1"/>
  <c r="H222" i="1"/>
  <c r="G222" i="1"/>
  <c r="F222" i="1"/>
  <c r="P221" i="1"/>
  <c r="O221" i="1"/>
  <c r="N221" i="1"/>
  <c r="M221" i="1"/>
  <c r="L221" i="1"/>
  <c r="J221" i="1"/>
  <c r="I221" i="1"/>
  <c r="H221" i="1"/>
  <c r="G221" i="1"/>
  <c r="F221" i="1"/>
  <c r="P220" i="1"/>
  <c r="O220" i="1"/>
  <c r="N220" i="1"/>
  <c r="M220" i="1"/>
  <c r="L220" i="1"/>
  <c r="J220" i="1"/>
  <c r="I220" i="1"/>
  <c r="H220" i="1"/>
  <c r="G220" i="1"/>
  <c r="F220" i="1"/>
  <c r="P219" i="1"/>
  <c r="O219" i="1"/>
  <c r="N219" i="1"/>
  <c r="M219" i="1"/>
  <c r="L219" i="1"/>
  <c r="J219" i="1"/>
  <c r="I219" i="1"/>
  <c r="H219" i="1"/>
  <c r="G219" i="1"/>
  <c r="F219" i="1"/>
  <c r="P218" i="1"/>
  <c r="O218" i="1"/>
  <c r="N218" i="1"/>
  <c r="M218" i="1"/>
  <c r="L218" i="1"/>
  <c r="J218" i="1"/>
  <c r="I218" i="1"/>
  <c r="H218" i="1"/>
  <c r="G218" i="1"/>
  <c r="F218" i="1"/>
  <c r="P217" i="1"/>
  <c r="O217" i="1"/>
  <c r="N217" i="1"/>
  <c r="M217" i="1"/>
  <c r="L217" i="1"/>
  <c r="J217" i="1"/>
  <c r="I217" i="1"/>
  <c r="H217" i="1"/>
  <c r="G217" i="1"/>
  <c r="F217" i="1"/>
  <c r="P216" i="1"/>
  <c r="O216" i="1"/>
  <c r="N216" i="1"/>
  <c r="M216" i="1"/>
  <c r="L216" i="1"/>
  <c r="J216" i="1"/>
  <c r="I216" i="1"/>
  <c r="H216" i="1"/>
  <c r="G216" i="1"/>
  <c r="F216" i="1"/>
  <c r="P215" i="1"/>
  <c r="O215" i="1"/>
  <c r="N215" i="1"/>
  <c r="M215" i="1"/>
  <c r="L215" i="1"/>
  <c r="J215" i="1"/>
  <c r="I215" i="1"/>
  <c r="H215" i="1"/>
  <c r="G215" i="1"/>
  <c r="F215" i="1"/>
  <c r="P214" i="1"/>
  <c r="O214" i="1"/>
  <c r="N214" i="1"/>
  <c r="M214" i="1"/>
  <c r="L214" i="1"/>
  <c r="J214" i="1"/>
  <c r="I214" i="1"/>
  <c r="H214" i="1"/>
  <c r="G214" i="1"/>
  <c r="F214" i="1"/>
  <c r="P213" i="1"/>
  <c r="O213" i="1"/>
  <c r="N213" i="1"/>
  <c r="M213" i="1"/>
  <c r="L213" i="1"/>
  <c r="J213" i="1"/>
  <c r="I213" i="1"/>
  <c r="H213" i="1"/>
  <c r="G213" i="1"/>
  <c r="F213" i="1"/>
  <c r="P212" i="1"/>
  <c r="O212" i="1"/>
  <c r="N212" i="1"/>
  <c r="M212" i="1"/>
  <c r="L212" i="1"/>
  <c r="J212" i="1"/>
  <c r="I212" i="1"/>
  <c r="H212" i="1"/>
  <c r="G212" i="1"/>
  <c r="F212" i="1"/>
  <c r="P211" i="1"/>
  <c r="O211" i="1"/>
  <c r="N211" i="1"/>
  <c r="M211" i="1"/>
  <c r="L211" i="1"/>
  <c r="J211" i="1"/>
  <c r="I211" i="1"/>
  <c r="H211" i="1"/>
  <c r="G211" i="1"/>
  <c r="F211" i="1"/>
  <c r="P210" i="1"/>
  <c r="O210" i="1"/>
  <c r="N210" i="1"/>
  <c r="M210" i="1"/>
  <c r="L210" i="1"/>
  <c r="J210" i="1"/>
  <c r="I210" i="1"/>
  <c r="H210" i="1"/>
  <c r="G210" i="1"/>
  <c r="F210" i="1"/>
  <c r="P209" i="1"/>
  <c r="O209" i="1"/>
  <c r="N209" i="1"/>
  <c r="M209" i="1"/>
  <c r="L209" i="1"/>
  <c r="J209" i="1"/>
  <c r="I209" i="1"/>
  <c r="H209" i="1"/>
  <c r="G209" i="1"/>
  <c r="F209" i="1"/>
  <c r="P208" i="1"/>
  <c r="O208" i="1"/>
  <c r="N208" i="1"/>
  <c r="M208" i="1"/>
  <c r="L208" i="1"/>
  <c r="J208" i="1"/>
  <c r="I208" i="1"/>
  <c r="H208" i="1"/>
  <c r="G208" i="1"/>
  <c r="F208" i="1"/>
  <c r="P207" i="1"/>
  <c r="O207" i="1"/>
  <c r="N207" i="1"/>
  <c r="M207" i="1"/>
  <c r="L207" i="1"/>
  <c r="J207" i="1"/>
  <c r="I207" i="1"/>
  <c r="H207" i="1"/>
  <c r="G207" i="1"/>
  <c r="F207" i="1"/>
  <c r="P206" i="1"/>
  <c r="O206" i="1"/>
  <c r="N206" i="1"/>
  <c r="M206" i="1"/>
  <c r="L206" i="1"/>
  <c r="J206" i="1"/>
  <c r="I206" i="1"/>
  <c r="H206" i="1"/>
  <c r="G206" i="1"/>
  <c r="F206" i="1"/>
  <c r="P205" i="1"/>
  <c r="O205" i="1"/>
  <c r="N205" i="1"/>
  <c r="M205" i="1"/>
  <c r="L205" i="1"/>
  <c r="J205" i="1"/>
  <c r="I205" i="1"/>
  <c r="H205" i="1"/>
  <c r="G205" i="1"/>
  <c r="F205" i="1"/>
  <c r="P204" i="1"/>
  <c r="O204" i="1"/>
  <c r="N204" i="1"/>
  <c r="M204" i="1"/>
  <c r="L204" i="1"/>
  <c r="J204" i="1"/>
  <c r="I204" i="1"/>
  <c r="H204" i="1"/>
  <c r="G204" i="1"/>
  <c r="F204" i="1"/>
  <c r="P203" i="1"/>
  <c r="O203" i="1"/>
  <c r="N203" i="1"/>
  <c r="M203" i="1"/>
  <c r="L203" i="1"/>
  <c r="J203" i="1"/>
  <c r="I203" i="1"/>
  <c r="H203" i="1"/>
  <c r="G203" i="1"/>
  <c r="F203" i="1"/>
  <c r="P202" i="1"/>
  <c r="O202" i="1"/>
  <c r="N202" i="1"/>
  <c r="M202" i="1"/>
  <c r="L202" i="1"/>
  <c r="J202" i="1"/>
  <c r="I202" i="1"/>
  <c r="H202" i="1"/>
  <c r="G202" i="1"/>
  <c r="F202" i="1"/>
  <c r="P201" i="1"/>
  <c r="O201" i="1"/>
  <c r="N201" i="1"/>
  <c r="M201" i="1"/>
  <c r="L201" i="1"/>
  <c r="J201" i="1"/>
  <c r="I201" i="1"/>
  <c r="H201" i="1"/>
  <c r="G201" i="1"/>
  <c r="F201" i="1"/>
  <c r="P200" i="1"/>
  <c r="O200" i="1"/>
  <c r="N200" i="1"/>
  <c r="M200" i="1"/>
  <c r="L200" i="1"/>
  <c r="J200" i="1"/>
  <c r="I200" i="1"/>
  <c r="H200" i="1"/>
  <c r="G200" i="1"/>
  <c r="F200" i="1"/>
  <c r="P199" i="1"/>
  <c r="O199" i="1"/>
  <c r="N199" i="1"/>
  <c r="M199" i="1"/>
  <c r="L199" i="1"/>
  <c r="J199" i="1"/>
  <c r="I199" i="1"/>
  <c r="H199" i="1"/>
  <c r="G199" i="1"/>
  <c r="F199" i="1"/>
  <c r="P198" i="1"/>
  <c r="O198" i="1"/>
  <c r="N198" i="1"/>
  <c r="M198" i="1"/>
  <c r="L198" i="1"/>
  <c r="J198" i="1"/>
  <c r="I198" i="1"/>
  <c r="H198" i="1"/>
  <c r="G198" i="1"/>
  <c r="F198" i="1"/>
  <c r="P197" i="1"/>
  <c r="O197" i="1"/>
  <c r="N197" i="1"/>
  <c r="M197" i="1"/>
  <c r="L197" i="1"/>
  <c r="J197" i="1"/>
  <c r="I197" i="1"/>
  <c r="H197" i="1"/>
  <c r="G197" i="1"/>
  <c r="F197" i="1"/>
  <c r="P196" i="1"/>
  <c r="O196" i="1"/>
  <c r="N196" i="1"/>
  <c r="M196" i="1"/>
  <c r="L196" i="1"/>
  <c r="J196" i="1"/>
  <c r="I196" i="1"/>
  <c r="H196" i="1"/>
  <c r="G196" i="1"/>
  <c r="F196" i="1"/>
  <c r="P195" i="1"/>
  <c r="O195" i="1"/>
  <c r="N195" i="1"/>
  <c r="M195" i="1"/>
  <c r="L195" i="1"/>
  <c r="J195" i="1"/>
  <c r="I195" i="1"/>
  <c r="H195" i="1"/>
  <c r="G195" i="1"/>
  <c r="F195" i="1"/>
  <c r="P194" i="1"/>
  <c r="O194" i="1"/>
  <c r="N194" i="1"/>
  <c r="M194" i="1"/>
  <c r="L194" i="1"/>
  <c r="J194" i="1"/>
  <c r="I194" i="1"/>
  <c r="H194" i="1"/>
  <c r="G194" i="1"/>
  <c r="F194" i="1"/>
  <c r="P193" i="1"/>
  <c r="O193" i="1"/>
  <c r="N193" i="1"/>
  <c r="M193" i="1"/>
  <c r="L193" i="1"/>
  <c r="J193" i="1"/>
  <c r="I193" i="1"/>
  <c r="H193" i="1"/>
  <c r="G193" i="1"/>
  <c r="F193" i="1"/>
  <c r="P192" i="1"/>
  <c r="O192" i="1"/>
  <c r="N192" i="1"/>
  <c r="M192" i="1"/>
  <c r="L192" i="1"/>
  <c r="J192" i="1"/>
  <c r="I192" i="1"/>
  <c r="H192" i="1"/>
  <c r="G192" i="1"/>
  <c r="F192" i="1"/>
  <c r="P191" i="1"/>
  <c r="O191" i="1"/>
  <c r="N191" i="1"/>
  <c r="M191" i="1"/>
  <c r="L191" i="1"/>
  <c r="J191" i="1"/>
  <c r="I191" i="1"/>
  <c r="H191" i="1"/>
  <c r="G191" i="1"/>
  <c r="F191" i="1"/>
  <c r="P190" i="1"/>
  <c r="O190" i="1"/>
  <c r="N190" i="1"/>
  <c r="M190" i="1"/>
  <c r="L190" i="1"/>
  <c r="J190" i="1"/>
  <c r="I190" i="1"/>
  <c r="H190" i="1"/>
  <c r="G190" i="1"/>
  <c r="F190" i="1"/>
  <c r="P189" i="1"/>
  <c r="O189" i="1"/>
  <c r="N189" i="1"/>
  <c r="M189" i="1"/>
  <c r="L189" i="1"/>
  <c r="J189" i="1"/>
  <c r="I189" i="1"/>
  <c r="H189" i="1"/>
  <c r="G189" i="1"/>
  <c r="F189" i="1"/>
  <c r="P188" i="1"/>
  <c r="O188" i="1"/>
  <c r="N188" i="1"/>
  <c r="M188" i="1"/>
  <c r="L188" i="1"/>
  <c r="J188" i="1"/>
  <c r="I188" i="1"/>
  <c r="H188" i="1"/>
  <c r="G188" i="1"/>
  <c r="F188" i="1"/>
  <c r="P187" i="1"/>
  <c r="O187" i="1"/>
  <c r="N187" i="1"/>
  <c r="M187" i="1"/>
  <c r="L187" i="1"/>
  <c r="J187" i="1"/>
  <c r="I187" i="1"/>
  <c r="H187" i="1"/>
  <c r="G187" i="1"/>
  <c r="F187" i="1"/>
  <c r="P186" i="1"/>
  <c r="O186" i="1"/>
  <c r="N186" i="1"/>
  <c r="M186" i="1"/>
  <c r="L186" i="1"/>
  <c r="J186" i="1"/>
  <c r="I186" i="1"/>
  <c r="H186" i="1"/>
  <c r="G186" i="1"/>
  <c r="F186" i="1"/>
  <c r="P185" i="1"/>
  <c r="O185" i="1"/>
  <c r="N185" i="1"/>
  <c r="M185" i="1"/>
  <c r="L185" i="1"/>
  <c r="J185" i="1"/>
  <c r="I185" i="1"/>
  <c r="H185" i="1"/>
  <c r="G185" i="1"/>
  <c r="F185" i="1"/>
  <c r="P184" i="1"/>
  <c r="O184" i="1"/>
  <c r="N184" i="1"/>
  <c r="M184" i="1"/>
  <c r="L184" i="1"/>
  <c r="J184" i="1"/>
  <c r="I184" i="1"/>
  <c r="H184" i="1"/>
  <c r="G184" i="1"/>
  <c r="F184" i="1"/>
  <c r="P183" i="1"/>
  <c r="O183" i="1"/>
  <c r="N183" i="1"/>
  <c r="M183" i="1"/>
  <c r="L183" i="1"/>
  <c r="J183" i="1"/>
  <c r="I183" i="1"/>
  <c r="H183" i="1"/>
  <c r="G183" i="1"/>
  <c r="F183" i="1"/>
  <c r="P182" i="1"/>
  <c r="O182" i="1"/>
  <c r="N182" i="1"/>
  <c r="M182" i="1"/>
  <c r="L182" i="1"/>
  <c r="J182" i="1"/>
  <c r="I182" i="1"/>
  <c r="H182" i="1"/>
  <c r="G182" i="1"/>
  <c r="F182" i="1"/>
  <c r="P181" i="1"/>
  <c r="O181" i="1"/>
  <c r="N181" i="1"/>
  <c r="M181" i="1"/>
  <c r="L181" i="1"/>
  <c r="J181" i="1"/>
  <c r="I181" i="1"/>
  <c r="H181" i="1"/>
  <c r="G181" i="1"/>
  <c r="F181" i="1"/>
  <c r="P180" i="1"/>
  <c r="O180" i="1"/>
  <c r="N180" i="1"/>
  <c r="M180" i="1"/>
  <c r="L180" i="1"/>
  <c r="J180" i="1"/>
  <c r="I180" i="1"/>
  <c r="H180" i="1"/>
  <c r="G180" i="1"/>
  <c r="F180" i="1"/>
  <c r="P179" i="1"/>
  <c r="O179" i="1"/>
  <c r="N179" i="1"/>
  <c r="M179" i="1"/>
  <c r="L179" i="1"/>
  <c r="J179" i="1"/>
  <c r="I179" i="1"/>
  <c r="H179" i="1"/>
  <c r="G179" i="1"/>
  <c r="F179" i="1"/>
  <c r="P178" i="1"/>
  <c r="O178" i="1"/>
  <c r="N178" i="1"/>
  <c r="M178" i="1"/>
  <c r="L178" i="1"/>
  <c r="J178" i="1"/>
  <c r="I178" i="1"/>
  <c r="H178" i="1"/>
  <c r="G178" i="1"/>
  <c r="F178" i="1"/>
  <c r="P177" i="1"/>
  <c r="O177" i="1"/>
  <c r="N177" i="1"/>
  <c r="M177" i="1"/>
  <c r="L177" i="1"/>
  <c r="J177" i="1"/>
  <c r="I177" i="1"/>
  <c r="H177" i="1"/>
  <c r="G177" i="1"/>
  <c r="F177" i="1"/>
  <c r="P176" i="1"/>
  <c r="O176" i="1"/>
  <c r="J176" i="1"/>
  <c r="I176" i="1"/>
  <c r="P175" i="1"/>
  <c r="O175" i="1"/>
  <c r="J175" i="1"/>
  <c r="I175" i="1"/>
  <c r="P174" i="1"/>
  <c r="O174" i="1"/>
  <c r="J174" i="1"/>
  <c r="I174" i="1"/>
  <c r="P173" i="1"/>
  <c r="O173" i="1"/>
  <c r="J173" i="1"/>
  <c r="I173" i="1"/>
  <c r="P172" i="1"/>
  <c r="O172" i="1"/>
  <c r="J172" i="1"/>
  <c r="I172" i="1"/>
  <c r="P171" i="1"/>
  <c r="O171" i="1"/>
  <c r="J171" i="1"/>
  <c r="I171" i="1"/>
  <c r="P170" i="1"/>
  <c r="O170" i="1"/>
  <c r="J170" i="1"/>
  <c r="I170" i="1"/>
  <c r="P169" i="1"/>
  <c r="O169" i="1"/>
  <c r="J169" i="1"/>
  <c r="I169" i="1"/>
  <c r="P168" i="1"/>
  <c r="O168" i="1"/>
  <c r="J168" i="1"/>
  <c r="I168" i="1"/>
  <c r="P167" i="1"/>
  <c r="O167" i="1"/>
  <c r="J167" i="1"/>
  <c r="I167" i="1"/>
  <c r="P166" i="1"/>
  <c r="O166" i="1"/>
  <c r="J166" i="1"/>
  <c r="I166" i="1"/>
  <c r="P165" i="1"/>
  <c r="O165" i="1"/>
  <c r="J165" i="1"/>
  <c r="I165" i="1"/>
  <c r="P164" i="1"/>
  <c r="O164" i="1"/>
  <c r="J164" i="1"/>
  <c r="I164" i="1"/>
  <c r="P163" i="1"/>
  <c r="O163" i="1"/>
  <c r="J163" i="1"/>
  <c r="I163" i="1"/>
  <c r="P162" i="1"/>
  <c r="O162" i="1"/>
  <c r="J162" i="1"/>
  <c r="I162" i="1"/>
  <c r="P161" i="1"/>
  <c r="O161" i="1"/>
  <c r="J161" i="1"/>
  <c r="I161" i="1"/>
  <c r="P160" i="1"/>
  <c r="O160" i="1"/>
  <c r="J160" i="1"/>
  <c r="I160" i="1"/>
  <c r="P159" i="1"/>
  <c r="O159" i="1"/>
  <c r="J159" i="1"/>
  <c r="I159" i="1"/>
  <c r="P158" i="1"/>
  <c r="O158" i="1"/>
  <c r="J158" i="1"/>
  <c r="I158" i="1"/>
  <c r="P157" i="1"/>
  <c r="O157" i="1"/>
  <c r="J157" i="1"/>
  <c r="I157" i="1"/>
  <c r="P156" i="1"/>
  <c r="O156" i="1"/>
  <c r="J156" i="1"/>
  <c r="I156" i="1"/>
  <c r="P155" i="1"/>
  <c r="O155" i="1"/>
  <c r="J155" i="1"/>
  <c r="I155" i="1"/>
  <c r="P154" i="1"/>
  <c r="O154" i="1"/>
  <c r="J154" i="1"/>
  <c r="I154" i="1"/>
  <c r="P153" i="1"/>
  <c r="O153" i="1"/>
  <c r="J153" i="1"/>
  <c r="I153" i="1"/>
  <c r="P152" i="1"/>
  <c r="O152" i="1"/>
  <c r="J152" i="1"/>
  <c r="I152" i="1"/>
  <c r="P151" i="1"/>
  <c r="O151" i="1"/>
  <c r="J151" i="1"/>
  <c r="I151" i="1"/>
  <c r="P150" i="1"/>
  <c r="O150" i="1"/>
  <c r="J150" i="1"/>
  <c r="I150" i="1"/>
  <c r="P149" i="1"/>
  <c r="O149" i="1"/>
  <c r="J149" i="1"/>
  <c r="I149" i="1"/>
  <c r="P148" i="1"/>
  <c r="O148" i="1"/>
  <c r="J148" i="1"/>
  <c r="I148" i="1"/>
  <c r="P147" i="1"/>
  <c r="O147" i="1"/>
  <c r="J147" i="1"/>
  <c r="I147" i="1"/>
  <c r="P146" i="1"/>
  <c r="O146" i="1"/>
  <c r="J146" i="1"/>
  <c r="I146" i="1"/>
  <c r="P145" i="1"/>
  <c r="O145" i="1"/>
  <c r="J145" i="1"/>
  <c r="I145" i="1"/>
  <c r="P144" i="1"/>
  <c r="O144" i="1"/>
  <c r="J144" i="1"/>
  <c r="I144" i="1"/>
  <c r="P143" i="1"/>
  <c r="O143" i="1"/>
  <c r="J143" i="1"/>
  <c r="I143" i="1"/>
  <c r="P142" i="1"/>
  <c r="O142" i="1"/>
  <c r="J142" i="1"/>
  <c r="I142" i="1"/>
  <c r="P141" i="1"/>
  <c r="O141" i="1"/>
  <c r="J141" i="1"/>
  <c r="I141" i="1"/>
  <c r="P140" i="1"/>
  <c r="O140" i="1"/>
  <c r="J140" i="1"/>
  <c r="I140" i="1"/>
  <c r="P139" i="1"/>
  <c r="O139" i="1"/>
  <c r="J139" i="1"/>
  <c r="I139" i="1"/>
  <c r="P138" i="1"/>
  <c r="O138" i="1"/>
  <c r="J138" i="1"/>
  <c r="I138" i="1"/>
  <c r="P137" i="1"/>
  <c r="O137" i="1"/>
  <c r="J137" i="1"/>
  <c r="I137" i="1"/>
  <c r="P136" i="1"/>
  <c r="O136" i="1"/>
  <c r="J136" i="1"/>
  <c r="I136" i="1"/>
  <c r="P135" i="1"/>
  <c r="O135" i="1"/>
  <c r="J135" i="1"/>
  <c r="I135" i="1"/>
  <c r="P134" i="1"/>
  <c r="O134" i="1"/>
  <c r="J134" i="1"/>
  <c r="I134" i="1"/>
  <c r="P133" i="1"/>
  <c r="O133" i="1"/>
  <c r="J133" i="1"/>
  <c r="I133" i="1"/>
  <c r="P132" i="1"/>
  <c r="O132" i="1"/>
  <c r="J132" i="1"/>
  <c r="I132" i="1"/>
  <c r="P131" i="1"/>
  <c r="O131" i="1"/>
  <c r="J131" i="1"/>
  <c r="I131" i="1"/>
  <c r="P130" i="1"/>
  <c r="O130" i="1"/>
  <c r="J130" i="1"/>
  <c r="I130" i="1"/>
  <c r="P129" i="1"/>
  <c r="O129" i="1"/>
  <c r="J129" i="1"/>
  <c r="I129" i="1"/>
  <c r="P128" i="1"/>
  <c r="O128" i="1"/>
  <c r="J128" i="1"/>
  <c r="I128" i="1"/>
  <c r="P127" i="1"/>
  <c r="O127" i="1"/>
  <c r="J127" i="1"/>
  <c r="I127" i="1"/>
  <c r="P126" i="1"/>
  <c r="O126" i="1"/>
  <c r="J126" i="1"/>
  <c r="I126" i="1"/>
  <c r="P125" i="1"/>
  <c r="O125" i="1"/>
  <c r="J125" i="1"/>
  <c r="I125" i="1"/>
  <c r="P124" i="1"/>
  <c r="O124" i="1"/>
  <c r="J124" i="1"/>
  <c r="I124" i="1"/>
  <c r="P123" i="1"/>
  <c r="O123" i="1"/>
  <c r="J123" i="1"/>
  <c r="I123" i="1"/>
  <c r="P122" i="1"/>
  <c r="O122" i="1"/>
  <c r="J122" i="1"/>
  <c r="I122" i="1"/>
  <c r="P121" i="1"/>
  <c r="O121" i="1"/>
  <c r="J121" i="1"/>
  <c r="I121" i="1"/>
  <c r="P120" i="1"/>
  <c r="O120" i="1"/>
  <c r="J120" i="1"/>
  <c r="I120" i="1"/>
  <c r="P119" i="1"/>
  <c r="O119" i="1"/>
  <c r="J119" i="1"/>
  <c r="I119" i="1"/>
  <c r="P118" i="1"/>
  <c r="O118" i="1"/>
  <c r="J118" i="1"/>
  <c r="I118" i="1"/>
  <c r="P117" i="1"/>
  <c r="O117" i="1"/>
  <c r="J117" i="1"/>
  <c r="I117" i="1"/>
  <c r="P116" i="1"/>
  <c r="O116" i="1"/>
  <c r="J116" i="1"/>
  <c r="I116" i="1"/>
  <c r="P115" i="1"/>
  <c r="O115" i="1"/>
  <c r="J115" i="1"/>
  <c r="I115" i="1"/>
  <c r="P114" i="1"/>
  <c r="O114" i="1"/>
  <c r="J114" i="1"/>
  <c r="I114" i="1"/>
  <c r="P113" i="1"/>
  <c r="O113" i="1"/>
  <c r="J113" i="1"/>
  <c r="I113" i="1"/>
  <c r="P112" i="1"/>
  <c r="O112" i="1"/>
  <c r="J112" i="1"/>
  <c r="I112" i="1"/>
  <c r="P111" i="1"/>
  <c r="O111" i="1"/>
  <c r="J111" i="1"/>
  <c r="I111" i="1"/>
  <c r="P110" i="1"/>
  <c r="O110" i="1"/>
  <c r="J110" i="1"/>
  <c r="I110" i="1"/>
  <c r="P109" i="1"/>
  <c r="O109" i="1"/>
  <c r="J109" i="1"/>
  <c r="I109" i="1"/>
  <c r="P108" i="1"/>
  <c r="O108" i="1"/>
  <c r="J108" i="1"/>
  <c r="I108" i="1"/>
  <c r="P107" i="1"/>
  <c r="O107" i="1"/>
  <c r="J107" i="1"/>
  <c r="I107" i="1"/>
  <c r="P106" i="1"/>
  <c r="O106" i="1"/>
  <c r="J106" i="1"/>
  <c r="I106" i="1"/>
  <c r="P105" i="1"/>
  <c r="O105" i="1"/>
  <c r="J105" i="1"/>
  <c r="I105" i="1"/>
  <c r="P104" i="1"/>
  <c r="O104" i="1"/>
  <c r="J104" i="1"/>
  <c r="I104" i="1"/>
  <c r="P103" i="1"/>
  <c r="O103" i="1"/>
  <c r="J103" i="1"/>
  <c r="I103" i="1"/>
  <c r="P102" i="1"/>
  <c r="O102" i="1"/>
  <c r="J102" i="1"/>
  <c r="I102" i="1"/>
  <c r="P101" i="1"/>
  <c r="O101" i="1"/>
  <c r="J101" i="1"/>
  <c r="I101" i="1"/>
  <c r="P100" i="1"/>
  <c r="O100" i="1"/>
  <c r="J100" i="1"/>
  <c r="I100" i="1"/>
  <c r="P99" i="1"/>
  <c r="O99" i="1"/>
  <c r="J99" i="1"/>
  <c r="I99" i="1"/>
  <c r="P98" i="1"/>
  <c r="O98" i="1"/>
  <c r="J98" i="1"/>
  <c r="I98" i="1"/>
  <c r="P97" i="1"/>
  <c r="O97" i="1"/>
  <c r="J97" i="1"/>
  <c r="I97" i="1"/>
  <c r="P96" i="1"/>
  <c r="O96" i="1"/>
  <c r="J96" i="1"/>
  <c r="I96" i="1"/>
  <c r="P95" i="1"/>
  <c r="O95" i="1"/>
  <c r="J95" i="1"/>
  <c r="I95" i="1"/>
  <c r="P94" i="1"/>
  <c r="O94" i="1"/>
  <c r="J94" i="1"/>
  <c r="I94" i="1"/>
  <c r="P93" i="1"/>
  <c r="O93" i="1"/>
  <c r="J93" i="1"/>
  <c r="I93" i="1"/>
  <c r="P92" i="1"/>
  <c r="O92" i="1"/>
  <c r="J92" i="1"/>
  <c r="I92" i="1"/>
  <c r="P91" i="1"/>
  <c r="O91" i="1"/>
  <c r="J91" i="1"/>
  <c r="I91" i="1"/>
  <c r="P90" i="1"/>
  <c r="O90" i="1"/>
  <c r="J90" i="1"/>
  <c r="I90" i="1"/>
  <c r="P89" i="1"/>
  <c r="O89" i="1"/>
  <c r="N89" i="1"/>
  <c r="M89" i="1"/>
  <c r="L89" i="1"/>
  <c r="J89" i="1"/>
  <c r="I89" i="1"/>
  <c r="P88" i="1"/>
  <c r="O88" i="1"/>
  <c r="N88" i="1"/>
  <c r="M88" i="1"/>
  <c r="L88" i="1"/>
  <c r="J88" i="1"/>
  <c r="I88" i="1"/>
  <c r="H88" i="1"/>
  <c r="G88" i="1"/>
  <c r="F88" i="1"/>
  <c r="P87" i="1"/>
  <c r="O87" i="1"/>
  <c r="N87" i="1"/>
  <c r="M87" i="1"/>
  <c r="L87" i="1"/>
  <c r="J87" i="1"/>
  <c r="I87" i="1"/>
  <c r="H87" i="1"/>
  <c r="G87" i="1"/>
  <c r="F87" i="1"/>
  <c r="P86" i="1"/>
  <c r="O86" i="1"/>
  <c r="N86" i="1"/>
  <c r="M86" i="1"/>
  <c r="L86" i="1"/>
  <c r="J86" i="1"/>
  <c r="I86" i="1"/>
  <c r="H86" i="1"/>
  <c r="G86" i="1"/>
  <c r="F86" i="1"/>
  <c r="P85" i="1"/>
  <c r="O85" i="1"/>
  <c r="N85" i="1"/>
  <c r="M85" i="1"/>
  <c r="L85" i="1"/>
  <c r="J85" i="1"/>
  <c r="I85" i="1"/>
  <c r="H85" i="1"/>
  <c r="G85" i="1"/>
  <c r="F85" i="1"/>
  <c r="P84" i="1"/>
  <c r="O84" i="1"/>
  <c r="N84" i="1"/>
  <c r="M84" i="1"/>
  <c r="L84" i="1"/>
  <c r="J84" i="1"/>
  <c r="I84" i="1"/>
  <c r="H84" i="1"/>
  <c r="G84" i="1"/>
  <c r="F84" i="1"/>
  <c r="P83" i="1"/>
  <c r="O83" i="1"/>
  <c r="N83" i="1"/>
  <c r="M83" i="1"/>
  <c r="L83" i="1"/>
  <c r="J83" i="1"/>
  <c r="I83" i="1"/>
  <c r="H83" i="1"/>
  <c r="G83" i="1"/>
  <c r="F83" i="1"/>
  <c r="P82" i="1"/>
  <c r="O82" i="1"/>
  <c r="N82" i="1"/>
  <c r="M82" i="1"/>
  <c r="L82" i="1"/>
  <c r="J82" i="1"/>
  <c r="I82" i="1"/>
  <c r="H82" i="1"/>
  <c r="G82" i="1"/>
  <c r="F82" i="1"/>
  <c r="P81" i="1"/>
  <c r="O81" i="1"/>
  <c r="N81" i="1"/>
  <c r="M81" i="1"/>
  <c r="L81" i="1"/>
  <c r="J81" i="1"/>
  <c r="I81" i="1"/>
  <c r="H81" i="1"/>
  <c r="G81" i="1"/>
  <c r="F81" i="1"/>
  <c r="P80" i="1"/>
  <c r="O80" i="1"/>
  <c r="N80" i="1"/>
  <c r="M80" i="1"/>
  <c r="L80" i="1"/>
  <c r="J80" i="1"/>
  <c r="I80" i="1"/>
  <c r="H80" i="1"/>
  <c r="G80" i="1"/>
  <c r="F80" i="1"/>
  <c r="P79" i="1"/>
  <c r="O79" i="1"/>
  <c r="N79" i="1"/>
  <c r="M79" i="1"/>
  <c r="L79" i="1"/>
  <c r="J79" i="1"/>
  <c r="I79" i="1"/>
  <c r="H79" i="1"/>
  <c r="G79" i="1"/>
  <c r="F79" i="1"/>
  <c r="P78" i="1"/>
  <c r="O78" i="1"/>
  <c r="N78" i="1"/>
  <c r="M78" i="1"/>
  <c r="L78" i="1"/>
  <c r="J78" i="1"/>
  <c r="I78" i="1"/>
  <c r="H78" i="1"/>
  <c r="G78" i="1"/>
  <c r="F78" i="1"/>
  <c r="P77" i="1"/>
  <c r="O77" i="1"/>
  <c r="N77" i="1"/>
  <c r="M77" i="1"/>
  <c r="L77" i="1"/>
  <c r="J77" i="1"/>
  <c r="I77" i="1"/>
  <c r="H77" i="1"/>
  <c r="G77" i="1"/>
  <c r="F77" i="1"/>
  <c r="P76" i="1"/>
  <c r="O76" i="1"/>
  <c r="N76" i="1"/>
  <c r="M76" i="1"/>
  <c r="L76" i="1"/>
  <c r="J76" i="1"/>
  <c r="I76" i="1"/>
  <c r="H76" i="1"/>
  <c r="G76" i="1"/>
  <c r="F76" i="1"/>
  <c r="P75" i="1"/>
  <c r="O75" i="1"/>
  <c r="N75" i="1"/>
  <c r="M75" i="1"/>
  <c r="L75" i="1"/>
  <c r="J75" i="1"/>
  <c r="I75" i="1"/>
  <c r="H75" i="1"/>
  <c r="G75" i="1"/>
  <c r="F75" i="1"/>
  <c r="P74" i="1"/>
  <c r="O74" i="1"/>
  <c r="N74" i="1"/>
  <c r="M74" i="1"/>
  <c r="L74" i="1"/>
  <c r="J74" i="1"/>
  <c r="I74" i="1"/>
  <c r="H74" i="1"/>
  <c r="G74" i="1"/>
  <c r="F74" i="1"/>
  <c r="P73" i="1"/>
  <c r="O73" i="1"/>
  <c r="N73" i="1"/>
  <c r="M73" i="1"/>
  <c r="L73" i="1"/>
  <c r="J73" i="1"/>
  <c r="I73" i="1"/>
  <c r="H73" i="1"/>
  <c r="G73" i="1"/>
  <c r="F73" i="1"/>
  <c r="P72" i="1"/>
  <c r="O72" i="1"/>
  <c r="N72" i="1"/>
  <c r="M72" i="1"/>
  <c r="L72" i="1"/>
  <c r="J72" i="1"/>
  <c r="I72" i="1"/>
  <c r="H72" i="1"/>
  <c r="G72" i="1"/>
  <c r="F72" i="1"/>
  <c r="P71" i="1"/>
  <c r="O71" i="1"/>
  <c r="N71" i="1"/>
  <c r="M71" i="1"/>
  <c r="L71" i="1"/>
  <c r="J71" i="1"/>
  <c r="I71" i="1"/>
  <c r="H71" i="1"/>
  <c r="G71" i="1"/>
  <c r="F71" i="1"/>
  <c r="P70" i="1"/>
  <c r="O70" i="1"/>
  <c r="N70" i="1"/>
  <c r="M70" i="1"/>
  <c r="L70" i="1"/>
  <c r="J70" i="1"/>
  <c r="I70" i="1"/>
  <c r="H70" i="1"/>
  <c r="G70" i="1"/>
  <c r="F70" i="1"/>
  <c r="P69" i="1"/>
  <c r="O69" i="1"/>
  <c r="N69" i="1"/>
  <c r="M69" i="1"/>
  <c r="L69" i="1"/>
  <c r="J69" i="1"/>
  <c r="I69" i="1"/>
  <c r="H69" i="1"/>
  <c r="G69" i="1"/>
  <c r="F69" i="1"/>
  <c r="P68" i="1"/>
  <c r="O68" i="1"/>
  <c r="N68" i="1"/>
  <c r="M68" i="1"/>
  <c r="L68" i="1"/>
  <c r="J68" i="1"/>
  <c r="I68" i="1"/>
  <c r="H68" i="1"/>
  <c r="G68" i="1"/>
  <c r="F68" i="1"/>
  <c r="P67" i="1"/>
  <c r="O67" i="1"/>
  <c r="N67" i="1"/>
  <c r="M67" i="1"/>
  <c r="L67" i="1"/>
  <c r="J67" i="1"/>
  <c r="I67" i="1"/>
  <c r="H67" i="1"/>
  <c r="G67" i="1"/>
  <c r="F67" i="1"/>
  <c r="P66" i="1"/>
  <c r="O66" i="1"/>
  <c r="N66" i="1"/>
  <c r="M66" i="1"/>
  <c r="L66" i="1"/>
  <c r="J66" i="1"/>
  <c r="I66" i="1"/>
  <c r="H66" i="1"/>
  <c r="G66" i="1"/>
  <c r="F66" i="1"/>
  <c r="P65" i="1"/>
  <c r="O65" i="1"/>
  <c r="N65" i="1"/>
  <c r="M65" i="1"/>
  <c r="L65" i="1"/>
  <c r="J65" i="1"/>
  <c r="I65" i="1"/>
  <c r="H65" i="1"/>
  <c r="G65" i="1"/>
  <c r="F65" i="1"/>
  <c r="P64" i="1"/>
  <c r="O64" i="1"/>
  <c r="N64" i="1"/>
  <c r="M64" i="1"/>
  <c r="L64" i="1"/>
  <c r="J64" i="1"/>
  <c r="I64" i="1"/>
  <c r="H64" i="1"/>
  <c r="G64" i="1"/>
  <c r="F64" i="1"/>
  <c r="P63" i="1"/>
  <c r="O63" i="1"/>
  <c r="N63" i="1"/>
  <c r="M63" i="1"/>
  <c r="L63" i="1"/>
  <c r="J63" i="1"/>
  <c r="I63" i="1"/>
  <c r="H63" i="1"/>
  <c r="G63" i="1"/>
  <c r="F63" i="1"/>
  <c r="P62" i="1"/>
  <c r="O62" i="1"/>
  <c r="N62" i="1"/>
  <c r="M62" i="1"/>
  <c r="L62" i="1"/>
  <c r="J62" i="1"/>
  <c r="I62" i="1"/>
  <c r="H62" i="1"/>
  <c r="G62" i="1"/>
  <c r="F62" i="1"/>
  <c r="P61" i="1"/>
  <c r="O61" i="1"/>
  <c r="N61" i="1"/>
  <c r="M61" i="1"/>
  <c r="L61" i="1"/>
  <c r="J61" i="1"/>
  <c r="I61" i="1"/>
  <c r="H61" i="1"/>
  <c r="G61" i="1"/>
  <c r="F61" i="1"/>
  <c r="P60" i="1"/>
  <c r="O60" i="1"/>
  <c r="N60" i="1"/>
  <c r="M60" i="1"/>
  <c r="L60" i="1"/>
  <c r="J60" i="1"/>
  <c r="I60" i="1"/>
  <c r="H60" i="1"/>
  <c r="G60" i="1"/>
  <c r="F60" i="1"/>
  <c r="P59" i="1"/>
  <c r="O59" i="1"/>
  <c r="N59" i="1"/>
  <c r="M59" i="1"/>
  <c r="L59" i="1"/>
  <c r="J59" i="1"/>
  <c r="I59" i="1"/>
  <c r="H59" i="1"/>
  <c r="G59" i="1"/>
  <c r="F59" i="1"/>
  <c r="P58" i="1"/>
  <c r="O58" i="1"/>
  <c r="N58" i="1"/>
  <c r="M58" i="1"/>
  <c r="L58" i="1"/>
  <c r="J58" i="1"/>
  <c r="I58" i="1"/>
  <c r="H58" i="1"/>
  <c r="G58" i="1"/>
  <c r="F58" i="1"/>
  <c r="P57" i="1"/>
  <c r="O57" i="1"/>
  <c r="N57" i="1"/>
  <c r="M57" i="1"/>
  <c r="L57" i="1"/>
  <c r="J57" i="1"/>
  <c r="I57" i="1"/>
  <c r="H57" i="1"/>
  <c r="G57" i="1"/>
  <c r="F57" i="1"/>
  <c r="P56" i="1"/>
  <c r="O56" i="1"/>
  <c r="N56" i="1"/>
  <c r="M56" i="1"/>
  <c r="L56" i="1"/>
  <c r="J56" i="1"/>
  <c r="I56" i="1"/>
  <c r="H56" i="1"/>
  <c r="G56" i="1"/>
  <c r="F56" i="1"/>
  <c r="P55" i="1"/>
  <c r="O55" i="1"/>
  <c r="N55" i="1"/>
  <c r="M55" i="1"/>
  <c r="L55" i="1"/>
  <c r="J55" i="1"/>
  <c r="I55" i="1"/>
  <c r="H55" i="1"/>
  <c r="G55" i="1"/>
  <c r="F55" i="1"/>
  <c r="P54" i="1"/>
  <c r="O54" i="1"/>
  <c r="N54" i="1"/>
  <c r="M54" i="1"/>
  <c r="L54" i="1"/>
  <c r="J54" i="1"/>
  <c r="I54" i="1"/>
  <c r="H54" i="1"/>
  <c r="G54" i="1"/>
  <c r="F54" i="1"/>
  <c r="P53" i="1"/>
  <c r="O53" i="1"/>
  <c r="N53" i="1"/>
  <c r="M53" i="1"/>
  <c r="L53" i="1"/>
  <c r="J53" i="1"/>
  <c r="I53" i="1"/>
  <c r="H53" i="1"/>
  <c r="G53" i="1"/>
  <c r="F53" i="1"/>
  <c r="P52" i="1"/>
  <c r="O52" i="1"/>
  <c r="N52" i="1"/>
  <c r="M52" i="1"/>
  <c r="L52" i="1"/>
  <c r="J52" i="1"/>
  <c r="I52" i="1"/>
  <c r="H52" i="1"/>
  <c r="G52" i="1"/>
  <c r="F52" i="1"/>
  <c r="P51" i="1"/>
  <c r="O51" i="1"/>
  <c r="N51" i="1"/>
  <c r="M51" i="1"/>
  <c r="L51" i="1"/>
  <c r="J51" i="1"/>
  <c r="I51" i="1"/>
  <c r="H51" i="1"/>
  <c r="G51" i="1"/>
  <c r="F51" i="1"/>
  <c r="P50" i="1"/>
  <c r="O50" i="1"/>
  <c r="N50" i="1"/>
  <c r="M50" i="1"/>
  <c r="L50" i="1"/>
  <c r="J50" i="1"/>
  <c r="I50" i="1"/>
  <c r="H50" i="1"/>
  <c r="G50" i="1"/>
  <c r="F50" i="1"/>
  <c r="P49" i="1"/>
  <c r="O49" i="1"/>
  <c r="N49" i="1"/>
  <c r="M49" i="1"/>
  <c r="L49" i="1"/>
  <c r="J49" i="1"/>
  <c r="I49" i="1"/>
  <c r="H49" i="1"/>
  <c r="G49" i="1"/>
  <c r="F49" i="1"/>
  <c r="P48" i="1"/>
  <c r="O48" i="1"/>
  <c r="N48" i="1"/>
  <c r="M48" i="1"/>
  <c r="L48" i="1"/>
  <c r="J48" i="1"/>
  <c r="I48" i="1"/>
  <c r="H48" i="1"/>
  <c r="G48" i="1"/>
  <c r="F48" i="1"/>
  <c r="P47" i="1"/>
  <c r="O47" i="1"/>
  <c r="N47" i="1"/>
  <c r="M47" i="1"/>
  <c r="L47" i="1"/>
  <c r="J47" i="1"/>
  <c r="I47" i="1"/>
  <c r="H47" i="1"/>
  <c r="G47" i="1"/>
  <c r="F47" i="1"/>
  <c r="P46" i="1"/>
  <c r="O46" i="1"/>
  <c r="N46" i="1"/>
  <c r="M46" i="1"/>
  <c r="L46" i="1"/>
  <c r="J46" i="1"/>
  <c r="I46" i="1"/>
  <c r="H46" i="1"/>
  <c r="G46" i="1"/>
  <c r="F46" i="1"/>
  <c r="P45" i="1"/>
  <c r="O45" i="1"/>
  <c r="N45" i="1"/>
  <c r="M45" i="1"/>
  <c r="L45" i="1"/>
  <c r="J45" i="1"/>
  <c r="I45" i="1"/>
  <c r="H45" i="1"/>
  <c r="G45" i="1"/>
  <c r="F45" i="1"/>
  <c r="P44" i="1"/>
  <c r="O44" i="1"/>
  <c r="N44" i="1"/>
  <c r="M44" i="1"/>
  <c r="L44" i="1"/>
  <c r="J44" i="1"/>
  <c r="I44" i="1"/>
  <c r="H44" i="1"/>
  <c r="G44" i="1"/>
  <c r="F44" i="1"/>
  <c r="P43" i="1"/>
  <c r="O43" i="1"/>
  <c r="N43" i="1"/>
  <c r="M43" i="1"/>
  <c r="L43" i="1"/>
  <c r="J43" i="1"/>
  <c r="I43" i="1"/>
  <c r="H43" i="1"/>
  <c r="G43" i="1"/>
  <c r="F43" i="1"/>
  <c r="P42" i="1"/>
  <c r="O42" i="1"/>
  <c r="N42" i="1"/>
  <c r="M42" i="1"/>
  <c r="L42" i="1"/>
  <c r="J42" i="1"/>
  <c r="I42" i="1"/>
  <c r="H42" i="1"/>
  <c r="G42" i="1"/>
  <c r="F42" i="1"/>
  <c r="P41" i="1"/>
  <c r="O41" i="1"/>
  <c r="N41" i="1"/>
  <c r="M41" i="1"/>
  <c r="L41" i="1"/>
  <c r="J41" i="1"/>
  <c r="I41" i="1"/>
  <c r="H41" i="1"/>
  <c r="G41" i="1"/>
  <c r="F41" i="1"/>
  <c r="P40" i="1"/>
  <c r="O40" i="1"/>
  <c r="N40" i="1"/>
  <c r="M40" i="1"/>
  <c r="L40" i="1"/>
  <c r="J40" i="1"/>
  <c r="I40" i="1"/>
  <c r="H40" i="1"/>
  <c r="G40" i="1"/>
  <c r="F40" i="1"/>
  <c r="P39" i="1"/>
  <c r="O39" i="1"/>
  <c r="N39" i="1"/>
  <c r="M39" i="1"/>
  <c r="L39" i="1"/>
  <c r="J39" i="1"/>
  <c r="I39" i="1"/>
  <c r="H39" i="1"/>
  <c r="G39" i="1"/>
  <c r="F39" i="1"/>
  <c r="P38" i="1"/>
  <c r="O38" i="1"/>
  <c r="N38" i="1"/>
  <c r="M38" i="1"/>
  <c r="L38" i="1"/>
  <c r="J38" i="1"/>
  <c r="I38" i="1"/>
  <c r="H38" i="1"/>
  <c r="G38" i="1"/>
  <c r="F38" i="1"/>
  <c r="P37" i="1"/>
  <c r="O37" i="1"/>
  <c r="N37" i="1"/>
  <c r="M37" i="1"/>
  <c r="L37" i="1"/>
  <c r="J37" i="1"/>
  <c r="I37" i="1"/>
  <c r="H37" i="1"/>
  <c r="G37" i="1"/>
  <c r="F37" i="1"/>
  <c r="P36" i="1"/>
  <c r="O36" i="1"/>
  <c r="N36" i="1"/>
  <c r="M36" i="1"/>
  <c r="L36" i="1"/>
  <c r="J36" i="1"/>
  <c r="I36" i="1"/>
  <c r="H36" i="1"/>
  <c r="G36" i="1"/>
  <c r="F36" i="1"/>
  <c r="P35" i="1"/>
  <c r="O35" i="1"/>
  <c r="N35" i="1"/>
  <c r="M35" i="1"/>
  <c r="L35" i="1"/>
  <c r="J35" i="1"/>
  <c r="I35" i="1"/>
  <c r="H35" i="1"/>
  <c r="G35" i="1"/>
  <c r="F35" i="1"/>
  <c r="P34" i="1"/>
  <c r="O34" i="1"/>
  <c r="N34" i="1"/>
  <c r="M34" i="1"/>
  <c r="L34" i="1"/>
  <c r="J34" i="1"/>
  <c r="I34" i="1"/>
  <c r="H34" i="1"/>
  <c r="G34" i="1"/>
  <c r="F34" i="1"/>
  <c r="P33" i="1"/>
  <c r="O33" i="1"/>
  <c r="N33" i="1"/>
  <c r="M33" i="1"/>
  <c r="L33" i="1"/>
  <c r="J33" i="1"/>
  <c r="I33" i="1"/>
  <c r="H33" i="1"/>
  <c r="G33" i="1"/>
  <c r="F33" i="1"/>
  <c r="P32" i="1"/>
  <c r="O32" i="1"/>
  <c r="N32" i="1"/>
  <c r="M32" i="1"/>
  <c r="L32" i="1"/>
  <c r="J32" i="1"/>
  <c r="I32" i="1"/>
  <c r="H32" i="1"/>
  <c r="G32" i="1"/>
  <c r="F32" i="1"/>
  <c r="P31" i="1"/>
  <c r="O31" i="1"/>
  <c r="N31" i="1"/>
  <c r="M31" i="1"/>
  <c r="L31" i="1"/>
  <c r="J31" i="1"/>
  <c r="I31" i="1"/>
  <c r="H31" i="1"/>
  <c r="G31" i="1"/>
  <c r="F31" i="1"/>
  <c r="P30" i="1"/>
  <c r="O30" i="1"/>
  <c r="N30" i="1"/>
  <c r="M30" i="1"/>
  <c r="L30" i="1"/>
  <c r="J30" i="1"/>
  <c r="I30" i="1"/>
  <c r="H30" i="1"/>
  <c r="G30" i="1"/>
  <c r="F30" i="1"/>
  <c r="P29" i="1"/>
  <c r="O29" i="1"/>
  <c r="N29" i="1"/>
  <c r="M29" i="1"/>
  <c r="L29" i="1"/>
  <c r="J29" i="1"/>
  <c r="I29" i="1"/>
  <c r="H29" i="1"/>
  <c r="G29" i="1"/>
  <c r="F29" i="1"/>
  <c r="P28" i="1"/>
  <c r="O28" i="1"/>
  <c r="N28" i="1"/>
  <c r="M28" i="1"/>
  <c r="L28" i="1"/>
  <c r="J28" i="1"/>
  <c r="I28" i="1"/>
  <c r="H28" i="1"/>
  <c r="G28" i="1"/>
  <c r="F28" i="1"/>
  <c r="W27" i="1"/>
  <c r="V27" i="1"/>
  <c r="T27" i="1"/>
  <c r="S27" i="1"/>
  <c r="P27" i="1"/>
  <c r="O27" i="1"/>
  <c r="N27" i="1"/>
  <c r="M27" i="1"/>
  <c r="L27" i="1"/>
  <c r="J27" i="1"/>
  <c r="I27" i="1"/>
  <c r="H27" i="1"/>
  <c r="G27" i="1"/>
  <c r="F27" i="1"/>
  <c r="W26" i="1"/>
  <c r="V26" i="1"/>
  <c r="T26" i="1"/>
  <c r="S26" i="1"/>
  <c r="P26" i="1"/>
  <c r="O26" i="1"/>
  <c r="N26" i="1"/>
  <c r="M26" i="1"/>
  <c r="L26" i="1"/>
  <c r="J26" i="1"/>
  <c r="I26" i="1"/>
  <c r="H26" i="1"/>
  <c r="G26" i="1"/>
  <c r="F26" i="1"/>
  <c r="W25" i="1"/>
  <c r="Z25" i="1" s="1"/>
  <c r="V25" i="1"/>
  <c r="T25" i="1"/>
  <c r="S25" i="1"/>
  <c r="P25" i="1"/>
  <c r="O25" i="1"/>
  <c r="N25" i="1"/>
  <c r="M25" i="1"/>
  <c r="L25" i="1"/>
  <c r="J25" i="1"/>
  <c r="I25" i="1"/>
  <c r="H25" i="1"/>
  <c r="G25" i="1"/>
  <c r="F25" i="1"/>
  <c r="W24" i="1"/>
  <c r="V24" i="1"/>
  <c r="T24" i="1"/>
  <c r="S24" i="1"/>
  <c r="Y24" i="1" s="1"/>
  <c r="P24" i="1"/>
  <c r="O24" i="1"/>
  <c r="N24" i="1"/>
  <c r="M24" i="1"/>
  <c r="L24" i="1"/>
  <c r="J24" i="1"/>
  <c r="I24" i="1"/>
  <c r="H24" i="1"/>
  <c r="G24" i="1"/>
  <c r="F24" i="1"/>
  <c r="W23" i="1"/>
  <c r="Z23" i="1" s="1"/>
  <c r="V23" i="1"/>
  <c r="T23" i="1"/>
  <c r="S23" i="1"/>
  <c r="Y23" i="1" s="1"/>
  <c r="P23" i="1"/>
  <c r="O23" i="1"/>
  <c r="N23" i="1"/>
  <c r="M23" i="1"/>
  <c r="L23" i="1"/>
  <c r="J23" i="1"/>
  <c r="I23" i="1"/>
  <c r="H23" i="1"/>
  <c r="G23" i="1"/>
  <c r="F23" i="1"/>
  <c r="W22" i="1"/>
  <c r="V22" i="1"/>
  <c r="T22" i="1"/>
  <c r="S22" i="1"/>
  <c r="Y22" i="1" s="1"/>
  <c r="P22" i="1"/>
  <c r="O22" i="1"/>
  <c r="N22" i="1"/>
  <c r="M22" i="1"/>
  <c r="L22" i="1"/>
  <c r="J22" i="1"/>
  <c r="I22" i="1"/>
  <c r="H22" i="1"/>
  <c r="G22" i="1"/>
  <c r="F22" i="1"/>
  <c r="W21" i="1"/>
  <c r="V21" i="1"/>
  <c r="T21" i="1"/>
  <c r="S21" i="1"/>
  <c r="Y21" i="1" s="1"/>
  <c r="P21" i="1"/>
  <c r="O21" i="1"/>
  <c r="N21" i="1"/>
  <c r="M21" i="1"/>
  <c r="L21" i="1"/>
  <c r="J21" i="1"/>
  <c r="I21" i="1"/>
  <c r="H21" i="1"/>
  <c r="G21" i="1"/>
  <c r="F21" i="1"/>
  <c r="W20" i="1"/>
  <c r="V20" i="1"/>
  <c r="T20" i="1"/>
  <c r="S20" i="1"/>
  <c r="Y20" i="1" s="1"/>
  <c r="P20" i="1"/>
  <c r="O20" i="1"/>
  <c r="N20" i="1"/>
  <c r="M20" i="1"/>
  <c r="L20" i="1"/>
  <c r="J20" i="1"/>
  <c r="I20" i="1"/>
  <c r="H20" i="1"/>
  <c r="G20" i="1"/>
  <c r="F20" i="1"/>
  <c r="W19" i="1"/>
  <c r="Z19" i="1" s="1"/>
  <c r="V19" i="1"/>
  <c r="T19" i="1"/>
  <c r="S19" i="1"/>
  <c r="P19" i="1"/>
  <c r="O19" i="1"/>
  <c r="N19" i="1"/>
  <c r="M19" i="1"/>
  <c r="L19" i="1"/>
  <c r="J19" i="1"/>
  <c r="I19" i="1"/>
  <c r="H19" i="1"/>
  <c r="G19" i="1"/>
  <c r="F19" i="1"/>
  <c r="W18" i="1"/>
  <c r="V18" i="1"/>
  <c r="T18" i="1"/>
  <c r="S18" i="1"/>
  <c r="P18" i="1"/>
  <c r="O18" i="1"/>
  <c r="N18" i="1"/>
  <c r="M18" i="1"/>
  <c r="L18" i="1"/>
  <c r="J18" i="1"/>
  <c r="I18" i="1"/>
  <c r="H18" i="1"/>
  <c r="G18" i="1"/>
  <c r="F18" i="1"/>
  <c r="W17" i="1"/>
  <c r="Z17" i="1" s="1"/>
  <c r="V17" i="1"/>
  <c r="T17" i="1"/>
  <c r="S17" i="1"/>
  <c r="P17" i="1"/>
  <c r="O17" i="1"/>
  <c r="N17" i="1"/>
  <c r="M17" i="1"/>
  <c r="L17" i="1"/>
  <c r="J17" i="1"/>
  <c r="I17" i="1"/>
  <c r="H17" i="1"/>
  <c r="G17" i="1"/>
  <c r="F17" i="1"/>
  <c r="W16" i="1"/>
  <c r="V16" i="1"/>
  <c r="T16" i="1"/>
  <c r="S16" i="1"/>
  <c r="Y16" i="1" s="1"/>
  <c r="P16" i="1"/>
  <c r="O16" i="1"/>
  <c r="N16" i="1"/>
  <c r="M16" i="1"/>
  <c r="L16" i="1"/>
  <c r="J16" i="1"/>
  <c r="I16" i="1"/>
  <c r="H16" i="1"/>
  <c r="G16" i="1"/>
  <c r="F16" i="1"/>
  <c r="W15" i="1"/>
  <c r="Z15" i="1" s="1"/>
  <c r="V15" i="1"/>
  <c r="T15" i="1"/>
  <c r="S15" i="1"/>
  <c r="Y15" i="1" s="1"/>
  <c r="P15" i="1"/>
  <c r="O15" i="1"/>
  <c r="N15" i="1"/>
  <c r="M15" i="1"/>
  <c r="L15" i="1"/>
  <c r="J15" i="1"/>
  <c r="I15" i="1"/>
  <c r="H15" i="1"/>
  <c r="G15" i="1"/>
  <c r="F15" i="1"/>
  <c r="W14" i="1"/>
  <c r="V14" i="1"/>
  <c r="T14" i="1"/>
  <c r="S14" i="1"/>
  <c r="Y14" i="1" s="1"/>
  <c r="P14" i="1"/>
  <c r="O14" i="1"/>
  <c r="N14" i="1"/>
  <c r="M14" i="1"/>
  <c r="L14" i="1"/>
  <c r="J14" i="1"/>
  <c r="I14" i="1"/>
  <c r="H14" i="1"/>
  <c r="G14" i="1"/>
  <c r="F14" i="1"/>
  <c r="W13" i="1"/>
  <c r="V13" i="1"/>
  <c r="T13" i="1"/>
  <c r="S13" i="1"/>
  <c r="Y13" i="1" s="1"/>
  <c r="P13" i="1"/>
  <c r="O13" i="1"/>
  <c r="N13" i="1"/>
  <c r="M13" i="1"/>
  <c r="L13" i="1"/>
  <c r="J13" i="1"/>
  <c r="I13" i="1"/>
  <c r="H13" i="1"/>
  <c r="G13" i="1"/>
  <c r="F13" i="1"/>
  <c r="W12" i="1"/>
  <c r="V12" i="1"/>
  <c r="T12" i="1"/>
  <c r="S12" i="1"/>
  <c r="Y12" i="1" s="1"/>
  <c r="P12" i="1"/>
  <c r="O12" i="1"/>
  <c r="N12" i="1"/>
  <c r="M12" i="1"/>
  <c r="L12" i="1"/>
  <c r="J12" i="1"/>
  <c r="I12" i="1"/>
  <c r="H12" i="1"/>
  <c r="G12" i="1"/>
  <c r="F12" i="1"/>
  <c r="W11" i="1"/>
  <c r="Z11" i="1" s="1"/>
  <c r="V11" i="1"/>
  <c r="T11" i="1"/>
  <c r="S11" i="1"/>
  <c r="P11" i="1"/>
  <c r="O11" i="1"/>
  <c r="N11" i="1"/>
  <c r="M11" i="1"/>
  <c r="L11" i="1"/>
  <c r="J11" i="1"/>
  <c r="I11" i="1"/>
  <c r="H11" i="1"/>
  <c r="G11" i="1"/>
  <c r="F11" i="1"/>
  <c r="W10" i="1"/>
  <c r="V10" i="1"/>
  <c r="T10" i="1"/>
  <c r="S10" i="1"/>
  <c r="P10" i="1"/>
  <c r="O10" i="1"/>
  <c r="N10" i="1"/>
  <c r="M10" i="1"/>
  <c r="L10" i="1"/>
  <c r="J10" i="1"/>
  <c r="I10" i="1"/>
  <c r="H10" i="1"/>
  <c r="G10" i="1"/>
  <c r="F10" i="1"/>
  <c r="W9" i="1"/>
  <c r="Z9" i="1" s="1"/>
  <c r="V9" i="1"/>
  <c r="T9" i="1"/>
  <c r="S9" i="1"/>
  <c r="P9" i="1"/>
  <c r="O9" i="1"/>
  <c r="N9" i="1"/>
  <c r="M9" i="1"/>
  <c r="L9" i="1"/>
  <c r="J9" i="1"/>
  <c r="I9" i="1"/>
  <c r="H9" i="1"/>
  <c r="G9" i="1"/>
  <c r="F9" i="1"/>
  <c r="W8" i="1"/>
  <c r="V8" i="1"/>
  <c r="T8" i="1"/>
  <c r="S8" i="1"/>
  <c r="Y8" i="1" s="1"/>
  <c r="P8" i="1"/>
  <c r="O8" i="1"/>
  <c r="N8" i="1"/>
  <c r="M8" i="1"/>
  <c r="L8" i="1"/>
  <c r="J8" i="1"/>
  <c r="I8" i="1"/>
  <c r="H8" i="1"/>
  <c r="G8" i="1"/>
  <c r="F8" i="1"/>
  <c r="W7" i="1"/>
  <c r="Z7" i="1" s="1"/>
  <c r="V7" i="1"/>
  <c r="T7" i="1"/>
  <c r="S7" i="1"/>
  <c r="Y7" i="1" s="1"/>
  <c r="P7" i="1"/>
  <c r="O7" i="1"/>
  <c r="N7" i="1"/>
  <c r="M7" i="1"/>
  <c r="L7" i="1"/>
  <c r="J7" i="1"/>
  <c r="I7" i="1"/>
  <c r="H7" i="1"/>
  <c r="G7" i="1"/>
  <c r="F7" i="1"/>
  <c r="W6" i="1"/>
  <c r="V6" i="1"/>
  <c r="T6" i="1"/>
  <c r="S6" i="1"/>
  <c r="Y6" i="1" s="1"/>
  <c r="P6" i="1"/>
  <c r="O6" i="1"/>
  <c r="N6" i="1"/>
  <c r="M6" i="1"/>
  <c r="L6" i="1"/>
  <c r="J6" i="1"/>
  <c r="I6" i="1"/>
  <c r="H6" i="1"/>
  <c r="G6" i="1"/>
  <c r="F6" i="1"/>
  <c r="W5" i="1"/>
  <c r="V5" i="1"/>
  <c r="T5" i="1"/>
  <c r="S5" i="1"/>
  <c r="Y5" i="1" s="1"/>
  <c r="P5" i="1"/>
  <c r="O5" i="1"/>
  <c r="N5" i="1"/>
  <c r="M5" i="1"/>
  <c r="L5" i="1"/>
  <c r="J5" i="1"/>
  <c r="I5" i="1"/>
  <c r="H5" i="1"/>
  <c r="G5" i="1"/>
  <c r="F5" i="1"/>
  <c r="W4" i="1"/>
  <c r="V4" i="1"/>
  <c r="T4" i="1"/>
  <c r="S4" i="1"/>
  <c r="Y4" i="1" s="1"/>
  <c r="P4" i="1"/>
  <c r="O4" i="1"/>
  <c r="N4" i="1"/>
  <c r="M4" i="1"/>
  <c r="L4" i="1"/>
  <c r="J4" i="1"/>
  <c r="I4" i="1"/>
  <c r="H4" i="1"/>
  <c r="G4" i="1"/>
  <c r="F4" i="1"/>
  <c r="P3" i="1"/>
  <c r="O3" i="1"/>
  <c r="N3" i="1"/>
  <c r="M3" i="1"/>
  <c r="L3" i="1"/>
  <c r="J3" i="1"/>
  <c r="I3" i="1"/>
  <c r="H3" i="1"/>
  <c r="G3" i="1"/>
  <c r="F3" i="1"/>
  <c r="P2" i="1"/>
  <c r="O2" i="1"/>
  <c r="N2" i="1"/>
  <c r="M2" i="1"/>
  <c r="L2" i="1"/>
  <c r="J2" i="1"/>
  <c r="I2" i="1"/>
  <c r="H2" i="1"/>
  <c r="G2" i="1"/>
  <c r="F2" i="1"/>
  <c r="V37" i="13" l="1"/>
  <c r="V25" i="13"/>
  <c r="V29" i="13"/>
  <c r="V28" i="13"/>
  <c r="V40" i="13"/>
  <c r="V32" i="13"/>
  <c r="V39" i="13"/>
  <c r="V31" i="13"/>
  <c r="V35" i="13"/>
  <c r="T6" i="9"/>
  <c r="V30" i="9"/>
  <c r="T4" i="9"/>
  <c r="T8" i="9"/>
  <c r="X4" i="3"/>
  <c r="X13" i="3"/>
  <c r="X7" i="3"/>
  <c r="X11" i="3"/>
  <c r="X5" i="3"/>
  <c r="Y11" i="1"/>
  <c r="Y19" i="1"/>
  <c r="Y27" i="1"/>
  <c r="Y10" i="1"/>
  <c r="Y18" i="1"/>
  <c r="Y26" i="1"/>
  <c r="Y25" i="1"/>
  <c r="Y9" i="1"/>
  <c r="Y17" i="1"/>
  <c r="Z8" i="1"/>
  <c r="Z16" i="1"/>
  <c r="Z24" i="1"/>
  <c r="Z21" i="1"/>
  <c r="Z13" i="1"/>
  <c r="Z12" i="1"/>
  <c r="Z20" i="1"/>
  <c r="Z22" i="1"/>
  <c r="Z4" i="1"/>
  <c r="Z27" i="1"/>
  <c r="Z5" i="1"/>
  <c r="Z6" i="1"/>
  <c r="Z14" i="1"/>
  <c r="Z10" i="1"/>
  <c r="Z18" i="1"/>
  <c r="Z26" i="1"/>
  <c r="S30" i="9"/>
</calcChain>
</file>

<file path=xl/sharedStrings.xml><?xml version="1.0" encoding="utf-8"?>
<sst xmlns="http://schemas.openxmlformats.org/spreadsheetml/2006/main" count="3536" uniqueCount="824">
  <si>
    <t>Fall Quarter</t>
  </si>
  <si>
    <t>Week</t>
  </si>
  <si>
    <t>Date</t>
  </si>
  <si>
    <t>Primary Duty</t>
  </si>
  <si>
    <t>House</t>
  </si>
  <si>
    <t>Title</t>
  </si>
  <si>
    <t>Cell Phone</t>
  </si>
  <si>
    <t>Room Phone</t>
  </si>
  <si>
    <t>Email</t>
  </si>
  <si>
    <t>Secondary Duty</t>
  </si>
  <si>
    <t>Training</t>
  </si>
  <si>
    <t>Harper</t>
  </si>
  <si>
    <t>Garcia Pinar, Goul</t>
  </si>
  <si>
    <t>PRIMARY</t>
  </si>
  <si>
    <t>SECONDARY</t>
  </si>
  <si>
    <t>Alexander, Orr</t>
  </si>
  <si>
    <t>Moore</t>
  </si>
  <si>
    <t>Name</t>
  </si>
  <si>
    <t>Number of Duties</t>
  </si>
  <si>
    <t>Weekends</t>
  </si>
  <si>
    <t>Total</t>
  </si>
  <si>
    <t>Total Weekends</t>
  </si>
  <si>
    <t>Washington</t>
  </si>
  <si>
    <t>Jay</t>
  </si>
  <si>
    <t>Dias</t>
  </si>
  <si>
    <t>Buriani</t>
  </si>
  <si>
    <t>Alvarado Fernandez, Stadolnik</t>
  </si>
  <si>
    <t>O Week</t>
  </si>
  <si>
    <t>Babnigg</t>
  </si>
  <si>
    <t>Polasky</t>
  </si>
  <si>
    <t>Medina, Sorokina</t>
  </si>
  <si>
    <t>Sookal</t>
  </si>
  <si>
    <t>Egbuchulam</t>
  </si>
  <si>
    <t>Shadare</t>
  </si>
  <si>
    <t>Ryan</t>
  </si>
  <si>
    <t>Li</t>
  </si>
  <si>
    <t>Jones</t>
  </si>
  <si>
    <t>Tyler</t>
  </si>
  <si>
    <t>Adeola</t>
  </si>
  <si>
    <t>Week 1</t>
  </si>
  <si>
    <t>Autumn Quarter Begins</t>
  </si>
  <si>
    <t>Chan</t>
  </si>
  <si>
    <t>Chen</t>
  </si>
  <si>
    <t>Downs</t>
  </si>
  <si>
    <t>Week 2</t>
  </si>
  <si>
    <t>Kolb</t>
  </si>
  <si>
    <t>Week 3</t>
  </si>
  <si>
    <t>Week 4</t>
  </si>
  <si>
    <t>Week 5</t>
  </si>
  <si>
    <t>Week 6</t>
  </si>
  <si>
    <t>Week 7</t>
  </si>
  <si>
    <t>Week 8</t>
  </si>
  <si>
    <t>Thanksgiving Week</t>
  </si>
  <si>
    <t>Thanksgiving Break</t>
  </si>
  <si>
    <t>Week 9</t>
  </si>
  <si>
    <t>College Reading Period</t>
  </si>
  <si>
    <t>Week 10</t>
  </si>
  <si>
    <t>Autumn Quarter Ends</t>
  </si>
  <si>
    <t>Winter Break</t>
  </si>
  <si>
    <t>Winter Quarter</t>
  </si>
  <si>
    <t>Winter Quarter Begins</t>
  </si>
  <si>
    <t>Martin Luther King, Jr. Day</t>
  </si>
  <si>
    <t>Winter Quarter Ends</t>
  </si>
  <si>
    <t>Spring Break</t>
  </si>
  <si>
    <t>Spring Quarter</t>
  </si>
  <si>
    <t>Spring Quarter Begins</t>
  </si>
  <si>
    <t>Memorial Day</t>
  </si>
  <si>
    <t>Senior Week</t>
  </si>
  <si>
    <t>Spring Quarter Ends; Convocation</t>
  </si>
  <si>
    <t>Last Name</t>
  </si>
  <si>
    <t>First Name</t>
  </si>
  <si>
    <t>Room</t>
  </si>
  <si>
    <t>USER GUIDELINES: Only change the contact information on this tab. On the schedule itself, only change the First name</t>
  </si>
  <si>
    <t>Lisa</t>
  </si>
  <si>
    <t>RH</t>
  </si>
  <si>
    <t>Behar</t>
  </si>
  <si>
    <t>(503) 528-4033</t>
  </si>
  <si>
    <r>
      <rPr>
        <sz val="11"/>
        <color rgb="FFFFFFFF"/>
        <rFont val="Calibri"/>
      </rPr>
      <t>834-2405</t>
    </r>
  </si>
  <si>
    <t>moorel@uchicago.edu</t>
  </si>
  <si>
    <t>Durell &amp; Nicole</t>
  </si>
  <si>
    <t>Boyer</t>
  </si>
  <si>
    <t>(917) 342-1032, (347) 729-6607</t>
  </si>
  <si>
    <r>
      <rPr>
        <sz val="11"/>
        <color rgb="FFFFFFFF"/>
        <rFont val="Calibri"/>
      </rPr>
      <t>702-4883</t>
    </r>
  </si>
  <si>
    <t>dwashington5@uchicago.edu , nsouth@uchicago.edu</t>
  </si>
  <si>
    <t>Cristi &amp; Joseph</t>
  </si>
  <si>
    <t>Dougan-Niklason</t>
  </si>
  <si>
    <r>
      <rPr>
        <sz val="12"/>
        <color rgb="FFFFFFFF"/>
        <rFont val="Calibri"/>
      </rPr>
      <t xml:space="preserve">(857) 210-3483, </t>
    </r>
    <r>
      <rPr>
        <sz val="10"/>
        <color rgb="FFFFFFFF"/>
        <rFont val="Arial"/>
      </rPr>
      <t>(508) 282-0309</t>
    </r>
  </si>
  <si>
    <r>
      <rPr>
        <sz val="11"/>
        <color rgb="FFFFFFFF"/>
        <rFont val="Calibri"/>
      </rPr>
      <t>702-4884</t>
    </r>
  </si>
  <si>
    <r>
      <rPr>
        <u/>
        <sz val="12"/>
        <color rgb="FFFFFFFF"/>
        <rFont val="Calibri"/>
      </rPr>
      <t>cristinaalvarado@uchicago.edu</t>
    </r>
    <r>
      <rPr>
        <u/>
        <sz val="12"/>
        <color rgb="FFFFFFFF"/>
        <rFont val="Calibri"/>
      </rPr>
      <t>, jstadolnik@uchicago.edu</t>
    </r>
  </si>
  <si>
    <t>Nelson &amp; Anastasia</t>
  </si>
  <si>
    <t>Rogers</t>
  </si>
  <si>
    <t>(305) 338-6193, (331) 643-6562</t>
  </si>
  <si>
    <t>834-2409</t>
  </si>
  <si>
    <t>ndmedina@uchicago.edu, asorokina@uchicago.edu</t>
  </si>
  <si>
    <t>Pablo &amp; Pauline</t>
  </si>
  <si>
    <t>Strongin</t>
  </si>
  <si>
    <t>(607) 280-3354, (607) 262-0679</t>
  </si>
  <si>
    <t>834-2407</t>
  </si>
  <si>
    <t>pgarciapinar@uchicago.edu, pgoul@uchicago.edu</t>
  </si>
  <si>
    <t>Toyan &amp; Veronica</t>
  </si>
  <si>
    <t>Thangaraj</t>
  </si>
  <si>
    <t>(773) 606-2660, (916) 280-4281</t>
  </si>
  <si>
    <t>834-2406</t>
  </si>
  <si>
    <t>tjharper@uchicago.edu, vharper@uchicago.edu</t>
  </si>
  <si>
    <t>Miranda &amp; Kierran</t>
  </si>
  <si>
    <t>Trott</t>
  </si>
  <si>
    <t>(602) 502-1389, (717)-870-7497</t>
  </si>
  <si>
    <t>834-2408</t>
  </si>
  <si>
    <r>
      <rPr>
        <u/>
        <sz val="12"/>
        <color rgb="FFFFFFFF"/>
        <rFont val="Calibri"/>
      </rPr>
      <t>myalexan@uchicago.edu</t>
    </r>
    <r>
      <rPr>
        <u/>
        <sz val="12"/>
        <color rgb="FFFFFFFF"/>
        <rFont val="Calibri"/>
      </rPr>
      <t>, kjorr@uchicago.edu</t>
    </r>
  </si>
  <si>
    <t>Rachel &amp; Samuel</t>
  </si>
  <si>
    <t>Yuen</t>
  </si>
  <si>
    <t>(801) 824-9603, (385) 239-7627</t>
  </si>
  <si>
    <t>702-4882</t>
  </si>
  <si>
    <r>
      <rPr>
        <u/>
        <sz val="12"/>
        <color rgb="FFFFFFFF"/>
        <rFont val="Calibri"/>
      </rPr>
      <t>rhtyler@uchicago.edu</t>
    </r>
    <r>
      <rPr>
        <u/>
        <sz val="12"/>
        <color rgb="FFFFFFFF"/>
        <rFont val="Calibri"/>
      </rPr>
      <t>, shtyler@uchicago.edu</t>
    </r>
  </si>
  <si>
    <t>Gloria</t>
  </si>
  <si>
    <t>RA</t>
  </si>
  <si>
    <t>(678) 790-6597</t>
  </si>
  <si>
    <t>gloadeo@uchicago.edu</t>
  </si>
  <si>
    <t>Daniel</t>
  </si>
  <si>
    <t>(708) 704-8519</t>
  </si>
  <si>
    <t>babnigg@uchicago.edu</t>
  </si>
  <si>
    <t>Raquel</t>
  </si>
  <si>
    <t>786-262-3215</t>
  </si>
  <si>
    <t>raquelburiani@uchicago.edu</t>
  </si>
  <si>
    <t>Terence Yan Tao</t>
  </si>
  <si>
    <t>774-312-3627</t>
  </si>
  <si>
    <r>
      <rPr>
        <sz val="11"/>
        <color rgb="FFFFFFFF"/>
        <rFont val="Calibri"/>
      </rPr>
      <t>702-4884</t>
    </r>
  </si>
  <si>
    <t>tchan0@uchicago.edu</t>
  </si>
  <si>
    <t>Ethan</t>
  </si>
  <si>
    <t>510-480-6502</t>
  </si>
  <si>
    <t>ethanjchen@uchicago.edu</t>
  </si>
  <si>
    <t>Melody</t>
  </si>
  <si>
    <t>856-417-4382</t>
  </si>
  <si>
    <t>melodydias@uchicago.edu</t>
  </si>
  <si>
    <t>Maya</t>
  </si>
  <si>
    <t>(872) 803-6043</t>
  </si>
  <si>
    <r>
      <rPr>
        <sz val="11"/>
        <color rgb="FFFFFFFF"/>
        <rFont val="Calibri"/>
      </rPr>
      <t>702-4883</t>
    </r>
  </si>
  <si>
    <t>mcdowns@uchicago.edu</t>
  </si>
  <si>
    <t>Ugonna</t>
  </si>
  <si>
    <t>(862) 288-0666</t>
  </si>
  <si>
    <r>
      <rPr>
        <sz val="11"/>
        <color rgb="FFFFFFFF"/>
        <rFont val="Calibri"/>
      </rPr>
      <t>702-4884</t>
    </r>
  </si>
  <si>
    <t>ucegbuchulam@uchicago.edu</t>
  </si>
  <si>
    <t>Emma</t>
  </si>
  <si>
    <t>(815) 600-4638</t>
  </si>
  <si>
    <r>
      <rPr>
        <sz val="11"/>
        <color rgb="FFFFFFFF"/>
        <rFont val="Calibri"/>
      </rPr>
      <t>702-4883</t>
    </r>
  </si>
  <si>
    <t>ejay@uchicago.edu</t>
  </si>
  <si>
    <t>Gabrihanna</t>
  </si>
  <si>
    <t>(845) 768-2914</t>
  </si>
  <si>
    <r>
      <rPr>
        <sz val="11"/>
        <color rgb="FFFFFFFF"/>
        <rFont val="Calibri"/>
      </rPr>
      <t>834-2405</t>
    </r>
  </si>
  <si>
    <t>gabrihanna@uchicago.edu</t>
  </si>
  <si>
    <t>Kublai</t>
  </si>
  <si>
    <t>(202) 640-3842</t>
  </si>
  <si>
    <t>kublaikolb@uchicago.edu</t>
  </si>
  <si>
    <t>Yurou</t>
  </si>
  <si>
    <t>(872) 731-9174</t>
  </si>
  <si>
    <r>
      <rPr>
        <sz val="11"/>
        <color rgb="FFFFFFFF"/>
        <rFont val="Calibri"/>
      </rPr>
      <t>834-2405</t>
    </r>
  </si>
  <si>
    <t>yurouli@uchicago.edu</t>
  </si>
  <si>
    <t>Collin</t>
  </si>
  <si>
    <t>218-230-5919</t>
  </si>
  <si>
    <t>834-2413</t>
  </si>
  <si>
    <t>collinpolasky@uchicago.edu</t>
  </si>
  <si>
    <t>Ann</t>
  </si>
  <si>
    <t>408-412-2013</t>
  </si>
  <si>
    <t>834-2412</t>
  </si>
  <si>
    <t>annryan@uchicago.edu</t>
  </si>
  <si>
    <t>Ayishat</t>
  </si>
  <si>
    <t>214-405-6220</t>
  </si>
  <si>
    <t>834-2410</t>
  </si>
  <si>
    <t>ashadare@uchicago.edu</t>
  </si>
  <si>
    <t>Sharya</t>
  </si>
  <si>
    <t>502-445-6682</t>
  </si>
  <si>
    <t>834-2398</t>
  </si>
  <si>
    <t>sharyasookal@uchicago.edu</t>
  </si>
  <si>
    <t>Shinjini</t>
  </si>
  <si>
    <t>Lourdes</t>
  </si>
  <si>
    <t>Both total</t>
  </si>
  <si>
    <t>Shayla</t>
  </si>
  <si>
    <t>Angela</t>
  </si>
  <si>
    <t>Farah</t>
  </si>
  <si>
    <t>Mel</t>
  </si>
  <si>
    <t>Lola</t>
  </si>
  <si>
    <t>Melissa</t>
  </si>
  <si>
    <t>Tiffany</t>
  </si>
  <si>
    <t>Marvin &amp; Bianca</t>
  </si>
  <si>
    <t>Ryan &amp; Marlena</t>
  </si>
  <si>
    <t>Juan &amp; Cristian</t>
  </si>
  <si>
    <t>USER GUIDELINES: Only change the contact information on this tab. On the schedule itself, only change the first name</t>
  </si>
  <si>
    <t>Abongwa</t>
  </si>
  <si>
    <t>Resident Assistant</t>
  </si>
  <si>
    <t>Linn-Mathews</t>
  </si>
  <si>
    <t>(414) 233-3431</t>
  </si>
  <si>
    <t>834-6239</t>
  </si>
  <si>
    <t>angelaabongwa@uchicago.edu</t>
  </si>
  <si>
    <t>Akhtar</t>
  </si>
  <si>
    <t>Resident Head</t>
  </si>
  <si>
    <t>Dodd-Mead</t>
  </si>
  <si>
    <t>(845) 532-0082</t>
  </si>
  <si>
    <t>702-5104</t>
  </si>
  <si>
    <t>fakhtar@uchicago.edu</t>
  </si>
  <si>
    <t>Benencia Courreges</t>
  </si>
  <si>
    <t>740-274-6864</t>
  </si>
  <si>
    <t>834-5172</t>
  </si>
  <si>
    <t>lbenencia@uchicago.edu</t>
  </si>
  <si>
    <t>Chakraborty</t>
  </si>
  <si>
    <t>701-715-0051</t>
  </si>
  <si>
    <t>834-5111</t>
  </si>
  <si>
    <t>shinjinic@uchicago.edu</t>
  </si>
  <si>
    <t>Damasceno</t>
  </si>
  <si>
    <t>Coulter</t>
  </si>
  <si>
    <t>954-648-0180</t>
  </si>
  <si>
    <t>834-6171</t>
  </si>
  <si>
    <t>mdamasceno@uchicago.edu</t>
  </si>
  <si>
    <t>De Vries</t>
  </si>
  <si>
    <t>(708) 606-0772</t>
  </si>
  <si>
    <t>702-5107</t>
  </si>
  <si>
    <t>melissade4@uchicago.edu</t>
  </si>
  <si>
    <t>Eubanks</t>
  </si>
  <si>
    <t>Salisbury</t>
  </si>
  <si>
    <t>(312) 823-2407</t>
  </si>
  <si>
    <t>702-5110</t>
  </si>
  <si>
    <t>teubanks1@uchicago.edu</t>
  </si>
  <si>
    <t>Fourtee, Huerta</t>
  </si>
  <si>
    <t>(773) 987-2281, (773) 562-9853</t>
  </si>
  <si>
    <t>702-5108</t>
  </si>
  <si>
    <t>mfourte@uchicago.edu, bhuerta@uchicago.edu</t>
  </si>
  <si>
    <t>Johnson</t>
  </si>
  <si>
    <t>917-803-4269</t>
  </si>
  <si>
    <t>834-6277</t>
  </si>
  <si>
    <t>madison2@uchicago.edu</t>
  </si>
  <si>
    <t>Kokell</t>
  </si>
  <si>
    <t>Vincent</t>
  </si>
  <si>
    <t>(631) 747-5226, (631) 375-0108</t>
  </si>
  <si>
    <t>702-5106</t>
  </si>
  <si>
    <t>kokell@uchicago.edu, mporto@uchicago.edu</t>
  </si>
  <si>
    <t>Krylov</t>
  </si>
  <si>
    <t>Chamberlin</t>
  </si>
  <si>
    <t>(331) 814-6655</t>
  </si>
  <si>
    <t>834-6085</t>
  </si>
  <si>
    <t>ekrylov@uchicago.edu</t>
  </si>
  <si>
    <t>Lambert</t>
  </si>
  <si>
    <t>(913) 271-6201</t>
  </si>
  <si>
    <t>834-6133</t>
  </si>
  <si>
    <t>lolaleafa@uchicago.edu</t>
  </si>
  <si>
    <t>Mascorro-Guerrero, Muniz-Sanchez</t>
  </si>
  <si>
    <t>(269) 331-9600, (269) 883-7715</t>
  </si>
  <si>
    <t>702-5105</t>
  </si>
  <si>
    <t>jmascorro@uchicago.edu, cmunizsanchez@uchicago.edu</t>
  </si>
  <si>
    <t>Gorbacheva</t>
  </si>
  <si>
    <t>McEwen</t>
  </si>
  <si>
    <t>McKoy</t>
  </si>
  <si>
    <t>Shah</t>
  </si>
  <si>
    <t>Burgis</t>
  </si>
  <si>
    <t>Shasteen</t>
  </si>
  <si>
    <t>Coen</t>
  </si>
  <si>
    <t>Pardasani</t>
  </si>
  <si>
    <t>Clark</t>
  </si>
  <si>
    <t>Schultz</t>
  </si>
  <si>
    <t>Gonzalez</t>
  </si>
  <si>
    <t>Kelly</t>
  </si>
  <si>
    <t>Hoereth</t>
  </si>
  <si>
    <t>Last  Name</t>
  </si>
  <si>
    <t>Phoebe</t>
  </si>
  <si>
    <t>Booth</t>
  </si>
  <si>
    <t>310-408-8861</t>
  </si>
  <si>
    <t>834-2967</t>
  </si>
  <si>
    <t>pburgis@uchicago.edu</t>
  </si>
  <si>
    <t>Chad</t>
  </si>
  <si>
    <t>909-894-6688</t>
  </si>
  <si>
    <t>cmcoen@uchicago.edu</t>
  </si>
  <si>
    <t>Tessa</t>
  </si>
  <si>
    <t>908-217-1538</t>
  </si>
  <si>
    <t>834-5327</t>
  </si>
  <si>
    <t>tmcewen@uchicago.edu</t>
  </si>
  <si>
    <t>Eva</t>
  </si>
  <si>
    <t>Breckinridge</t>
  </si>
  <si>
    <t>773-329-1470</t>
  </si>
  <si>
    <t>834-6803</t>
  </si>
  <si>
    <t>evasch1@uchicago.edu</t>
  </si>
  <si>
    <t>618-353-4393</t>
  </si>
  <si>
    <t>834-9010</t>
  </si>
  <si>
    <r>
      <rPr>
        <u/>
        <sz val="12"/>
        <color rgb="FFFFFFFF"/>
        <rFont val="Calibri, sans-serif"/>
      </rPr>
      <t>tshas10@uchicago.edu</t>
    </r>
  </si>
  <si>
    <t>Rohen &amp; Rebecca</t>
  </si>
  <si>
    <t>734-578-5684, 630-456-5177</t>
  </si>
  <si>
    <t>834-6801</t>
  </si>
  <si>
    <t>shahr@uchicago.edu, rlshah@uchicago.edu</t>
  </si>
  <si>
    <t>Raghav</t>
  </si>
  <si>
    <t>Phoenix</t>
  </si>
  <si>
    <t>312-569-2407</t>
  </si>
  <si>
    <t>834-7859</t>
  </si>
  <si>
    <t>raghavpardasani@uchicago.edu</t>
  </si>
  <si>
    <t>Isabella</t>
  </si>
  <si>
    <t>480-547-9161</t>
  </si>
  <si>
    <t>834-8284</t>
  </si>
  <si>
    <t>isabellakelly@uchicago.edu</t>
  </si>
  <si>
    <t>Cedric</t>
  </si>
  <si>
    <t>773-372-5113</t>
  </si>
  <si>
    <t>834-5245</t>
  </si>
  <si>
    <t>cmckoy@uchicago.edu</t>
  </si>
  <si>
    <t>Nina</t>
  </si>
  <si>
    <t>Shorey</t>
  </si>
  <si>
    <t>847-754-6174</t>
  </si>
  <si>
    <t>834-1965</t>
  </si>
  <si>
    <t>ninaclark@uchicago.edu</t>
  </si>
  <si>
    <t>Natasha &amp; Slava</t>
  </si>
  <si>
    <t>617-710-1075, 617-710-4014</t>
  </si>
  <si>
    <t>834-5487</t>
  </si>
  <si>
    <t>gorbacheva@uchicago.edu, gorbachov@uchicago.edu</t>
  </si>
  <si>
    <t>Mark</t>
  </si>
  <si>
    <t>Thompson</t>
  </si>
  <si>
    <t>203-434-2402</t>
  </si>
  <si>
    <t>834-8396</t>
  </si>
  <si>
    <t>markchen25@uchicago.edu</t>
  </si>
  <si>
    <t>Zayd</t>
  </si>
  <si>
    <t>860-614-8937</t>
  </si>
  <si>
    <t>834-3176</t>
  </si>
  <si>
    <t>zgonzalez@uchicago.edu</t>
  </si>
  <si>
    <t>Michelle &amp; Joseph</t>
  </si>
  <si>
    <t>834-5486</t>
  </si>
  <si>
    <t>mhoereth@uchicago.edu</t>
  </si>
  <si>
    <t>Rachel &amp; Matthew</t>
  </si>
  <si>
    <t>Rioghna</t>
  </si>
  <si>
    <t>Lester &amp; Alexis</t>
  </si>
  <si>
    <t>John &amp; Kimberly</t>
  </si>
  <si>
    <t>Tracy &amp; Eric</t>
  </si>
  <si>
    <t>Anqi</t>
  </si>
  <si>
    <t>Kait</t>
  </si>
  <si>
    <t>Eric</t>
  </si>
  <si>
    <t>Kaylen</t>
  </si>
  <si>
    <t>Elsa</t>
  </si>
  <si>
    <t>Tiffany &amp; Gary</t>
  </si>
  <si>
    <t>Giancarlo</t>
  </si>
  <si>
    <t>Matthew</t>
  </si>
  <si>
    <t>Sadie</t>
  </si>
  <si>
    <t>RH Autumn Quarter Begins</t>
  </si>
  <si>
    <t>Jayme &amp; Adam</t>
  </si>
  <si>
    <t>Jake</t>
  </si>
  <si>
    <t>Christine</t>
  </si>
  <si>
    <t>Lauren &amp; Thomas</t>
  </si>
  <si>
    <t>Huaming</t>
  </si>
  <si>
    <t>Kimberly</t>
  </si>
  <si>
    <t>Adam</t>
  </si>
  <si>
    <t>Anya</t>
  </si>
  <si>
    <t>Alexis</t>
  </si>
  <si>
    <t>Alicia</t>
  </si>
  <si>
    <t>Thomas</t>
  </si>
  <si>
    <t>Ciarah</t>
  </si>
  <si>
    <t>Devin</t>
  </si>
  <si>
    <t>Madison</t>
  </si>
  <si>
    <t>RH Thanksgiving Break</t>
  </si>
  <si>
    <t>RH College Reading Period</t>
  </si>
  <si>
    <t>RH Autumn Quarter Ends</t>
  </si>
  <si>
    <t>Abdoler, Brothers</t>
  </si>
  <si>
    <t>Woodward</t>
  </si>
  <si>
    <t>321A</t>
  </si>
  <si>
    <t>(660) 924-1773, (401) 527-3062</t>
  </si>
  <si>
    <t>834-9216</t>
  </si>
  <si>
    <r>
      <rPr>
        <u/>
        <sz val="12"/>
        <color rgb="FFFFFFFF"/>
        <rFont val="Calibri, sans-serif"/>
      </rPr>
      <t>abdoler@uchicago.edu</t>
    </r>
    <r>
      <rPr>
        <u/>
        <sz val="12"/>
        <color rgb="FFFFFFFF"/>
        <rFont val="Calibri, sans-serif"/>
      </rPr>
      <t>, mgb@uchicago.edu</t>
    </r>
  </si>
  <si>
    <t>Aiden</t>
  </si>
  <si>
    <t>May</t>
  </si>
  <si>
    <t>216A</t>
  </si>
  <si>
    <t>847-804-2002, 847-714-7805</t>
  </si>
  <si>
    <t>834-9214</t>
  </si>
  <si>
    <r>
      <rPr>
        <u/>
        <sz val="11"/>
        <color rgb="FFFFFFFF"/>
        <rFont val="Calibri, sans-serif"/>
      </rPr>
      <t>taiden@uchicago.edu</t>
    </r>
    <r>
      <rPr>
        <u/>
        <sz val="11"/>
        <color rgb="FFFFFFFF"/>
        <rFont val="Calibri, sans-serif"/>
      </rPr>
      <t>, eaiden@uchicago.edu</t>
    </r>
  </si>
  <si>
    <t>Coukos, Liu</t>
  </si>
  <si>
    <t>Graham</t>
  </si>
  <si>
    <t>403A</t>
  </si>
  <si>
    <t>(774) 279-4565, (630) 276-9865</t>
  </si>
  <si>
    <t>834-9218</t>
  </si>
  <si>
    <t>johncoukos@uchicago.edu, kimberlyliu@uchicago.edu</t>
  </si>
  <si>
    <t>Eschmann, Wilson</t>
  </si>
  <si>
    <t>Alper</t>
  </si>
  <si>
    <t>316A</t>
  </si>
  <si>
    <t>(773) 916-0159, (872) 271-0371</t>
  </si>
  <si>
    <t>834-9215</t>
  </si>
  <si>
    <r>
      <rPr>
        <u/>
        <sz val="12"/>
        <color rgb="FFFFFFFF"/>
        <rFont val="Calibri, sans-serif"/>
      </rPr>
      <t>teschmann@uchicago.edu</t>
    </r>
    <r>
      <rPr>
        <u/>
        <sz val="12"/>
        <color rgb="FFFFFFFF"/>
        <rFont val="Calibri, sans-serif"/>
      </rPr>
      <t>, garywilson@uchicago.edu</t>
    </r>
  </si>
  <si>
    <t>Goggins</t>
  </si>
  <si>
    <t>Flint</t>
  </si>
  <si>
    <t>203A</t>
  </si>
  <si>
    <t>(773) 943-1287</t>
  </si>
  <si>
    <t>834-9217</t>
  </si>
  <si>
    <t>tnb6479@uchicago.edu</t>
  </si>
  <si>
    <t>Kern, Pearson-Kern</t>
  </si>
  <si>
    <t>Wallace</t>
  </si>
  <si>
    <t>(414) 897-3254, (734) 674-8741</t>
  </si>
  <si>
    <r>
      <rPr>
        <u/>
        <sz val="12"/>
        <color rgb="FFFFFFFF"/>
        <rFont val="Calibri, sans-serif"/>
      </rPr>
      <t>ljkern@uchicago.edu</t>
    </r>
    <r>
      <rPr>
        <u/>
        <sz val="12"/>
        <color rgb="FF000000"/>
        <rFont val="Calibri, sans-serif"/>
      </rPr>
      <t xml:space="preserve">, </t>
    </r>
    <r>
      <rPr>
        <u/>
        <sz val="12"/>
        <color rgb="FFFFFFFF"/>
        <rFont val="Calibri, sans-serif"/>
      </rPr>
      <t>pearsona@uchicago.edu</t>
    </r>
  </si>
  <si>
    <t>McGriffin</t>
  </si>
  <si>
    <t>Rickert</t>
  </si>
  <si>
    <t>(312)-399-5411, (773)-304-6074</t>
  </si>
  <si>
    <r>
      <rPr>
        <u/>
        <sz val="12"/>
        <color rgb="FFFFFFFF"/>
        <rFont val="Calibri, sans-serif"/>
      </rPr>
      <t>jmcgriffin@uchicago.edu</t>
    </r>
    <r>
      <rPr>
        <u/>
        <sz val="12"/>
        <color rgb="FFFFFFFF"/>
        <rFont val="Calibri, sans-serif"/>
      </rPr>
      <t>, amcgriffin@uchicago.edu</t>
    </r>
  </si>
  <si>
    <t>Sawyer</t>
  </si>
  <si>
    <t>Hoover</t>
  </si>
  <si>
    <t>231A</t>
  </si>
  <si>
    <t>(206) 372-0933, (707) 543-6635</t>
  </si>
  <si>
    <t>834-9212</t>
  </si>
  <si>
    <t>lsawyer@uchicago.edu, tsawyer@uchicago.edu</t>
  </si>
  <si>
    <t>Albarran</t>
  </si>
  <si>
    <t>109B</t>
  </si>
  <si>
    <t>(210) 544-4416</t>
  </si>
  <si>
    <t>834-9223</t>
  </si>
  <si>
    <t>kalbarran@uchicago.edu</t>
  </si>
  <si>
    <t>Anderson</t>
  </si>
  <si>
    <t>412B</t>
  </si>
  <si>
    <t>424-702-7586</t>
  </si>
  <si>
    <t>834-9226</t>
  </si>
  <si>
    <t>kdanderson@uchicago.edu</t>
  </si>
  <si>
    <t>Batalden</t>
  </si>
  <si>
    <t>111B</t>
  </si>
  <si>
    <t>(818) 384-3740</t>
  </si>
  <si>
    <t>ebatalden@uchicago.edu</t>
  </si>
  <si>
    <t>Beritela</t>
  </si>
  <si>
    <t>202B</t>
  </si>
  <si>
    <t>443-527-6835</t>
  </si>
  <si>
    <t>834-9235</t>
  </si>
  <si>
    <t>gberitela@uchicago.edu</t>
  </si>
  <si>
    <t>Darbro</t>
  </si>
  <si>
    <t>305B</t>
  </si>
  <si>
    <t>859-473-5533</t>
  </si>
  <si>
    <t>834-9236</t>
  </si>
  <si>
    <t>sadiedarbro@uchicago.edu</t>
  </si>
  <si>
    <t>Fritts</t>
  </si>
  <si>
    <t>428A</t>
  </si>
  <si>
    <t>(925) 336-7931</t>
  </si>
  <si>
    <t>834-9229</t>
  </si>
  <si>
    <t>jfritts@uchicago.edu</t>
  </si>
  <si>
    <t>`</t>
  </si>
  <si>
    <t>210B</t>
  </si>
  <si>
    <t>(312) 964-1370</t>
  </si>
  <si>
    <t>834-9224</t>
  </si>
  <si>
    <t>huaming@uchicago.edu</t>
  </si>
  <si>
    <t>Luna Jimenez</t>
  </si>
  <si>
    <t>222A</t>
  </si>
  <si>
    <t>(619) 962-2856</t>
  </si>
  <si>
    <t>834-9221</t>
  </si>
  <si>
    <t>klunajimenez@uchicago.edu</t>
  </si>
  <si>
    <t>Moseke</t>
  </si>
  <si>
    <t>114B</t>
  </si>
  <si>
    <t>520-429-4825</t>
  </si>
  <si>
    <t>834-9234</t>
  </si>
  <si>
    <t>amoseke@uchicago.edu</t>
  </si>
  <si>
    <t>Pittock</t>
  </si>
  <si>
    <t>309B</t>
  </si>
  <si>
    <t>(507)722-5292</t>
  </si>
  <si>
    <t>834-9225</t>
  </si>
  <si>
    <t>rioghna@uchicago.edu</t>
  </si>
  <si>
    <t>Qu</t>
  </si>
  <si>
    <t>311B</t>
  </si>
  <si>
    <t>773-573-3029</t>
  </si>
  <si>
    <t>834-9232</t>
  </si>
  <si>
    <t>anqiqu@uchicago.edu</t>
  </si>
  <si>
    <t>Simmons</t>
  </si>
  <si>
    <t>414B</t>
  </si>
  <si>
    <t>312-998-2588</t>
  </si>
  <si>
    <t>834-9237</t>
  </si>
  <si>
    <t>crsimmons@uchicago.edu</t>
  </si>
  <si>
    <t>Snow</t>
  </si>
  <si>
    <t>322B</t>
  </si>
  <si>
    <t>(815) 761-7544</t>
  </si>
  <si>
    <t>834-9222</t>
  </si>
  <si>
    <t>dhsnow@uchicago.edu</t>
  </si>
  <si>
    <t>Soosai</t>
  </si>
  <si>
    <t>128A</t>
  </si>
  <si>
    <t>(312) 536-3365</t>
  </si>
  <si>
    <t>834-9227</t>
  </si>
  <si>
    <t>asoosai@uchicago.edu</t>
  </si>
  <si>
    <t>Vanderbilt</t>
  </si>
  <si>
    <t>211B</t>
  </si>
  <si>
    <t>(312) 358-2949</t>
  </si>
  <si>
    <t>834-9231</t>
  </si>
  <si>
    <t>mmv773@uchicago.edu</t>
  </si>
  <si>
    <t>Woodlin</t>
  </si>
  <si>
    <t>411B</t>
  </si>
  <si>
    <t>(215) 581-8150</t>
  </si>
  <si>
    <t>834-9233</t>
  </si>
  <si>
    <t>dawoodlin04@uchicago.edu</t>
  </si>
  <si>
    <t>Pearson-Kern</t>
  </si>
  <si>
    <t>(734) 674-8741</t>
  </si>
  <si>
    <r>
      <rPr>
        <u/>
        <sz val="12"/>
        <color rgb="FFFFFFFF"/>
        <rFont val="Calibri, sans-serif"/>
      </rPr>
      <t>pearsona@uchicago.edu</t>
    </r>
  </si>
  <si>
    <t>Laura &amp; Mark</t>
  </si>
  <si>
    <t>Tate &amp; Dave</t>
  </si>
  <si>
    <t>Number of Primary Duties</t>
  </si>
  <si>
    <t>TOTAL</t>
  </si>
  <si>
    <t>Number of Secondary Duties</t>
  </si>
  <si>
    <t>Gregg &amp; Mary Jane</t>
  </si>
  <si>
    <t>David &amp; Aida</t>
  </si>
  <si>
    <t>Jorge</t>
  </si>
  <si>
    <t>Kristen</t>
  </si>
  <si>
    <t>Kamilah</t>
  </si>
  <si>
    <t>Kylan</t>
  </si>
  <si>
    <t>Darius</t>
  </si>
  <si>
    <t>Daian</t>
  </si>
  <si>
    <t>Mariama</t>
  </si>
  <si>
    <t>Sarah</t>
  </si>
  <si>
    <t>Pravan</t>
  </si>
  <si>
    <t>Siya</t>
  </si>
  <si>
    <t>Luke</t>
  </si>
  <si>
    <t>Emberlynn</t>
  </si>
  <si>
    <t>Mamayan</t>
  </si>
  <si>
    <t>Sergio</t>
  </si>
  <si>
    <t>Gerdine &amp; Serge</t>
  </si>
  <si>
    <t>Kim</t>
  </si>
  <si>
    <t>Charlotte</t>
  </si>
  <si>
    <t>Dhirpal</t>
  </si>
  <si>
    <t>Yingqi</t>
  </si>
  <si>
    <t>Emily</t>
  </si>
  <si>
    <t>Applegate, Pacheco-Applegate</t>
  </si>
  <si>
    <t>Wendt</t>
  </si>
  <si>
    <t>(847) 226-5596, 773-255-2918</t>
  </si>
  <si>
    <t>702-4565</t>
  </si>
  <si>
    <t>dtapplegate@uchicago.edu, apacheco@uchicago.edu</t>
  </si>
  <si>
    <t>Brazas, Davison</t>
  </si>
  <si>
    <t>Jannotta</t>
  </si>
  <si>
    <t>(312) 218-9547, (219) 629-0862</t>
  </si>
  <si>
    <t>702-4562</t>
  </si>
  <si>
    <t>tbrazas@uchicago.edu, ddavison@uchicago.edu</t>
  </si>
  <si>
    <t>Donnelly, Lackowski</t>
  </si>
  <si>
    <t>Kenwood</t>
  </si>
  <si>
    <t>(586) 246-4454, (586) 212-9824</t>
  </si>
  <si>
    <t>702-4554</t>
  </si>
  <si>
    <r>
      <rPr>
        <u/>
        <sz val="12"/>
        <color rgb="FF0563C1"/>
        <rFont val="Calibri, sans-serif"/>
      </rPr>
      <t>ldonnelly@uchicago.edu</t>
    </r>
    <r>
      <rPr>
        <u/>
        <sz val="12"/>
        <color rgb="FF000000"/>
        <rFont val="Calibri, sans-serif"/>
      </rPr>
      <t xml:space="preserve"> , marklackowski@uchicago.edu</t>
    </r>
  </si>
  <si>
    <t>Rashied</t>
  </si>
  <si>
    <t>Halperin</t>
  </si>
  <si>
    <t>702-4552</t>
  </si>
  <si>
    <t>krashied@uchicago.edu</t>
  </si>
  <si>
    <t>Ulysse</t>
  </si>
  <si>
    <t>Crown</t>
  </si>
  <si>
    <t>C520</t>
  </si>
  <si>
    <t>(520) 912-7000, (920) 203-1036</t>
  </si>
  <si>
    <t>702-4564</t>
  </si>
  <si>
    <r>
      <rPr>
        <u/>
        <sz val="12"/>
        <color rgb="FF0563C1"/>
        <rFont val="Calibri, sans-serif"/>
      </rPr>
      <t>ulysse@uchicago.edu</t>
    </r>
    <r>
      <rPr>
        <u/>
        <sz val="12"/>
        <color rgb="FF000000"/>
        <rFont val="Calibri, sans-serif"/>
      </rPr>
      <t>, sulysse@uchicago.edu</t>
    </r>
  </si>
  <si>
    <t>Wildenberg</t>
  </si>
  <si>
    <t>Cathey</t>
  </si>
  <si>
    <t>(615) 975-5622, (615) 260-6279</t>
  </si>
  <si>
    <t>702-4563</t>
  </si>
  <si>
    <r>
      <rPr>
        <u/>
        <sz val="12"/>
        <color rgb="FF0563C1"/>
        <rFont val="Calibri, sans-serif"/>
      </rPr>
      <t>gwildenberg@uchicago.edu</t>
    </r>
    <r>
      <rPr>
        <u/>
        <sz val="12"/>
        <color rgb="FF000000"/>
        <rFont val="Calibri, sans-serif"/>
      </rPr>
      <t>, marywildenberg@uchicago.edu</t>
    </r>
  </si>
  <si>
    <t>Azagra</t>
  </si>
  <si>
    <t>(480) 352-6059</t>
  </si>
  <si>
    <t>834-6945</t>
  </si>
  <si>
    <t>jazagra@uchicago.edu</t>
  </si>
  <si>
    <t>Bartel</t>
  </si>
  <si>
    <t>(608) 999-0729</t>
  </si>
  <si>
    <t>kylan@uchicago.edu</t>
  </si>
  <si>
    <t>Camara</t>
  </si>
  <si>
    <t>C716</t>
  </si>
  <si>
    <t>(602) 812-8987</t>
  </si>
  <si>
    <t>834-4371</t>
  </si>
  <si>
    <t>camara@uchicago.edu</t>
  </si>
  <si>
    <t>Chakravarthy</t>
  </si>
  <si>
    <t>(781) 789-3290</t>
  </si>
  <si>
    <t>834-6472</t>
  </si>
  <si>
    <t>pravan@uchicago.edu</t>
  </si>
  <si>
    <t>Garrett</t>
  </si>
  <si>
    <t>DelGiorno</t>
  </si>
  <si>
    <t>(267) 600-6115</t>
  </si>
  <si>
    <t>834-6668</t>
  </si>
  <si>
    <t>mjgarrett@uchicago.edu</t>
  </si>
  <si>
    <t>Hermann</t>
  </si>
  <si>
    <t>Keller</t>
  </si>
  <si>
    <t>C223</t>
  </si>
  <si>
    <t>(773) 372-4185</t>
  </si>
  <si>
    <t>C218</t>
  </si>
  <si>
    <t>lukehermann@uchicago.edu</t>
  </si>
  <si>
    <t>Jabateh</t>
  </si>
  <si>
    <t>834-0361</t>
  </si>
  <si>
    <t>mamayanj@uchicago.edu</t>
  </si>
  <si>
    <t>(773) 701-1244</t>
  </si>
  <si>
    <t>834-7962</t>
  </si>
  <si>
    <t>dariusojohnson@uchicago.edu</t>
  </si>
  <si>
    <t>Kalra</t>
  </si>
  <si>
    <t>C418</t>
  </si>
  <si>
    <t>(770) 713-4695</t>
  </si>
  <si>
    <t>834-6429</t>
  </si>
  <si>
    <t>siyakalra@uchicago.edu</t>
  </si>
  <si>
    <t>Mercado</t>
  </si>
  <si>
    <t>(516) 728-5277</t>
  </si>
  <si>
    <t>kmmercado@uchicago.edu</t>
  </si>
  <si>
    <t>Palma</t>
  </si>
  <si>
    <t>(520)279-2758</t>
  </si>
  <si>
    <t>834-6449</t>
  </si>
  <si>
    <t>spalma1@uchicago.edu</t>
  </si>
  <si>
    <t>Rigby</t>
  </si>
  <si>
    <t>(917) 755-9214</t>
  </si>
  <si>
    <t>crigby@uchicago.edu</t>
  </si>
  <si>
    <t>Rodriguez</t>
  </si>
  <si>
    <t>(787) 717-4059</t>
  </si>
  <si>
    <t>834-6640</t>
  </si>
  <si>
    <t>dtrodriguez@uchicago.edu</t>
  </si>
  <si>
    <t>C121</t>
  </si>
  <si>
    <t>(773)960-0542</t>
  </si>
  <si>
    <t>834-6579</t>
  </si>
  <si>
    <r>
      <rPr>
        <u/>
        <sz val="12"/>
        <color rgb="FF0563C1"/>
        <rFont val="Calibri, sans-serif"/>
      </rPr>
      <t>mrodriguez23@uchicago.edu</t>
    </r>
  </si>
  <si>
    <t>773-709-0319</t>
  </si>
  <si>
    <t>dhirpalshah@uchicago.edu</t>
  </si>
  <si>
    <t>Simons</t>
  </si>
  <si>
    <t>(405) 334-6652</t>
  </si>
  <si>
    <t>834-2315</t>
  </si>
  <si>
    <t>sjsimons@uchicago.edu</t>
  </si>
  <si>
    <t>St. Hilaire</t>
  </si>
  <si>
    <t>(561) 455-6324</t>
  </si>
  <si>
    <t>834-6570</t>
  </si>
  <si>
    <t>esthilaire@uchicago.edu</t>
  </si>
  <si>
    <t>Sun</t>
  </si>
  <si>
    <t>C916</t>
  </si>
  <si>
    <t>(314) 665-9737</t>
  </si>
  <si>
    <t>834-5899</t>
  </si>
  <si>
    <t>yingqi25@uchicago.edu</t>
  </si>
  <si>
    <t>(914) 462-8545</t>
  </si>
  <si>
    <t>834-2780</t>
  </si>
  <si>
    <t>kwallace2@uchicago.edu</t>
  </si>
  <si>
    <t>Xu</t>
  </si>
  <si>
    <t>626-272-7347</t>
  </si>
  <si>
    <t>834-8676</t>
  </si>
  <si>
    <t>emilyxu@uchicago.edu</t>
  </si>
  <si>
    <t>Melissa &amp; Margaret</t>
  </si>
  <si>
    <t>Evelynn</t>
  </si>
  <si>
    <t>Sari &amp; Tony</t>
  </si>
  <si>
    <t>Tony</t>
  </si>
  <si>
    <t>Antoinette</t>
  </si>
  <si>
    <t>Nate</t>
  </si>
  <si>
    <t>Abdullah</t>
  </si>
  <si>
    <t>Margaret</t>
  </si>
  <si>
    <t>TianTian</t>
  </si>
  <si>
    <t>Hernandez, Mucia</t>
  </si>
  <si>
    <t>Snell</t>
  </si>
  <si>
    <t>(312) 315-2866, (773) 820-1120</t>
  </si>
  <si>
    <t>702-5678</t>
  </si>
  <si>
    <r>
      <rPr>
        <u/>
        <sz val="12"/>
        <color rgb="FFFFFFFF"/>
        <rFont val="Calibri, sans-serif"/>
      </rPr>
      <t>sarihernandez@uchicago.edu</t>
    </r>
    <r>
      <rPr>
        <u/>
        <sz val="12"/>
        <color rgb="FFFFFFFF"/>
        <rFont val="Calibri, sans-serif"/>
      </rPr>
      <t>, tmucia@uchicago.edu</t>
    </r>
  </si>
  <si>
    <t>Hitchcock</t>
  </si>
  <si>
    <t>574-315-3837, 574-386-7457</t>
  </si>
  <si>
    <t>702-5677</t>
  </si>
  <si>
    <r>
      <rPr>
        <u/>
        <sz val="11"/>
        <color rgb="FFFFFFFF"/>
        <rFont val="Calibri, sans-serif"/>
      </rPr>
      <t>melthomas@uchicago.edu</t>
    </r>
    <r>
      <rPr>
        <u/>
        <sz val="11"/>
        <color rgb="FFFFFFFF"/>
        <rFont val="Calibri, sans-serif"/>
      </rPr>
      <t>, mmct@uchicago.edu</t>
    </r>
  </si>
  <si>
    <t>Garcia-Ocon</t>
  </si>
  <si>
    <t>(312) 890-3371</t>
  </si>
  <si>
    <t>834-5679</t>
  </si>
  <si>
    <t>egarciaocon@uchicago.edu</t>
  </si>
  <si>
    <t>(773) 633-1112</t>
  </si>
  <si>
    <t>795-3567</t>
  </si>
  <si>
    <t>tiantianxu@uchicago.edu</t>
  </si>
  <si>
    <t>Youman</t>
  </si>
  <si>
    <t>(815) 218-5417</t>
  </si>
  <si>
    <t>834-5681</t>
  </si>
  <si>
    <t>nateyouman@uchicago.edu</t>
  </si>
  <si>
    <t>Lindsey &amp; Benjamin</t>
  </si>
  <si>
    <t>Andrew</t>
  </si>
  <si>
    <t>Julia</t>
  </si>
  <si>
    <t>Griselda &amp; Clifton</t>
  </si>
  <si>
    <t>Veronica &amp; Kahlil</t>
  </si>
  <si>
    <t>Taerin</t>
  </si>
  <si>
    <t>Ealaf</t>
  </si>
  <si>
    <t>Noah</t>
  </si>
  <si>
    <t>Adam &amp; Courtney</t>
  </si>
  <si>
    <t>Benjamin</t>
  </si>
  <si>
    <t>Audrey</t>
  </si>
  <si>
    <t>Lucas</t>
  </si>
  <si>
    <t>Himat</t>
  </si>
  <si>
    <t>Pedro &amp; Crystal</t>
  </si>
  <si>
    <t>Lindsey</t>
  </si>
  <si>
    <t>Ronald</t>
  </si>
  <si>
    <t>Sarena</t>
  </si>
  <si>
    <t>Alexandria</t>
  </si>
  <si>
    <t>Nicole</t>
  </si>
  <si>
    <t>Olivia</t>
  </si>
  <si>
    <t>Rafael</t>
  </si>
  <si>
    <t>Maddison</t>
  </si>
  <si>
    <t>McKenzie &amp; Samuel</t>
  </si>
  <si>
    <t>Zuri</t>
  </si>
  <si>
    <t>Anushka</t>
  </si>
  <si>
    <t>Ephraim</t>
  </si>
  <si>
    <t>Hanim</t>
  </si>
  <si>
    <t>Lily &amp; Justin</t>
  </si>
  <si>
    <t>Joshua &amp; Valorie</t>
  </si>
  <si>
    <t>Tom &amp; Erin</t>
  </si>
  <si>
    <t>Daniela</t>
  </si>
  <si>
    <t>Andre &amp; Kotoko</t>
  </si>
  <si>
    <t>Veronica</t>
  </si>
  <si>
    <t>Griselda</t>
  </si>
  <si>
    <t>Clifton</t>
  </si>
  <si>
    <t>Courtney</t>
  </si>
  <si>
    <t>Pedro</t>
  </si>
  <si>
    <t>Crystal</t>
  </si>
  <si>
    <t>McKenzie</t>
  </si>
  <si>
    <t>Samuel</t>
  </si>
  <si>
    <t>Lily</t>
  </si>
  <si>
    <t>Joshua</t>
  </si>
  <si>
    <t>Valorie</t>
  </si>
  <si>
    <t>Justin</t>
  </si>
  <si>
    <t>Andre</t>
  </si>
  <si>
    <t>Berry, Drury</t>
  </si>
  <si>
    <t>Yovovich</t>
  </si>
  <si>
    <t>(312) 909-7849, (317) 902-0069</t>
  </si>
  <si>
    <t>834-2222</t>
  </si>
  <si>
    <r>
      <rPr>
        <u/>
        <sz val="12"/>
        <color rgb="FF0563C1"/>
        <rFont val="Calibri, sans-serif"/>
      </rPr>
      <t>lindseyb@uchicago.edu</t>
    </r>
    <r>
      <rPr>
        <u/>
        <sz val="12"/>
        <color rgb="FF000000"/>
        <rFont val="Calibri, sans-serif"/>
      </rPr>
      <t>, bmdrury@uchicago.edu</t>
    </r>
  </si>
  <si>
    <t>Hauad, Wilson</t>
  </si>
  <si>
    <t>Markovitz</t>
  </si>
  <si>
    <t>(773) 318-3329, (773) 742-5106</t>
  </si>
  <si>
    <t>834-6185</t>
  </si>
  <si>
    <t>hauadv@uchicago.edu, kahlilw@uchicago.edu</t>
  </si>
  <si>
    <t>Hempstead</t>
  </si>
  <si>
    <t>Liew</t>
  </si>
  <si>
    <t>(773) 954-0167, (708) 417-7534</t>
  </si>
  <si>
    <t>834-6182</t>
  </si>
  <si>
    <r>
      <rPr>
        <u/>
        <sz val="12"/>
        <color rgb="FF0563C1"/>
        <rFont val="Calibri, sans-serif"/>
      </rPr>
      <t>ghempstead@uchicago.edu</t>
    </r>
    <r>
      <rPr>
        <u/>
        <sz val="12"/>
        <color rgb="FF000000"/>
        <rFont val="Calibri, sans-serif"/>
      </rPr>
      <t>, hempsteadc@uchicago.edu</t>
    </r>
  </si>
  <si>
    <t>Hunter</t>
  </si>
  <si>
    <t>Casner</t>
  </si>
  <si>
    <t>608-770-7029, 309-846-7987</t>
  </si>
  <si>
    <t>834-6225</t>
  </si>
  <si>
    <r>
      <rPr>
        <u/>
        <sz val="11"/>
        <color rgb="FF0563C1"/>
        <rFont val="Calibri, sans-serif"/>
      </rPr>
      <t>adamh99@uchicago.edu</t>
    </r>
    <r>
      <rPr>
        <u/>
        <sz val="11"/>
        <color rgb="FF000000"/>
        <rFont val="Calibri, sans-serif"/>
      </rPr>
      <t>, courtneyh@uchicago.edu</t>
    </r>
  </si>
  <si>
    <t>Juarez-Wren</t>
  </si>
  <si>
    <t>Baker</t>
  </si>
  <si>
    <t>(224) 221-5950, (314) 249-5382</t>
  </si>
  <si>
    <t>834-6228</t>
  </si>
  <si>
    <r>
      <rPr>
        <u/>
        <sz val="12"/>
        <color rgb="FF0563C1"/>
        <rFont val="Calibri, sans-serif"/>
      </rPr>
      <t>pdrjuarez@uchicago.edu</t>
    </r>
    <r>
      <rPr>
        <u/>
        <sz val="12"/>
        <color rgb="FF000000"/>
        <rFont val="Calibri, sans-serif"/>
      </rPr>
      <t>, cnwren@uchicago.edu</t>
    </r>
  </si>
  <si>
    <t>Levonyak</t>
  </si>
  <si>
    <t>Fama</t>
  </si>
  <si>
    <t>(630) 901-7163</t>
  </si>
  <si>
    <t>834-6215</t>
  </si>
  <si>
    <t>nicolevonyak@uchicago.edu</t>
  </si>
  <si>
    <t>Mann</t>
  </si>
  <si>
    <t>Chenn</t>
  </si>
  <si>
    <t>(626) 222-4641, (801) 897-5928</t>
  </si>
  <si>
    <t>834-6170</t>
  </si>
  <si>
    <r>
      <rPr>
        <u/>
        <sz val="12"/>
        <color rgb="FF0563C1"/>
        <rFont val="Arial"/>
      </rPr>
      <t>mckenzie2@uchicago.edu</t>
    </r>
    <r>
      <rPr>
        <sz val="12"/>
        <color rgb="FF000000"/>
        <rFont val="Calibri, sans-serif"/>
      </rPr>
      <t>, samann@uchicago.edu</t>
    </r>
  </si>
  <si>
    <t>Martin, Phu</t>
  </si>
  <si>
    <t>Gallo</t>
  </si>
  <si>
    <t>(262) 501-2013, (303) 587-1323</t>
  </si>
  <si>
    <t>834-6186</t>
  </si>
  <si>
    <r>
      <rPr>
        <u/>
        <sz val="12"/>
        <color rgb="FF0563C1"/>
        <rFont val="Calibri, sans-serif"/>
      </rPr>
      <t>lilym@uchicago.edu</t>
    </r>
    <r>
      <rPr>
        <u/>
        <sz val="12"/>
        <color rgb="FF000000"/>
        <rFont val="Calibri, sans-serif"/>
      </rPr>
      <t>, jphu@uchicago.edu</t>
    </r>
  </si>
  <si>
    <t>Moeller, Nash</t>
  </si>
  <si>
    <t>Han</t>
  </si>
  <si>
    <t>(630) 607-2525, (630) 917-9430</t>
  </si>
  <si>
    <t>834-6166</t>
  </si>
  <si>
    <r>
      <rPr>
        <u/>
        <sz val="12"/>
        <color rgb="FF0563C1"/>
        <rFont val="Calibri, sans-serif"/>
      </rPr>
      <t>jmoeller@uchicago.edu</t>
    </r>
    <r>
      <rPr>
        <u/>
        <sz val="12"/>
        <color rgb="FF000000"/>
        <rFont val="Calibri, sans-serif"/>
      </rPr>
      <t>, valnash@uchicago.edu</t>
    </r>
  </si>
  <si>
    <t>Uhl</t>
  </si>
  <si>
    <t>Rustandy</t>
  </si>
  <si>
    <t>(857) 209-6786, (857) 209-6773</t>
  </si>
  <si>
    <t>834-6219</t>
  </si>
  <si>
    <r>
      <rPr>
        <u/>
        <sz val="12"/>
        <color rgb="FF0563C1"/>
        <rFont val="Calibri, sans-serif"/>
      </rPr>
      <t>uhl@uchicago.edu</t>
    </r>
    <r>
      <rPr>
        <u/>
        <sz val="12"/>
        <color rgb="FF000000"/>
        <rFont val="Calibri, sans-serif"/>
      </rPr>
      <t>, kokouhl@uchicago.edu</t>
    </r>
  </si>
  <si>
    <t>Walsh</t>
  </si>
  <si>
    <t>Eka</t>
  </si>
  <si>
    <t>(617) 909-2855, (617) 686-5549</t>
  </si>
  <si>
    <t>834-6188</t>
  </si>
  <si>
    <r>
      <rPr>
        <u/>
        <sz val="12"/>
        <color rgb="FF0563C1"/>
        <rFont val="Calibri, sans-serif"/>
      </rPr>
      <t>walshto@uchicago.edu</t>
    </r>
    <r>
      <rPr>
        <u/>
        <sz val="12"/>
        <color rgb="FF000000"/>
        <rFont val="Calibri, sans-serif"/>
      </rPr>
      <t>, egwalsh@uchicago.edu</t>
    </r>
  </si>
  <si>
    <t>(515) 304-0301</t>
  </si>
  <si>
    <t>834-6221</t>
  </si>
  <si>
    <t>ealaf@uchicago.edu</t>
  </si>
  <si>
    <t>Bell</t>
  </si>
  <si>
    <t>305-741-2775</t>
  </si>
  <si>
    <t>834-6218</t>
  </si>
  <si>
    <t>bbell1@uchicago.edu</t>
  </si>
  <si>
    <t>Berard</t>
  </si>
  <si>
    <t>(218) 398-6360</t>
  </si>
  <si>
    <t>834-6187</t>
  </si>
  <si>
    <t>lucasjames@uchicago.edu</t>
  </si>
  <si>
    <t>Biria</t>
  </si>
  <si>
    <t>913-302-3106</t>
  </si>
  <si>
    <t>834-6223</t>
  </si>
  <si>
    <t>sarenabiria@uchicago.edu</t>
  </si>
  <si>
    <t>Boyd</t>
  </si>
  <si>
    <t>504-202-1447</t>
  </si>
  <si>
    <t>834-6184</t>
  </si>
  <si>
    <t>ojboyd@uchicago.edu</t>
  </si>
  <si>
    <t>Calvesbert-Sharp</t>
  </si>
  <si>
    <t>312-825-9472</t>
  </si>
  <si>
    <t>834-6151</t>
  </si>
  <si>
    <t>mcalvesbertsharp@uchicago.edu</t>
  </si>
  <si>
    <t>Cofer</t>
  </si>
  <si>
    <t>507-210-1490</t>
  </si>
  <si>
    <t>834-6227</t>
  </si>
  <si>
    <t>zuricofer@uchicago.edu</t>
  </si>
  <si>
    <t>Craddock</t>
  </si>
  <si>
    <t>865-210-3526</t>
  </si>
  <si>
    <t>834-6213</t>
  </si>
  <si>
    <t>ephraimcraddock@uchicago.edu</t>
  </si>
  <si>
    <t>Edmondson</t>
  </si>
  <si>
    <t>571-289-1257</t>
  </si>
  <si>
    <t>834-6224</t>
  </si>
  <si>
    <t>andrewhessed@uchicago.edu</t>
  </si>
  <si>
    <t>Estrada</t>
  </si>
  <si>
    <t>323-919-4682</t>
  </si>
  <si>
    <t>834-6180</t>
  </si>
  <si>
    <t>danielae@uchicago.edu</t>
  </si>
  <si>
    <t>Guru</t>
  </si>
  <si>
    <t>(262) 875-1947</t>
  </si>
  <si>
    <t>834-6189</t>
  </si>
  <si>
    <t>aguru@uchicago.edu</t>
  </si>
  <si>
    <t>Gutierrez</t>
  </si>
  <si>
    <t>(779) 707-4301</t>
  </si>
  <si>
    <t>834-6183</t>
  </si>
  <si>
    <t>rgutierrez27@uchicago.edu</t>
  </si>
  <si>
    <t>Kan</t>
  </si>
  <si>
    <t>(925) 309-9827</t>
  </si>
  <si>
    <t>834-6168</t>
  </si>
  <si>
    <t>rkan1000@uchicago.edu</t>
  </si>
  <si>
    <t>703-870-8004</t>
  </si>
  <si>
    <t>834-6216</t>
  </si>
  <si>
    <t>audreykim@uchicago.edu</t>
  </si>
  <si>
    <t>612-806-8905</t>
  </si>
  <si>
    <t>834-6165</t>
  </si>
  <si>
    <t>taerin@uchicago.edu</t>
  </si>
  <si>
    <t>Matute</t>
  </si>
  <si>
    <t>(847) 932-9166</t>
  </si>
  <si>
    <t>amatute1303@uchicago.edu</t>
  </si>
  <si>
    <t>Nuru</t>
  </si>
  <si>
    <t>834-6190</t>
  </si>
  <si>
    <t>hanimn@uchicago.edu</t>
  </si>
  <si>
    <t>Perez</t>
  </si>
  <si>
    <t>(346) 280-3559</t>
  </si>
  <si>
    <t>834-6220</t>
  </si>
  <si>
    <t>mperez26@uchicago.edu</t>
  </si>
  <si>
    <t>Schmidt</t>
  </si>
  <si>
    <t>(402) 850-3797</t>
  </si>
  <si>
    <t>834-6226</t>
  </si>
  <si>
    <t>schmidta@uchicago.edu</t>
  </si>
  <si>
    <t>Sidhu</t>
  </si>
  <si>
    <t>847-651-4780</t>
  </si>
  <si>
    <t>834-6169</t>
  </si>
  <si>
    <t>himat@uchicago.edu</t>
  </si>
  <si>
    <t>Vetter</t>
  </si>
  <si>
    <t>972-953-9246</t>
  </si>
  <si>
    <t>824-6229</t>
  </si>
  <si>
    <t>nbvetter@uchicago.edu</t>
  </si>
  <si>
    <t>Youssef</t>
  </si>
  <si>
    <t>(443) 422-8015</t>
  </si>
  <si>
    <t>834-6181</t>
  </si>
  <si>
    <t>jhyoussef@uchicago.edu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</si>
</sst>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105">
    <font>
      <sz val="10"/>
      <color rgb="FF000000"/>
      <name val="Arial"/>
      <scheme val="minor"/>
    </font>
    <font>
      <b/>
      <sz val="86"/>
      <color rgb="FF000000"/>
      <name val="Calibri"/>
    </font>
    <font>
      <sz val="12"/>
      <color rgb="FFFFFFFF"/>
      <name val="Calibri"/>
    </font>
    <font>
      <sz val="10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FFFFFF"/>
      <name val="Arial"/>
    </font>
    <font>
      <b/>
      <sz val="10"/>
      <color rgb="FFFFFFFF"/>
      <name val="Arial"/>
      <scheme val="minor"/>
    </font>
    <font>
      <u/>
      <sz val="12"/>
      <color rgb="FFFFFFFF"/>
      <name val="Calibri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2"/>
      <color rgb="FFFFFFFF"/>
      <name val="&quot;Aptos Narrow&quot;"/>
    </font>
    <font>
      <sz val="11"/>
      <color rgb="FFFFFFFF"/>
      <name val="Calibri"/>
    </font>
    <font>
      <sz val="10"/>
      <color rgb="FF000000"/>
      <name val="Arial"/>
      <scheme val="minor"/>
    </font>
    <font>
      <u/>
      <sz val="12"/>
      <color rgb="FFFFFFFF"/>
      <name val="Calibri"/>
    </font>
    <font>
      <sz val="22"/>
      <color rgb="FFFFFFFF"/>
      <name val="Calibri"/>
    </font>
    <font>
      <b/>
      <sz val="72"/>
      <color theme="1"/>
      <name val="Calibri"/>
    </font>
    <font>
      <sz val="12"/>
      <color theme="1"/>
      <name val="Calibri"/>
    </font>
    <font>
      <b/>
      <sz val="86"/>
      <color rgb="FFFFFFFF"/>
      <name val="Calibri"/>
    </font>
    <font>
      <sz val="86"/>
      <color theme="1"/>
      <name val="Arial"/>
      <scheme val="minor"/>
    </font>
    <font>
      <b/>
      <sz val="11"/>
      <color theme="0"/>
      <name val="Calibri"/>
    </font>
    <font>
      <b/>
      <sz val="12"/>
      <color rgb="FFFFFFFF"/>
      <name val="Calibri"/>
    </font>
    <font>
      <b/>
      <sz val="12"/>
      <color theme="1"/>
      <name val="Calibri"/>
    </font>
    <font>
      <sz val="11"/>
      <color rgb="FF000000"/>
      <name val="Calibri"/>
    </font>
    <font>
      <u/>
      <sz val="12"/>
      <color rgb="FFFFFFF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sz val="12"/>
      <color rgb="FF000000"/>
      <name val="Arial"/>
    </font>
    <font>
      <sz val="12"/>
      <color rgb="FF000000"/>
      <name val="&quot;Aptos Narrow&quot;"/>
    </font>
    <font>
      <b/>
      <sz val="11"/>
      <color rgb="FF000000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1"/>
      <color rgb="FFFFFFFF"/>
      <name val="Calibri"/>
    </font>
    <font>
      <u/>
      <sz val="12"/>
      <color rgb="FFFFFFFF"/>
      <name val="Calibri"/>
    </font>
    <font>
      <u/>
      <sz val="11"/>
      <color rgb="FFFFFFFF"/>
      <name val="Calibri"/>
    </font>
    <font>
      <b/>
      <sz val="12"/>
      <color rgb="FF000000"/>
      <name val="Calibri"/>
    </font>
    <font>
      <u/>
      <sz val="12"/>
      <color rgb="FFFFFFFF"/>
      <name val="Calibri"/>
    </font>
    <font>
      <u/>
      <sz val="12"/>
      <color rgb="FF000000"/>
      <name val="Calibri"/>
    </font>
    <font>
      <u/>
      <sz val="12"/>
      <color rgb="FFFFFFFF"/>
      <name val="Calibri"/>
    </font>
    <font>
      <u/>
      <sz val="11"/>
      <color rgb="FFFFFFFF"/>
      <name val="Calibri"/>
    </font>
    <font>
      <u/>
      <sz val="11"/>
      <color rgb="FFFFFFFF"/>
      <name val="Calibri"/>
    </font>
    <font>
      <u/>
      <sz val="12"/>
      <color rgb="FFFFFFFF"/>
      <name val="Calibri"/>
    </font>
    <font>
      <u/>
      <sz val="11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sz val="10"/>
      <color rgb="FFFFFFFF"/>
      <name val="Arial"/>
    </font>
    <font>
      <sz val="12"/>
      <color rgb="FF000000"/>
      <name val="Arial"/>
      <scheme val="minor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2"/>
      <color theme="1"/>
      <name val="Arial"/>
      <scheme val="minor"/>
    </font>
    <font>
      <u/>
      <sz val="12"/>
      <color rgb="FF0563C1"/>
      <name val="Calibri"/>
    </font>
    <font>
      <u/>
      <sz val="12"/>
      <color rgb="FF0563C1"/>
      <name val="Calibri"/>
    </font>
    <font>
      <sz val="11"/>
      <color theme="1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2"/>
      <color rgb="FF0000FF"/>
      <name val="Calibri"/>
    </font>
    <font>
      <b/>
      <sz val="11"/>
      <color theme="1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u/>
      <sz val="11"/>
      <color rgb="FFFFFFFF"/>
      <name val="Calibri"/>
    </font>
    <font>
      <u/>
      <sz val="12"/>
      <color rgb="FFFFFFFF"/>
      <name val="Calibri"/>
    </font>
    <font>
      <u/>
      <sz val="12"/>
      <color rgb="FFFFFFFF"/>
      <name val="Calibri"/>
    </font>
    <font>
      <sz val="12"/>
      <color rgb="FF000000"/>
      <name val="Docs-Calibri"/>
    </font>
    <font>
      <u/>
      <sz val="12"/>
      <color rgb="FF0000FF"/>
      <name val="Calibri"/>
    </font>
    <font>
      <sz val="10"/>
      <color rgb="FF000000"/>
      <name val="Roboto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9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sz val="6"/>
      <color rgb="FF000000"/>
      <name val="Arial"/>
    </font>
    <font>
      <sz val="10"/>
      <color rgb="FF000000"/>
      <name val="Arial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1"/>
      <color rgb="FF0563C1"/>
      <name val="Calibri"/>
    </font>
    <font>
      <u/>
      <sz val="12"/>
      <color rgb="FF0000FF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2"/>
      <color rgb="FFFFFFFF"/>
      <name val="Calibri, sans-serif"/>
    </font>
    <font>
      <u/>
      <sz val="11"/>
      <color rgb="FFFFFFFF"/>
      <name val="Calibri, sans-serif"/>
    </font>
    <font>
      <u/>
      <sz val="12"/>
      <color rgb="FF000000"/>
      <name val="Calibri, sans-serif"/>
    </font>
    <font>
      <u/>
      <sz val="12"/>
      <color rgb="FF0563C1"/>
      <name val="Calibri, sans-serif"/>
    </font>
    <font>
      <u/>
      <sz val="11"/>
      <color rgb="FF0563C1"/>
      <name val="Calibri, sans-serif"/>
    </font>
    <font>
      <u/>
      <sz val="11"/>
      <color rgb="FF000000"/>
      <name val="Calibri, sans-serif"/>
    </font>
    <font>
      <u/>
      <sz val="12"/>
      <color rgb="FF0563C1"/>
      <name val="Arial"/>
    </font>
    <font>
      <sz val="12"/>
      <color rgb="FF000000"/>
      <name val="Calibri, sans-serif"/>
    </font>
  </fonts>
  <fills count="4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A61C00"/>
        <bgColor rgb="FFA61C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C65911"/>
        <bgColor rgb="FFC65911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BF8F00"/>
        <bgColor rgb="FFBF8F00"/>
      </patternFill>
    </fill>
    <fill>
      <patternFill patternType="solid">
        <fgColor rgb="FF134F5C"/>
        <bgColor rgb="FF134F5C"/>
      </patternFill>
    </fill>
    <fill>
      <patternFill patternType="solid">
        <fgColor rgb="FF1155CC"/>
        <bgColor rgb="FF1155CC"/>
      </patternFill>
    </fill>
    <fill>
      <patternFill patternType="solid">
        <fgColor rgb="FF3399FF"/>
        <bgColor rgb="FF3399FF"/>
      </patternFill>
    </fill>
    <fill>
      <patternFill patternType="solid">
        <fgColor rgb="FF990000"/>
        <bgColor rgb="FF990000"/>
      </patternFill>
    </fill>
    <fill>
      <patternFill patternType="solid">
        <fgColor rgb="FF741B47"/>
        <bgColor rgb="FF741B47"/>
      </patternFill>
    </fill>
    <fill>
      <patternFill patternType="solid">
        <fgColor rgb="FFFFFF66"/>
        <bgColor rgb="FFFFFF66"/>
      </patternFill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  <fill>
      <patternFill patternType="solid">
        <fgColor rgb="FFFF3399"/>
        <bgColor rgb="FFFF3399"/>
      </patternFill>
    </fill>
    <fill>
      <patternFill patternType="solid">
        <fgColor rgb="FF8E7CC3"/>
        <bgColor rgb="FF8E7CC3"/>
      </patternFill>
    </fill>
    <fill>
      <patternFill patternType="solid">
        <fgColor rgb="FF45818E"/>
        <bgColor rgb="FF45818E"/>
      </patternFill>
    </fill>
    <fill>
      <patternFill patternType="solid">
        <fgColor theme="9"/>
        <bgColor theme="9"/>
      </patternFill>
    </fill>
    <fill>
      <patternFill patternType="solid">
        <fgColor rgb="FFFF6600"/>
        <bgColor rgb="FFFF6600"/>
      </patternFill>
    </fill>
    <fill>
      <patternFill patternType="solid">
        <fgColor rgb="FF00B050"/>
        <bgColor rgb="FF00B050"/>
      </patternFill>
    </fill>
    <fill>
      <patternFill patternType="solid">
        <fgColor rgb="FF351C75"/>
        <bgColor rgb="FF351C75"/>
      </patternFill>
    </fill>
    <fill>
      <patternFill patternType="solid">
        <fgColor rgb="FFBF9000"/>
        <bgColor rgb="FFBF9000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rgb="FF674EA7"/>
        <bgColor rgb="FF674EA7"/>
      </patternFill>
    </fill>
    <fill>
      <patternFill patternType="solid">
        <fgColor rgb="FF99FF66"/>
        <bgColor rgb="FF99FF66"/>
      </patternFill>
    </fill>
    <fill>
      <patternFill patternType="solid">
        <fgColor rgb="FF6AA84F"/>
        <bgColor rgb="FF6AA84F"/>
      </patternFill>
    </fill>
    <fill>
      <patternFill patternType="solid">
        <fgColor rgb="FFF4B084"/>
        <bgColor rgb="FFF4B084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B45F06"/>
        <bgColor rgb="FFB45F0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theme="6"/>
        <bgColor theme="6"/>
      </patternFill>
    </fill>
  </fills>
  <borders count="2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4" fillId="3" borderId="3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4" fillId="4" borderId="3" xfId="0" applyFont="1" applyFill="1" applyBorder="1"/>
    <xf numFmtId="0" fontId="2" fillId="4" borderId="3" xfId="0" applyFont="1" applyFill="1" applyBorder="1"/>
    <xf numFmtId="0" fontId="2" fillId="4" borderId="2" xfId="0" applyFont="1" applyFill="1" applyBorder="1"/>
    <xf numFmtId="0" fontId="5" fillId="3" borderId="4" xfId="0" applyFont="1" applyFill="1" applyBorder="1"/>
    <xf numFmtId="0" fontId="5" fillId="4" borderId="4" xfId="0" applyFont="1" applyFill="1" applyBorder="1"/>
    <xf numFmtId="0" fontId="5" fillId="5" borderId="0" xfId="0" applyFont="1" applyFill="1"/>
    <xf numFmtId="164" fontId="2" fillId="3" borderId="6" xfId="0" applyNumberFormat="1" applyFont="1" applyFill="1" applyBorder="1" applyAlignment="1">
      <alignment horizontal="right" vertical="top"/>
    </xf>
    <xf numFmtId="0" fontId="6" fillId="0" borderId="7" xfId="0" applyFont="1" applyBorder="1" applyAlignment="1">
      <alignment vertical="top" wrapText="1"/>
    </xf>
    <xf numFmtId="0" fontId="7" fillId="3" borderId="8" xfId="0" applyFont="1" applyFill="1" applyBorder="1" applyAlignment="1">
      <alignment horizontal="left"/>
    </xf>
    <xf numFmtId="0" fontId="2" fillId="3" borderId="8" xfId="0" applyFont="1" applyFill="1" applyBorder="1"/>
    <xf numFmtId="0" fontId="7" fillId="4" borderId="8" xfId="0" applyFont="1" applyFill="1" applyBorder="1" applyAlignment="1">
      <alignment horizontal="left"/>
    </xf>
    <xf numFmtId="0" fontId="2" fillId="4" borderId="8" xfId="0" applyFont="1" applyFill="1" applyBorder="1"/>
    <xf numFmtId="0" fontId="4" fillId="0" borderId="0" xfId="0" applyFont="1"/>
    <xf numFmtId="0" fontId="8" fillId="3" borderId="4" xfId="0" applyFont="1" applyFill="1" applyBorder="1"/>
    <xf numFmtId="0" fontId="4" fillId="3" borderId="4" xfId="0" applyFont="1" applyFill="1" applyBorder="1"/>
    <xf numFmtId="0" fontId="8" fillId="4" borderId="4" xfId="0" applyFont="1" applyFill="1" applyBorder="1"/>
    <xf numFmtId="0" fontId="4" fillId="4" borderId="4" xfId="0" applyFont="1" applyFill="1" applyBorder="1"/>
    <xf numFmtId="0" fontId="6" fillId="0" borderId="10" xfId="0" applyFont="1" applyBorder="1" applyAlignment="1">
      <alignment vertical="top" wrapText="1"/>
    </xf>
    <xf numFmtId="0" fontId="2" fillId="3" borderId="4" xfId="0" applyFont="1" applyFill="1" applyBorder="1"/>
    <xf numFmtId="0" fontId="7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9" fillId="4" borderId="4" xfId="0" applyFont="1" applyFill="1" applyBorder="1"/>
    <xf numFmtId="0" fontId="10" fillId="3" borderId="4" xfId="0" applyFont="1" applyFill="1" applyBorder="1"/>
    <xf numFmtId="0" fontId="11" fillId="0" borderId="0" xfId="0" applyFont="1"/>
    <xf numFmtId="0" fontId="10" fillId="4" borderId="4" xfId="0" applyFont="1" applyFill="1" applyBorder="1"/>
    <xf numFmtId="0" fontId="11" fillId="5" borderId="0" xfId="0" applyFont="1" applyFill="1"/>
    <xf numFmtId="0" fontId="7" fillId="3" borderId="4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right"/>
    </xf>
    <xf numFmtId="0" fontId="5" fillId="0" borderId="0" xfId="0" applyFont="1"/>
    <xf numFmtId="0" fontId="2" fillId="4" borderId="4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right"/>
    </xf>
    <xf numFmtId="0" fontId="14" fillId="5" borderId="0" xfId="0" applyFont="1" applyFill="1"/>
    <xf numFmtId="0" fontId="14" fillId="0" borderId="0" xfId="0" applyFont="1"/>
    <xf numFmtId="0" fontId="12" fillId="3" borderId="4" xfId="0" applyFont="1" applyFill="1" applyBorder="1" applyAlignment="1">
      <alignment horizontal="left"/>
    </xf>
    <xf numFmtId="0" fontId="6" fillId="0" borderId="10" xfId="0" applyFont="1" applyBorder="1" applyAlignment="1">
      <alignment wrapText="1"/>
    </xf>
    <xf numFmtId="0" fontId="15" fillId="3" borderId="4" xfId="0" applyFont="1" applyFill="1" applyBorder="1"/>
    <xf numFmtId="164" fontId="2" fillId="8" borderId="12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164" fontId="2" fillId="12" borderId="6" xfId="0" applyNumberFormat="1" applyFont="1" applyFill="1" applyBorder="1" applyAlignment="1">
      <alignment horizontal="right" vertical="top"/>
    </xf>
    <xf numFmtId="164" fontId="2" fillId="15" borderId="6" xfId="0" applyNumberFormat="1" applyFont="1" applyFill="1" applyBorder="1" applyAlignment="1">
      <alignment horizontal="right" vertical="top"/>
    </xf>
    <xf numFmtId="164" fontId="18" fillId="18" borderId="6" xfId="0" applyNumberFormat="1" applyFont="1" applyFill="1" applyBorder="1" applyAlignment="1">
      <alignment horizontal="right" vertical="top"/>
    </xf>
    <xf numFmtId="164" fontId="2" fillId="21" borderId="6" xfId="0" applyNumberFormat="1" applyFont="1" applyFill="1" applyBorder="1" applyAlignment="1">
      <alignment horizontal="right" vertical="top"/>
    </xf>
    <xf numFmtId="164" fontId="2" fillId="26" borderId="6" xfId="0" applyNumberFormat="1" applyFont="1" applyFill="1" applyBorder="1" applyAlignment="1">
      <alignment horizontal="right" vertical="top"/>
    </xf>
    <xf numFmtId="164" fontId="2" fillId="25" borderId="6" xfId="0" applyNumberFormat="1" applyFont="1" applyFill="1" applyBorder="1" applyAlignment="1">
      <alignment horizontal="right" vertical="top"/>
    </xf>
    <xf numFmtId="164" fontId="18" fillId="33" borderId="6" xfId="0" applyNumberFormat="1" applyFont="1" applyFill="1" applyBorder="1" applyAlignment="1">
      <alignment horizontal="right" vertical="top"/>
    </xf>
    <xf numFmtId="0" fontId="6" fillId="0" borderId="4" xfId="0" applyFont="1" applyBorder="1" applyAlignment="1">
      <alignment vertical="top" wrapText="1"/>
    </xf>
    <xf numFmtId="164" fontId="18" fillId="35" borderId="6" xfId="0" applyNumberFormat="1" applyFont="1" applyFill="1" applyBorder="1" applyAlignment="1">
      <alignment horizontal="right" vertical="top"/>
    </xf>
    <xf numFmtId="0" fontId="2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8" fillId="0" borderId="0" xfId="0" applyFont="1"/>
    <xf numFmtId="0" fontId="10" fillId="36" borderId="4" xfId="0" applyFont="1" applyFill="1" applyBorder="1" applyAlignment="1">
      <alignment horizontal="center"/>
    </xf>
    <xf numFmtId="0" fontId="21" fillId="36" borderId="4" xfId="0" applyFont="1" applyFill="1" applyBorder="1" applyAlignment="1">
      <alignment horizontal="center"/>
    </xf>
    <xf numFmtId="0" fontId="22" fillId="37" borderId="0" xfId="0" applyFont="1" applyFill="1" applyAlignment="1">
      <alignment horizontal="center"/>
    </xf>
    <xf numFmtId="0" fontId="23" fillId="37" borderId="0" xfId="0" applyFont="1" applyFill="1" applyAlignment="1">
      <alignment horizontal="center" wrapText="1"/>
    </xf>
    <xf numFmtId="0" fontId="24" fillId="37" borderId="0" xfId="0" applyFont="1" applyFill="1"/>
    <xf numFmtId="0" fontId="5" fillId="37" borderId="0" xfId="0" applyFont="1" applyFill="1"/>
    <xf numFmtId="0" fontId="13" fillId="3" borderId="4" xfId="0" applyFont="1" applyFill="1" applyBorder="1"/>
    <xf numFmtId="0" fontId="13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5" fillId="3" borderId="4" xfId="0" applyFont="1" applyFill="1" applyBorder="1" applyAlignment="1">
      <alignment horizontal="left"/>
    </xf>
    <xf numFmtId="0" fontId="24" fillId="37" borderId="0" xfId="0" applyFont="1" applyFill="1" applyAlignment="1">
      <alignment horizontal="center"/>
    </xf>
    <xf numFmtId="0" fontId="26" fillId="37" borderId="0" xfId="0" applyFont="1" applyFill="1" applyAlignment="1">
      <alignment horizontal="center"/>
    </xf>
    <xf numFmtId="0" fontId="27" fillId="37" borderId="0" xfId="0" applyFont="1" applyFill="1" applyAlignment="1">
      <alignment horizontal="center"/>
    </xf>
    <xf numFmtId="0" fontId="28" fillId="3" borderId="4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29" fillId="3" borderId="4" xfId="0" applyFont="1" applyFill="1" applyBorder="1" applyAlignment="1">
      <alignment horizontal="left"/>
    </xf>
    <xf numFmtId="0" fontId="2" fillId="3" borderId="0" xfId="0" applyFont="1" applyFill="1"/>
    <xf numFmtId="0" fontId="30" fillId="3" borderId="4" xfId="0" applyFont="1" applyFill="1" applyBorder="1" applyAlignment="1">
      <alignment horizontal="left" vertical="top"/>
    </xf>
    <xf numFmtId="0" fontId="6" fillId="29" borderId="1" xfId="0" applyFont="1" applyFill="1" applyBorder="1" applyAlignment="1">
      <alignment horizontal="center" vertical="center"/>
    </xf>
    <xf numFmtId="0" fontId="14" fillId="29" borderId="3" xfId="0" applyFont="1" applyFill="1" applyBorder="1"/>
    <xf numFmtId="0" fontId="6" fillId="29" borderId="3" xfId="0" applyFont="1" applyFill="1" applyBorder="1"/>
    <xf numFmtId="0" fontId="14" fillId="39" borderId="3" xfId="0" applyFont="1" applyFill="1" applyBorder="1"/>
    <xf numFmtId="0" fontId="6" fillId="39" borderId="3" xfId="0" applyFont="1" applyFill="1" applyBorder="1"/>
    <xf numFmtId="0" fontId="5" fillId="29" borderId="4" xfId="0" applyFont="1" applyFill="1" applyBorder="1"/>
    <xf numFmtId="0" fontId="5" fillId="39" borderId="4" xfId="0" applyFont="1" applyFill="1" applyBorder="1"/>
    <xf numFmtId="164" fontId="6" fillId="29" borderId="6" xfId="0" applyNumberFormat="1" applyFont="1" applyFill="1" applyBorder="1" applyAlignment="1">
      <alignment horizontal="right" vertical="top"/>
    </xf>
    <xf numFmtId="0" fontId="6" fillId="0" borderId="7" xfId="0" applyFont="1" applyBorder="1" applyAlignment="1">
      <alignment vertical="top"/>
    </xf>
    <xf numFmtId="0" fontId="31" fillId="29" borderId="8" xfId="0" applyFont="1" applyFill="1" applyBorder="1" applyAlignment="1">
      <alignment horizontal="left"/>
    </xf>
    <xf numFmtId="0" fontId="18" fillId="29" borderId="8" xfId="0" applyFont="1" applyFill="1" applyBorder="1"/>
    <xf numFmtId="0" fontId="32" fillId="39" borderId="8" xfId="0" applyFont="1" applyFill="1" applyBorder="1" applyAlignment="1">
      <alignment horizontal="left"/>
    </xf>
    <xf numFmtId="0" fontId="18" fillId="39" borderId="8" xfId="0" applyFont="1" applyFill="1" applyBorder="1"/>
    <xf numFmtId="0" fontId="6" fillId="0" borderId="10" xfId="0" applyFont="1" applyBorder="1" applyAlignment="1">
      <alignment vertical="top"/>
    </xf>
    <xf numFmtId="0" fontId="6" fillId="29" borderId="4" xfId="0" applyFont="1" applyFill="1" applyBorder="1" applyAlignment="1">
      <alignment horizontal="left"/>
    </xf>
    <xf numFmtId="0" fontId="18" fillId="29" borderId="4" xfId="0" applyFont="1" applyFill="1" applyBorder="1"/>
    <xf numFmtId="0" fontId="32" fillId="39" borderId="4" xfId="0" applyFont="1" applyFill="1" applyBorder="1" applyAlignment="1">
      <alignment horizontal="left"/>
    </xf>
    <xf numFmtId="0" fontId="18" fillId="39" borderId="4" xfId="0" applyFont="1" applyFill="1" applyBorder="1"/>
    <xf numFmtId="0" fontId="33" fillId="29" borderId="4" xfId="0" applyFont="1" applyFill="1" applyBorder="1"/>
    <xf numFmtId="0" fontId="33" fillId="39" borderId="4" xfId="0" applyFont="1" applyFill="1" applyBorder="1"/>
    <xf numFmtId="0" fontId="24" fillId="29" borderId="4" xfId="0" applyFont="1" applyFill="1" applyBorder="1" applyAlignment="1">
      <alignment horizontal="right"/>
    </xf>
    <xf numFmtId="0" fontId="6" fillId="39" borderId="4" xfId="0" applyFont="1" applyFill="1" applyBorder="1" applyAlignment="1">
      <alignment horizontal="left"/>
    </xf>
    <xf numFmtId="0" fontId="24" fillId="39" borderId="4" xfId="0" applyFont="1" applyFill="1" applyBorder="1" applyAlignment="1">
      <alignment horizontal="right"/>
    </xf>
    <xf numFmtId="0" fontId="31" fillId="39" borderId="4" xfId="0" applyFont="1" applyFill="1" applyBorder="1" applyAlignment="1">
      <alignment horizontal="left"/>
    </xf>
    <xf numFmtId="0" fontId="34" fillId="39" borderId="4" xfId="0" applyFont="1" applyFill="1" applyBorder="1"/>
    <xf numFmtId="0" fontId="6" fillId="0" borderId="10" xfId="0" applyFont="1" applyBorder="1"/>
    <xf numFmtId="0" fontId="35" fillId="29" borderId="4" xfId="0" applyFont="1" applyFill="1" applyBorder="1"/>
    <xf numFmtId="0" fontId="6" fillId="0" borderId="4" xfId="0" applyFont="1" applyBorder="1" applyAlignment="1">
      <alignment vertical="top"/>
    </xf>
    <xf numFmtId="164" fontId="18" fillId="35" borderId="4" xfId="0" applyNumberFormat="1" applyFont="1" applyFill="1" applyBorder="1" applyAlignment="1">
      <alignment horizontal="right" vertical="top"/>
    </xf>
    <xf numFmtId="0" fontId="6" fillId="29" borderId="4" xfId="0" applyFont="1" applyFill="1" applyBorder="1" applyAlignment="1">
      <alignment horizontal="left" vertical="top"/>
    </xf>
    <xf numFmtId="0" fontId="24" fillId="29" borderId="4" xfId="0" applyFont="1" applyFill="1" applyBorder="1" applyAlignment="1">
      <alignment horizontal="center"/>
    </xf>
    <xf numFmtId="0" fontId="36" fillId="29" borderId="4" xfId="0" applyFont="1" applyFill="1" applyBorder="1" applyAlignment="1">
      <alignment horizontal="left"/>
    </xf>
    <xf numFmtId="0" fontId="37" fillId="29" borderId="4" xfId="0" applyFont="1" applyFill="1" applyBorder="1" applyAlignment="1">
      <alignment horizontal="left"/>
    </xf>
    <xf numFmtId="0" fontId="38" fillId="29" borderId="0" xfId="0" applyFont="1" applyFill="1" applyAlignment="1">
      <alignment horizontal="left"/>
    </xf>
    <xf numFmtId="0" fontId="5" fillId="40" borderId="0" xfId="0" applyFont="1" applyFill="1"/>
    <xf numFmtId="0" fontId="6" fillId="40" borderId="0" xfId="0" applyFont="1" applyFill="1" applyAlignment="1">
      <alignment horizontal="left"/>
    </xf>
    <xf numFmtId="0" fontId="2" fillId="41" borderId="1" xfId="0" applyFont="1" applyFill="1" applyBorder="1" applyAlignment="1">
      <alignment horizontal="center" vertical="center"/>
    </xf>
    <xf numFmtId="0" fontId="4" fillId="41" borderId="3" xfId="0" applyFont="1" applyFill="1" applyBorder="1"/>
    <xf numFmtId="0" fontId="2" fillId="41" borderId="3" xfId="0" applyFont="1" applyFill="1" applyBorder="1"/>
    <xf numFmtId="0" fontId="4" fillId="42" borderId="3" xfId="0" applyFont="1" applyFill="1" applyBorder="1"/>
    <xf numFmtId="0" fontId="2" fillId="42" borderId="3" xfId="0" applyFont="1" applyFill="1" applyBorder="1"/>
    <xf numFmtId="0" fontId="5" fillId="41" borderId="4" xfId="0" applyFont="1" applyFill="1" applyBorder="1"/>
    <xf numFmtId="0" fontId="5" fillId="42" borderId="4" xfId="0" applyFont="1" applyFill="1" applyBorder="1"/>
    <xf numFmtId="164" fontId="2" fillId="41" borderId="19" xfId="0" applyNumberFormat="1" applyFont="1" applyFill="1" applyBorder="1" applyAlignment="1">
      <alignment horizontal="right" vertical="top"/>
    </xf>
    <xf numFmtId="0" fontId="6" fillId="0" borderId="8" xfId="0" applyFont="1" applyBorder="1" applyAlignment="1">
      <alignment vertical="top"/>
    </xf>
    <xf numFmtId="0" fontId="7" fillId="41" borderId="8" xfId="0" applyFont="1" applyFill="1" applyBorder="1" applyAlignment="1">
      <alignment horizontal="left"/>
    </xf>
    <xf numFmtId="0" fontId="2" fillId="41" borderId="8" xfId="0" applyFont="1" applyFill="1" applyBorder="1"/>
    <xf numFmtId="0" fontId="2" fillId="41" borderId="8" xfId="0" applyFont="1" applyFill="1" applyBorder="1" applyAlignment="1">
      <alignment horizontal="center"/>
    </xf>
    <xf numFmtId="0" fontId="7" fillId="42" borderId="8" xfId="0" applyFont="1" applyFill="1" applyBorder="1" applyAlignment="1">
      <alignment horizontal="left"/>
    </xf>
    <xf numFmtId="0" fontId="2" fillId="42" borderId="8" xfId="0" applyFont="1" applyFill="1" applyBorder="1"/>
    <xf numFmtId="0" fontId="39" fillId="42" borderId="8" xfId="0" applyFont="1" applyFill="1" applyBorder="1"/>
    <xf numFmtId="0" fontId="4" fillId="41" borderId="4" xfId="0" applyFont="1" applyFill="1" applyBorder="1"/>
    <xf numFmtId="0" fontId="4" fillId="42" borderId="4" xfId="0" applyFont="1" applyFill="1" applyBorder="1"/>
    <xf numFmtId="0" fontId="7" fillId="41" borderId="4" xfId="0" applyFont="1" applyFill="1" applyBorder="1" applyAlignment="1">
      <alignment horizontal="left"/>
    </xf>
    <xf numFmtId="0" fontId="2" fillId="41" borderId="4" xfId="0" applyFont="1" applyFill="1" applyBorder="1"/>
    <xf numFmtId="0" fontId="2" fillId="41" borderId="4" xfId="0" applyFont="1" applyFill="1" applyBorder="1" applyAlignment="1">
      <alignment horizontal="center"/>
    </xf>
    <xf numFmtId="0" fontId="7" fillId="42" borderId="4" xfId="0" applyFont="1" applyFill="1" applyBorder="1" applyAlignment="1">
      <alignment horizontal="left"/>
    </xf>
    <xf numFmtId="0" fontId="2" fillId="42" borderId="4" xfId="0" applyFont="1" applyFill="1" applyBorder="1"/>
    <xf numFmtId="0" fontId="10" fillId="41" borderId="4" xfId="0" applyFont="1" applyFill="1" applyBorder="1"/>
    <xf numFmtId="0" fontId="10" fillId="42" borderId="4" xfId="0" applyFont="1" applyFill="1" applyBorder="1"/>
    <xf numFmtId="0" fontId="40" fillId="41" borderId="4" xfId="0" applyFont="1" applyFill="1" applyBorder="1"/>
    <xf numFmtId="0" fontId="2" fillId="41" borderId="4" xfId="0" applyFont="1" applyFill="1" applyBorder="1" applyAlignment="1">
      <alignment horizontal="left"/>
    </xf>
    <xf numFmtId="0" fontId="13" fillId="41" borderId="4" xfId="0" applyFont="1" applyFill="1" applyBorder="1" applyAlignment="1">
      <alignment horizontal="right"/>
    </xf>
    <xf numFmtId="0" fontId="13" fillId="42" borderId="4" xfId="0" applyFont="1" applyFill="1" applyBorder="1" applyAlignment="1">
      <alignment horizontal="right"/>
    </xf>
    <xf numFmtId="0" fontId="41" fillId="42" borderId="4" xfId="0" applyFont="1" applyFill="1" applyBorder="1"/>
    <xf numFmtId="0" fontId="2" fillId="41" borderId="4" xfId="0" applyFont="1" applyFill="1" applyBorder="1" applyAlignment="1">
      <alignment horizontal="left" vertical="top"/>
    </xf>
    <xf numFmtId="0" fontId="2" fillId="42" borderId="4" xfId="0" applyFont="1" applyFill="1" applyBorder="1" applyAlignment="1">
      <alignment vertical="top"/>
    </xf>
    <xf numFmtId="0" fontId="22" fillId="41" borderId="4" xfId="0" applyFont="1" applyFill="1" applyBorder="1" applyAlignment="1">
      <alignment horizontal="left" vertical="top"/>
    </xf>
    <xf numFmtId="0" fontId="22" fillId="42" borderId="4" xfId="0" applyFont="1" applyFill="1" applyBorder="1" applyAlignment="1">
      <alignment vertical="top"/>
    </xf>
    <xf numFmtId="0" fontId="6" fillId="0" borderId="4" xfId="0" applyFont="1" applyBorder="1"/>
    <xf numFmtId="0" fontId="22" fillId="41" borderId="4" xfId="0" applyFont="1" applyFill="1" applyBorder="1" applyAlignment="1">
      <alignment horizontal="left"/>
    </xf>
    <xf numFmtId="0" fontId="22" fillId="42" borderId="4" xfId="0" applyFont="1" applyFill="1" applyBorder="1"/>
    <xf numFmtId="0" fontId="12" fillId="41" borderId="4" xfId="0" applyFont="1" applyFill="1" applyBorder="1" applyAlignment="1">
      <alignment horizontal="left"/>
    </xf>
    <xf numFmtId="0" fontId="12" fillId="42" borderId="4" xfId="0" applyFont="1" applyFill="1" applyBorder="1" applyAlignment="1">
      <alignment horizontal="left"/>
    </xf>
    <xf numFmtId="164" fontId="2" fillId="8" borderId="20" xfId="0" applyNumberFormat="1" applyFont="1" applyFill="1" applyBorder="1" applyAlignment="1">
      <alignment horizontal="right" vertical="top"/>
    </xf>
    <xf numFmtId="164" fontId="2" fillId="12" borderId="19" xfId="0" applyNumberFormat="1" applyFont="1" applyFill="1" applyBorder="1" applyAlignment="1">
      <alignment horizontal="right" vertical="top"/>
    </xf>
    <xf numFmtId="164" fontId="2" fillId="15" borderId="19" xfId="0" applyNumberFormat="1" applyFont="1" applyFill="1" applyBorder="1" applyAlignment="1">
      <alignment horizontal="right" vertical="top"/>
    </xf>
    <xf numFmtId="164" fontId="18" fillId="18" borderId="19" xfId="0" applyNumberFormat="1" applyFont="1" applyFill="1" applyBorder="1" applyAlignment="1">
      <alignment horizontal="right" vertical="top"/>
    </xf>
    <xf numFmtId="164" fontId="2" fillId="21" borderId="19" xfId="0" applyNumberFormat="1" applyFont="1" applyFill="1" applyBorder="1" applyAlignment="1">
      <alignment horizontal="right" vertical="top"/>
    </xf>
    <xf numFmtId="164" fontId="2" fillId="26" borderId="19" xfId="0" applyNumberFormat="1" applyFont="1" applyFill="1" applyBorder="1" applyAlignment="1">
      <alignment horizontal="right" vertical="top"/>
    </xf>
    <xf numFmtId="164" fontId="2" fillId="25" borderId="19" xfId="0" applyNumberFormat="1" applyFont="1" applyFill="1" applyBorder="1" applyAlignment="1">
      <alignment horizontal="right" vertical="top"/>
    </xf>
    <xf numFmtId="164" fontId="18" fillId="33" borderId="19" xfId="0" applyNumberFormat="1" applyFont="1" applyFill="1" applyBorder="1" applyAlignment="1">
      <alignment horizontal="right" vertical="top"/>
    </xf>
    <xf numFmtId="164" fontId="18" fillId="35" borderId="19" xfId="0" applyNumberFormat="1" applyFont="1" applyFill="1" applyBorder="1" applyAlignment="1">
      <alignment horizontal="right" vertical="top"/>
    </xf>
    <xf numFmtId="0" fontId="2" fillId="41" borderId="4" xfId="0" applyFont="1" applyFill="1" applyBorder="1" applyAlignment="1">
      <alignment horizontal="center" vertical="top"/>
    </xf>
    <xf numFmtId="0" fontId="13" fillId="41" borderId="4" xfId="0" applyFont="1" applyFill="1" applyBorder="1" applyAlignment="1">
      <alignment horizontal="center"/>
    </xf>
    <xf numFmtId="0" fontId="4" fillId="41" borderId="0" xfId="0" applyFont="1" applyFill="1" applyAlignment="1">
      <alignment horizontal="center"/>
    </xf>
    <xf numFmtId="0" fontId="22" fillId="41" borderId="4" xfId="0" applyFont="1" applyFill="1" applyBorder="1" applyAlignment="1">
      <alignment horizontal="center"/>
    </xf>
    <xf numFmtId="0" fontId="42" fillId="41" borderId="4" xfId="0" applyFont="1" applyFill="1" applyBorder="1" applyAlignment="1">
      <alignment horizontal="left"/>
    </xf>
    <xf numFmtId="0" fontId="43" fillId="41" borderId="4" xfId="0" applyFont="1" applyFill="1" applyBorder="1" applyAlignment="1">
      <alignment horizontal="left"/>
    </xf>
    <xf numFmtId="0" fontId="44" fillId="41" borderId="4" xfId="0" applyFont="1" applyFill="1" applyBorder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6" fillId="43" borderId="4" xfId="0" applyFont="1" applyFill="1" applyBorder="1" applyAlignment="1">
      <alignment horizontal="center" vertical="center"/>
    </xf>
    <xf numFmtId="0" fontId="6" fillId="43" borderId="4" xfId="0" applyFont="1" applyFill="1" applyBorder="1"/>
    <xf numFmtId="0" fontId="2" fillId="44" borderId="4" xfId="0" applyFont="1" applyFill="1" applyBorder="1"/>
    <xf numFmtId="0" fontId="18" fillId="0" borderId="4" xfId="0" applyFont="1" applyBorder="1"/>
    <xf numFmtId="0" fontId="18" fillId="44" borderId="4" xfId="0" applyFont="1" applyFill="1" applyBorder="1"/>
    <xf numFmtId="0" fontId="5" fillId="0" borderId="4" xfId="0" applyFont="1" applyBorder="1"/>
    <xf numFmtId="164" fontId="6" fillId="43" borderId="4" xfId="0" applyNumberFormat="1" applyFont="1" applyFill="1" applyBorder="1" applyAlignment="1">
      <alignment horizontal="right" vertical="top"/>
    </xf>
    <xf numFmtId="0" fontId="6" fillId="0" borderId="4" xfId="0" applyFont="1" applyBorder="1" applyAlignment="1">
      <alignment horizontal="left"/>
    </xf>
    <xf numFmtId="0" fontId="6" fillId="43" borderId="4" xfId="0" applyFont="1" applyFill="1" applyBorder="1" applyAlignment="1">
      <alignment horizontal="left"/>
    </xf>
    <xf numFmtId="0" fontId="2" fillId="44" borderId="4" xfId="0" applyFont="1" applyFill="1" applyBorder="1" applyAlignment="1">
      <alignment horizontal="left"/>
    </xf>
    <xf numFmtId="0" fontId="2" fillId="0" borderId="4" xfId="0" applyFont="1" applyBorder="1"/>
    <xf numFmtId="0" fontId="47" fillId="43" borderId="4" xfId="0" applyFont="1" applyFill="1" applyBorder="1"/>
    <xf numFmtId="0" fontId="22" fillId="44" borderId="4" xfId="0" applyFont="1" applyFill="1" applyBorder="1"/>
    <xf numFmtId="0" fontId="6" fillId="43" borderId="4" xfId="0" applyFont="1" applyFill="1" applyBorder="1" applyAlignment="1">
      <alignment horizontal="right"/>
    </xf>
    <xf numFmtId="0" fontId="2" fillId="44" borderId="4" xfId="0" applyFont="1" applyFill="1" applyBorder="1" applyAlignment="1">
      <alignment horizontal="right"/>
    </xf>
    <xf numFmtId="0" fontId="6" fillId="43" borderId="4" xfId="0" applyFont="1" applyFill="1" applyBorder="1" applyAlignment="1">
      <alignment horizontal="left" vertical="top"/>
    </xf>
    <xf numFmtId="0" fontId="2" fillId="44" borderId="4" xfId="0" applyFont="1" applyFill="1" applyBorder="1" applyAlignment="1">
      <alignment vertical="top"/>
    </xf>
    <xf numFmtId="164" fontId="2" fillId="8" borderId="4" xfId="0" applyNumberFormat="1" applyFont="1" applyFill="1" applyBorder="1" applyAlignment="1">
      <alignment horizontal="right" vertical="top"/>
    </xf>
    <xf numFmtId="0" fontId="48" fillId="44" borderId="4" xfId="0" applyFont="1" applyFill="1" applyBorder="1"/>
    <xf numFmtId="0" fontId="49" fillId="43" borderId="4" xfId="0" applyFont="1" applyFill="1" applyBorder="1"/>
    <xf numFmtId="0" fontId="2" fillId="43" borderId="4" xfId="0" applyFont="1" applyFill="1" applyBorder="1"/>
    <xf numFmtId="164" fontId="2" fillId="12" borderId="4" xfId="0" applyNumberFormat="1" applyFont="1" applyFill="1" applyBorder="1" applyAlignment="1">
      <alignment horizontal="right" vertical="top"/>
    </xf>
    <xf numFmtId="164" fontId="2" fillId="15" borderId="4" xfId="0" applyNumberFormat="1" applyFont="1" applyFill="1" applyBorder="1" applyAlignment="1">
      <alignment horizontal="right" vertical="top"/>
    </xf>
    <xf numFmtId="164" fontId="18" fillId="18" borderId="4" xfId="0" applyNumberFormat="1" applyFont="1" applyFill="1" applyBorder="1" applyAlignment="1">
      <alignment horizontal="right" vertical="top"/>
    </xf>
    <xf numFmtId="164" fontId="2" fillId="21" borderId="4" xfId="0" applyNumberFormat="1" applyFont="1" applyFill="1" applyBorder="1" applyAlignment="1">
      <alignment horizontal="right" vertical="top"/>
    </xf>
    <xf numFmtId="164" fontId="2" fillId="26" borderId="4" xfId="0" applyNumberFormat="1" applyFont="1" applyFill="1" applyBorder="1" applyAlignment="1">
      <alignment horizontal="right" vertical="top"/>
    </xf>
    <xf numFmtId="164" fontId="2" fillId="25" borderId="4" xfId="0" applyNumberFormat="1" applyFont="1" applyFill="1" applyBorder="1" applyAlignment="1">
      <alignment horizontal="right" vertical="top"/>
    </xf>
    <xf numFmtId="164" fontId="18" fillId="33" borderId="4" xfId="0" applyNumberFormat="1" applyFont="1" applyFill="1" applyBorder="1" applyAlignment="1">
      <alignment horizontal="right" vertical="top"/>
    </xf>
    <xf numFmtId="0" fontId="20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3" fillId="37" borderId="0" xfId="0" applyFont="1" applyFill="1"/>
    <xf numFmtId="0" fontId="4" fillId="37" borderId="0" xfId="0" applyFont="1" applyFill="1"/>
    <xf numFmtId="0" fontId="13" fillId="44" borderId="4" xfId="0" applyFont="1" applyFill="1" applyBorder="1" applyAlignment="1">
      <alignment horizontal="center"/>
    </xf>
    <xf numFmtId="0" fontId="50" fillId="44" borderId="4" xfId="0" applyFont="1" applyFill="1" applyBorder="1" applyAlignment="1">
      <alignment horizontal="left"/>
    </xf>
    <xf numFmtId="0" fontId="13" fillId="37" borderId="0" xfId="0" applyFont="1" applyFill="1" applyAlignment="1">
      <alignment horizontal="center"/>
    </xf>
    <xf numFmtId="0" fontId="51" fillId="37" borderId="0" xfId="0" applyFont="1" applyFill="1" applyAlignment="1">
      <alignment horizontal="center"/>
    </xf>
    <xf numFmtId="0" fontId="52" fillId="44" borderId="0" xfId="0" applyFont="1" applyFill="1" applyAlignment="1">
      <alignment horizontal="left"/>
    </xf>
    <xf numFmtId="0" fontId="53" fillId="44" borderId="4" xfId="0" applyFont="1" applyFill="1" applyBorder="1" applyAlignment="1">
      <alignment horizontal="left"/>
    </xf>
    <xf numFmtId="0" fontId="54" fillId="37" borderId="0" xfId="0" applyFont="1" applyFill="1" applyAlignment="1">
      <alignment horizontal="center"/>
    </xf>
    <xf numFmtId="0" fontId="55" fillId="44" borderId="4" xfId="0" applyFont="1" applyFill="1" applyBorder="1" applyAlignment="1">
      <alignment horizontal="left"/>
    </xf>
    <xf numFmtId="0" fontId="56" fillId="44" borderId="4" xfId="0" applyFont="1" applyFill="1" applyBorder="1" applyAlignment="1">
      <alignment horizontal="left"/>
    </xf>
    <xf numFmtId="0" fontId="2" fillId="44" borderId="4" xfId="0" applyFont="1" applyFill="1" applyBorder="1" applyAlignment="1">
      <alignment horizontal="left" vertical="top"/>
    </xf>
    <xf numFmtId="0" fontId="22" fillId="37" borderId="0" xfId="0" applyFont="1" applyFill="1" applyAlignment="1">
      <alignment horizontal="center" wrapText="1"/>
    </xf>
    <xf numFmtId="0" fontId="57" fillId="44" borderId="4" xfId="0" applyFont="1" applyFill="1" applyBorder="1" applyAlignment="1">
      <alignment horizontal="left" vertical="top"/>
    </xf>
    <xf numFmtId="0" fontId="58" fillId="44" borderId="4" xfId="0" applyFont="1" applyFill="1" applyBorder="1" applyAlignment="1">
      <alignment horizontal="left"/>
    </xf>
    <xf numFmtId="0" fontId="59" fillId="44" borderId="4" xfId="0" applyFont="1" applyFill="1" applyBorder="1"/>
    <xf numFmtId="0" fontId="6" fillId="34" borderId="1" xfId="0" applyFont="1" applyFill="1" applyBorder="1" applyAlignment="1">
      <alignment horizontal="center" vertical="center"/>
    </xf>
    <xf numFmtId="0" fontId="60" fillId="34" borderId="3" xfId="0" applyFont="1" applyFill="1" applyBorder="1"/>
    <xf numFmtId="0" fontId="6" fillId="34" borderId="3" xfId="0" applyFont="1" applyFill="1" applyBorder="1"/>
    <xf numFmtId="0" fontId="60" fillId="45" borderId="3" xfId="0" applyFont="1" applyFill="1" applyBorder="1"/>
    <xf numFmtId="0" fontId="6" fillId="45" borderId="3" xfId="0" applyFont="1" applyFill="1" applyBorder="1"/>
    <xf numFmtId="0" fontId="5" fillId="34" borderId="4" xfId="0" applyFont="1" applyFill="1" applyBorder="1"/>
    <xf numFmtId="0" fontId="5" fillId="0" borderId="0" xfId="0" applyFont="1" applyAlignment="1">
      <alignment horizontal="center"/>
    </xf>
    <xf numFmtId="0" fontId="5" fillId="45" borderId="4" xfId="0" applyFont="1" applyFill="1" applyBorder="1"/>
    <xf numFmtId="164" fontId="6" fillId="34" borderId="19" xfId="0" applyNumberFormat="1" applyFont="1" applyFill="1" applyBorder="1" applyAlignment="1">
      <alignment horizontal="right" vertical="top"/>
    </xf>
    <xf numFmtId="0" fontId="31" fillId="34" borderId="8" xfId="0" applyFont="1" applyFill="1" applyBorder="1" applyAlignment="1">
      <alignment horizontal="left"/>
    </xf>
    <xf numFmtId="0" fontId="18" fillId="34" borderId="8" xfId="0" applyFont="1" applyFill="1" applyBorder="1"/>
    <xf numFmtId="0" fontId="31" fillId="45" borderId="8" xfId="0" applyFont="1" applyFill="1" applyBorder="1" applyAlignment="1">
      <alignment horizontal="left"/>
    </xf>
    <xf numFmtId="0" fontId="18" fillId="45" borderId="8" xfId="0" applyFont="1" applyFill="1" applyBorder="1"/>
    <xf numFmtId="0" fontId="33" fillId="34" borderId="4" xfId="0" applyFont="1" applyFill="1" applyBorder="1"/>
    <xf numFmtId="0" fontId="33" fillId="45" borderId="4" xfId="0" applyFont="1" applyFill="1" applyBorder="1"/>
    <xf numFmtId="0" fontId="60" fillId="34" borderId="4" xfId="0" applyFont="1" applyFill="1" applyBorder="1" applyAlignment="1">
      <alignment horizontal="left"/>
    </xf>
    <xf numFmtId="0" fontId="18" fillId="34" borderId="4" xfId="0" applyFont="1" applyFill="1" applyBorder="1"/>
    <xf numFmtId="0" fontId="31" fillId="45" borderId="4" xfId="0" applyFont="1" applyFill="1" applyBorder="1" applyAlignment="1">
      <alignment horizontal="left"/>
    </xf>
    <xf numFmtId="0" fontId="18" fillId="45" borderId="4" xfId="0" applyFont="1" applyFill="1" applyBorder="1"/>
    <xf numFmtId="0" fontId="6" fillId="34" borderId="4" xfId="0" applyFont="1" applyFill="1" applyBorder="1" applyAlignment="1">
      <alignment horizontal="left"/>
    </xf>
    <xf numFmtId="0" fontId="24" fillId="34" borderId="4" xfId="0" applyFont="1" applyFill="1" applyBorder="1" applyAlignment="1">
      <alignment horizontal="right"/>
    </xf>
    <xf numFmtId="0" fontId="6" fillId="45" borderId="4" xfId="0" applyFont="1" applyFill="1" applyBorder="1" applyAlignment="1">
      <alignment horizontal="left"/>
    </xf>
    <xf numFmtId="0" fontId="24" fillId="45" borderId="4" xfId="0" applyFont="1" applyFill="1" applyBorder="1" applyAlignment="1">
      <alignment horizontal="right"/>
    </xf>
    <xf numFmtId="0" fontId="31" fillId="34" borderId="4" xfId="0" applyFont="1" applyFill="1" applyBorder="1" applyAlignment="1">
      <alignment horizontal="left"/>
    </xf>
    <xf numFmtId="0" fontId="6" fillId="34" borderId="4" xfId="0" applyFont="1" applyFill="1" applyBorder="1" applyAlignment="1">
      <alignment horizontal="left" vertical="top"/>
    </xf>
    <xf numFmtId="0" fontId="6" fillId="45" borderId="4" xfId="0" applyFont="1" applyFill="1" applyBorder="1" applyAlignment="1">
      <alignment horizontal="left" vertical="top"/>
    </xf>
    <xf numFmtId="0" fontId="61" fillId="34" borderId="4" xfId="0" applyFont="1" applyFill="1" applyBorder="1"/>
    <xf numFmtId="0" fontId="62" fillId="34" borderId="8" xfId="0" applyFont="1" applyFill="1" applyBorder="1"/>
    <xf numFmtId="0" fontId="63" fillId="45" borderId="8" xfId="0" applyFont="1" applyFill="1" applyBorder="1"/>
    <xf numFmtId="0" fontId="64" fillId="45" borderId="4" xfId="0" applyFont="1" applyFill="1" applyBorder="1"/>
    <xf numFmtId="0" fontId="65" fillId="34" borderId="4" xfId="0" applyFont="1" applyFill="1" applyBorder="1"/>
    <xf numFmtId="0" fontId="65" fillId="45" borderId="4" xfId="0" applyFont="1" applyFill="1" applyBorder="1"/>
    <xf numFmtId="0" fontId="18" fillId="34" borderId="4" xfId="0" applyFont="1" applyFill="1" applyBorder="1" applyAlignment="1">
      <alignment horizontal="left"/>
    </xf>
    <xf numFmtId="0" fontId="18" fillId="45" borderId="4" xfId="0" applyFont="1" applyFill="1" applyBorder="1" applyAlignment="1">
      <alignment horizontal="left"/>
    </xf>
    <xf numFmtId="0" fontId="65" fillId="0" borderId="0" xfId="0" applyFont="1"/>
    <xf numFmtId="0" fontId="24" fillId="34" borderId="4" xfId="0" applyFont="1" applyFill="1" applyBorder="1" applyAlignment="1">
      <alignment horizontal="center"/>
    </xf>
    <xf numFmtId="0" fontId="66" fillId="34" borderId="4" xfId="0" applyFont="1" applyFill="1" applyBorder="1" applyAlignment="1">
      <alignment horizontal="left"/>
    </xf>
    <xf numFmtId="0" fontId="67" fillId="34" borderId="4" xfId="0" applyFont="1" applyFill="1" applyBorder="1" applyAlignment="1">
      <alignment horizontal="left"/>
    </xf>
    <xf numFmtId="0" fontId="68" fillId="34" borderId="4" xfId="0" applyFont="1" applyFill="1" applyBorder="1" applyAlignment="1">
      <alignment horizontal="center"/>
    </xf>
    <xf numFmtId="0" fontId="69" fillId="34" borderId="4" xfId="0" applyFont="1" applyFill="1" applyBorder="1" applyAlignment="1">
      <alignment horizontal="left" vertical="top"/>
    </xf>
    <xf numFmtId="0" fontId="70" fillId="34" borderId="4" xfId="0" applyFont="1" applyFill="1" applyBorder="1" applyAlignment="1">
      <alignment horizontal="left"/>
    </xf>
    <xf numFmtId="0" fontId="24" fillId="34" borderId="0" xfId="0" applyFont="1" applyFill="1" applyAlignment="1">
      <alignment horizontal="center"/>
    </xf>
    <xf numFmtId="0" fontId="68" fillId="34" borderId="0" xfId="0" applyFont="1" applyFill="1" applyAlignment="1">
      <alignment horizontal="center"/>
    </xf>
    <xf numFmtId="0" fontId="71" fillId="34" borderId="4" xfId="0" applyFont="1" applyFill="1" applyBorder="1" applyAlignment="1">
      <alignment horizontal="left"/>
    </xf>
    <xf numFmtId="0" fontId="2" fillId="22" borderId="1" xfId="0" applyFont="1" applyFill="1" applyBorder="1" applyAlignment="1">
      <alignment horizontal="center" vertical="center"/>
    </xf>
    <xf numFmtId="0" fontId="4" fillId="22" borderId="3" xfId="0" applyFont="1" applyFill="1" applyBorder="1"/>
    <xf numFmtId="0" fontId="2" fillId="22" borderId="3" xfId="0" applyFont="1" applyFill="1" applyBorder="1"/>
    <xf numFmtId="0" fontId="14" fillId="46" borderId="3" xfId="0" applyFont="1" applyFill="1" applyBorder="1"/>
    <xf numFmtId="0" fontId="6" fillId="46" borderId="3" xfId="0" applyFont="1" applyFill="1" applyBorder="1"/>
    <xf numFmtId="0" fontId="4" fillId="22" borderId="4" xfId="0" applyFont="1" applyFill="1" applyBorder="1"/>
    <xf numFmtId="0" fontId="5" fillId="46" borderId="4" xfId="0" applyFont="1" applyFill="1" applyBorder="1"/>
    <xf numFmtId="164" fontId="2" fillId="22" borderId="19" xfId="0" applyNumberFormat="1" applyFont="1" applyFill="1" applyBorder="1" applyAlignment="1">
      <alignment horizontal="right" vertical="top"/>
    </xf>
    <xf numFmtId="0" fontId="7" fillId="22" borderId="8" xfId="0" applyFont="1" applyFill="1" applyBorder="1" applyAlignment="1">
      <alignment horizontal="left"/>
    </xf>
    <xf numFmtId="0" fontId="2" fillId="22" borderId="8" xfId="0" applyFont="1" applyFill="1" applyBorder="1"/>
    <xf numFmtId="0" fontId="32" fillId="46" borderId="8" xfId="0" applyFont="1" applyFill="1" applyBorder="1" applyAlignment="1">
      <alignment horizontal="left"/>
    </xf>
    <xf numFmtId="0" fontId="6" fillId="46" borderId="8" xfId="0" applyFont="1" applyFill="1" applyBorder="1"/>
    <xf numFmtId="0" fontId="10" fillId="22" borderId="4" xfId="0" applyFont="1" applyFill="1" applyBorder="1"/>
    <xf numFmtId="0" fontId="72" fillId="46" borderId="4" xfId="0" applyFont="1" applyFill="1" applyBorder="1"/>
    <xf numFmtId="0" fontId="2" fillId="22" borderId="4" xfId="0" applyFont="1" applyFill="1" applyBorder="1"/>
    <xf numFmtId="0" fontId="32" fillId="46" borderId="4" xfId="0" applyFont="1" applyFill="1" applyBorder="1" applyAlignment="1">
      <alignment horizontal="left"/>
    </xf>
    <xf numFmtId="0" fontId="6" fillId="46" borderId="4" xfId="0" applyFont="1" applyFill="1" applyBorder="1"/>
    <xf numFmtId="0" fontId="2" fillId="22" borderId="4" xfId="0" applyFont="1" applyFill="1" applyBorder="1" applyAlignment="1">
      <alignment horizontal="left" vertical="top"/>
    </xf>
    <xf numFmtId="0" fontId="13" fillId="22" borderId="4" xfId="0" applyFont="1" applyFill="1" applyBorder="1" applyAlignment="1">
      <alignment horizontal="right"/>
    </xf>
    <xf numFmtId="0" fontId="18" fillId="46" borderId="4" xfId="0" applyFont="1" applyFill="1" applyBorder="1" applyAlignment="1">
      <alignment vertical="top"/>
    </xf>
    <xf numFmtId="0" fontId="68" fillId="46" borderId="4" xfId="0" applyFont="1" applyFill="1" applyBorder="1" applyAlignment="1">
      <alignment horizontal="right"/>
    </xf>
    <xf numFmtId="0" fontId="7" fillId="22" borderId="4" xfId="0" applyFont="1" applyFill="1" applyBorder="1" applyAlignment="1">
      <alignment horizontal="left"/>
    </xf>
    <xf numFmtId="0" fontId="2" fillId="22" borderId="4" xfId="0" applyFont="1" applyFill="1" applyBorder="1" applyAlignment="1">
      <alignment horizontal="left"/>
    </xf>
    <xf numFmtId="0" fontId="18" fillId="46" borderId="4" xfId="0" applyFont="1" applyFill="1" applyBorder="1"/>
    <xf numFmtId="0" fontId="73" fillId="22" borderId="4" xfId="0" applyFont="1" applyFill="1" applyBorder="1"/>
    <xf numFmtId="0" fontId="74" fillId="22" borderId="8" xfId="0" applyFont="1" applyFill="1" applyBorder="1"/>
    <xf numFmtId="0" fontId="31" fillId="46" borderId="4" xfId="0" applyFont="1" applyFill="1" applyBorder="1" applyAlignment="1">
      <alignment horizontal="left"/>
    </xf>
    <xf numFmtId="0" fontId="6" fillId="22" borderId="4" xfId="0" applyFont="1" applyFill="1" applyBorder="1" applyAlignment="1">
      <alignment horizontal="left"/>
    </xf>
    <xf numFmtId="0" fontId="24" fillId="22" borderId="4" xfId="0" applyFont="1" applyFill="1" applyBorder="1" applyAlignment="1">
      <alignment horizontal="right"/>
    </xf>
    <xf numFmtId="0" fontId="14" fillId="46" borderId="4" xfId="0" applyFont="1" applyFill="1" applyBorder="1"/>
    <xf numFmtId="0" fontId="5" fillId="22" borderId="4" xfId="0" applyFont="1" applyFill="1" applyBorder="1"/>
    <xf numFmtId="0" fontId="13" fillId="22" borderId="4" xfId="0" applyFont="1" applyFill="1" applyBorder="1" applyAlignment="1">
      <alignment horizontal="center"/>
    </xf>
    <xf numFmtId="0" fontId="75" fillId="22" borderId="4" xfId="0" applyFont="1" applyFill="1" applyBorder="1" applyAlignment="1">
      <alignment horizontal="left"/>
    </xf>
    <xf numFmtId="0" fontId="76" fillId="22" borderId="4" xfId="0" applyFont="1" applyFill="1" applyBorder="1" applyAlignment="1">
      <alignment horizontal="left"/>
    </xf>
    <xf numFmtId="0" fontId="77" fillId="22" borderId="4" xfId="0" applyFont="1" applyFill="1" applyBorder="1" applyAlignment="1">
      <alignment horizontal="left" vertical="top"/>
    </xf>
    <xf numFmtId="0" fontId="78" fillId="22" borderId="4" xfId="0" applyFont="1" applyFill="1" applyBorder="1" applyAlignment="1">
      <alignment horizontal="left"/>
    </xf>
    <xf numFmtId="0" fontId="6" fillId="47" borderId="1" xfId="0" applyFont="1" applyFill="1" applyBorder="1" applyAlignment="1">
      <alignment horizontal="center" vertical="center"/>
    </xf>
    <xf numFmtId="0" fontId="14" fillId="47" borderId="3" xfId="0" applyFont="1" applyFill="1" applyBorder="1"/>
    <xf numFmtId="0" fontId="6" fillId="47" borderId="3" xfId="0" applyFont="1" applyFill="1" applyBorder="1"/>
    <xf numFmtId="0" fontId="14" fillId="7" borderId="3" xfId="0" applyFont="1" applyFill="1" applyBorder="1"/>
    <xf numFmtId="0" fontId="6" fillId="7" borderId="3" xfId="0" applyFont="1" applyFill="1" applyBorder="1"/>
    <xf numFmtId="0" fontId="5" fillId="47" borderId="4" xfId="0" applyFont="1" applyFill="1" applyBorder="1"/>
    <xf numFmtId="0" fontId="5" fillId="48" borderId="4" xfId="0" applyFont="1" applyFill="1" applyBorder="1"/>
    <xf numFmtId="164" fontId="6" fillId="47" borderId="19" xfId="0" applyNumberFormat="1" applyFont="1" applyFill="1" applyBorder="1" applyAlignment="1">
      <alignment horizontal="right" vertical="top"/>
    </xf>
    <xf numFmtId="0" fontId="79" fillId="7" borderId="0" xfId="0" applyFont="1" applyFill="1" applyAlignment="1">
      <alignment horizontal="left" wrapText="1"/>
    </xf>
    <xf numFmtId="0" fontId="18" fillId="47" borderId="8" xfId="0" applyFont="1" applyFill="1" applyBorder="1"/>
    <xf numFmtId="0" fontId="31" fillId="7" borderId="8" xfId="0" applyFont="1" applyFill="1" applyBorder="1" applyAlignment="1">
      <alignment horizontal="left"/>
    </xf>
    <xf numFmtId="0" fontId="18" fillId="7" borderId="8" xfId="0" applyFont="1" applyFill="1" applyBorder="1"/>
    <xf numFmtId="0" fontId="80" fillId="7" borderId="8" xfId="0" applyFont="1" applyFill="1" applyBorder="1"/>
    <xf numFmtId="0" fontId="81" fillId="7" borderId="0" xfId="0" applyFont="1" applyFill="1" applyAlignment="1">
      <alignment wrapText="1"/>
    </xf>
    <xf numFmtId="0" fontId="18" fillId="47" borderId="4" xfId="0" applyFont="1" applyFill="1" applyBorder="1"/>
    <xf numFmtId="0" fontId="82" fillId="47" borderId="4" xfId="0" applyFont="1" applyFill="1" applyBorder="1"/>
    <xf numFmtId="0" fontId="18" fillId="7" borderId="4" xfId="0" applyFont="1" applyFill="1" applyBorder="1"/>
    <xf numFmtId="0" fontId="33" fillId="47" borderId="4" xfId="0" applyFont="1" applyFill="1" applyBorder="1"/>
    <xf numFmtId="0" fontId="72" fillId="48" borderId="4" xfId="0" applyFont="1" applyFill="1" applyBorder="1"/>
    <xf numFmtId="0" fontId="6" fillId="47" borderId="4" xfId="0" applyFont="1" applyFill="1" applyBorder="1" applyAlignment="1">
      <alignment horizontal="left"/>
    </xf>
    <xf numFmtId="0" fontId="24" fillId="47" borderId="4" xfId="0" applyFont="1" applyFill="1" applyBorder="1" applyAlignment="1">
      <alignment horizontal="right"/>
    </xf>
    <xf numFmtId="0" fontId="18" fillId="48" borderId="4" xfId="0" applyFont="1" applyFill="1" applyBorder="1"/>
    <xf numFmtId="0" fontId="68" fillId="48" borderId="4" xfId="0" applyFont="1" applyFill="1" applyBorder="1" applyAlignment="1">
      <alignment horizontal="right"/>
    </xf>
    <xf numFmtId="0" fontId="6" fillId="47" borderId="0" xfId="0" applyFont="1" applyFill="1" applyAlignment="1">
      <alignment horizontal="left"/>
    </xf>
    <xf numFmtId="0" fontId="31" fillId="7" borderId="4" xfId="0" applyFont="1" applyFill="1" applyBorder="1" applyAlignment="1">
      <alignment horizontal="left"/>
    </xf>
    <xf numFmtId="0" fontId="6" fillId="47" borderId="4" xfId="0" applyFont="1" applyFill="1" applyBorder="1" applyAlignment="1">
      <alignment horizontal="left" vertical="top"/>
    </xf>
    <xf numFmtId="0" fontId="18" fillId="48" borderId="4" xfId="0" applyFont="1" applyFill="1" applyBorder="1" applyAlignment="1">
      <alignment vertical="top"/>
    </xf>
    <xf numFmtId="0" fontId="31" fillId="47" borderId="4" xfId="0" applyFont="1" applyFill="1" applyBorder="1" applyAlignment="1">
      <alignment horizontal="left"/>
    </xf>
    <xf numFmtId="0" fontId="83" fillId="7" borderId="4" xfId="0" applyFont="1" applyFill="1" applyBorder="1"/>
    <xf numFmtId="0" fontId="84" fillId="47" borderId="8" xfId="0" applyFont="1" applyFill="1" applyBorder="1"/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5" fillId="7" borderId="4" xfId="0" applyFont="1" applyFill="1" applyBorder="1"/>
    <xf numFmtId="0" fontId="18" fillId="47" borderId="4" xfId="0" applyFont="1" applyFill="1" applyBorder="1" applyAlignment="1">
      <alignment horizontal="left" vertical="top"/>
    </xf>
    <xf numFmtId="0" fontId="87" fillId="47" borderId="4" xfId="0" applyFont="1" applyFill="1" applyBorder="1"/>
    <xf numFmtId="0" fontId="88" fillId="0" borderId="0" xfId="0" applyFont="1" applyAlignment="1">
      <alignment horizontal="left"/>
    </xf>
    <xf numFmtId="0" fontId="87" fillId="7" borderId="4" xfId="0" applyFont="1" applyFill="1" applyBorder="1"/>
    <xf numFmtId="0" fontId="89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7" borderId="4" xfId="0" applyFont="1" applyFill="1" applyBorder="1" applyAlignment="1">
      <alignment horizontal="left"/>
    </xf>
    <xf numFmtId="0" fontId="24" fillId="7" borderId="4" xfId="0" applyFont="1" applyFill="1" applyBorder="1" applyAlignment="1">
      <alignment horizontal="center"/>
    </xf>
    <xf numFmtId="0" fontId="90" fillId="7" borderId="4" xfId="0" applyFont="1" applyFill="1" applyBorder="1" applyAlignment="1">
      <alignment horizontal="left"/>
    </xf>
    <xf numFmtId="0" fontId="68" fillId="7" borderId="4" xfId="0" applyFont="1" applyFill="1" applyBorder="1" applyAlignment="1">
      <alignment horizontal="center"/>
    </xf>
    <xf numFmtId="0" fontId="91" fillId="7" borderId="4" xfId="0" applyFont="1" applyFill="1" applyBorder="1" applyAlignment="1">
      <alignment horizontal="left"/>
    </xf>
    <xf numFmtId="0" fontId="92" fillId="7" borderId="4" xfId="0" applyFont="1" applyFill="1" applyBorder="1" applyAlignment="1">
      <alignment horizontal="left"/>
    </xf>
    <xf numFmtId="0" fontId="93" fillId="7" borderId="4" xfId="0" applyFont="1" applyFill="1" applyBorder="1" applyAlignment="1">
      <alignment horizontal="left"/>
    </xf>
    <xf numFmtId="0" fontId="94" fillId="7" borderId="4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 vertical="top"/>
    </xf>
    <xf numFmtId="0" fontId="95" fillId="7" borderId="4" xfId="0" applyFont="1" applyFill="1" applyBorder="1" applyAlignment="1">
      <alignment horizontal="left" vertical="top"/>
    </xf>
    <xf numFmtId="0" fontId="96" fillId="7" borderId="0" xfId="0" applyFont="1" applyFill="1" applyAlignment="1">
      <alignment horizontal="left" vertical="top"/>
    </xf>
    <xf numFmtId="0" fontId="18" fillId="7" borderId="4" xfId="0" applyFont="1" applyFill="1" applyBorder="1" applyAlignment="1">
      <alignment horizontal="left" vertical="top"/>
    </xf>
    <xf numFmtId="0" fontId="2" fillId="16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2" fillId="17" borderId="5" xfId="0" applyFont="1" applyFill="1" applyBorder="1" applyAlignment="1">
      <alignment horizontal="center" vertical="center"/>
    </xf>
    <xf numFmtId="0" fontId="16" fillId="15" borderId="13" xfId="0" applyFont="1" applyFill="1" applyBorder="1" applyAlignment="1">
      <alignment horizontal="center" vertical="center" textRotation="255"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7" fillId="18" borderId="0" xfId="0" applyFont="1" applyFill="1" applyAlignment="1">
      <alignment horizontal="center" vertical="center" textRotation="255"/>
    </xf>
    <xf numFmtId="0" fontId="0" fillId="0" borderId="0" xfId="0"/>
    <xf numFmtId="0" fontId="18" fillId="6" borderId="5" xfId="0" applyFont="1" applyFill="1" applyBorder="1" applyAlignment="1">
      <alignment horizontal="center" vertical="center"/>
    </xf>
    <xf numFmtId="0" fontId="3" fillId="0" borderId="11" xfId="0" applyFont="1" applyBorder="1"/>
    <xf numFmtId="0" fontId="18" fillId="19" borderId="5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32" borderId="5" xfId="0" applyFont="1" applyFill="1" applyBorder="1" applyAlignment="1">
      <alignment horizontal="center" vertical="center"/>
    </xf>
    <xf numFmtId="0" fontId="2" fillId="34" borderId="5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/>
    </xf>
    <xf numFmtId="0" fontId="18" fillId="32" borderId="5" xfId="0" applyFont="1" applyFill="1" applyBorder="1" applyAlignment="1">
      <alignment horizontal="center" vertical="center"/>
    </xf>
    <xf numFmtId="0" fontId="2" fillId="28" borderId="5" xfId="0" applyFont="1" applyFill="1" applyBorder="1" applyAlignment="1">
      <alignment horizontal="center" vertical="center"/>
    </xf>
    <xf numFmtId="0" fontId="2" fillId="29" borderId="13" xfId="0" applyFont="1" applyFill="1" applyBorder="1" applyAlignment="1">
      <alignment horizontal="center" vertical="center" wrapText="1"/>
    </xf>
    <xf numFmtId="0" fontId="19" fillId="26" borderId="0" xfId="0" applyFont="1" applyFill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2" fillId="29" borderId="5" xfId="0" applyFont="1" applyFill="1" applyBorder="1" applyAlignment="1">
      <alignment horizontal="center" vertical="center"/>
    </xf>
    <xf numFmtId="0" fontId="2" fillId="31" borderId="5" xfId="0" applyFont="1" applyFill="1" applyBorder="1" applyAlignment="1">
      <alignment horizontal="center" vertical="center"/>
    </xf>
    <xf numFmtId="0" fontId="18" fillId="20" borderId="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top"/>
    </xf>
    <xf numFmtId="0" fontId="3" fillId="0" borderId="2" xfId="0" applyFont="1" applyBorder="1"/>
    <xf numFmtId="0" fontId="2" fillId="3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18" fillId="20" borderId="5" xfId="0" applyFont="1" applyFill="1" applyBorder="1" applyAlignment="1">
      <alignment horizontal="center" vertical="center"/>
    </xf>
    <xf numFmtId="0" fontId="18" fillId="22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3" fillId="38" borderId="0" xfId="0" applyFont="1" applyFill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top"/>
    </xf>
    <xf numFmtId="0" fontId="6" fillId="29" borderId="5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41" borderId="1" xfId="0" applyFont="1" applyFill="1" applyBorder="1" applyAlignment="1">
      <alignment horizontal="center" vertical="top"/>
    </xf>
    <xf numFmtId="0" fontId="2" fillId="41" borderId="5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8" xfId="0" applyFont="1" applyBorder="1"/>
    <xf numFmtId="0" fontId="2" fillId="17" borderId="21" xfId="0" applyFont="1" applyFill="1" applyBorder="1" applyAlignment="1">
      <alignment horizontal="center" vertical="center"/>
    </xf>
    <xf numFmtId="0" fontId="16" fillId="15" borderId="23" xfId="0" applyFont="1" applyFill="1" applyBorder="1" applyAlignment="1">
      <alignment horizontal="center" vertical="center" textRotation="255" wrapText="1"/>
    </xf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7" xfId="0" applyFont="1" applyBorder="1"/>
    <xf numFmtId="0" fontId="3" fillId="0" borderId="6" xfId="0" applyFont="1" applyBorder="1"/>
    <xf numFmtId="0" fontId="17" fillId="18" borderId="21" xfId="0" applyFont="1" applyFill="1" applyBorder="1" applyAlignment="1">
      <alignment horizontal="center" vertical="center" textRotation="255"/>
    </xf>
    <xf numFmtId="0" fontId="18" fillId="6" borderId="21" xfId="0" applyFont="1" applyFill="1" applyBorder="1" applyAlignment="1">
      <alignment horizontal="center" vertical="center"/>
    </xf>
    <xf numFmtId="0" fontId="18" fillId="19" borderId="21" xfId="0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2" borderId="21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center" vertical="center"/>
    </xf>
    <xf numFmtId="0" fontId="18" fillId="15" borderId="21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32" borderId="21" xfId="0" applyFont="1" applyFill="1" applyBorder="1" applyAlignment="1">
      <alignment horizontal="center" vertical="center"/>
    </xf>
    <xf numFmtId="0" fontId="2" fillId="28" borderId="21" xfId="0" applyFont="1" applyFill="1" applyBorder="1" applyAlignment="1">
      <alignment horizontal="center" vertical="center"/>
    </xf>
    <xf numFmtId="0" fontId="2" fillId="29" borderId="23" xfId="0" applyFont="1" applyFill="1" applyBorder="1" applyAlignment="1">
      <alignment horizontal="center" vertical="center" wrapText="1"/>
    </xf>
    <xf numFmtId="0" fontId="19" fillId="26" borderId="21" xfId="0" applyFont="1" applyFill="1" applyBorder="1" applyAlignment="1">
      <alignment horizontal="center" vertical="center" textRotation="255"/>
    </xf>
    <xf numFmtId="0" fontId="2" fillId="2" borderId="21" xfId="0" applyFont="1" applyFill="1" applyBorder="1" applyAlignment="1">
      <alignment horizontal="center" vertical="center"/>
    </xf>
    <xf numFmtId="0" fontId="2" fillId="30" borderId="21" xfId="0" applyFont="1" applyFill="1" applyBorder="1" applyAlignment="1">
      <alignment horizontal="center" vertical="center"/>
    </xf>
    <xf numFmtId="0" fontId="2" fillId="29" borderId="21" xfId="0" applyFont="1" applyFill="1" applyBorder="1" applyAlignment="1">
      <alignment horizontal="center" vertical="center"/>
    </xf>
    <xf numFmtId="0" fontId="2" fillId="31" borderId="21" xfId="0" applyFont="1" applyFill="1" applyBorder="1" applyAlignment="1">
      <alignment horizontal="center" vertical="center"/>
    </xf>
    <xf numFmtId="0" fontId="18" fillId="20" borderId="21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textRotation="255"/>
    </xf>
    <xf numFmtId="0" fontId="18" fillId="43" borderId="10" xfId="0" applyFont="1" applyFill="1" applyBorder="1" applyAlignment="1">
      <alignment horizontal="center" vertical="top"/>
    </xf>
    <xf numFmtId="0" fontId="3" fillId="0" borderId="12" xfId="0" applyFont="1" applyBorder="1"/>
    <xf numFmtId="0" fontId="6" fillId="43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18" fillId="20" borderId="21" xfId="0" applyFont="1" applyFill="1" applyBorder="1" applyAlignment="1">
      <alignment horizontal="center" vertical="center"/>
    </xf>
    <xf numFmtId="0" fontId="18" fillId="22" borderId="21" xfId="0" applyFont="1" applyFill="1" applyBorder="1" applyAlignment="1">
      <alignment horizontal="center" vertical="center"/>
    </xf>
    <xf numFmtId="0" fontId="2" fillId="23" borderId="21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2" fillId="25" borderId="21" xfId="0" applyFont="1" applyFill="1" applyBorder="1" applyAlignment="1">
      <alignment horizontal="center" vertical="center"/>
    </xf>
    <xf numFmtId="0" fontId="2" fillId="27" borderId="21" xfId="0" applyFont="1" applyFill="1" applyBorder="1" applyAlignment="1">
      <alignment horizontal="center" vertical="center"/>
    </xf>
    <xf numFmtId="0" fontId="6" fillId="34" borderId="1" xfId="0" applyFont="1" applyFill="1" applyBorder="1" applyAlignment="1">
      <alignment horizontal="center" vertical="top"/>
    </xf>
    <xf numFmtId="0" fontId="6" fillId="34" borderId="5" xfId="0" applyFont="1" applyFill="1" applyBorder="1" applyAlignment="1">
      <alignment horizontal="center" vertical="center"/>
    </xf>
    <xf numFmtId="0" fontId="23" fillId="38" borderId="0" xfId="0" applyFont="1" applyFill="1" applyAlignment="1">
      <alignment horizontal="center" wrapText="1"/>
    </xf>
    <xf numFmtId="0" fontId="2" fillId="22" borderId="1" xfId="0" applyFont="1" applyFill="1" applyBorder="1" applyAlignment="1">
      <alignment horizontal="center" vertical="top"/>
    </xf>
    <xf numFmtId="0" fontId="2" fillId="22" borderId="5" xfId="0" applyFont="1" applyFill="1" applyBorder="1" applyAlignment="1">
      <alignment horizontal="center" vertical="center"/>
    </xf>
    <xf numFmtId="0" fontId="6" fillId="47" borderId="1" xfId="0" applyFont="1" applyFill="1" applyBorder="1" applyAlignment="1">
      <alignment horizontal="center" vertical="top"/>
    </xf>
    <xf numFmtId="0" fontId="6" fillId="4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yalexan@uchicago.edu" TargetMode="External"/><Relationship Id="rId2" Type="http://schemas.openxmlformats.org/officeDocument/2006/relationships/hyperlink" Target="mailto:cristinaalvarado@uchicago.edu" TargetMode="External"/><Relationship Id="rId1" Type="http://schemas.openxmlformats.org/officeDocument/2006/relationships/hyperlink" Target="mailto:moorel@uchicago.edu" TargetMode="External"/><Relationship Id="rId5" Type="http://schemas.openxmlformats.org/officeDocument/2006/relationships/hyperlink" Target="mailto:mcdowns@uchicago.edu" TargetMode="External"/><Relationship Id="rId4" Type="http://schemas.openxmlformats.org/officeDocument/2006/relationships/hyperlink" Target="mailto:rhtyler@uchicago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ubanks1@uchicago.edu" TargetMode="External"/><Relationship Id="rId2" Type="http://schemas.openxmlformats.org/officeDocument/2006/relationships/hyperlink" Target="mailto:melissade4@uchicago.edu" TargetMode="External"/><Relationship Id="rId1" Type="http://schemas.openxmlformats.org/officeDocument/2006/relationships/hyperlink" Target="mailto:fakhtar@uchicago.ed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hoereth@uchicago.edu" TargetMode="External"/><Relationship Id="rId2" Type="http://schemas.openxmlformats.org/officeDocument/2006/relationships/hyperlink" Target="mailto:tshas10@uchicago.edu" TargetMode="External"/><Relationship Id="rId1" Type="http://schemas.openxmlformats.org/officeDocument/2006/relationships/hyperlink" Target="mailto:tmcewen@uchicago.ed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moseke@uchicago.edu" TargetMode="External"/><Relationship Id="rId3" Type="http://schemas.openxmlformats.org/officeDocument/2006/relationships/hyperlink" Target="mailto:teschmann@uchicago.edu" TargetMode="External"/><Relationship Id="rId7" Type="http://schemas.openxmlformats.org/officeDocument/2006/relationships/hyperlink" Target="mailto:jfritts@uchicago.edu" TargetMode="External"/><Relationship Id="rId2" Type="http://schemas.openxmlformats.org/officeDocument/2006/relationships/hyperlink" Target="mailto:taiden@uchicago.edu" TargetMode="External"/><Relationship Id="rId1" Type="http://schemas.openxmlformats.org/officeDocument/2006/relationships/hyperlink" Target="mailto:abdoler@uchicago.edu" TargetMode="External"/><Relationship Id="rId6" Type="http://schemas.openxmlformats.org/officeDocument/2006/relationships/hyperlink" Target="mailto:gberitela@uchicago.edu" TargetMode="External"/><Relationship Id="rId5" Type="http://schemas.openxmlformats.org/officeDocument/2006/relationships/hyperlink" Target="mailto:jmcgriffin@uchicago.edu" TargetMode="External"/><Relationship Id="rId10" Type="http://schemas.openxmlformats.org/officeDocument/2006/relationships/hyperlink" Target="mailto:pearsona@uchicago.edu" TargetMode="External"/><Relationship Id="rId4" Type="http://schemas.openxmlformats.org/officeDocument/2006/relationships/hyperlink" Target="mailto:ljkern@uchicago.edu" TargetMode="External"/><Relationship Id="rId9" Type="http://schemas.openxmlformats.org/officeDocument/2006/relationships/hyperlink" Target="mailto:asoosai@uchicago.edu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mjgarrett@uchicago.edu" TargetMode="External"/><Relationship Id="rId13" Type="http://schemas.openxmlformats.org/officeDocument/2006/relationships/hyperlink" Target="mailto:kmmercado@uchicago.edu" TargetMode="External"/><Relationship Id="rId18" Type="http://schemas.openxmlformats.org/officeDocument/2006/relationships/hyperlink" Target="mailto:dhirpalshah@uchicago.edu" TargetMode="External"/><Relationship Id="rId3" Type="http://schemas.openxmlformats.org/officeDocument/2006/relationships/hyperlink" Target="mailto:gwildenberg@uchicago.edu" TargetMode="External"/><Relationship Id="rId21" Type="http://schemas.openxmlformats.org/officeDocument/2006/relationships/hyperlink" Target="mailto:yingqi25@uchicago.edu" TargetMode="External"/><Relationship Id="rId7" Type="http://schemas.openxmlformats.org/officeDocument/2006/relationships/hyperlink" Target="mailto:pravan@uchicago.edu" TargetMode="External"/><Relationship Id="rId12" Type="http://schemas.openxmlformats.org/officeDocument/2006/relationships/hyperlink" Target="mailto:siyakalra@uchicago.edu" TargetMode="External"/><Relationship Id="rId17" Type="http://schemas.openxmlformats.org/officeDocument/2006/relationships/hyperlink" Target="mailto:mrodriguez23@uchicago.edu" TargetMode="External"/><Relationship Id="rId2" Type="http://schemas.openxmlformats.org/officeDocument/2006/relationships/hyperlink" Target="mailto:ulysse@uchicago.edu" TargetMode="External"/><Relationship Id="rId16" Type="http://schemas.openxmlformats.org/officeDocument/2006/relationships/hyperlink" Target="mailto:dtrodriguez@uchicago.edu" TargetMode="External"/><Relationship Id="rId20" Type="http://schemas.openxmlformats.org/officeDocument/2006/relationships/hyperlink" Target="mailto:esthilaire@uchicago.edu" TargetMode="External"/><Relationship Id="rId1" Type="http://schemas.openxmlformats.org/officeDocument/2006/relationships/hyperlink" Target="mailto:ldonnelly@uchicago.edu" TargetMode="External"/><Relationship Id="rId6" Type="http://schemas.openxmlformats.org/officeDocument/2006/relationships/hyperlink" Target="mailto:camara@uchicago.edu" TargetMode="External"/><Relationship Id="rId11" Type="http://schemas.openxmlformats.org/officeDocument/2006/relationships/hyperlink" Target="mailto:dariusojohnson@uchicago.edu" TargetMode="External"/><Relationship Id="rId5" Type="http://schemas.openxmlformats.org/officeDocument/2006/relationships/hyperlink" Target="mailto:kylan@uchicago.edu" TargetMode="External"/><Relationship Id="rId15" Type="http://schemas.openxmlformats.org/officeDocument/2006/relationships/hyperlink" Target="mailto:crigby@uchicago.edu" TargetMode="External"/><Relationship Id="rId23" Type="http://schemas.openxmlformats.org/officeDocument/2006/relationships/hyperlink" Target="mailto:emilyxu@uchicago.edu" TargetMode="External"/><Relationship Id="rId10" Type="http://schemas.openxmlformats.org/officeDocument/2006/relationships/hyperlink" Target="mailto:mamayanj@uchicago.edu" TargetMode="External"/><Relationship Id="rId19" Type="http://schemas.openxmlformats.org/officeDocument/2006/relationships/hyperlink" Target="mailto:sjsimons@uchicago.edu" TargetMode="External"/><Relationship Id="rId4" Type="http://schemas.openxmlformats.org/officeDocument/2006/relationships/hyperlink" Target="mailto:jazagra@uchicago.edu" TargetMode="External"/><Relationship Id="rId9" Type="http://schemas.openxmlformats.org/officeDocument/2006/relationships/hyperlink" Target="mailto:lukehermann@uchicago.edu" TargetMode="External"/><Relationship Id="rId14" Type="http://schemas.openxmlformats.org/officeDocument/2006/relationships/hyperlink" Target="mailto:spalma1@uchicago.edu" TargetMode="External"/><Relationship Id="rId22" Type="http://schemas.openxmlformats.org/officeDocument/2006/relationships/hyperlink" Target="mailto:kwallace2@uchicago.edu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garciaocon@uchicago.edu" TargetMode="External"/><Relationship Id="rId2" Type="http://schemas.openxmlformats.org/officeDocument/2006/relationships/hyperlink" Target="mailto:melthomas@uchicago.edu" TargetMode="External"/><Relationship Id="rId1" Type="http://schemas.openxmlformats.org/officeDocument/2006/relationships/hyperlink" Target="mailto:sarihernandez@uchicago.edu" TargetMode="External"/><Relationship Id="rId5" Type="http://schemas.openxmlformats.org/officeDocument/2006/relationships/hyperlink" Target="mailto:nateyouman@uchicago.edu" TargetMode="External"/><Relationship Id="rId4" Type="http://schemas.openxmlformats.org/officeDocument/2006/relationships/hyperlink" Target="mailto:tiantianxu@uchicago.edu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jmoeller@uchicago.edu" TargetMode="External"/><Relationship Id="rId13" Type="http://schemas.openxmlformats.org/officeDocument/2006/relationships/hyperlink" Target="mailto:lucasjames@uchicago.edu" TargetMode="External"/><Relationship Id="rId18" Type="http://schemas.openxmlformats.org/officeDocument/2006/relationships/hyperlink" Target="mailto:ephraimcraddock@uchicago.edu" TargetMode="External"/><Relationship Id="rId26" Type="http://schemas.openxmlformats.org/officeDocument/2006/relationships/hyperlink" Target="mailto:amatute1303@uchicago.edu" TargetMode="External"/><Relationship Id="rId3" Type="http://schemas.openxmlformats.org/officeDocument/2006/relationships/hyperlink" Target="mailto:adamh99@uchicago.edu" TargetMode="External"/><Relationship Id="rId21" Type="http://schemas.openxmlformats.org/officeDocument/2006/relationships/hyperlink" Target="mailto:aguru@uchicago.edu" TargetMode="External"/><Relationship Id="rId7" Type="http://schemas.openxmlformats.org/officeDocument/2006/relationships/hyperlink" Target="mailto:lilym@uchicago.edu" TargetMode="External"/><Relationship Id="rId12" Type="http://schemas.openxmlformats.org/officeDocument/2006/relationships/hyperlink" Target="mailto:bbell1@uchicago.edu" TargetMode="External"/><Relationship Id="rId17" Type="http://schemas.openxmlformats.org/officeDocument/2006/relationships/hyperlink" Target="mailto:zuricofer@uchicago.edu" TargetMode="External"/><Relationship Id="rId25" Type="http://schemas.openxmlformats.org/officeDocument/2006/relationships/hyperlink" Target="mailto:taerin@uchicago.edu" TargetMode="External"/><Relationship Id="rId2" Type="http://schemas.openxmlformats.org/officeDocument/2006/relationships/hyperlink" Target="mailto:ghempstead@uchicago.edu" TargetMode="External"/><Relationship Id="rId16" Type="http://schemas.openxmlformats.org/officeDocument/2006/relationships/hyperlink" Target="mailto:mcalvesbertsharp@uchicago.edu" TargetMode="External"/><Relationship Id="rId20" Type="http://schemas.openxmlformats.org/officeDocument/2006/relationships/hyperlink" Target="mailto:danielae@uchicago.edu" TargetMode="External"/><Relationship Id="rId29" Type="http://schemas.openxmlformats.org/officeDocument/2006/relationships/hyperlink" Target="mailto:himat@uchicago.edu" TargetMode="External"/><Relationship Id="rId1" Type="http://schemas.openxmlformats.org/officeDocument/2006/relationships/hyperlink" Target="mailto:lindseyb@uchicago.edu" TargetMode="External"/><Relationship Id="rId6" Type="http://schemas.openxmlformats.org/officeDocument/2006/relationships/hyperlink" Target="mailto:mckenzie2@uchicago.edu" TargetMode="External"/><Relationship Id="rId11" Type="http://schemas.openxmlformats.org/officeDocument/2006/relationships/hyperlink" Target="mailto:ealaf@uchicago.edu" TargetMode="External"/><Relationship Id="rId24" Type="http://schemas.openxmlformats.org/officeDocument/2006/relationships/hyperlink" Target="mailto:audreykim@uchicago.edu" TargetMode="External"/><Relationship Id="rId5" Type="http://schemas.openxmlformats.org/officeDocument/2006/relationships/hyperlink" Target="mailto:nicolevonyak@uchicago.edu" TargetMode="External"/><Relationship Id="rId15" Type="http://schemas.openxmlformats.org/officeDocument/2006/relationships/hyperlink" Target="mailto:ojboyd@uchicago.edu" TargetMode="External"/><Relationship Id="rId23" Type="http://schemas.openxmlformats.org/officeDocument/2006/relationships/hyperlink" Target="mailto:rkan1000@uchicago.edu" TargetMode="External"/><Relationship Id="rId28" Type="http://schemas.openxmlformats.org/officeDocument/2006/relationships/hyperlink" Target="mailto:schmidta@uchicago.edu" TargetMode="External"/><Relationship Id="rId10" Type="http://schemas.openxmlformats.org/officeDocument/2006/relationships/hyperlink" Target="mailto:walshto@uchicago.edu" TargetMode="External"/><Relationship Id="rId19" Type="http://schemas.openxmlformats.org/officeDocument/2006/relationships/hyperlink" Target="mailto:andrewhessed@uchicago.edu" TargetMode="External"/><Relationship Id="rId31" Type="http://schemas.openxmlformats.org/officeDocument/2006/relationships/hyperlink" Target="mailto:jhyoussef@uchicago.edu" TargetMode="External"/><Relationship Id="rId4" Type="http://schemas.openxmlformats.org/officeDocument/2006/relationships/hyperlink" Target="mailto:pdrjuarez@uchicago.edu" TargetMode="External"/><Relationship Id="rId9" Type="http://schemas.openxmlformats.org/officeDocument/2006/relationships/hyperlink" Target="mailto:uhl@uchicago.edu" TargetMode="External"/><Relationship Id="rId14" Type="http://schemas.openxmlformats.org/officeDocument/2006/relationships/hyperlink" Target="mailto:sarenabiria@uchicago.edu" TargetMode="External"/><Relationship Id="rId22" Type="http://schemas.openxmlformats.org/officeDocument/2006/relationships/hyperlink" Target="mailto:rgutierrez27@uchicago.edu" TargetMode="External"/><Relationship Id="rId27" Type="http://schemas.openxmlformats.org/officeDocument/2006/relationships/hyperlink" Target="mailto:mperez26@uchicago.edu" TargetMode="External"/><Relationship Id="rId30" Type="http://schemas.openxmlformats.org/officeDocument/2006/relationships/hyperlink" Target="mailto:nbvetter@uchicag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</sheetPr>
  <dimension ref="A1:Z771"/>
  <sheetViews>
    <sheetView topLeftCell="A159" zoomScale="44" zoomScaleNormal="44" workbookViewId="0">
      <selection activeCell="K90" sqref="K90:N176"/>
    </sheetView>
  </sheetViews>
  <sheetFormatPr defaultColWidth="12.59765625" defaultRowHeight="15.75" customHeight="1"/>
  <cols>
    <col min="1" max="2" width="8.46484375" customWidth="1"/>
    <col min="3" max="3" width="36.59765625" customWidth="1"/>
    <col min="4" max="4" width="21.1328125" customWidth="1"/>
    <col min="5" max="5" width="27.59765625" customWidth="1"/>
    <col min="6" max="6" width="23.265625" hidden="1" customWidth="1"/>
    <col min="7" max="7" width="5" customWidth="1"/>
    <col min="8" max="8" width="26.86328125" customWidth="1"/>
    <col min="9" max="10" width="23.265625" hidden="1" customWidth="1"/>
    <col min="11" max="11" width="27.59765625" customWidth="1"/>
    <col min="12" max="12" width="12.59765625" hidden="1"/>
    <col min="13" max="13" width="5" customWidth="1"/>
    <col min="14" max="14" width="26.86328125" customWidth="1"/>
    <col min="15" max="16" width="12.59765625" hidden="1"/>
    <col min="18" max="18" width="25.1328125" customWidth="1"/>
    <col min="19" max="19" width="14.73046875" customWidth="1"/>
    <col min="21" max="21" width="25.1328125" customWidth="1"/>
    <col min="22" max="22" width="14.73046875" customWidth="1"/>
    <col min="26" max="26" width="13.59765625" customWidth="1"/>
  </cols>
  <sheetData>
    <row r="1" spans="1:26" ht="15.75" customHeight="1">
      <c r="A1" s="385" t="s">
        <v>0</v>
      </c>
      <c r="B1" s="1" t="s">
        <v>1</v>
      </c>
      <c r="C1" s="386" t="s">
        <v>2</v>
      </c>
      <c r="D1" s="387"/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9</v>
      </c>
      <c r="L1" s="6" t="s">
        <v>4</v>
      </c>
      <c r="M1" s="6" t="s">
        <v>5</v>
      </c>
      <c r="N1" s="6" t="s">
        <v>6</v>
      </c>
      <c r="O1" s="6" t="s">
        <v>7</v>
      </c>
      <c r="P1" s="7" t="s">
        <v>8</v>
      </c>
      <c r="R1" s="8"/>
      <c r="S1" s="8"/>
      <c r="U1" s="9"/>
      <c r="V1" s="9"/>
      <c r="Y1" s="10"/>
    </row>
    <row r="2" spans="1:26" ht="15.75" customHeight="1">
      <c r="A2" s="360"/>
      <c r="B2" s="388" t="s">
        <v>10</v>
      </c>
      <c r="C2" s="11">
        <v>45553</v>
      </c>
      <c r="D2" s="12"/>
      <c r="E2" s="13" t="s">
        <v>11</v>
      </c>
      <c r="F2" s="14" t="str">
        <f>VLOOKUP(E2,'Contact Info-CNC'!$A$1:$H$25,4,FALSE)</f>
        <v>Thangaraj</v>
      </c>
      <c r="G2" s="14" t="str">
        <f>VLOOKUP(E2,'Contact Info-CNC'!$A$1:$H$25,3,FALSE)</f>
        <v>RH</v>
      </c>
      <c r="H2" s="14" t="str">
        <f>VLOOKUP(E2,'Contact Info-CNC'!$A$1:$H$25,6,FALSE)</f>
        <v>(773) 606-2660, (916) 280-4281</v>
      </c>
      <c r="I2" s="14" t="str">
        <f>VLOOKUP(E2,'Contact Info-CNC'!$A$1:$H$25,7,FALSE)</f>
        <v>834-2406</v>
      </c>
      <c r="J2" s="14" t="str">
        <f>VLOOKUP(E2,'Contact Info-CNC'!$A$1:$H$25,8,FALSE)</f>
        <v>tjharper@uchicago.edu, vharper@uchicago.edu</v>
      </c>
      <c r="K2" s="15" t="s">
        <v>12</v>
      </c>
      <c r="L2" s="16" t="str">
        <f>VLOOKUP(K2,'Contact Info-CNC'!$A$1:$H$25,4,FALSE)</f>
        <v>Strongin</v>
      </c>
      <c r="M2" s="16" t="str">
        <f>VLOOKUP(K2,'Contact Info-CNC'!$A$1:$H$25,3,FALSE)</f>
        <v>RH</v>
      </c>
      <c r="N2" s="16" t="str">
        <f>VLOOKUP(K2,'Contact Info-CNC'!$A$1:$H$25,6,FALSE)</f>
        <v>(607) 280-3354, (607) 262-0679</v>
      </c>
      <c r="O2" s="16" t="str">
        <f>VLOOKUP(K2,'Contact Info-CNC'!$A$1:$H$25,7,FALSE)</f>
        <v>834-2407</v>
      </c>
      <c r="P2" s="16" t="str">
        <f>VLOOKUP(K2,'Contact Info-CNC'!$A$1:$H$25,8,FALSE)</f>
        <v>pgarciapinar@uchicago.edu, pgoul@uchicago.edu</v>
      </c>
      <c r="Q2" s="17"/>
      <c r="R2" s="18" t="s">
        <v>13</v>
      </c>
      <c r="S2" s="19"/>
      <c r="U2" s="20" t="s">
        <v>14</v>
      </c>
      <c r="V2" s="21"/>
      <c r="Y2" s="10"/>
    </row>
    <row r="3" spans="1:26" ht="15.75" customHeight="1">
      <c r="A3" s="360"/>
      <c r="B3" s="351"/>
      <c r="C3" s="11">
        <v>45554</v>
      </c>
      <c r="D3" s="22"/>
      <c r="E3" s="19" t="s">
        <v>15</v>
      </c>
      <c r="F3" s="23" t="str">
        <f>VLOOKUP(E3,'Contact Info-CNC'!$A$1:$H$25,4,FALSE)</f>
        <v>Trott</v>
      </c>
      <c r="G3" s="14" t="str">
        <f>VLOOKUP(E3,'Contact Info-CNC'!$A$1:$H$25,3,FALSE)</f>
        <v>RH</v>
      </c>
      <c r="H3" s="14" t="str">
        <f>VLOOKUP(E3,'Contact Info-CNC'!$A$1:$H$25,6,FALSE)</f>
        <v>(602) 502-1389, (717)-870-7497</v>
      </c>
      <c r="I3" s="23" t="str">
        <f>VLOOKUP(E3,'Contact Info-CNC'!$A$1:$H$25,7,FALSE)</f>
        <v>834-2408</v>
      </c>
      <c r="J3" s="23" t="str">
        <f>VLOOKUP(E3,'Contact Info-CNC'!$A$1:$H$25,8,FALSE)</f>
        <v>myalexan@uchicago.edu, kjorr@uchicago.edu</v>
      </c>
      <c r="K3" s="24" t="s">
        <v>16</v>
      </c>
      <c r="L3" s="25" t="str">
        <f>VLOOKUP(K3,'Contact Info-CNC'!$A$1:$H$25,4,FALSE)</f>
        <v>Behar</v>
      </c>
      <c r="M3" s="25" t="str">
        <f>VLOOKUP(K3,'Contact Info-CNC'!$A$1:$H$25,3,FALSE)</f>
        <v>RH</v>
      </c>
      <c r="N3" s="25" t="str">
        <f>VLOOKUP(K3,'Contact Info-CNC'!$A$1:$H$25,6,FALSE)</f>
        <v>(503) 528-4033</v>
      </c>
      <c r="O3" s="25" t="str">
        <f>VLOOKUP(K3,'Contact Info-CNC'!$A$1:$H$25,7,FALSE)</f>
        <v>834-2405</v>
      </c>
      <c r="P3" s="26" t="str">
        <f>VLOOKUP(K3,'Contact Info-CNC'!$A$1:$H$25,8,FALSE)</f>
        <v>moorel@uchicago.edu</v>
      </c>
      <c r="Q3" s="17"/>
      <c r="R3" s="27" t="s">
        <v>17</v>
      </c>
      <c r="S3" s="27" t="s">
        <v>18</v>
      </c>
      <c r="T3" s="28" t="s">
        <v>19</v>
      </c>
      <c r="U3" s="29" t="s">
        <v>17</v>
      </c>
      <c r="V3" s="29" t="s">
        <v>18</v>
      </c>
      <c r="W3" s="28" t="s">
        <v>19</v>
      </c>
      <c r="Y3" s="30" t="s">
        <v>20</v>
      </c>
      <c r="Z3" s="28" t="s">
        <v>21</v>
      </c>
    </row>
    <row r="4" spans="1:26" ht="15.75" customHeight="1">
      <c r="A4" s="360"/>
      <c r="B4" s="351"/>
      <c r="C4" s="11">
        <v>45555</v>
      </c>
      <c r="D4" s="22"/>
      <c r="E4" s="31" t="s">
        <v>12</v>
      </c>
      <c r="F4" s="23" t="str">
        <f>VLOOKUP(E4,'Contact Info-CNC'!$A$1:$H$25,4,FALSE)</f>
        <v>Strongin</v>
      </c>
      <c r="G4" s="23" t="str">
        <f>VLOOKUP(E4,'Contact Info-CNC'!$A$1:$H$25,3,FALSE)</f>
        <v>RH</v>
      </c>
      <c r="H4" s="23" t="str">
        <f>VLOOKUP(E4,'Contact Info-CNC'!$A$1:$H$25,6,FALSE)</f>
        <v>(607) 280-3354, (607) 262-0679</v>
      </c>
      <c r="I4" s="23" t="str">
        <f>VLOOKUP(E4,'Contact Info-CNC'!$A$1:$H$25,7,FALSE)</f>
        <v>834-2407</v>
      </c>
      <c r="J4" s="23" t="str">
        <f>VLOOKUP(E4,'Contact Info-CNC'!$A$1:$H$25,8,FALSE)</f>
        <v>pgarciapinar@uchicago.edu, pgoul@uchicago.edu</v>
      </c>
      <c r="K4" s="32" t="s">
        <v>22</v>
      </c>
      <c r="L4" s="25" t="str">
        <f>VLOOKUP(K4,'Contact Info-CNC'!$A$1:$H$25,4,FALSE)</f>
        <v>Boyer</v>
      </c>
      <c r="M4" s="25" t="str">
        <f>VLOOKUP(K4,'Contact Info-CNC'!$A$1:$H$25,3,FALSE)</f>
        <v>RH</v>
      </c>
      <c r="N4" s="25" t="str">
        <f>VLOOKUP(K4,'Contact Info-CNC'!$A$1:$H$25,6,FALSE)</f>
        <v>(917) 342-1032, (347) 729-6607</v>
      </c>
      <c r="O4" s="25" t="str">
        <f>VLOOKUP(K4,'Contact Info-CNC'!$A$1:$H$25,7,FALSE)</f>
        <v>702-4883</v>
      </c>
      <c r="P4" s="25" t="str">
        <f>VLOOKUP(K4,'Contact Info-CNC'!$A$1:$H$25,8,FALSE)</f>
        <v>dwashington5@uchicago.edu , nsouth@uchicago.edu</v>
      </c>
      <c r="Q4" s="17"/>
      <c r="R4" s="33" t="s">
        <v>16</v>
      </c>
      <c r="S4" s="34">
        <f t="shared" ref="S4:S27" si="0">COUNTIF($E$2:$E$239, R4)</f>
        <v>8</v>
      </c>
      <c r="T4" s="35">
        <f t="shared" ref="T4:T27" si="1">COUNTIF(E$4:E$5,R4)+COUNTIF(E$11:E$12,R4)+COUNTIF(E$18:E$19,R4)+COUNTIF(E$25:E$26,R4)+COUNTIF(E$32:E$33,R4)+COUNTIF(E$39:E$40,R4)+COUNTIF(E$46:E$47,R4)+COUNTIF(E$53:E$54,R4)+COUNTIF(E$60:E$61,R4)+COUNTIF(E$67:E$68,R4)+COUNTIF(E$74:E$75,R4)+COUNTIF(E$81:E$82,R4)+COUNTIF(E$88:E$89,R4)</f>
        <v>1</v>
      </c>
      <c r="U4" s="36" t="s">
        <v>16</v>
      </c>
      <c r="V4" s="37">
        <f t="shared" ref="V4:V27" si="2">COUNTIF($K$2:$K$239, U4)</f>
        <v>12</v>
      </c>
      <c r="W4" s="35">
        <f t="shared" ref="W4:W27" si="3">COUNTIF(K$4:K$5,U4)+COUNTIF(K$11:K$12,U4)+COUNTIF(K$18:K$19,U4)+COUNTIF(K$25:K$26,U4)+COUNTIF(K$32:K$33,U4)+COUNTIF(K$39:K$40,U4)+COUNTIF(K$46:K$47,U4)+COUNTIF(K$53:K$54,U4)+COUNTIF(K$60:K$61,U4)+COUNTIF(K$67:K$68,U4)+COUNTIF(K$74:K$75,U4)+COUNTIF($K$81:$K$82,U4)+COUNTIF($K$88:$K$89,U4)</f>
        <v>2</v>
      </c>
      <c r="Y4" s="38">
        <f t="shared" ref="Y4:Z4" si="4">S4+V4</f>
        <v>20</v>
      </c>
      <c r="Z4" s="39">
        <f t="shared" si="4"/>
        <v>3</v>
      </c>
    </row>
    <row r="5" spans="1:26" ht="15.75" customHeight="1">
      <c r="A5" s="360"/>
      <c r="B5" s="351"/>
      <c r="C5" s="11">
        <v>45556</v>
      </c>
      <c r="D5" s="22"/>
      <c r="E5" s="33" t="s">
        <v>23</v>
      </c>
      <c r="F5" s="23" t="str">
        <f>VLOOKUP(E5,'Contact Info-CNC'!$A$1:$H$25,4,FALSE)</f>
        <v>Boyer</v>
      </c>
      <c r="G5" s="23" t="str">
        <f>VLOOKUP(E5,'Contact Info-CNC'!$A$1:$H$25,3,FALSE)</f>
        <v>RA</v>
      </c>
      <c r="H5" s="23" t="str">
        <f>VLOOKUP(E5,'Contact Info-CNC'!$A$1:$H$25,6,FALSE)</f>
        <v>(815) 600-4638</v>
      </c>
      <c r="I5" s="23" t="str">
        <f>VLOOKUP(E5,'Contact Info-CNC'!$A$1:$H$25,7,FALSE)</f>
        <v>702-4883</v>
      </c>
      <c r="J5" s="23" t="str">
        <f>VLOOKUP(E5,'Contact Info-CNC'!$A$1:$H$25,8,FALSE)</f>
        <v>ejay@uchicago.edu</v>
      </c>
      <c r="K5" s="24" t="s">
        <v>11</v>
      </c>
      <c r="L5" s="25" t="str">
        <f>VLOOKUP(K5,'Contact Info-CNC'!$A$1:$H$25,4,FALSE)</f>
        <v>Thangaraj</v>
      </c>
      <c r="M5" s="25" t="str">
        <f>VLOOKUP(K5,'Contact Info-CNC'!$A$1:$H$25,3,FALSE)</f>
        <v>RH</v>
      </c>
      <c r="N5" s="25" t="str">
        <f>VLOOKUP(K5,'Contact Info-CNC'!$A$1:$H$25,6,FALSE)</f>
        <v>(773) 606-2660, (916) 280-4281</v>
      </c>
      <c r="O5" s="25" t="str">
        <f>VLOOKUP(K5,'Contact Info-CNC'!$A$1:$H$25,7,FALSE)</f>
        <v>834-2406</v>
      </c>
      <c r="P5" s="25" t="str">
        <f>VLOOKUP(K5,'Contact Info-CNC'!$A$1:$H$25,8,FALSE)</f>
        <v>tjharper@uchicago.edu, vharper@uchicago.edu</v>
      </c>
      <c r="Q5" s="17"/>
      <c r="R5" s="33" t="s">
        <v>22</v>
      </c>
      <c r="S5" s="34">
        <f t="shared" si="0"/>
        <v>8</v>
      </c>
      <c r="T5" s="35">
        <f t="shared" si="1"/>
        <v>1</v>
      </c>
      <c r="U5" s="36" t="s">
        <v>22</v>
      </c>
      <c r="V5" s="37">
        <f t="shared" si="2"/>
        <v>12</v>
      </c>
      <c r="W5" s="35">
        <f t="shared" si="3"/>
        <v>4</v>
      </c>
      <c r="Y5" s="38">
        <f t="shared" ref="Y5:Z5" si="5">S5+V5</f>
        <v>20</v>
      </c>
      <c r="Z5" s="39">
        <f t="shared" si="5"/>
        <v>5</v>
      </c>
    </row>
    <row r="6" spans="1:26" ht="15.75" customHeight="1">
      <c r="A6" s="360"/>
      <c r="B6" s="362"/>
      <c r="C6" s="11">
        <v>45557</v>
      </c>
      <c r="D6" s="22"/>
      <c r="E6" s="40" t="s">
        <v>24</v>
      </c>
      <c r="F6" s="23" t="str">
        <f>VLOOKUP(E6,'Contact Info-CNC'!$A$1:$H$25,4,FALSE)</f>
        <v>Thangaraj</v>
      </c>
      <c r="G6" s="23" t="str">
        <f>VLOOKUP(E6,'Contact Info-CNC'!$A$1:$H$25,3,FALSE)</f>
        <v>RA</v>
      </c>
      <c r="H6" s="23" t="str">
        <f>VLOOKUP(E6,'Contact Info-CNC'!$A$1:$H$25,6,FALSE)</f>
        <v>856-417-4382</v>
      </c>
      <c r="I6" s="23" t="str">
        <f>VLOOKUP(E6,'Contact Info-CNC'!$A$1:$H$25,7,FALSE)</f>
        <v>834-2406</v>
      </c>
      <c r="J6" s="23" t="str">
        <f>VLOOKUP(E6,'Contact Info-CNC'!$A$1:$H$25,8,FALSE)</f>
        <v>melodydias@uchicago.edu</v>
      </c>
      <c r="K6" s="24" t="s">
        <v>25</v>
      </c>
      <c r="L6" s="25" t="str">
        <f>VLOOKUP(K6,'Contact Info-CNC'!$A$1:$H$25,4,FALSE)</f>
        <v>Rogers</v>
      </c>
      <c r="M6" s="25" t="str">
        <f>VLOOKUP(K6,'Contact Info-CNC'!$A$1:$H$25,3,FALSE)</f>
        <v>RA</v>
      </c>
      <c r="N6" s="25" t="str">
        <f>VLOOKUP(K6,'Contact Info-CNC'!$A$1:$H$25,6,FALSE)</f>
        <v>786-262-3215</v>
      </c>
      <c r="O6" s="25" t="str">
        <f>VLOOKUP(K6,'Contact Info-CNC'!$A$1:$H$25,7,FALSE)</f>
        <v>834-2409</v>
      </c>
      <c r="P6" s="25" t="str">
        <f>VLOOKUP(K6,'Contact Info-CNC'!$A$1:$H$25,8,FALSE)</f>
        <v>raquelburiani@uchicago.edu</v>
      </c>
      <c r="Q6" s="17"/>
      <c r="R6" s="33" t="s">
        <v>26</v>
      </c>
      <c r="S6" s="34">
        <f t="shared" si="0"/>
        <v>8</v>
      </c>
      <c r="T6" s="35">
        <f t="shared" si="1"/>
        <v>1</v>
      </c>
      <c r="U6" s="36" t="s">
        <v>26</v>
      </c>
      <c r="V6" s="37">
        <f t="shared" si="2"/>
        <v>12</v>
      </c>
      <c r="W6" s="35">
        <f t="shared" si="3"/>
        <v>3</v>
      </c>
      <c r="Y6" s="38">
        <f t="shared" ref="Y6:Z6" si="6">S6+V6</f>
        <v>20</v>
      </c>
      <c r="Z6" s="39">
        <f t="shared" si="6"/>
        <v>4</v>
      </c>
    </row>
    <row r="7" spans="1:26" ht="15.75" customHeight="1">
      <c r="A7" s="360"/>
      <c r="B7" s="389" t="s">
        <v>27</v>
      </c>
      <c r="C7" s="11">
        <v>45558</v>
      </c>
      <c r="D7" s="22"/>
      <c r="E7" s="40" t="s">
        <v>28</v>
      </c>
      <c r="F7" s="23" t="str">
        <f>VLOOKUP(E7,'Contact Info-CNC'!$A$1:$H$25,4,FALSE)</f>
        <v>Trott</v>
      </c>
      <c r="G7" s="23" t="str">
        <f>VLOOKUP(E7,'Contact Info-CNC'!$A$1:$H$25,3,FALSE)</f>
        <v>RA</v>
      </c>
      <c r="H7" s="23" t="str">
        <f>VLOOKUP(E7,'Contact Info-CNC'!$A$1:$H$25,6,FALSE)</f>
        <v>(708) 704-8519</v>
      </c>
      <c r="I7" s="23" t="str">
        <f>VLOOKUP(E7,'Contact Info-CNC'!$A$1:$H$25,7,FALSE)</f>
        <v>834-2408</v>
      </c>
      <c r="J7" s="23" t="str">
        <f>VLOOKUP(E7,'Contact Info-CNC'!$A$1:$H$25,8,FALSE)</f>
        <v>babnigg@uchicago.edu</v>
      </c>
      <c r="K7" s="24" t="s">
        <v>29</v>
      </c>
      <c r="L7" s="25" t="str">
        <f>VLOOKUP(K7,'Contact Info-CNC'!$A$1:$H$25,4,FALSE)</f>
        <v>Yuen</v>
      </c>
      <c r="M7" s="25" t="str">
        <f>VLOOKUP(K7,'Contact Info-CNC'!$A$1:$H$25,3,FALSE)</f>
        <v>RA</v>
      </c>
      <c r="N7" s="25" t="str">
        <f>VLOOKUP(K7,'Contact Info-CNC'!$A$1:$H$25,6,FALSE)</f>
        <v>218-230-5919</v>
      </c>
      <c r="O7" s="25" t="str">
        <f>VLOOKUP(K7,'Contact Info-CNC'!$A$1:$H$25,7,FALSE)</f>
        <v>834-2413</v>
      </c>
      <c r="P7" s="25" t="str">
        <f>VLOOKUP(K7,'Contact Info-CNC'!$A$1:$H$25,8,FALSE)</f>
        <v>collinpolasky@uchicago.edu</v>
      </c>
      <c r="Q7" s="17"/>
      <c r="R7" s="33" t="s">
        <v>30</v>
      </c>
      <c r="S7" s="34">
        <f t="shared" si="0"/>
        <v>8</v>
      </c>
      <c r="T7" s="35">
        <f t="shared" si="1"/>
        <v>1</v>
      </c>
      <c r="U7" s="36" t="s">
        <v>30</v>
      </c>
      <c r="V7" s="37">
        <f t="shared" si="2"/>
        <v>12</v>
      </c>
      <c r="W7" s="35">
        <f t="shared" si="3"/>
        <v>4</v>
      </c>
      <c r="Y7" s="38">
        <f t="shared" ref="Y7:Z7" si="7">S7+V7</f>
        <v>20</v>
      </c>
      <c r="Z7" s="39">
        <f t="shared" si="7"/>
        <v>5</v>
      </c>
    </row>
    <row r="8" spans="1:26" ht="15.75" customHeight="1">
      <c r="A8" s="360"/>
      <c r="B8" s="351"/>
      <c r="C8" s="11">
        <v>45559</v>
      </c>
      <c r="D8" s="41"/>
      <c r="E8" s="40" t="s">
        <v>31</v>
      </c>
      <c r="F8" s="23" t="str">
        <f>VLOOKUP(E8,'Contact Info-CNC'!$A$1:$H$25,4,FALSE)</f>
        <v>Thangaraj</v>
      </c>
      <c r="G8" s="23" t="str">
        <f>VLOOKUP(E8,'Contact Info-CNC'!$A$1:$H$25,3,FALSE)</f>
        <v>RA</v>
      </c>
      <c r="H8" s="23" t="str">
        <f>VLOOKUP(E8,'Contact Info-CNC'!$A$1:$H$25,6,FALSE)</f>
        <v>502-445-6682</v>
      </c>
      <c r="I8" s="23" t="str">
        <f>VLOOKUP(E8,'Contact Info-CNC'!$A$1:$H$25,7,FALSE)</f>
        <v>834-2398</v>
      </c>
      <c r="J8" s="23" t="str">
        <f>VLOOKUP(E8,'Contact Info-CNC'!$A$1:$H$25,8,FALSE)</f>
        <v>sharyasookal@uchicago.edu</v>
      </c>
      <c r="K8" s="24" t="s">
        <v>32</v>
      </c>
      <c r="L8" s="25" t="str">
        <f>VLOOKUP(K8,'Contact Info-CNC'!$A$1:$H$25,4,FALSE)</f>
        <v>Dougan-Niklason</v>
      </c>
      <c r="M8" s="25" t="str">
        <f>VLOOKUP(K8,'Contact Info-CNC'!$A$1:$H$25,3,FALSE)</f>
        <v>RA</v>
      </c>
      <c r="N8" s="25" t="str">
        <f>VLOOKUP(K8,'Contact Info-CNC'!$A$1:$H$25,6,FALSE)</f>
        <v>(862) 288-0666</v>
      </c>
      <c r="O8" s="25" t="str">
        <f>VLOOKUP(K8,'Contact Info-CNC'!$A$1:$H$25,7,FALSE)</f>
        <v>702-4884</v>
      </c>
      <c r="P8" s="25" t="str">
        <f>VLOOKUP(K8,'Contact Info-CNC'!$A$1:$H$25,8,FALSE)</f>
        <v>ucegbuchulam@uchicago.edu</v>
      </c>
      <c r="Q8" s="17"/>
      <c r="R8" s="33" t="s">
        <v>12</v>
      </c>
      <c r="S8" s="34">
        <f t="shared" si="0"/>
        <v>9</v>
      </c>
      <c r="T8" s="35">
        <f t="shared" si="1"/>
        <v>2</v>
      </c>
      <c r="U8" s="36" t="s">
        <v>12</v>
      </c>
      <c r="V8" s="37">
        <f t="shared" si="2"/>
        <v>12</v>
      </c>
      <c r="W8" s="35">
        <f t="shared" si="3"/>
        <v>2</v>
      </c>
      <c r="Y8" s="38">
        <f t="shared" ref="Y8:Z8" si="8">S8+V8</f>
        <v>21</v>
      </c>
      <c r="Z8" s="39">
        <f t="shared" si="8"/>
        <v>4</v>
      </c>
    </row>
    <row r="9" spans="1:26" ht="15.75" customHeight="1">
      <c r="A9" s="360"/>
      <c r="B9" s="351"/>
      <c r="C9" s="11">
        <v>45560</v>
      </c>
      <c r="D9" s="41"/>
      <c r="E9" s="31" t="s">
        <v>33</v>
      </c>
      <c r="F9" s="23" t="str">
        <f>VLOOKUP(E9,'Contact Info-CNC'!$A$1:$H$25,4,FALSE)</f>
        <v>Trott</v>
      </c>
      <c r="G9" s="23" t="str">
        <f>VLOOKUP(E9,'Contact Info-CNC'!$A$1:$H$25,3,FALSE)</f>
        <v>RA</v>
      </c>
      <c r="H9" s="23" t="str">
        <f>VLOOKUP(E9,'Contact Info-CNC'!$A$1:$H$25,6,FALSE)</f>
        <v>214-405-6220</v>
      </c>
      <c r="I9" s="23" t="str">
        <f>VLOOKUP(E9,'Contact Info-CNC'!$A$1:$H$25,7,FALSE)</f>
        <v>834-2410</v>
      </c>
      <c r="J9" s="23" t="str">
        <f>VLOOKUP(E9,'Contact Info-CNC'!$A$1:$H$25,8,FALSE)</f>
        <v>ashadare@uchicago.edu</v>
      </c>
      <c r="K9" s="24" t="s">
        <v>34</v>
      </c>
      <c r="L9" s="25" t="str">
        <f>VLOOKUP(K9,'Contact Info-CNC'!$A$1:$H$25,4,FALSE)</f>
        <v>Yuen</v>
      </c>
      <c r="M9" s="25" t="str">
        <f>VLOOKUP(K9,'Contact Info-CNC'!$A$1:$H$25,3,FALSE)</f>
        <v>RA</v>
      </c>
      <c r="N9" s="25" t="str">
        <f>VLOOKUP(K9,'Contact Info-CNC'!$A$1:$H$25,6,FALSE)</f>
        <v>408-412-2013</v>
      </c>
      <c r="O9" s="25" t="str">
        <f>VLOOKUP(K9,'Contact Info-CNC'!$A$1:$H$25,7,FALSE)</f>
        <v>834-2412</v>
      </c>
      <c r="P9" s="25" t="str">
        <f>VLOOKUP(K9,'Contact Info-CNC'!$A$1:$H$25,8,FALSE)</f>
        <v>annryan@uchicago.edu</v>
      </c>
      <c r="Q9" s="17"/>
      <c r="R9" s="33" t="s">
        <v>11</v>
      </c>
      <c r="S9" s="34">
        <f t="shared" si="0"/>
        <v>7</v>
      </c>
      <c r="T9" s="35">
        <f t="shared" si="1"/>
        <v>2</v>
      </c>
      <c r="U9" s="36" t="s">
        <v>11</v>
      </c>
      <c r="V9" s="37">
        <f t="shared" si="2"/>
        <v>12</v>
      </c>
      <c r="W9" s="35">
        <f t="shared" si="3"/>
        <v>3</v>
      </c>
      <c r="Y9" s="38">
        <f t="shared" ref="Y9:Z9" si="9">S9+V9</f>
        <v>19</v>
      </c>
      <c r="Z9" s="39">
        <f t="shared" si="9"/>
        <v>5</v>
      </c>
    </row>
    <row r="10" spans="1:26" ht="15.75" customHeight="1">
      <c r="A10" s="360"/>
      <c r="B10" s="351"/>
      <c r="C10" s="11">
        <v>45561</v>
      </c>
      <c r="D10" s="41"/>
      <c r="E10" s="31" t="s">
        <v>35</v>
      </c>
      <c r="F10" s="23" t="str">
        <f>VLOOKUP(E10,'Contact Info-CNC'!$A$1:$H$25,4,FALSE)</f>
        <v>Behar</v>
      </c>
      <c r="G10" s="23" t="str">
        <f>VLOOKUP(E10,'Contact Info-CNC'!$A$1:$H$25,3,FALSE)</f>
        <v>RA</v>
      </c>
      <c r="H10" s="23" t="str">
        <f>VLOOKUP(E10,'Contact Info-CNC'!$A$1:$H$25,6,FALSE)</f>
        <v>(872) 731-9174</v>
      </c>
      <c r="I10" s="23" t="str">
        <f>VLOOKUP(E10,'Contact Info-CNC'!$A$1:$H$25,7,FALSE)</f>
        <v>834-2405</v>
      </c>
      <c r="J10" s="23" t="str">
        <f>VLOOKUP(E10,'Contact Info-CNC'!$A$1:$H$25,8,FALSE)</f>
        <v>yurouli@uchicago.edu</v>
      </c>
      <c r="K10" s="24" t="s">
        <v>36</v>
      </c>
      <c r="L10" s="25" t="str">
        <f>VLOOKUP(K10,'Contact Info-CNC'!$A$1:$H$25,4,FALSE)</f>
        <v>Behar</v>
      </c>
      <c r="M10" s="25" t="str">
        <f>VLOOKUP(K10,'Contact Info-CNC'!$A$1:$H$25,3,FALSE)</f>
        <v>RA</v>
      </c>
      <c r="N10" s="25" t="str">
        <f>VLOOKUP(K10,'Contact Info-CNC'!$A$1:$H$25,6,FALSE)</f>
        <v>(845) 768-2914</v>
      </c>
      <c r="O10" s="25" t="str">
        <f>VLOOKUP(K10,'Contact Info-CNC'!$A$1:$H$25,7,FALSE)</f>
        <v>834-2405</v>
      </c>
      <c r="P10" s="25" t="str">
        <f>VLOOKUP(K10,'Contact Info-CNC'!$A$1:$H$25,8,FALSE)</f>
        <v>gabrihanna@uchicago.edu</v>
      </c>
      <c r="Q10" s="17"/>
      <c r="R10" s="33" t="s">
        <v>15</v>
      </c>
      <c r="S10" s="34">
        <f t="shared" si="0"/>
        <v>9</v>
      </c>
      <c r="T10" s="35">
        <f t="shared" si="1"/>
        <v>1</v>
      </c>
      <c r="U10" s="36" t="s">
        <v>15</v>
      </c>
      <c r="V10" s="37">
        <f t="shared" si="2"/>
        <v>12</v>
      </c>
      <c r="W10" s="35">
        <f t="shared" si="3"/>
        <v>4</v>
      </c>
      <c r="Y10" s="38">
        <f t="shared" ref="Y10:Z10" si="10">S10+V10</f>
        <v>21</v>
      </c>
      <c r="Z10" s="39">
        <f t="shared" si="10"/>
        <v>5</v>
      </c>
    </row>
    <row r="11" spans="1:26" ht="15.75" customHeight="1">
      <c r="A11" s="360"/>
      <c r="B11" s="351"/>
      <c r="C11" s="11">
        <v>45562</v>
      </c>
      <c r="D11" s="41"/>
      <c r="E11" s="31" t="s">
        <v>29</v>
      </c>
      <c r="F11" s="23" t="str">
        <f>VLOOKUP(E11,'Contact Info-CNC'!$A$1:$H$25,4,FALSE)</f>
        <v>Yuen</v>
      </c>
      <c r="G11" s="23" t="str">
        <f>VLOOKUP(E11,'Contact Info-CNC'!$A$1:$H$25,3,FALSE)</f>
        <v>RA</v>
      </c>
      <c r="H11" s="23" t="str">
        <f>VLOOKUP(E11,'Contact Info-CNC'!$A$1:$H$25,6,FALSE)</f>
        <v>218-230-5919</v>
      </c>
      <c r="I11" s="23" t="str">
        <f>VLOOKUP(E11,'Contact Info-CNC'!$A$1:$H$25,7,FALSE)</f>
        <v>834-2413</v>
      </c>
      <c r="J11" s="23" t="str">
        <f>VLOOKUP(E11,'Contact Info-CNC'!$A$1:$H$25,8,FALSE)</f>
        <v>collinpolasky@uchicago.edu</v>
      </c>
      <c r="K11" s="24" t="s">
        <v>15</v>
      </c>
      <c r="L11" s="25" t="str">
        <f>VLOOKUP(K11,'Contact Info-CNC'!$A$1:$H$25,4,FALSE)</f>
        <v>Trott</v>
      </c>
      <c r="M11" s="25" t="str">
        <f>VLOOKUP(K11,'Contact Info-CNC'!$A$1:$H$25,3,FALSE)</f>
        <v>RH</v>
      </c>
      <c r="N11" s="25" t="str">
        <f>VLOOKUP(K11,'Contact Info-CNC'!$A$1:$H$25,6,FALSE)</f>
        <v>(602) 502-1389, (717)-870-7497</v>
      </c>
      <c r="O11" s="25" t="str">
        <f>VLOOKUP(K11,'Contact Info-CNC'!$A$1:$H$25,7,FALSE)</f>
        <v>834-2408</v>
      </c>
      <c r="P11" s="25" t="str">
        <f>VLOOKUP(K11,'Contact Info-CNC'!$A$1:$H$25,8,FALSE)</f>
        <v>myalexan@uchicago.edu, kjorr@uchicago.edu</v>
      </c>
      <c r="Q11" s="17"/>
      <c r="R11" s="33" t="s">
        <v>37</v>
      </c>
      <c r="S11" s="34">
        <f t="shared" si="0"/>
        <v>8</v>
      </c>
      <c r="T11" s="35">
        <f t="shared" si="1"/>
        <v>1</v>
      </c>
      <c r="U11" s="36" t="s">
        <v>37</v>
      </c>
      <c r="V11" s="37">
        <f t="shared" si="2"/>
        <v>12</v>
      </c>
      <c r="W11" s="35">
        <f t="shared" si="3"/>
        <v>3</v>
      </c>
      <c r="Y11" s="38">
        <f t="shared" ref="Y11:Z11" si="11">S11+V11</f>
        <v>20</v>
      </c>
      <c r="Z11" s="39">
        <f t="shared" si="11"/>
        <v>4</v>
      </c>
    </row>
    <row r="12" spans="1:26" ht="15.75" customHeight="1">
      <c r="A12" s="360"/>
      <c r="B12" s="351"/>
      <c r="C12" s="11">
        <v>45563</v>
      </c>
      <c r="D12" s="41"/>
      <c r="E12" s="40" t="s">
        <v>25</v>
      </c>
      <c r="F12" s="23" t="str">
        <f>VLOOKUP(E12,'Contact Info-CNC'!$A$1:$H$25,4,FALSE)</f>
        <v>Rogers</v>
      </c>
      <c r="G12" s="23" t="str">
        <f>VLOOKUP(E12,'Contact Info-CNC'!$A$1:$H$25,3,FALSE)</f>
        <v>RA</v>
      </c>
      <c r="H12" s="23" t="str">
        <f>VLOOKUP(E12,'Contact Info-CNC'!$A$1:$H$25,6,FALSE)</f>
        <v>786-262-3215</v>
      </c>
      <c r="I12" s="23" t="str">
        <f>VLOOKUP(E12,'Contact Info-CNC'!$A$1:$H$25,7,FALSE)</f>
        <v>834-2409</v>
      </c>
      <c r="J12" s="23" t="str">
        <f>VLOOKUP(E12,'Contact Info-CNC'!$A$1:$H$25,8,FALSE)</f>
        <v>raquelburiani@uchicago.edu</v>
      </c>
      <c r="K12" s="15" t="s">
        <v>26</v>
      </c>
      <c r="L12" s="25" t="str">
        <f>VLOOKUP(K12,'Contact Info-CNC'!$A$1:$H$25,4,FALSE)</f>
        <v>Dougan-Niklason</v>
      </c>
      <c r="M12" s="25" t="str">
        <f>VLOOKUP(K12,'Contact Info-CNC'!$A$1:$H$25,3,FALSE)</f>
        <v>RH</v>
      </c>
      <c r="N12" s="25" t="str">
        <f>VLOOKUP(K12,'Contact Info-CNC'!$A$1:$H$25,6,FALSE)</f>
        <v>(857) 210-3483, (508) 282-0309</v>
      </c>
      <c r="O12" s="25" t="str">
        <f>VLOOKUP(K12,'Contact Info-CNC'!$A$1:$H$25,7,FALSE)</f>
        <v>702-4884</v>
      </c>
      <c r="P12" s="25" t="str">
        <f>VLOOKUP(K12,'Contact Info-CNC'!$A$1:$H$25,8,FALSE)</f>
        <v>cristinaalvarado@uchicago.edu, jstadolnik@uchicago.edu</v>
      </c>
      <c r="Q12" s="17"/>
      <c r="R12" s="33" t="s">
        <v>38</v>
      </c>
      <c r="S12" s="34">
        <f t="shared" si="0"/>
        <v>6</v>
      </c>
      <c r="T12" s="35">
        <f t="shared" si="1"/>
        <v>1</v>
      </c>
      <c r="U12" s="36" t="s">
        <v>38</v>
      </c>
      <c r="V12" s="37">
        <f t="shared" si="2"/>
        <v>4</v>
      </c>
      <c r="W12" s="35">
        <f t="shared" si="3"/>
        <v>0</v>
      </c>
      <c r="Y12" s="38">
        <f t="shared" ref="Y12:Z12" si="12">S12+V12</f>
        <v>10</v>
      </c>
      <c r="Z12" s="39">
        <f t="shared" si="12"/>
        <v>1</v>
      </c>
    </row>
    <row r="13" spans="1:26" ht="15.75" customHeight="1">
      <c r="A13" s="360"/>
      <c r="B13" s="362"/>
      <c r="C13" s="11">
        <v>45564</v>
      </c>
      <c r="D13" s="41"/>
      <c r="E13" s="19" t="s">
        <v>12</v>
      </c>
      <c r="F13" s="23" t="str">
        <f>VLOOKUP(E13,'Contact Info-CNC'!$A$1:$H$25,4,FALSE)</f>
        <v>Strongin</v>
      </c>
      <c r="G13" s="23" t="str">
        <f>VLOOKUP(E13,'Contact Info-CNC'!$A$1:$H$25,3,FALSE)</f>
        <v>RH</v>
      </c>
      <c r="H13" s="23" t="str">
        <f>VLOOKUP(E13,'Contact Info-CNC'!$A$1:$H$25,6,FALSE)</f>
        <v>(607) 280-3354, (607) 262-0679</v>
      </c>
      <c r="I13" s="23" t="str">
        <f>VLOOKUP(E13,'Contact Info-CNC'!$A$1:$H$25,7,FALSE)</f>
        <v>834-2407</v>
      </c>
      <c r="J13" s="23" t="str">
        <f>VLOOKUP(E13,'Contact Info-CNC'!$A$1:$H$25,8,FALSE)</f>
        <v>pgarciapinar@uchicago.edu, pgoul@uchicago.edu</v>
      </c>
      <c r="K13" s="32" t="s">
        <v>37</v>
      </c>
      <c r="L13" s="25" t="str">
        <f>VLOOKUP(K13,'Contact Info-CNC'!$A$1:$H$25,4,FALSE)</f>
        <v>Yuen</v>
      </c>
      <c r="M13" s="25" t="str">
        <f>VLOOKUP(K13,'Contact Info-CNC'!$A$1:$H$25,3,FALSE)</f>
        <v>RH</v>
      </c>
      <c r="N13" s="25" t="str">
        <f>VLOOKUP(K13,'Contact Info-CNC'!$A$1:$H$25,6,FALSE)</f>
        <v>(801) 824-9603, (385) 239-7627</v>
      </c>
      <c r="O13" s="25" t="str">
        <f>VLOOKUP(K13,'Contact Info-CNC'!$A$1:$H$25,7,FALSE)</f>
        <v>702-4882</v>
      </c>
      <c r="P13" s="25" t="str">
        <f>VLOOKUP(K13,'Contact Info-CNC'!$A$1:$H$25,8,FALSE)</f>
        <v>rhtyler@uchicago.edu, shtyler@uchicago.edu</v>
      </c>
      <c r="Q13" s="17"/>
      <c r="R13" s="33" t="s">
        <v>28</v>
      </c>
      <c r="S13" s="34">
        <f t="shared" si="0"/>
        <v>8</v>
      </c>
      <c r="T13" s="35">
        <f t="shared" si="1"/>
        <v>1</v>
      </c>
      <c r="U13" s="36" t="s">
        <v>28</v>
      </c>
      <c r="V13" s="37">
        <f t="shared" si="2"/>
        <v>6</v>
      </c>
      <c r="W13" s="35">
        <f t="shared" si="3"/>
        <v>0</v>
      </c>
      <c r="Y13" s="38">
        <f t="shared" ref="Y13:Z13" si="13">S13+V13</f>
        <v>14</v>
      </c>
      <c r="Z13" s="39">
        <f t="shared" si="13"/>
        <v>1</v>
      </c>
    </row>
    <row r="14" spans="1:26" ht="15.75" customHeight="1">
      <c r="A14" s="360"/>
      <c r="B14" s="365" t="s">
        <v>39</v>
      </c>
      <c r="C14" s="11">
        <v>45565</v>
      </c>
      <c r="D14" s="22" t="s">
        <v>40</v>
      </c>
      <c r="E14" s="31" t="s">
        <v>16</v>
      </c>
      <c r="F14" s="23" t="str">
        <f>VLOOKUP(E14,'Contact Info-CNC'!$A$1:$H$25,4,FALSE)</f>
        <v>Behar</v>
      </c>
      <c r="G14" s="23" t="str">
        <f>VLOOKUP(E14,'Contact Info-CNC'!$A$1:$H$25,3,FALSE)</f>
        <v>RH</v>
      </c>
      <c r="H14" s="23" t="str">
        <f>VLOOKUP(E14,'Contact Info-CNC'!$A$1:$H$25,6,FALSE)</f>
        <v>(503) 528-4033</v>
      </c>
      <c r="I14" s="23" t="str">
        <f>VLOOKUP(E14,'Contact Info-CNC'!$A$1:$H$25,7,FALSE)</f>
        <v>834-2405</v>
      </c>
      <c r="J14" s="42" t="str">
        <f>VLOOKUP(E14,'Contact Info-CNC'!$A$1:$H$25,8,FALSE)</f>
        <v>moorel@uchicago.edu</v>
      </c>
      <c r="K14" s="32" t="s">
        <v>30</v>
      </c>
      <c r="L14" s="25" t="str">
        <f>VLOOKUP(K14,'Contact Info-CNC'!$A$1:$H$25,4,FALSE)</f>
        <v>Rogers</v>
      </c>
      <c r="M14" s="25" t="str">
        <f>VLOOKUP(K14,'Contact Info-CNC'!$A$1:$H$25,3,FALSE)</f>
        <v>RH</v>
      </c>
      <c r="N14" s="25" t="str">
        <f>VLOOKUP(K14,'Contact Info-CNC'!$A$1:$H$25,6,FALSE)</f>
        <v>(305) 338-6193, (331) 643-6562</v>
      </c>
      <c r="O14" s="25" t="str">
        <f>VLOOKUP(K14,'Contact Info-CNC'!$A$1:$H$25,7,FALSE)</f>
        <v>834-2409</v>
      </c>
      <c r="P14" s="25" t="str">
        <f>VLOOKUP(K14,'Contact Info-CNC'!$A$1:$H$25,8,FALSE)</f>
        <v>ndmedina@uchicago.edu, asorokina@uchicago.edu</v>
      </c>
      <c r="Q14" s="17"/>
      <c r="R14" s="33" t="s">
        <v>25</v>
      </c>
      <c r="S14" s="34">
        <f t="shared" si="0"/>
        <v>8</v>
      </c>
      <c r="T14" s="35">
        <f t="shared" si="1"/>
        <v>1</v>
      </c>
      <c r="U14" s="36" t="s">
        <v>25</v>
      </c>
      <c r="V14" s="37">
        <f t="shared" si="2"/>
        <v>4</v>
      </c>
      <c r="W14" s="35">
        <f t="shared" si="3"/>
        <v>0</v>
      </c>
      <c r="Y14" s="38">
        <f t="shared" ref="Y14:Z14" si="14">S14+V14</f>
        <v>12</v>
      </c>
      <c r="Z14" s="39">
        <f t="shared" si="14"/>
        <v>1</v>
      </c>
    </row>
    <row r="15" spans="1:26" ht="15.75" customHeight="1">
      <c r="A15" s="360"/>
      <c r="B15" s="351"/>
      <c r="C15" s="43">
        <v>45566</v>
      </c>
      <c r="D15" s="22"/>
      <c r="E15" s="31" t="s">
        <v>37</v>
      </c>
      <c r="F15" s="23" t="str">
        <f>VLOOKUP(E15,'Contact Info-CNC'!$A$1:$H$25,4,FALSE)</f>
        <v>Yuen</v>
      </c>
      <c r="G15" s="23" t="str">
        <f>VLOOKUP(E15,'Contact Info-CNC'!$A$1:$H$25,3,FALSE)</f>
        <v>RH</v>
      </c>
      <c r="H15" s="23" t="str">
        <f>VLOOKUP(E15,'Contact Info-CNC'!$A$1:$H$25,6,FALSE)</f>
        <v>(801) 824-9603, (385) 239-7627</v>
      </c>
      <c r="I15" s="23" t="str">
        <f>VLOOKUP(E15,'Contact Info-CNC'!$A$1:$H$25,7,FALSE)</f>
        <v>702-4882</v>
      </c>
      <c r="J15" s="23" t="str">
        <f>VLOOKUP(E15,'Contact Info-CNC'!$A$1:$H$25,8,FALSE)</f>
        <v>rhtyler@uchicago.edu, shtyler@uchicago.edu</v>
      </c>
      <c r="K15" s="21" t="s">
        <v>22</v>
      </c>
      <c r="L15" s="25" t="str">
        <f>VLOOKUP(K15,'Contact Info-CNC'!$A$1:$H$25,4,FALSE)</f>
        <v>Boyer</v>
      </c>
      <c r="M15" s="25" t="str">
        <f>VLOOKUP(K15,'Contact Info-CNC'!$A$1:$H$25,3,FALSE)</f>
        <v>RH</v>
      </c>
      <c r="N15" s="25" t="str">
        <f>VLOOKUP(K15,'Contact Info-CNC'!$A$1:$H$25,6,FALSE)</f>
        <v>(917) 342-1032, (347) 729-6607</v>
      </c>
      <c r="O15" s="25" t="str">
        <f>VLOOKUP(K15,'Contact Info-CNC'!$A$1:$H$25,7,FALSE)</f>
        <v>702-4883</v>
      </c>
      <c r="P15" s="25" t="str">
        <f>VLOOKUP(K15,'Contact Info-CNC'!$A$1:$H$25,8,FALSE)</f>
        <v>dwashington5@uchicago.edu , nsouth@uchicago.edu</v>
      </c>
      <c r="Q15" s="17"/>
      <c r="R15" s="33" t="s">
        <v>41</v>
      </c>
      <c r="S15" s="34">
        <f t="shared" si="0"/>
        <v>6</v>
      </c>
      <c r="T15" s="35">
        <f t="shared" si="1"/>
        <v>1</v>
      </c>
      <c r="U15" s="36" t="s">
        <v>41</v>
      </c>
      <c r="V15" s="37">
        <f t="shared" si="2"/>
        <v>4</v>
      </c>
      <c r="W15" s="35">
        <f t="shared" si="3"/>
        <v>0</v>
      </c>
      <c r="Y15" s="38">
        <f t="shared" ref="Y15:Z15" si="15">S15+V15</f>
        <v>10</v>
      </c>
      <c r="Z15" s="39">
        <f t="shared" si="15"/>
        <v>1</v>
      </c>
    </row>
    <row r="16" spans="1:26" ht="15.75" customHeight="1">
      <c r="A16" s="360"/>
      <c r="B16" s="351"/>
      <c r="C16" s="43">
        <v>45567</v>
      </c>
      <c r="D16" s="22"/>
      <c r="E16" s="31" t="s">
        <v>26</v>
      </c>
      <c r="F16" s="23" t="str">
        <f>VLOOKUP(E16,'Contact Info-CNC'!$A$1:$H$25,4,FALSE)</f>
        <v>Dougan-Niklason</v>
      </c>
      <c r="G16" s="23" t="str">
        <f>VLOOKUP(E16,'Contact Info-CNC'!$A$1:$H$25,3,FALSE)</f>
        <v>RH</v>
      </c>
      <c r="H16" s="23" t="str">
        <f>VLOOKUP(E16,'Contact Info-CNC'!$A$1:$H$25,6,FALSE)</f>
        <v>(857) 210-3483, (508) 282-0309</v>
      </c>
      <c r="I16" s="23" t="str">
        <f>VLOOKUP(E16,'Contact Info-CNC'!$A$1:$H$25,7,FALSE)</f>
        <v>702-4884</v>
      </c>
      <c r="J16" s="23" t="str">
        <f>VLOOKUP(E16,'Contact Info-CNC'!$A$1:$H$25,8,FALSE)</f>
        <v>cristinaalvarado@uchicago.edu, jstadolnik@uchicago.edu</v>
      </c>
      <c r="K16" s="32" t="s">
        <v>15</v>
      </c>
      <c r="L16" s="25" t="str">
        <f>VLOOKUP(K16,'Contact Info-CNC'!$A$1:$H$25,4,FALSE)</f>
        <v>Trott</v>
      </c>
      <c r="M16" s="25" t="str">
        <f>VLOOKUP(K16,'Contact Info-CNC'!$A$1:$H$25,3,FALSE)</f>
        <v>RH</v>
      </c>
      <c r="N16" s="25" t="str">
        <f>VLOOKUP(K16,'Contact Info-CNC'!$A$1:$H$25,6,FALSE)</f>
        <v>(602) 502-1389, (717)-870-7497</v>
      </c>
      <c r="O16" s="25" t="str">
        <f>VLOOKUP(K16,'Contact Info-CNC'!$A$1:$H$25,7,FALSE)</f>
        <v>834-2408</v>
      </c>
      <c r="P16" s="25" t="str">
        <f>VLOOKUP(K16,'Contact Info-CNC'!$A$1:$H$25,8,FALSE)</f>
        <v>myalexan@uchicago.edu, kjorr@uchicago.edu</v>
      </c>
      <c r="Q16" s="17"/>
      <c r="R16" s="33" t="s">
        <v>42</v>
      </c>
      <c r="S16" s="34">
        <f t="shared" si="0"/>
        <v>6</v>
      </c>
      <c r="T16" s="35">
        <f t="shared" si="1"/>
        <v>1</v>
      </c>
      <c r="U16" s="36" t="s">
        <v>42</v>
      </c>
      <c r="V16" s="37">
        <f t="shared" si="2"/>
        <v>4</v>
      </c>
      <c r="W16" s="35">
        <f t="shared" si="3"/>
        <v>0</v>
      </c>
      <c r="Y16" s="38">
        <f t="shared" ref="Y16:Z16" si="16">S16+V16</f>
        <v>10</v>
      </c>
      <c r="Z16" s="39">
        <f t="shared" si="16"/>
        <v>1</v>
      </c>
    </row>
    <row r="17" spans="1:26" ht="15.75" customHeight="1">
      <c r="A17" s="360"/>
      <c r="B17" s="351"/>
      <c r="C17" s="43">
        <v>45568</v>
      </c>
      <c r="D17" s="22"/>
      <c r="E17" s="19" t="s">
        <v>30</v>
      </c>
      <c r="F17" s="23" t="str">
        <f>VLOOKUP(E17,'Contact Info-CNC'!$A$1:$H$25,4,FALSE)</f>
        <v>Rogers</v>
      </c>
      <c r="G17" s="23" t="str">
        <f>VLOOKUP(E17,'Contact Info-CNC'!$A$1:$H$25,3,FALSE)</f>
        <v>RH</v>
      </c>
      <c r="H17" s="23" t="str">
        <f>VLOOKUP(E17,'Contact Info-CNC'!$A$1:$H$25,6,FALSE)</f>
        <v>(305) 338-6193, (331) 643-6562</v>
      </c>
      <c r="I17" s="23" t="str">
        <f>VLOOKUP(E17,'Contact Info-CNC'!$A$1:$H$25,7,FALSE)</f>
        <v>834-2409</v>
      </c>
      <c r="J17" s="23" t="str">
        <f>VLOOKUP(E17,'Contact Info-CNC'!$A$1:$H$25,8,FALSE)</f>
        <v>ndmedina@uchicago.edu, asorokina@uchicago.edu</v>
      </c>
      <c r="K17" s="21" t="s">
        <v>11</v>
      </c>
      <c r="L17" s="25" t="str">
        <f>VLOOKUP(K17,'Contact Info-CNC'!$A$1:$H$25,4,FALSE)</f>
        <v>Thangaraj</v>
      </c>
      <c r="M17" s="25" t="str">
        <f>VLOOKUP(K17,'Contact Info-CNC'!$A$1:$H$25,3,FALSE)</f>
        <v>RH</v>
      </c>
      <c r="N17" s="25" t="str">
        <f>VLOOKUP(K17,'Contact Info-CNC'!$A$1:$H$25,6,FALSE)</f>
        <v>(773) 606-2660, (916) 280-4281</v>
      </c>
      <c r="O17" s="25" t="str">
        <f>VLOOKUP(K17,'Contact Info-CNC'!$A$1:$H$25,7,FALSE)</f>
        <v>834-2406</v>
      </c>
      <c r="P17" s="25" t="str">
        <f>VLOOKUP(K17,'Contact Info-CNC'!$A$1:$H$25,8,FALSE)</f>
        <v>tjharper@uchicago.edu, vharper@uchicago.edu</v>
      </c>
      <c r="Q17" s="17"/>
      <c r="R17" s="33" t="s">
        <v>24</v>
      </c>
      <c r="S17" s="34">
        <f t="shared" si="0"/>
        <v>8</v>
      </c>
      <c r="T17" s="35">
        <f t="shared" si="1"/>
        <v>1</v>
      </c>
      <c r="U17" s="36" t="s">
        <v>24</v>
      </c>
      <c r="V17" s="37">
        <f t="shared" si="2"/>
        <v>4</v>
      </c>
      <c r="W17" s="35">
        <f t="shared" si="3"/>
        <v>0</v>
      </c>
      <c r="Y17" s="38">
        <f t="shared" ref="Y17:Z17" si="17">S17+V17</f>
        <v>12</v>
      </c>
      <c r="Z17" s="39">
        <f t="shared" si="17"/>
        <v>1</v>
      </c>
    </row>
    <row r="18" spans="1:26" ht="15.75" customHeight="1">
      <c r="A18" s="360"/>
      <c r="B18" s="351"/>
      <c r="C18" s="43">
        <v>45569</v>
      </c>
      <c r="D18" s="22"/>
      <c r="E18" s="19" t="s">
        <v>22</v>
      </c>
      <c r="F18" s="23" t="str">
        <f>VLOOKUP(E18,'Contact Info-CNC'!$A$1:$H$25,4,FALSE)</f>
        <v>Boyer</v>
      </c>
      <c r="G18" s="23" t="str">
        <f>VLOOKUP(E18,'Contact Info-CNC'!$A$1:$H$25,3,FALSE)</f>
        <v>RH</v>
      </c>
      <c r="H18" s="23" t="str">
        <f>VLOOKUP(E18,'Contact Info-CNC'!$A$1:$H$25,6,FALSE)</f>
        <v>(917) 342-1032, (347) 729-6607</v>
      </c>
      <c r="I18" s="23" t="str">
        <f>VLOOKUP(E18,'Contact Info-CNC'!$A$1:$H$25,7,FALSE)</f>
        <v>702-4883</v>
      </c>
      <c r="J18" s="23" t="str">
        <f>VLOOKUP(E18,'Contact Info-CNC'!$A$1:$H$25,8,FALSE)</f>
        <v>dwashington5@uchicago.edu , nsouth@uchicago.edu</v>
      </c>
      <c r="K18" s="21" t="s">
        <v>12</v>
      </c>
      <c r="L18" s="25" t="str">
        <f>VLOOKUP(K18,'Contact Info-CNC'!$A$1:$H$25,4,FALSE)</f>
        <v>Strongin</v>
      </c>
      <c r="M18" s="25" t="str">
        <f>VLOOKUP(K18,'Contact Info-CNC'!$A$1:$H$25,3,FALSE)</f>
        <v>RH</v>
      </c>
      <c r="N18" s="25" t="str">
        <f>VLOOKUP(K18,'Contact Info-CNC'!$A$1:$H$25,6,FALSE)</f>
        <v>(607) 280-3354, (607) 262-0679</v>
      </c>
      <c r="O18" s="25" t="str">
        <f>VLOOKUP(K18,'Contact Info-CNC'!$A$1:$H$25,7,FALSE)</f>
        <v>834-2407</v>
      </c>
      <c r="P18" s="25" t="str">
        <f>VLOOKUP(K18,'Contact Info-CNC'!$A$1:$H$25,8,FALSE)</f>
        <v>pgarciapinar@uchicago.edu, pgoul@uchicago.edu</v>
      </c>
      <c r="Q18" s="17"/>
      <c r="R18" s="33" t="s">
        <v>43</v>
      </c>
      <c r="S18" s="34">
        <f t="shared" si="0"/>
        <v>6</v>
      </c>
      <c r="T18" s="35">
        <f t="shared" si="1"/>
        <v>1</v>
      </c>
      <c r="U18" s="36" t="s">
        <v>43</v>
      </c>
      <c r="V18" s="37">
        <f t="shared" si="2"/>
        <v>6</v>
      </c>
      <c r="W18" s="35">
        <f t="shared" si="3"/>
        <v>0</v>
      </c>
      <c r="Y18" s="38">
        <f t="shared" ref="Y18:Z18" si="18">S18+V18</f>
        <v>12</v>
      </c>
      <c r="Z18" s="39">
        <f t="shared" si="18"/>
        <v>1</v>
      </c>
    </row>
    <row r="19" spans="1:26" ht="15.75" customHeight="1">
      <c r="A19" s="360"/>
      <c r="B19" s="351"/>
      <c r="C19" s="43">
        <v>45570</v>
      </c>
      <c r="D19" s="22"/>
      <c r="E19" s="19" t="s">
        <v>26</v>
      </c>
      <c r="F19" s="23" t="str">
        <f>VLOOKUP(E19,'Contact Info-CNC'!$A$1:$H$25,4,FALSE)</f>
        <v>Dougan-Niklason</v>
      </c>
      <c r="G19" s="23" t="str">
        <f>VLOOKUP(E19,'Contact Info-CNC'!$A$1:$H$25,3,FALSE)</f>
        <v>RH</v>
      </c>
      <c r="H19" s="23" t="str">
        <f>VLOOKUP(E19,'Contact Info-CNC'!$A$1:$H$25,6,FALSE)</f>
        <v>(857) 210-3483, (508) 282-0309</v>
      </c>
      <c r="I19" s="23" t="str">
        <f>VLOOKUP(E19,'Contact Info-CNC'!$A$1:$H$25,7,FALSE)</f>
        <v>702-4884</v>
      </c>
      <c r="J19" s="23" t="str">
        <f>VLOOKUP(E19,'Contact Info-CNC'!$A$1:$H$25,8,FALSE)</f>
        <v>cristinaalvarado@uchicago.edu, jstadolnik@uchicago.edu</v>
      </c>
      <c r="K19" s="21" t="s">
        <v>30</v>
      </c>
      <c r="L19" s="25" t="str">
        <f>VLOOKUP(K19,'Contact Info-CNC'!$A$1:$H$25,4,FALSE)</f>
        <v>Rogers</v>
      </c>
      <c r="M19" s="25" t="str">
        <f>VLOOKUP(K19,'Contact Info-CNC'!$A$1:$H$25,3,FALSE)</f>
        <v>RH</v>
      </c>
      <c r="N19" s="25" t="str">
        <f>VLOOKUP(K19,'Contact Info-CNC'!$A$1:$H$25,6,FALSE)</f>
        <v>(305) 338-6193, (331) 643-6562</v>
      </c>
      <c r="O19" s="25" t="str">
        <f>VLOOKUP(K19,'Contact Info-CNC'!$A$1:$H$25,7,FALSE)</f>
        <v>834-2409</v>
      </c>
      <c r="P19" s="25" t="str">
        <f>VLOOKUP(K19,'Contact Info-CNC'!$A$1:$H$25,8,FALSE)</f>
        <v>ndmedina@uchicago.edu, asorokina@uchicago.edu</v>
      </c>
      <c r="Q19" s="17"/>
      <c r="R19" s="44" t="s">
        <v>32</v>
      </c>
      <c r="S19" s="34">
        <f t="shared" si="0"/>
        <v>6</v>
      </c>
      <c r="T19" s="35">
        <f t="shared" si="1"/>
        <v>1</v>
      </c>
      <c r="U19" s="45" t="s">
        <v>32</v>
      </c>
      <c r="V19" s="37">
        <f t="shared" si="2"/>
        <v>6</v>
      </c>
      <c r="W19" s="35">
        <f t="shared" si="3"/>
        <v>0</v>
      </c>
      <c r="Y19" s="38">
        <f t="shared" ref="Y19:Z19" si="19">S19+V19</f>
        <v>12</v>
      </c>
      <c r="Z19" s="39">
        <f t="shared" si="19"/>
        <v>1</v>
      </c>
    </row>
    <row r="20" spans="1:26" ht="15.75" customHeight="1">
      <c r="A20" s="360"/>
      <c r="B20" s="351"/>
      <c r="C20" s="43">
        <v>45571</v>
      </c>
      <c r="D20" s="22"/>
      <c r="E20" s="19" t="s">
        <v>12</v>
      </c>
      <c r="F20" s="23" t="str">
        <f>VLOOKUP(E20,'Contact Info-CNC'!$A$1:$H$25,4,FALSE)</f>
        <v>Strongin</v>
      </c>
      <c r="G20" s="23" t="str">
        <f>VLOOKUP(E20,'Contact Info-CNC'!$A$1:$H$25,3,FALSE)</f>
        <v>RH</v>
      </c>
      <c r="H20" s="23" t="str">
        <f>VLOOKUP(E20,'Contact Info-CNC'!$A$1:$H$25,6,FALSE)</f>
        <v>(607) 280-3354, (607) 262-0679</v>
      </c>
      <c r="I20" s="23" t="str">
        <f>VLOOKUP(E20,'Contact Info-CNC'!$A$1:$H$25,7,FALSE)</f>
        <v>834-2407</v>
      </c>
      <c r="J20" s="23" t="str">
        <f>VLOOKUP(E20,'Contact Info-CNC'!$A$1:$H$25,8,FALSE)</f>
        <v>pgarciapinar@uchicago.edu, pgoul@uchicago.edu</v>
      </c>
      <c r="K20" s="21" t="s">
        <v>16</v>
      </c>
      <c r="L20" s="25" t="str">
        <f>VLOOKUP(K20,'Contact Info-CNC'!$A$1:$H$25,4,FALSE)</f>
        <v>Behar</v>
      </c>
      <c r="M20" s="25" t="str">
        <f>VLOOKUP(K20,'Contact Info-CNC'!$A$1:$H$25,3,FALSE)</f>
        <v>RH</v>
      </c>
      <c r="N20" s="25" t="str">
        <f>VLOOKUP(K20,'Contact Info-CNC'!$A$1:$H$25,6,FALSE)</f>
        <v>(503) 528-4033</v>
      </c>
      <c r="O20" s="25" t="str">
        <f>VLOOKUP(K20,'Contact Info-CNC'!$A$1:$H$25,7,FALSE)</f>
        <v>834-2405</v>
      </c>
      <c r="P20" s="26" t="str">
        <f>VLOOKUP(K20,'Contact Info-CNC'!$A$1:$H$25,8,FALSE)</f>
        <v>moorel@uchicago.edu</v>
      </c>
      <c r="Q20" s="17"/>
      <c r="R20" s="44" t="s">
        <v>23</v>
      </c>
      <c r="S20" s="34">
        <f t="shared" si="0"/>
        <v>6</v>
      </c>
      <c r="T20" s="35">
        <f t="shared" si="1"/>
        <v>1</v>
      </c>
      <c r="U20" s="45" t="s">
        <v>23</v>
      </c>
      <c r="V20" s="37">
        <f t="shared" si="2"/>
        <v>4</v>
      </c>
      <c r="W20" s="35">
        <f t="shared" si="3"/>
        <v>0</v>
      </c>
      <c r="Y20" s="38">
        <f t="shared" ref="Y20:Z20" si="20">S20+V20</f>
        <v>10</v>
      </c>
      <c r="Z20" s="39">
        <f t="shared" si="20"/>
        <v>1</v>
      </c>
    </row>
    <row r="21" spans="1:26" ht="15.75" customHeight="1">
      <c r="A21" s="360"/>
      <c r="B21" s="390" t="s">
        <v>44</v>
      </c>
      <c r="C21" s="43">
        <v>45572</v>
      </c>
      <c r="D21" s="22"/>
      <c r="E21" s="19" t="s">
        <v>42</v>
      </c>
      <c r="F21" s="23" t="str">
        <f>VLOOKUP(E21,'Contact Info-CNC'!$A$1:$H$25,4,FALSE)</f>
        <v>Rogers</v>
      </c>
      <c r="G21" s="23" t="str">
        <f>VLOOKUP(E21,'Contact Info-CNC'!$A$1:$H$25,3,FALSE)</f>
        <v>RA</v>
      </c>
      <c r="H21" s="23" t="str">
        <f>VLOOKUP(E21,'Contact Info-CNC'!$A$1:$H$25,6,FALSE)</f>
        <v>510-480-6502</v>
      </c>
      <c r="I21" s="23" t="str">
        <f>VLOOKUP(E21,'Contact Info-CNC'!$A$1:$H$25,7,FALSE)</f>
        <v>834-2409</v>
      </c>
      <c r="J21" s="23" t="str">
        <f>VLOOKUP(E21,'Contact Info-CNC'!$A$1:$H$25,8,FALSE)</f>
        <v>ethanjchen@uchicago.edu</v>
      </c>
      <c r="K21" s="21" t="s">
        <v>41</v>
      </c>
      <c r="L21" s="25" t="str">
        <f>VLOOKUP(K21,'Contact Info-CNC'!$A$1:$H$25,4,FALSE)</f>
        <v>Dougan-Niklason</v>
      </c>
      <c r="M21" s="25" t="str">
        <f>VLOOKUP(K21,'Contact Info-CNC'!$A$1:$H$25,3,FALSE)</f>
        <v>RA</v>
      </c>
      <c r="N21" s="25" t="str">
        <f>VLOOKUP(K21,'Contact Info-CNC'!$A$1:$H$25,6,FALSE)</f>
        <v>774-312-3627</v>
      </c>
      <c r="O21" s="25" t="str">
        <f>VLOOKUP(K21,'Contact Info-CNC'!$A$1:$H$25,7,FALSE)</f>
        <v>702-4884</v>
      </c>
      <c r="P21" s="25" t="str">
        <f>VLOOKUP(K21,'Contact Info-CNC'!$A$1:$H$25,8,FALSE)</f>
        <v>tchan0@uchicago.edu</v>
      </c>
      <c r="Q21" s="17"/>
      <c r="R21" s="33" t="s">
        <v>36</v>
      </c>
      <c r="S21" s="34">
        <f t="shared" si="0"/>
        <v>6</v>
      </c>
      <c r="T21" s="35">
        <f t="shared" si="1"/>
        <v>1</v>
      </c>
      <c r="U21" s="36" t="s">
        <v>36</v>
      </c>
      <c r="V21" s="37">
        <f t="shared" si="2"/>
        <v>6</v>
      </c>
      <c r="W21" s="35">
        <f t="shared" si="3"/>
        <v>0</v>
      </c>
      <c r="Y21" s="38">
        <f t="shared" ref="Y21:Z21" si="21">S21+V21</f>
        <v>12</v>
      </c>
      <c r="Z21" s="39">
        <f t="shared" si="21"/>
        <v>1</v>
      </c>
    </row>
    <row r="22" spans="1:26" ht="15.75" customHeight="1">
      <c r="A22" s="360"/>
      <c r="B22" s="351"/>
      <c r="C22" s="43">
        <v>45573</v>
      </c>
      <c r="D22" s="22"/>
      <c r="E22" s="19" t="s">
        <v>34</v>
      </c>
      <c r="F22" s="23" t="str">
        <f>VLOOKUP(E22,'Contact Info-CNC'!$A$1:$H$25,4,FALSE)</f>
        <v>Yuen</v>
      </c>
      <c r="G22" s="23" t="str">
        <f>VLOOKUP(E22,'Contact Info-CNC'!$A$1:$H$25,3,FALSE)</f>
        <v>RA</v>
      </c>
      <c r="H22" s="23" t="str">
        <f>VLOOKUP(E22,'Contact Info-CNC'!$A$1:$H$25,6,FALSE)</f>
        <v>408-412-2013</v>
      </c>
      <c r="I22" s="23" t="str">
        <f>VLOOKUP(E22,'Contact Info-CNC'!$A$1:$H$25,7,FALSE)</f>
        <v>834-2412</v>
      </c>
      <c r="J22" s="23" t="str">
        <f>VLOOKUP(E22,'Contact Info-CNC'!$A$1:$H$25,8,FALSE)</f>
        <v>annryan@uchicago.edu</v>
      </c>
      <c r="K22" s="21" t="s">
        <v>33</v>
      </c>
      <c r="L22" s="25" t="str">
        <f>VLOOKUP(K22,'Contact Info-CNC'!$A$1:$H$25,4,FALSE)</f>
        <v>Trott</v>
      </c>
      <c r="M22" s="25" t="str">
        <f>VLOOKUP(K22,'Contact Info-CNC'!$A$1:$H$25,3,FALSE)</f>
        <v>RA</v>
      </c>
      <c r="N22" s="25" t="str">
        <f>VLOOKUP(K22,'Contact Info-CNC'!$A$1:$H$25,6,FALSE)</f>
        <v>214-405-6220</v>
      </c>
      <c r="O22" s="25" t="str">
        <f>VLOOKUP(K22,'Contact Info-CNC'!$A$1:$H$25,7,FALSE)</f>
        <v>834-2410</v>
      </c>
      <c r="P22" s="25" t="str">
        <f>VLOOKUP(K22,'Contact Info-CNC'!$A$1:$H$25,8,FALSE)</f>
        <v>ashadare@uchicago.edu</v>
      </c>
      <c r="Q22" s="17"/>
      <c r="R22" s="44" t="s">
        <v>45</v>
      </c>
      <c r="S22" s="34">
        <f t="shared" si="0"/>
        <v>6</v>
      </c>
      <c r="T22" s="35">
        <f t="shared" si="1"/>
        <v>1</v>
      </c>
      <c r="U22" s="45" t="s">
        <v>45</v>
      </c>
      <c r="V22" s="37">
        <f t="shared" si="2"/>
        <v>6</v>
      </c>
      <c r="W22" s="35">
        <f t="shared" si="3"/>
        <v>0</v>
      </c>
      <c r="Y22" s="38">
        <f t="shared" ref="Y22:Z22" si="22">S22+V22</f>
        <v>12</v>
      </c>
      <c r="Z22" s="39">
        <f t="shared" si="22"/>
        <v>1</v>
      </c>
    </row>
    <row r="23" spans="1:26" ht="15.75" customHeight="1">
      <c r="A23" s="360"/>
      <c r="B23" s="351"/>
      <c r="C23" s="43">
        <v>45574</v>
      </c>
      <c r="D23" s="22"/>
      <c r="E23" s="19" t="s">
        <v>23</v>
      </c>
      <c r="F23" s="23" t="str">
        <f>VLOOKUP(E23,'Contact Info-CNC'!$A$1:$H$25,4,FALSE)</f>
        <v>Boyer</v>
      </c>
      <c r="G23" s="23" t="str">
        <f>VLOOKUP(E23,'Contact Info-CNC'!$A$1:$H$25,3,FALSE)</f>
        <v>RA</v>
      </c>
      <c r="H23" s="23" t="str">
        <f>VLOOKUP(E23,'Contact Info-CNC'!$A$1:$H$25,6,FALSE)</f>
        <v>(815) 600-4638</v>
      </c>
      <c r="I23" s="23" t="str">
        <f>VLOOKUP(E23,'Contact Info-CNC'!$A$1:$H$25,7,FALSE)</f>
        <v>702-4883</v>
      </c>
      <c r="J23" s="23" t="str">
        <f>VLOOKUP(E23,'Contact Info-CNC'!$A$1:$H$25,8,FALSE)</f>
        <v>ejay@uchicago.edu</v>
      </c>
      <c r="K23" s="21" t="s">
        <v>42</v>
      </c>
      <c r="L23" s="25" t="str">
        <f>VLOOKUP(K23,'Contact Info-CNC'!$A$1:$H$25,4,FALSE)</f>
        <v>Rogers</v>
      </c>
      <c r="M23" s="25" t="str">
        <f>VLOOKUP(K23,'Contact Info-CNC'!$A$1:$H$25,3,FALSE)</f>
        <v>RA</v>
      </c>
      <c r="N23" s="25" t="str">
        <f>VLOOKUP(K23,'Contact Info-CNC'!$A$1:$H$25,6,FALSE)</f>
        <v>510-480-6502</v>
      </c>
      <c r="O23" s="25" t="str">
        <f>VLOOKUP(K23,'Contact Info-CNC'!$A$1:$H$25,7,FALSE)</f>
        <v>834-2409</v>
      </c>
      <c r="P23" s="25" t="str">
        <f>VLOOKUP(K23,'Contact Info-CNC'!$A$1:$H$25,8,FALSE)</f>
        <v>ethanjchen@uchicago.edu</v>
      </c>
      <c r="Q23" s="17"/>
      <c r="R23" s="33" t="s">
        <v>35</v>
      </c>
      <c r="S23" s="34">
        <f t="shared" si="0"/>
        <v>8</v>
      </c>
      <c r="T23" s="35">
        <f t="shared" si="1"/>
        <v>1</v>
      </c>
      <c r="U23" s="36" t="s">
        <v>35</v>
      </c>
      <c r="V23" s="37">
        <f t="shared" si="2"/>
        <v>6</v>
      </c>
      <c r="W23" s="35">
        <f t="shared" si="3"/>
        <v>0</v>
      </c>
      <c r="Y23" s="38">
        <f t="shared" ref="Y23:Z23" si="23">S23+V23</f>
        <v>14</v>
      </c>
      <c r="Z23" s="39">
        <f t="shared" si="23"/>
        <v>1</v>
      </c>
    </row>
    <row r="24" spans="1:26" ht="15.75" customHeight="1">
      <c r="A24" s="360"/>
      <c r="B24" s="351"/>
      <c r="C24" s="43">
        <v>45575</v>
      </c>
      <c r="D24" s="22"/>
      <c r="E24" s="19" t="s">
        <v>25</v>
      </c>
      <c r="F24" s="23" t="str">
        <f>VLOOKUP(E24,'Contact Info-CNC'!$A$1:$H$25,4,FALSE)</f>
        <v>Rogers</v>
      </c>
      <c r="G24" s="23" t="str">
        <f>VLOOKUP(E24,'Contact Info-CNC'!$A$1:$H$25,3,FALSE)</f>
        <v>RA</v>
      </c>
      <c r="H24" s="23" t="str">
        <f>VLOOKUP(E24,'Contact Info-CNC'!$A$1:$H$25,6,FALSE)</f>
        <v>786-262-3215</v>
      </c>
      <c r="I24" s="23" t="str">
        <f>VLOOKUP(E24,'Contact Info-CNC'!$A$1:$H$25,7,FALSE)</f>
        <v>834-2409</v>
      </c>
      <c r="J24" s="23" t="str">
        <f>VLOOKUP(E24,'Contact Info-CNC'!$A$1:$H$25,8,FALSE)</f>
        <v>raquelburiani@uchicago.edu</v>
      </c>
      <c r="K24" s="21" t="s">
        <v>28</v>
      </c>
      <c r="L24" s="25" t="str">
        <f>VLOOKUP(K24,'Contact Info-CNC'!$A$1:$H$25,4,FALSE)</f>
        <v>Trott</v>
      </c>
      <c r="M24" s="25" t="str">
        <f>VLOOKUP(K24,'Contact Info-CNC'!$A$1:$H$25,3,FALSE)</f>
        <v>RA</v>
      </c>
      <c r="N24" s="25" t="str">
        <f>VLOOKUP(K24,'Contact Info-CNC'!$A$1:$H$25,6,FALSE)</f>
        <v>(708) 704-8519</v>
      </c>
      <c r="O24" s="25" t="str">
        <f>VLOOKUP(K24,'Contact Info-CNC'!$A$1:$H$25,7,FALSE)</f>
        <v>834-2408</v>
      </c>
      <c r="P24" s="25" t="str">
        <f>VLOOKUP(K24,'Contact Info-CNC'!$A$1:$H$25,8,FALSE)</f>
        <v>babnigg@uchicago.edu</v>
      </c>
      <c r="Q24" s="17"/>
      <c r="R24" s="44" t="s">
        <v>29</v>
      </c>
      <c r="S24" s="34">
        <f t="shared" si="0"/>
        <v>8</v>
      </c>
      <c r="T24" s="35">
        <f t="shared" si="1"/>
        <v>1</v>
      </c>
      <c r="U24" s="45" t="s">
        <v>29</v>
      </c>
      <c r="V24" s="37">
        <f t="shared" si="2"/>
        <v>6</v>
      </c>
      <c r="W24" s="35">
        <f t="shared" si="3"/>
        <v>0</v>
      </c>
      <c r="Y24" s="38">
        <f t="shared" ref="Y24:Z24" si="24">S24+V24</f>
        <v>14</v>
      </c>
      <c r="Z24" s="39">
        <f t="shared" si="24"/>
        <v>1</v>
      </c>
    </row>
    <row r="25" spans="1:26" ht="15.75" customHeight="1">
      <c r="A25" s="360"/>
      <c r="B25" s="351"/>
      <c r="C25" s="43">
        <v>45576</v>
      </c>
      <c r="D25" s="22"/>
      <c r="E25" s="19" t="s">
        <v>35</v>
      </c>
      <c r="F25" s="23" t="str">
        <f>VLOOKUP(E25,'Contact Info-CNC'!$A$1:$H$25,4,FALSE)</f>
        <v>Behar</v>
      </c>
      <c r="G25" s="23" t="str">
        <f>VLOOKUP(E25,'Contact Info-CNC'!$A$1:$H$25,3,FALSE)</f>
        <v>RA</v>
      </c>
      <c r="H25" s="23" t="str">
        <f>VLOOKUP(E25,'Contact Info-CNC'!$A$1:$H$25,6,FALSE)</f>
        <v>(872) 731-9174</v>
      </c>
      <c r="I25" s="23" t="str">
        <f>VLOOKUP(E25,'Contact Info-CNC'!$A$1:$H$25,7,FALSE)</f>
        <v>834-2405</v>
      </c>
      <c r="J25" s="23" t="str">
        <f>VLOOKUP(E25,'Contact Info-CNC'!$A$1:$H$25,8,FALSE)</f>
        <v>yurouli@uchicago.edu</v>
      </c>
      <c r="K25" s="21" t="s">
        <v>22</v>
      </c>
      <c r="L25" s="25" t="str">
        <f>VLOOKUP(K25,'Contact Info-CNC'!$A$1:$H$25,4,FALSE)</f>
        <v>Boyer</v>
      </c>
      <c r="M25" s="25" t="str">
        <f>VLOOKUP(K25,'Contact Info-CNC'!$A$1:$H$25,3,FALSE)</f>
        <v>RH</v>
      </c>
      <c r="N25" s="25" t="str">
        <f>VLOOKUP(K25,'Contact Info-CNC'!$A$1:$H$25,6,FALSE)</f>
        <v>(917) 342-1032, (347) 729-6607</v>
      </c>
      <c r="O25" s="25" t="str">
        <f>VLOOKUP(K25,'Contact Info-CNC'!$A$1:$H$25,7,FALSE)</f>
        <v>702-4883</v>
      </c>
      <c r="P25" s="25" t="str">
        <f>VLOOKUP(K25,'Contact Info-CNC'!$A$1:$H$25,8,FALSE)</f>
        <v>dwashington5@uchicago.edu , nsouth@uchicago.edu</v>
      </c>
      <c r="Q25" s="17"/>
      <c r="R25" s="44" t="s">
        <v>34</v>
      </c>
      <c r="S25" s="34">
        <f t="shared" si="0"/>
        <v>6</v>
      </c>
      <c r="T25" s="35">
        <f t="shared" si="1"/>
        <v>1</v>
      </c>
      <c r="U25" s="45" t="s">
        <v>34</v>
      </c>
      <c r="V25" s="37">
        <f t="shared" si="2"/>
        <v>4</v>
      </c>
      <c r="W25" s="35">
        <f t="shared" si="3"/>
        <v>0</v>
      </c>
      <c r="Y25" s="38">
        <f t="shared" ref="Y25:Z25" si="25">S25+V25</f>
        <v>10</v>
      </c>
      <c r="Z25" s="39">
        <f t="shared" si="25"/>
        <v>1</v>
      </c>
    </row>
    <row r="26" spans="1:26">
      <c r="A26" s="360"/>
      <c r="B26" s="351"/>
      <c r="C26" s="43">
        <v>45577</v>
      </c>
      <c r="D26" s="22"/>
      <c r="E26" s="19" t="s">
        <v>32</v>
      </c>
      <c r="F26" s="23" t="str">
        <f>VLOOKUP(E26,'Contact Info-CNC'!$A$1:$H$25,4,FALSE)</f>
        <v>Dougan-Niklason</v>
      </c>
      <c r="G26" s="23" t="str">
        <f>VLOOKUP(E26,'Contact Info-CNC'!$A$1:$H$25,3,FALSE)</f>
        <v>RA</v>
      </c>
      <c r="H26" s="23" t="str">
        <f>VLOOKUP(E26,'Contact Info-CNC'!$A$1:$H$25,6,FALSE)</f>
        <v>(862) 288-0666</v>
      </c>
      <c r="I26" s="23" t="str">
        <f>VLOOKUP(E26,'Contact Info-CNC'!$A$1:$H$25,7,FALSE)</f>
        <v>702-4884</v>
      </c>
      <c r="J26" s="23" t="str">
        <f>VLOOKUP(E26,'Contact Info-CNC'!$A$1:$H$25,8,FALSE)</f>
        <v>ucegbuchulam@uchicago.edu</v>
      </c>
      <c r="K26" s="21" t="s">
        <v>37</v>
      </c>
      <c r="L26" s="25" t="str">
        <f>VLOOKUP(K26,'Contact Info-CNC'!$A$1:$H$25,4,FALSE)</f>
        <v>Yuen</v>
      </c>
      <c r="M26" s="25" t="str">
        <f>VLOOKUP(K26,'Contact Info-CNC'!$A$1:$H$25,3,FALSE)</f>
        <v>RH</v>
      </c>
      <c r="N26" s="25" t="str">
        <f>VLOOKUP(K26,'Contact Info-CNC'!$A$1:$H$25,6,FALSE)</f>
        <v>(801) 824-9603, (385) 239-7627</v>
      </c>
      <c r="O26" s="25" t="str">
        <f>VLOOKUP(K26,'Contact Info-CNC'!$A$1:$H$25,7,FALSE)</f>
        <v>702-4882</v>
      </c>
      <c r="P26" s="25" t="str">
        <f>VLOOKUP(K26,'Contact Info-CNC'!$A$1:$H$25,8,FALSE)</f>
        <v>rhtyler@uchicago.edu, shtyler@uchicago.edu</v>
      </c>
      <c r="Q26" s="17"/>
      <c r="R26" s="44" t="s">
        <v>33</v>
      </c>
      <c r="S26" s="34">
        <f t="shared" si="0"/>
        <v>8</v>
      </c>
      <c r="T26" s="35">
        <f t="shared" si="1"/>
        <v>1</v>
      </c>
      <c r="U26" s="45" t="s">
        <v>33</v>
      </c>
      <c r="V26" s="37">
        <f t="shared" si="2"/>
        <v>4</v>
      </c>
      <c r="W26" s="35">
        <f t="shared" si="3"/>
        <v>0</v>
      </c>
      <c r="Y26" s="38">
        <f t="shared" ref="Y26:Z26" si="26">S26+V26</f>
        <v>12</v>
      </c>
      <c r="Z26" s="39">
        <f t="shared" si="26"/>
        <v>1</v>
      </c>
    </row>
    <row r="27" spans="1:26">
      <c r="A27" s="360"/>
      <c r="B27" s="351"/>
      <c r="C27" s="43">
        <v>45578</v>
      </c>
      <c r="D27" s="22"/>
      <c r="E27" s="19" t="s">
        <v>38</v>
      </c>
      <c r="F27" s="23" t="str">
        <f>VLOOKUP(E27,'Contact Info-CNC'!$A$1:$H$25,4,FALSE)</f>
        <v>Strongin</v>
      </c>
      <c r="G27" s="23" t="str">
        <f>VLOOKUP(E27,'Contact Info-CNC'!$A$1:$H$25,3,FALSE)</f>
        <v>RA</v>
      </c>
      <c r="H27" s="23" t="str">
        <f>VLOOKUP(E27,'Contact Info-CNC'!$A$1:$H$25,6,FALSE)</f>
        <v>(678) 790-6597</v>
      </c>
      <c r="I27" s="23" t="str">
        <f>VLOOKUP(E27,'Contact Info-CNC'!$A$1:$H$25,7,FALSE)</f>
        <v>834-2407</v>
      </c>
      <c r="J27" s="23" t="str">
        <f>VLOOKUP(E27,'Contact Info-CNC'!$A$1:$H$25,8,FALSE)</f>
        <v>gloadeo@uchicago.edu</v>
      </c>
      <c r="K27" s="21" t="s">
        <v>24</v>
      </c>
      <c r="L27" s="25" t="str">
        <f>VLOOKUP(K27,'Contact Info-CNC'!$A$1:$H$25,4,FALSE)</f>
        <v>Thangaraj</v>
      </c>
      <c r="M27" s="25" t="str">
        <f>VLOOKUP(K27,'Contact Info-CNC'!$A$1:$H$25,3,FALSE)</f>
        <v>RA</v>
      </c>
      <c r="N27" s="25" t="str">
        <f>VLOOKUP(K27,'Contact Info-CNC'!$A$1:$H$25,6,FALSE)</f>
        <v>856-417-4382</v>
      </c>
      <c r="O27" s="25" t="str">
        <f>VLOOKUP(K27,'Contact Info-CNC'!$A$1:$H$25,7,FALSE)</f>
        <v>834-2406</v>
      </c>
      <c r="P27" s="25" t="str">
        <f>VLOOKUP(K27,'Contact Info-CNC'!$A$1:$H$25,8,FALSE)</f>
        <v>melodydias@uchicago.edu</v>
      </c>
      <c r="Q27" s="17"/>
      <c r="R27" s="44" t="s">
        <v>31</v>
      </c>
      <c r="S27" s="34">
        <f t="shared" si="0"/>
        <v>8</v>
      </c>
      <c r="T27" s="35">
        <f t="shared" si="1"/>
        <v>1</v>
      </c>
      <c r="U27" s="45" t="s">
        <v>31</v>
      </c>
      <c r="V27" s="37">
        <f t="shared" si="2"/>
        <v>4</v>
      </c>
      <c r="W27" s="35">
        <f t="shared" si="3"/>
        <v>0</v>
      </c>
      <c r="Y27" s="38">
        <f t="shared" ref="Y27:Z27" si="27">S27+V27</f>
        <v>12</v>
      </c>
      <c r="Z27" s="39">
        <f t="shared" si="27"/>
        <v>1</v>
      </c>
    </row>
    <row r="28" spans="1:26">
      <c r="A28" s="360"/>
      <c r="B28" s="382" t="s">
        <v>46</v>
      </c>
      <c r="C28" s="43">
        <v>45579</v>
      </c>
      <c r="D28" s="22"/>
      <c r="E28" s="19" t="s">
        <v>43</v>
      </c>
      <c r="F28" s="23" t="str">
        <f>VLOOKUP(E28,'Contact Info-CNC'!$A$1:$H$25,4,FALSE)</f>
        <v>Boyer</v>
      </c>
      <c r="G28" s="23" t="str">
        <f>VLOOKUP(E28,'Contact Info-CNC'!$A$1:$H$25,3,FALSE)</f>
        <v>RA</v>
      </c>
      <c r="H28" s="23" t="str">
        <f>VLOOKUP(E28,'Contact Info-CNC'!$A$1:$H$25,6,FALSE)</f>
        <v>(872) 803-6043</v>
      </c>
      <c r="I28" s="23" t="str">
        <f>VLOOKUP(E28,'Contact Info-CNC'!$A$1:$H$25,7,FALSE)</f>
        <v>702-4883</v>
      </c>
      <c r="J28" s="42" t="str">
        <f>VLOOKUP(E28,'Contact Info-CNC'!$A$1:$H$25,8,FALSE)</f>
        <v>mcdowns@uchicago.edu</v>
      </c>
      <c r="K28" s="21" t="s">
        <v>23</v>
      </c>
      <c r="L28" s="25" t="str">
        <f>VLOOKUP(K28,'Contact Info-CNC'!$A$1:$H$25,4,FALSE)</f>
        <v>Boyer</v>
      </c>
      <c r="M28" s="25" t="str">
        <f>VLOOKUP(K28,'Contact Info-CNC'!$A$1:$H$25,3,FALSE)</f>
        <v>RA</v>
      </c>
      <c r="N28" s="25" t="str">
        <f>VLOOKUP(K28,'Contact Info-CNC'!$A$1:$H$25,6,FALSE)</f>
        <v>(815) 600-4638</v>
      </c>
      <c r="O28" s="25" t="str">
        <f>VLOOKUP(K28,'Contact Info-CNC'!$A$1:$H$25,7,FALSE)</f>
        <v>702-4883</v>
      </c>
      <c r="P28" s="25" t="str">
        <f>VLOOKUP(K28,'Contact Info-CNC'!$A$1:$H$25,8,FALSE)</f>
        <v>ejay@uchicago.edu</v>
      </c>
      <c r="Q28" s="17"/>
      <c r="R28" s="44"/>
      <c r="S28" s="34"/>
      <c r="U28" s="45"/>
      <c r="V28" s="37"/>
      <c r="Y28" s="10"/>
    </row>
    <row r="29" spans="1:26">
      <c r="A29" s="360"/>
      <c r="B29" s="351"/>
      <c r="C29" s="43">
        <v>45580</v>
      </c>
      <c r="D29" s="22"/>
      <c r="E29" s="19" t="s">
        <v>33</v>
      </c>
      <c r="F29" s="23" t="str">
        <f>VLOOKUP(E29,'Contact Info-CNC'!$A$1:$H$25,4,FALSE)</f>
        <v>Trott</v>
      </c>
      <c r="G29" s="23" t="str">
        <f>VLOOKUP(E29,'Contact Info-CNC'!$A$1:$H$25,3,FALSE)</f>
        <v>RA</v>
      </c>
      <c r="H29" s="23" t="str">
        <f>VLOOKUP(E29,'Contact Info-CNC'!$A$1:$H$25,6,FALSE)</f>
        <v>214-405-6220</v>
      </c>
      <c r="I29" s="23" t="str">
        <f>VLOOKUP(E29,'Contact Info-CNC'!$A$1:$H$25,7,FALSE)</f>
        <v>834-2410</v>
      </c>
      <c r="J29" s="23" t="str">
        <f>VLOOKUP(E29,'Contact Info-CNC'!$A$1:$H$25,8,FALSE)</f>
        <v>ashadare@uchicago.edu</v>
      </c>
      <c r="K29" s="21" t="s">
        <v>31</v>
      </c>
      <c r="L29" s="25" t="str">
        <f>VLOOKUP(K29,'Contact Info-CNC'!$A$1:$H$25,4,FALSE)</f>
        <v>Thangaraj</v>
      </c>
      <c r="M29" s="25" t="str">
        <f>VLOOKUP(K29,'Contact Info-CNC'!$A$1:$H$25,3,FALSE)</f>
        <v>RA</v>
      </c>
      <c r="N29" s="25" t="str">
        <f>VLOOKUP(K29,'Contact Info-CNC'!$A$1:$H$25,6,FALSE)</f>
        <v>502-445-6682</v>
      </c>
      <c r="O29" s="25" t="str">
        <f>VLOOKUP(K29,'Contact Info-CNC'!$A$1:$H$25,7,FALSE)</f>
        <v>834-2398</v>
      </c>
      <c r="P29" s="25" t="str">
        <f>VLOOKUP(K29,'Contact Info-CNC'!$A$1:$H$25,8,FALSE)</f>
        <v>sharyasookal@uchicago.edu</v>
      </c>
      <c r="Q29" s="17"/>
      <c r="R29" s="33"/>
      <c r="S29" s="34"/>
      <c r="U29" s="36"/>
      <c r="V29" s="37"/>
      <c r="Y29" s="10"/>
    </row>
    <row r="30" spans="1:26">
      <c r="A30" s="360"/>
      <c r="B30" s="351"/>
      <c r="C30" s="43">
        <v>45581</v>
      </c>
      <c r="D30" s="22"/>
      <c r="E30" s="19" t="s">
        <v>31</v>
      </c>
      <c r="F30" s="23" t="str">
        <f>VLOOKUP(E30,'Contact Info-CNC'!$A$1:$H$25,4,FALSE)</f>
        <v>Thangaraj</v>
      </c>
      <c r="G30" s="23" t="str">
        <f>VLOOKUP(E30,'Contact Info-CNC'!$A$1:$H$25,3,FALSE)</f>
        <v>RA</v>
      </c>
      <c r="H30" s="23" t="str">
        <f>VLOOKUP(E30,'Contact Info-CNC'!$A$1:$H$25,6,FALSE)</f>
        <v>502-445-6682</v>
      </c>
      <c r="I30" s="23" t="str">
        <f>VLOOKUP(E30,'Contact Info-CNC'!$A$1:$H$25,7,FALSE)</f>
        <v>834-2398</v>
      </c>
      <c r="J30" s="23" t="str">
        <f>VLOOKUP(E30,'Contact Info-CNC'!$A$1:$H$25,8,FALSE)</f>
        <v>sharyasookal@uchicago.edu</v>
      </c>
      <c r="K30" s="21" t="s">
        <v>43</v>
      </c>
      <c r="L30" s="25" t="str">
        <f>VLOOKUP(K30,'Contact Info-CNC'!$A$1:$H$25,4,FALSE)</f>
        <v>Boyer</v>
      </c>
      <c r="M30" s="25" t="str">
        <f>VLOOKUP(K30,'Contact Info-CNC'!$A$1:$H$25,3,FALSE)</f>
        <v>RA</v>
      </c>
      <c r="N30" s="25" t="str">
        <f>VLOOKUP(K30,'Contact Info-CNC'!$A$1:$H$25,6,FALSE)</f>
        <v>(872) 803-6043</v>
      </c>
      <c r="O30" s="25" t="str">
        <f>VLOOKUP(K30,'Contact Info-CNC'!$A$1:$H$25,7,FALSE)</f>
        <v>702-4883</v>
      </c>
      <c r="P30" s="26" t="str">
        <f>VLOOKUP(K30,'Contact Info-CNC'!$A$1:$H$25,8,FALSE)</f>
        <v>mcdowns@uchicago.edu</v>
      </c>
      <c r="Q30" s="17"/>
      <c r="R30" s="44"/>
      <c r="S30" s="34"/>
      <c r="U30" s="45"/>
      <c r="V30" s="37"/>
      <c r="Y30" s="10"/>
    </row>
    <row r="31" spans="1:26">
      <c r="A31" s="360"/>
      <c r="B31" s="351"/>
      <c r="C31" s="43">
        <v>45582</v>
      </c>
      <c r="D31" s="22"/>
      <c r="E31" s="19" t="s">
        <v>45</v>
      </c>
      <c r="F31" s="23" t="str">
        <f>VLOOKUP(E31,'Contact Info-CNC'!$A$1:$H$25,4,FALSE)</f>
        <v>Strongin</v>
      </c>
      <c r="G31" s="23" t="str">
        <f>VLOOKUP(E31,'Contact Info-CNC'!$A$1:$H$25,3,FALSE)</f>
        <v>RA</v>
      </c>
      <c r="H31" s="23" t="str">
        <f>VLOOKUP(E31,'Contact Info-CNC'!$A$1:$H$25,6,FALSE)</f>
        <v>(202) 640-3842</v>
      </c>
      <c r="I31" s="23" t="str">
        <f>VLOOKUP(E31,'Contact Info-CNC'!$A$1:$H$25,7,FALSE)</f>
        <v>834-2407</v>
      </c>
      <c r="J31" s="23" t="str">
        <f>VLOOKUP(E31,'Contact Info-CNC'!$A$1:$H$25,8,FALSE)</f>
        <v>kublaikolb@uchicago.edu</v>
      </c>
      <c r="K31" s="21" t="s">
        <v>38</v>
      </c>
      <c r="L31" s="25" t="str">
        <f>VLOOKUP(K31,'Contact Info-CNC'!$A$1:$H$25,4,FALSE)</f>
        <v>Strongin</v>
      </c>
      <c r="M31" s="25" t="str">
        <f>VLOOKUP(K31,'Contact Info-CNC'!$A$1:$H$25,3,FALSE)</f>
        <v>RA</v>
      </c>
      <c r="N31" s="25" t="str">
        <f>VLOOKUP(K31,'Contact Info-CNC'!$A$1:$H$25,6,FALSE)</f>
        <v>(678) 790-6597</v>
      </c>
      <c r="O31" s="25" t="str">
        <f>VLOOKUP(K31,'Contact Info-CNC'!$A$1:$H$25,7,FALSE)</f>
        <v>834-2407</v>
      </c>
      <c r="P31" s="25" t="str">
        <f>VLOOKUP(K31,'Contact Info-CNC'!$A$1:$H$25,8,FALSE)</f>
        <v>gloadeo@uchicago.edu</v>
      </c>
      <c r="Q31" s="17"/>
      <c r="R31" s="44"/>
      <c r="S31" s="34"/>
      <c r="U31" s="45"/>
      <c r="V31" s="37"/>
      <c r="Y31" s="10"/>
    </row>
    <row r="32" spans="1:26">
      <c r="A32" s="360"/>
      <c r="B32" s="351"/>
      <c r="C32" s="43">
        <v>45583</v>
      </c>
      <c r="D32" s="22"/>
      <c r="E32" s="19" t="s">
        <v>24</v>
      </c>
      <c r="F32" s="23" t="str">
        <f>VLOOKUP(E32,'Contact Info-CNC'!$A$1:$H$25,4,FALSE)</f>
        <v>Thangaraj</v>
      </c>
      <c r="G32" s="23" t="str">
        <f>VLOOKUP(E32,'Contact Info-CNC'!$A$1:$H$25,3,FALSE)</f>
        <v>RA</v>
      </c>
      <c r="H32" s="23" t="str">
        <f>VLOOKUP(E32,'Contact Info-CNC'!$A$1:$H$25,6,FALSE)</f>
        <v>856-417-4382</v>
      </c>
      <c r="I32" s="23" t="str">
        <f>VLOOKUP(E32,'Contact Info-CNC'!$A$1:$H$25,7,FALSE)</f>
        <v>834-2406</v>
      </c>
      <c r="J32" s="23" t="str">
        <f>VLOOKUP(E32,'Contact Info-CNC'!$A$1:$H$25,8,FALSE)</f>
        <v>melodydias@uchicago.edu</v>
      </c>
      <c r="K32" s="21" t="s">
        <v>26</v>
      </c>
      <c r="L32" s="25" t="str">
        <f>VLOOKUP(K32,'Contact Info-CNC'!$A$1:$H$25,4,FALSE)</f>
        <v>Dougan-Niklason</v>
      </c>
      <c r="M32" s="25" t="str">
        <f>VLOOKUP(K32,'Contact Info-CNC'!$A$1:$H$25,3,FALSE)</f>
        <v>RH</v>
      </c>
      <c r="N32" s="25" t="str">
        <f>VLOOKUP(K32,'Contact Info-CNC'!$A$1:$H$25,6,FALSE)</f>
        <v>(857) 210-3483, (508) 282-0309</v>
      </c>
      <c r="O32" s="25" t="str">
        <f>VLOOKUP(K32,'Contact Info-CNC'!$A$1:$H$25,7,FALSE)</f>
        <v>702-4884</v>
      </c>
      <c r="P32" s="25" t="str">
        <f>VLOOKUP(K32,'Contact Info-CNC'!$A$1:$H$25,8,FALSE)</f>
        <v>cristinaalvarado@uchicago.edu, jstadolnik@uchicago.edu</v>
      </c>
      <c r="Q32" s="17"/>
      <c r="R32" s="44"/>
      <c r="S32" s="34"/>
      <c r="U32" s="45"/>
      <c r="V32" s="37"/>
      <c r="Y32" s="10"/>
    </row>
    <row r="33" spans="1:25">
      <c r="A33" s="360"/>
      <c r="B33" s="351"/>
      <c r="C33" s="43">
        <v>45584</v>
      </c>
      <c r="D33" s="22"/>
      <c r="E33" s="19" t="s">
        <v>28</v>
      </c>
      <c r="F33" s="23" t="str">
        <f>VLOOKUP(E33,'Contact Info-CNC'!$A$1:$H$25,4,FALSE)</f>
        <v>Trott</v>
      </c>
      <c r="G33" s="23" t="str">
        <f>VLOOKUP(E33,'Contact Info-CNC'!$A$1:$H$25,3,FALSE)</f>
        <v>RA</v>
      </c>
      <c r="H33" s="23" t="str">
        <f>VLOOKUP(E33,'Contact Info-CNC'!$A$1:$H$25,6,FALSE)</f>
        <v>(708) 704-8519</v>
      </c>
      <c r="I33" s="23" t="str">
        <f>VLOOKUP(E33,'Contact Info-CNC'!$A$1:$H$25,7,FALSE)</f>
        <v>834-2408</v>
      </c>
      <c r="J33" s="23" t="str">
        <f>VLOOKUP(E33,'Contact Info-CNC'!$A$1:$H$25,8,FALSE)</f>
        <v>babnigg@uchicago.edu</v>
      </c>
      <c r="K33" s="21" t="s">
        <v>16</v>
      </c>
      <c r="L33" s="25" t="str">
        <f>VLOOKUP(K33,'Contact Info-CNC'!$A$1:$H$25,4,FALSE)</f>
        <v>Behar</v>
      </c>
      <c r="M33" s="25" t="str">
        <f>VLOOKUP(K33,'Contact Info-CNC'!$A$1:$H$25,3,FALSE)</f>
        <v>RH</v>
      </c>
      <c r="N33" s="25" t="str">
        <f>VLOOKUP(K33,'Contact Info-CNC'!$A$1:$H$25,6,FALSE)</f>
        <v>(503) 528-4033</v>
      </c>
      <c r="O33" s="25" t="str">
        <f>VLOOKUP(K33,'Contact Info-CNC'!$A$1:$H$25,7,FALSE)</f>
        <v>834-2405</v>
      </c>
      <c r="P33" s="26" t="str">
        <f>VLOOKUP(K33,'Contact Info-CNC'!$A$1:$H$25,8,FALSE)</f>
        <v>moorel@uchicago.edu</v>
      </c>
      <c r="Q33" s="17"/>
      <c r="R33" s="44"/>
      <c r="S33" s="34"/>
      <c r="U33" s="45"/>
      <c r="V33" s="37"/>
      <c r="Y33" s="10"/>
    </row>
    <row r="34" spans="1:25">
      <c r="A34" s="360"/>
      <c r="B34" s="362"/>
      <c r="C34" s="43">
        <v>45585</v>
      </c>
      <c r="D34" s="22"/>
      <c r="E34" s="19" t="s">
        <v>41</v>
      </c>
      <c r="F34" s="23" t="str">
        <f>VLOOKUP(E34,'Contact Info-CNC'!$A$1:$H$25,4,FALSE)</f>
        <v>Dougan-Niklason</v>
      </c>
      <c r="G34" s="23" t="str">
        <f>VLOOKUP(E34,'Contact Info-CNC'!$A$1:$H$25,3,FALSE)</f>
        <v>RA</v>
      </c>
      <c r="H34" s="23" t="str">
        <f>VLOOKUP(E34,'Contact Info-CNC'!$A$1:$H$25,6,FALSE)</f>
        <v>774-312-3627</v>
      </c>
      <c r="I34" s="23" t="str">
        <f>VLOOKUP(E34,'Contact Info-CNC'!$A$1:$H$25,7,FALSE)</f>
        <v>702-4884</v>
      </c>
      <c r="J34" s="23" t="str">
        <f>VLOOKUP(E34,'Contact Info-CNC'!$A$1:$H$25,8,FALSE)</f>
        <v>tchan0@uchicago.edu</v>
      </c>
      <c r="K34" s="21" t="s">
        <v>45</v>
      </c>
      <c r="L34" s="25" t="str">
        <f>VLOOKUP(K34,'Contact Info-CNC'!$A$1:$H$25,4,FALSE)</f>
        <v>Strongin</v>
      </c>
      <c r="M34" s="25" t="str">
        <f>VLOOKUP(K34,'Contact Info-CNC'!$A$1:$H$25,3,FALSE)</f>
        <v>RA</v>
      </c>
      <c r="N34" s="25" t="str">
        <f>VLOOKUP(K34,'Contact Info-CNC'!$A$1:$H$25,6,FALSE)</f>
        <v>(202) 640-3842</v>
      </c>
      <c r="O34" s="25" t="str">
        <f>VLOOKUP(K34,'Contact Info-CNC'!$A$1:$H$25,7,FALSE)</f>
        <v>834-2407</v>
      </c>
      <c r="P34" s="25" t="str">
        <f>VLOOKUP(K34,'Contact Info-CNC'!$A$1:$H$25,8,FALSE)</f>
        <v>kublaikolb@uchicago.edu</v>
      </c>
      <c r="Q34" s="17"/>
      <c r="R34" s="44"/>
      <c r="S34" s="34"/>
      <c r="U34" s="45"/>
      <c r="V34" s="37"/>
      <c r="Y34" s="10"/>
    </row>
    <row r="35" spans="1:25">
      <c r="A35" s="360"/>
      <c r="B35" s="379" t="s">
        <v>47</v>
      </c>
      <c r="C35" s="43">
        <v>45586</v>
      </c>
      <c r="D35" s="22"/>
      <c r="E35" s="19" t="s">
        <v>36</v>
      </c>
      <c r="F35" s="23" t="str">
        <f>VLOOKUP(E35,'Contact Info-CNC'!$A$1:$H$25,4,FALSE)</f>
        <v>Behar</v>
      </c>
      <c r="G35" s="23" t="str">
        <f>VLOOKUP(E35,'Contact Info-CNC'!$A$1:$H$25,3,FALSE)</f>
        <v>RA</v>
      </c>
      <c r="H35" s="23" t="str">
        <f>VLOOKUP(E35,'Contact Info-CNC'!$A$1:$H$25,6,FALSE)</f>
        <v>(845) 768-2914</v>
      </c>
      <c r="I35" s="23" t="str">
        <f>VLOOKUP(E35,'Contact Info-CNC'!$A$1:$H$25,7,FALSE)</f>
        <v>834-2405</v>
      </c>
      <c r="J35" s="23" t="str">
        <f>VLOOKUP(E35,'Contact Info-CNC'!$A$1:$H$25,8,FALSE)</f>
        <v>gabrihanna@uchicago.edu</v>
      </c>
      <c r="K35" s="21" t="s">
        <v>35</v>
      </c>
      <c r="L35" s="25" t="str">
        <f>VLOOKUP(K35,'Contact Info-CNC'!$A$1:$H$25,4,FALSE)</f>
        <v>Behar</v>
      </c>
      <c r="M35" s="25" t="str">
        <f>VLOOKUP(K35,'Contact Info-CNC'!$A$1:$H$25,3,FALSE)</f>
        <v>RA</v>
      </c>
      <c r="N35" s="25" t="str">
        <f>VLOOKUP(K35,'Contact Info-CNC'!$A$1:$H$25,6,FALSE)</f>
        <v>(872) 731-9174</v>
      </c>
      <c r="O35" s="25" t="str">
        <f>VLOOKUP(K35,'Contact Info-CNC'!$A$1:$H$25,7,FALSE)</f>
        <v>834-2405</v>
      </c>
      <c r="P35" s="25" t="str">
        <f>VLOOKUP(K35,'Contact Info-CNC'!$A$1:$H$25,8,FALSE)</f>
        <v>yurouli@uchicago.edu</v>
      </c>
      <c r="Q35" s="17"/>
      <c r="R35" s="19"/>
      <c r="S35" s="19"/>
      <c r="U35" s="21"/>
      <c r="V35" s="21"/>
      <c r="Y35" s="10"/>
    </row>
    <row r="36" spans="1:25">
      <c r="A36" s="360"/>
      <c r="B36" s="351"/>
      <c r="C36" s="43">
        <v>45587</v>
      </c>
      <c r="D36" s="22"/>
      <c r="E36" s="19" t="s">
        <v>29</v>
      </c>
      <c r="F36" s="23" t="str">
        <f>VLOOKUP(E36,'Contact Info-CNC'!$A$1:$H$25,4,FALSE)</f>
        <v>Yuen</v>
      </c>
      <c r="G36" s="23" t="str">
        <f>VLOOKUP(E36,'Contact Info-CNC'!$A$1:$H$25,3,FALSE)</f>
        <v>RA</v>
      </c>
      <c r="H36" s="23" t="str">
        <f>VLOOKUP(E36,'Contact Info-CNC'!$A$1:$H$25,6,FALSE)</f>
        <v>218-230-5919</v>
      </c>
      <c r="I36" s="23" t="str">
        <f>VLOOKUP(E36,'Contact Info-CNC'!$A$1:$H$25,7,FALSE)</f>
        <v>834-2413</v>
      </c>
      <c r="J36" s="23" t="str">
        <f>VLOOKUP(E36,'Contact Info-CNC'!$A$1:$H$25,8,FALSE)</f>
        <v>collinpolasky@uchicago.edu</v>
      </c>
      <c r="K36" s="21" t="s">
        <v>34</v>
      </c>
      <c r="L36" s="25" t="str">
        <f>VLOOKUP(K36,'Contact Info-CNC'!$A$1:$H$25,4,FALSE)</f>
        <v>Yuen</v>
      </c>
      <c r="M36" s="25" t="str">
        <f>VLOOKUP(K36,'Contact Info-CNC'!$A$1:$H$25,3,FALSE)</f>
        <v>RA</v>
      </c>
      <c r="N36" s="25" t="str">
        <f>VLOOKUP(K36,'Contact Info-CNC'!$A$1:$H$25,6,FALSE)</f>
        <v>408-412-2013</v>
      </c>
      <c r="O36" s="25" t="str">
        <f>VLOOKUP(K36,'Contact Info-CNC'!$A$1:$H$25,7,FALSE)</f>
        <v>834-2412</v>
      </c>
      <c r="P36" s="25" t="str">
        <f>VLOOKUP(K36,'Contact Info-CNC'!$A$1:$H$25,8,FALSE)</f>
        <v>annryan@uchicago.edu</v>
      </c>
      <c r="Q36" s="17"/>
      <c r="R36" s="19"/>
      <c r="S36" s="19"/>
      <c r="U36" s="21"/>
      <c r="V36" s="21"/>
      <c r="Y36" s="10"/>
    </row>
    <row r="37" spans="1:25">
      <c r="A37" s="360"/>
      <c r="B37" s="351"/>
      <c r="C37" s="43">
        <v>45588</v>
      </c>
      <c r="D37" s="22"/>
      <c r="E37" s="19" t="s">
        <v>41</v>
      </c>
      <c r="F37" s="23" t="str">
        <f>VLOOKUP(E37,'Contact Info-CNC'!$A$1:$H$25,4,FALSE)</f>
        <v>Dougan-Niklason</v>
      </c>
      <c r="G37" s="23" t="str">
        <f>VLOOKUP(E37,'Contact Info-CNC'!$A$1:$H$25,3,FALSE)</f>
        <v>RA</v>
      </c>
      <c r="H37" s="23" t="str">
        <f>VLOOKUP(E37,'Contact Info-CNC'!$A$1:$H$25,6,FALSE)</f>
        <v>774-312-3627</v>
      </c>
      <c r="I37" s="23" t="str">
        <f>VLOOKUP(E37,'Contact Info-CNC'!$A$1:$H$25,7,FALSE)</f>
        <v>702-4884</v>
      </c>
      <c r="J37" s="23" t="str">
        <f>VLOOKUP(E37,'Contact Info-CNC'!$A$1:$H$25,8,FALSE)</f>
        <v>tchan0@uchicago.edu</v>
      </c>
      <c r="K37" s="21" t="s">
        <v>29</v>
      </c>
      <c r="L37" s="25" t="str">
        <f>VLOOKUP(K37,'Contact Info-CNC'!$A$1:$H$25,4,FALSE)</f>
        <v>Yuen</v>
      </c>
      <c r="M37" s="25" t="str">
        <f>VLOOKUP(K37,'Contact Info-CNC'!$A$1:$H$25,3,FALSE)</f>
        <v>RA</v>
      </c>
      <c r="N37" s="25" t="str">
        <f>VLOOKUP(K37,'Contact Info-CNC'!$A$1:$H$25,6,FALSE)</f>
        <v>218-230-5919</v>
      </c>
      <c r="O37" s="25" t="str">
        <f>VLOOKUP(K37,'Contact Info-CNC'!$A$1:$H$25,7,FALSE)</f>
        <v>834-2413</v>
      </c>
      <c r="P37" s="25" t="str">
        <f>VLOOKUP(K37,'Contact Info-CNC'!$A$1:$H$25,8,FALSE)</f>
        <v>collinpolasky@uchicago.edu</v>
      </c>
      <c r="Q37" s="17"/>
      <c r="R37" s="19"/>
      <c r="S37" s="19"/>
      <c r="U37" s="21"/>
      <c r="V37" s="21"/>
      <c r="Y37" s="10"/>
    </row>
    <row r="38" spans="1:25">
      <c r="A38" s="360"/>
      <c r="B38" s="351"/>
      <c r="C38" s="43">
        <v>45589</v>
      </c>
      <c r="D38" s="22"/>
      <c r="E38" s="19" t="s">
        <v>23</v>
      </c>
      <c r="F38" s="23" t="str">
        <f>VLOOKUP(E38,'Contact Info-CNC'!$A$1:$H$25,4,FALSE)</f>
        <v>Boyer</v>
      </c>
      <c r="G38" s="23" t="str">
        <f>VLOOKUP(E38,'Contact Info-CNC'!$A$1:$H$25,3,FALSE)</f>
        <v>RA</v>
      </c>
      <c r="H38" s="23" t="str">
        <f>VLOOKUP(E38,'Contact Info-CNC'!$A$1:$H$25,6,FALSE)</f>
        <v>(815) 600-4638</v>
      </c>
      <c r="I38" s="23" t="str">
        <f>VLOOKUP(E38,'Contact Info-CNC'!$A$1:$H$25,7,FALSE)</f>
        <v>702-4883</v>
      </c>
      <c r="J38" s="23" t="str">
        <f>VLOOKUP(E38,'Contact Info-CNC'!$A$1:$H$25,8,FALSE)</f>
        <v>ejay@uchicago.edu</v>
      </c>
      <c r="K38" s="21" t="s">
        <v>33</v>
      </c>
      <c r="L38" s="25" t="str">
        <f>VLOOKUP(K38,'Contact Info-CNC'!$A$1:$H$25,4,FALSE)</f>
        <v>Trott</v>
      </c>
      <c r="M38" s="25" t="str">
        <f>VLOOKUP(K38,'Contact Info-CNC'!$A$1:$H$25,3,FALSE)</f>
        <v>RA</v>
      </c>
      <c r="N38" s="25" t="str">
        <f>VLOOKUP(K38,'Contact Info-CNC'!$A$1:$H$25,6,FALSE)</f>
        <v>214-405-6220</v>
      </c>
      <c r="O38" s="25" t="str">
        <f>VLOOKUP(K38,'Contact Info-CNC'!$A$1:$H$25,7,FALSE)</f>
        <v>834-2410</v>
      </c>
      <c r="P38" s="25" t="str">
        <f>VLOOKUP(K38,'Contact Info-CNC'!$A$1:$H$25,8,FALSE)</f>
        <v>ashadare@uchicago.edu</v>
      </c>
      <c r="Q38" s="17"/>
      <c r="R38" s="19"/>
      <c r="S38" s="19"/>
      <c r="U38" s="21"/>
      <c r="V38" s="21"/>
      <c r="Y38" s="10"/>
    </row>
    <row r="39" spans="1:25">
      <c r="A39" s="360"/>
      <c r="B39" s="351"/>
      <c r="C39" s="43">
        <v>45590</v>
      </c>
      <c r="D39" s="22"/>
      <c r="E39" s="19" t="s">
        <v>43</v>
      </c>
      <c r="F39" s="23" t="str">
        <f>VLOOKUP(E39,'Contact Info-CNC'!$A$1:$H$25,4,FALSE)</f>
        <v>Boyer</v>
      </c>
      <c r="G39" s="23" t="str">
        <f>VLOOKUP(E39,'Contact Info-CNC'!$A$1:$H$25,3,FALSE)</f>
        <v>RA</v>
      </c>
      <c r="H39" s="23" t="str">
        <f>VLOOKUP(E39,'Contact Info-CNC'!$A$1:$H$25,6,FALSE)</f>
        <v>(872) 803-6043</v>
      </c>
      <c r="I39" s="23" t="str">
        <f>VLOOKUP(E39,'Contact Info-CNC'!$A$1:$H$25,7,FALSE)</f>
        <v>702-4883</v>
      </c>
      <c r="J39" s="42" t="str">
        <f>VLOOKUP(E39,'Contact Info-CNC'!$A$1:$H$25,8,FALSE)</f>
        <v>mcdowns@uchicago.edu</v>
      </c>
      <c r="K39" s="21" t="s">
        <v>26</v>
      </c>
      <c r="L39" s="25" t="str">
        <f>VLOOKUP(K39,'Contact Info-CNC'!$A$1:$H$25,4,FALSE)</f>
        <v>Dougan-Niklason</v>
      </c>
      <c r="M39" s="25" t="str">
        <f>VLOOKUP(K39,'Contact Info-CNC'!$A$1:$H$25,3,FALSE)</f>
        <v>RH</v>
      </c>
      <c r="N39" s="25" t="str">
        <f>VLOOKUP(K39,'Contact Info-CNC'!$A$1:$H$25,6,FALSE)</f>
        <v>(857) 210-3483, (508) 282-0309</v>
      </c>
      <c r="O39" s="25" t="str">
        <f>VLOOKUP(K39,'Contact Info-CNC'!$A$1:$H$25,7,FALSE)</f>
        <v>702-4884</v>
      </c>
      <c r="P39" s="25" t="str">
        <f>VLOOKUP(K39,'Contact Info-CNC'!$A$1:$H$25,8,FALSE)</f>
        <v>cristinaalvarado@uchicago.edu, jstadolnik@uchicago.edu</v>
      </c>
      <c r="Q39" s="17"/>
      <c r="R39" s="19"/>
      <c r="S39" s="19"/>
      <c r="U39" s="21"/>
      <c r="V39" s="21"/>
      <c r="Y39" s="10"/>
    </row>
    <row r="40" spans="1:25">
      <c r="A40" s="360"/>
      <c r="B40" s="351"/>
      <c r="C40" s="43">
        <v>45591</v>
      </c>
      <c r="D40" s="22"/>
      <c r="E40" s="19" t="s">
        <v>31</v>
      </c>
      <c r="F40" s="23" t="str">
        <f>VLOOKUP(E40,'Contact Info-CNC'!$A$1:$H$25,4,FALSE)</f>
        <v>Thangaraj</v>
      </c>
      <c r="G40" s="23" t="str">
        <f>VLOOKUP(E40,'Contact Info-CNC'!$A$1:$H$25,3,FALSE)</f>
        <v>RA</v>
      </c>
      <c r="H40" s="23" t="str">
        <f>VLOOKUP(E40,'Contact Info-CNC'!$A$1:$H$25,6,FALSE)</f>
        <v>502-445-6682</v>
      </c>
      <c r="I40" s="23" t="str">
        <f>VLOOKUP(E40,'Contact Info-CNC'!$A$1:$H$25,7,FALSE)</f>
        <v>834-2398</v>
      </c>
      <c r="J40" s="23" t="str">
        <f>VLOOKUP(E40,'Contact Info-CNC'!$A$1:$H$25,8,FALSE)</f>
        <v>sharyasookal@uchicago.edu</v>
      </c>
      <c r="K40" s="21" t="s">
        <v>11</v>
      </c>
      <c r="L40" s="25" t="str">
        <f>VLOOKUP(K40,'Contact Info-CNC'!$A$1:$H$25,4,FALSE)</f>
        <v>Thangaraj</v>
      </c>
      <c r="M40" s="25" t="str">
        <f>VLOOKUP(K40,'Contact Info-CNC'!$A$1:$H$25,3,FALSE)</f>
        <v>RH</v>
      </c>
      <c r="N40" s="25" t="str">
        <f>VLOOKUP(K40,'Contact Info-CNC'!$A$1:$H$25,6,FALSE)</f>
        <v>(773) 606-2660, (916) 280-4281</v>
      </c>
      <c r="O40" s="25" t="str">
        <f>VLOOKUP(K40,'Contact Info-CNC'!$A$1:$H$25,7,FALSE)</f>
        <v>834-2406</v>
      </c>
      <c r="P40" s="25" t="str">
        <f>VLOOKUP(K40,'Contact Info-CNC'!$A$1:$H$25,8,FALSE)</f>
        <v>tjharper@uchicago.edu, vharper@uchicago.edu</v>
      </c>
      <c r="Q40" s="17"/>
      <c r="R40" s="19"/>
      <c r="S40" s="19"/>
      <c r="U40" s="21"/>
      <c r="V40" s="21"/>
      <c r="Y40" s="10"/>
    </row>
    <row r="41" spans="1:25">
      <c r="A41" s="360"/>
      <c r="B41" s="362"/>
      <c r="C41" s="43">
        <v>45592</v>
      </c>
      <c r="D41" s="22"/>
      <c r="E41" s="19" t="s">
        <v>34</v>
      </c>
      <c r="F41" s="23" t="str">
        <f>VLOOKUP(E41,'Contact Info-CNC'!$A$1:$H$25,4,FALSE)</f>
        <v>Yuen</v>
      </c>
      <c r="G41" s="23" t="str">
        <f>VLOOKUP(E41,'Contact Info-CNC'!$A$1:$H$25,3,FALSE)</f>
        <v>RA</v>
      </c>
      <c r="H41" s="23" t="str">
        <f>VLOOKUP(E41,'Contact Info-CNC'!$A$1:$H$25,6,FALSE)</f>
        <v>408-412-2013</v>
      </c>
      <c r="I41" s="23" t="str">
        <f>VLOOKUP(E41,'Contact Info-CNC'!$A$1:$H$25,7,FALSE)</f>
        <v>834-2412</v>
      </c>
      <c r="J41" s="23" t="str">
        <f>VLOOKUP(E41,'Contact Info-CNC'!$A$1:$H$25,8,FALSE)</f>
        <v>annryan@uchicago.edu</v>
      </c>
      <c r="K41" s="21" t="s">
        <v>25</v>
      </c>
      <c r="L41" s="25" t="str">
        <f>VLOOKUP(K41,'Contact Info-CNC'!$A$1:$H$25,4,FALSE)</f>
        <v>Rogers</v>
      </c>
      <c r="M41" s="25" t="str">
        <f>VLOOKUP(K41,'Contact Info-CNC'!$A$1:$H$25,3,FALSE)</f>
        <v>RA</v>
      </c>
      <c r="N41" s="25" t="str">
        <f>VLOOKUP(K41,'Contact Info-CNC'!$A$1:$H$25,6,FALSE)</f>
        <v>786-262-3215</v>
      </c>
      <c r="O41" s="25" t="str">
        <f>VLOOKUP(K41,'Contact Info-CNC'!$A$1:$H$25,7,FALSE)</f>
        <v>834-2409</v>
      </c>
      <c r="P41" s="25" t="str">
        <f>VLOOKUP(K41,'Contact Info-CNC'!$A$1:$H$25,8,FALSE)</f>
        <v>raquelburiani@uchicago.edu</v>
      </c>
      <c r="Q41" s="17"/>
      <c r="R41" s="19"/>
      <c r="S41" s="19"/>
      <c r="U41" s="21"/>
      <c r="V41" s="21"/>
      <c r="Y41" s="10"/>
    </row>
    <row r="42" spans="1:25">
      <c r="A42" s="360"/>
      <c r="B42" s="380" t="s">
        <v>48</v>
      </c>
      <c r="C42" s="43">
        <v>45593</v>
      </c>
      <c r="D42" s="22"/>
      <c r="E42" s="19" t="s">
        <v>42</v>
      </c>
      <c r="F42" s="23" t="str">
        <f>VLOOKUP(E42,'Contact Info-CNC'!$A$1:$H$25,4,FALSE)</f>
        <v>Rogers</v>
      </c>
      <c r="G42" s="23" t="str">
        <f>VLOOKUP(E42,'Contact Info-CNC'!$A$1:$H$25,3,FALSE)</f>
        <v>RA</v>
      </c>
      <c r="H42" s="23" t="str">
        <f>VLOOKUP(E42,'Contact Info-CNC'!$A$1:$H$25,6,FALSE)</f>
        <v>510-480-6502</v>
      </c>
      <c r="I42" s="23" t="str">
        <f>VLOOKUP(E42,'Contact Info-CNC'!$A$1:$H$25,7,FALSE)</f>
        <v>834-2409</v>
      </c>
      <c r="J42" s="23" t="str">
        <f>VLOOKUP(E42,'Contact Info-CNC'!$A$1:$H$25,8,FALSE)</f>
        <v>ethanjchen@uchicago.edu</v>
      </c>
      <c r="K42" s="21" t="s">
        <v>41</v>
      </c>
      <c r="L42" s="25" t="str">
        <f>VLOOKUP(K42,'Contact Info-CNC'!$A$1:$H$25,4,FALSE)</f>
        <v>Dougan-Niklason</v>
      </c>
      <c r="M42" s="25" t="str">
        <f>VLOOKUP(K42,'Contact Info-CNC'!$A$1:$H$25,3,FALSE)</f>
        <v>RA</v>
      </c>
      <c r="N42" s="25" t="str">
        <f>VLOOKUP(K42,'Contact Info-CNC'!$A$1:$H$25,6,FALSE)</f>
        <v>774-312-3627</v>
      </c>
      <c r="O42" s="25" t="str">
        <f>VLOOKUP(K42,'Contact Info-CNC'!$A$1:$H$25,7,FALSE)</f>
        <v>702-4884</v>
      </c>
      <c r="P42" s="25" t="str">
        <f>VLOOKUP(K42,'Contact Info-CNC'!$A$1:$H$25,8,FALSE)</f>
        <v>tchan0@uchicago.edu</v>
      </c>
      <c r="Q42" s="17"/>
      <c r="R42" s="19"/>
      <c r="S42" s="19"/>
      <c r="U42" s="21"/>
      <c r="V42" s="21"/>
      <c r="Y42" s="10"/>
    </row>
    <row r="43" spans="1:25">
      <c r="A43" s="360"/>
      <c r="B43" s="351"/>
      <c r="C43" s="43">
        <v>45594</v>
      </c>
      <c r="D43" s="22"/>
      <c r="E43" s="19" t="s">
        <v>28</v>
      </c>
      <c r="F43" s="23" t="str">
        <f>VLOOKUP(E43,'Contact Info-CNC'!$A$1:$H$25,4,FALSE)</f>
        <v>Trott</v>
      </c>
      <c r="G43" s="23" t="str">
        <f>VLOOKUP(E43,'Contact Info-CNC'!$A$1:$H$25,3,FALSE)</f>
        <v>RA</v>
      </c>
      <c r="H43" s="23" t="str">
        <f>VLOOKUP(E43,'Contact Info-CNC'!$A$1:$H$25,6,FALSE)</f>
        <v>(708) 704-8519</v>
      </c>
      <c r="I43" s="23" t="str">
        <f>VLOOKUP(E43,'Contact Info-CNC'!$A$1:$H$25,7,FALSE)</f>
        <v>834-2408</v>
      </c>
      <c r="J43" s="23" t="str">
        <f>VLOOKUP(E43,'Contact Info-CNC'!$A$1:$H$25,8,FALSE)</f>
        <v>babnigg@uchicago.edu</v>
      </c>
      <c r="K43" s="21" t="s">
        <v>31</v>
      </c>
      <c r="L43" s="25" t="str">
        <f>VLOOKUP(K43,'Contact Info-CNC'!$A$1:$H$25,4,FALSE)</f>
        <v>Thangaraj</v>
      </c>
      <c r="M43" s="25" t="str">
        <f>VLOOKUP(K43,'Contact Info-CNC'!$A$1:$H$25,3,FALSE)</f>
        <v>RA</v>
      </c>
      <c r="N43" s="25" t="str">
        <f>VLOOKUP(K43,'Contact Info-CNC'!$A$1:$H$25,6,FALSE)</f>
        <v>502-445-6682</v>
      </c>
      <c r="O43" s="25" t="str">
        <f>VLOOKUP(K43,'Contact Info-CNC'!$A$1:$H$25,7,FALSE)</f>
        <v>834-2398</v>
      </c>
      <c r="P43" s="25" t="str">
        <f>VLOOKUP(K43,'Contact Info-CNC'!$A$1:$H$25,8,FALSE)</f>
        <v>sharyasookal@uchicago.edu</v>
      </c>
      <c r="Q43" s="17"/>
      <c r="R43" s="19"/>
      <c r="S43" s="19"/>
      <c r="U43" s="21"/>
      <c r="V43" s="21"/>
      <c r="Y43" s="10"/>
    </row>
    <row r="44" spans="1:25">
      <c r="A44" s="360"/>
      <c r="B44" s="351"/>
      <c r="C44" s="43">
        <v>45595</v>
      </c>
      <c r="D44" s="22"/>
      <c r="E44" s="19" t="s">
        <v>29</v>
      </c>
      <c r="F44" s="23" t="str">
        <f>VLOOKUP(E44,'Contact Info-CNC'!$A$1:$H$25,4,FALSE)</f>
        <v>Yuen</v>
      </c>
      <c r="G44" s="23" t="str">
        <f>VLOOKUP(E44,'Contact Info-CNC'!$A$1:$H$25,3,FALSE)</f>
        <v>RA</v>
      </c>
      <c r="H44" s="23" t="str">
        <f>VLOOKUP(E44,'Contact Info-CNC'!$A$1:$H$25,6,FALSE)</f>
        <v>218-230-5919</v>
      </c>
      <c r="I44" s="23" t="str">
        <f>VLOOKUP(E44,'Contact Info-CNC'!$A$1:$H$25,7,FALSE)</f>
        <v>834-2413</v>
      </c>
      <c r="J44" s="23" t="str">
        <f>VLOOKUP(E44,'Contact Info-CNC'!$A$1:$H$25,8,FALSE)</f>
        <v>collinpolasky@uchicago.edu</v>
      </c>
      <c r="K44" s="21" t="s">
        <v>43</v>
      </c>
      <c r="L44" s="25" t="str">
        <f>VLOOKUP(K44,'Contact Info-CNC'!$A$1:$H$25,4,FALSE)</f>
        <v>Boyer</v>
      </c>
      <c r="M44" s="25" t="str">
        <f>VLOOKUP(K44,'Contact Info-CNC'!$A$1:$H$25,3,FALSE)</f>
        <v>RA</v>
      </c>
      <c r="N44" s="25" t="str">
        <f>VLOOKUP(K44,'Contact Info-CNC'!$A$1:$H$25,6,FALSE)</f>
        <v>(872) 803-6043</v>
      </c>
      <c r="O44" s="25" t="str">
        <f>VLOOKUP(K44,'Contact Info-CNC'!$A$1:$H$25,7,FALSE)</f>
        <v>702-4883</v>
      </c>
      <c r="P44" s="26" t="str">
        <f>VLOOKUP(K44,'Contact Info-CNC'!$A$1:$H$25,8,FALSE)</f>
        <v>mcdowns@uchicago.edu</v>
      </c>
      <c r="Q44" s="17"/>
      <c r="R44" s="19"/>
      <c r="S44" s="19"/>
      <c r="U44" s="21"/>
      <c r="V44" s="21"/>
      <c r="Y44" s="10"/>
    </row>
    <row r="45" spans="1:25">
      <c r="A45" s="360"/>
      <c r="B45" s="351"/>
      <c r="C45" s="43">
        <v>45596</v>
      </c>
      <c r="D45" s="22"/>
      <c r="E45" s="19" t="s">
        <v>32</v>
      </c>
      <c r="F45" s="23" t="str">
        <f>VLOOKUP(E45,'Contact Info-CNC'!$A$1:$H$25,4,FALSE)</f>
        <v>Dougan-Niklason</v>
      </c>
      <c r="G45" s="23" t="str">
        <f>VLOOKUP(E45,'Contact Info-CNC'!$A$1:$H$25,3,FALSE)</f>
        <v>RA</v>
      </c>
      <c r="H45" s="23" t="str">
        <f>VLOOKUP(E45,'Contact Info-CNC'!$A$1:$H$25,6,FALSE)</f>
        <v>(862) 288-0666</v>
      </c>
      <c r="I45" s="23" t="str">
        <f>VLOOKUP(E45,'Contact Info-CNC'!$A$1:$H$25,7,FALSE)</f>
        <v>702-4884</v>
      </c>
      <c r="J45" s="23" t="str">
        <f>VLOOKUP(E45,'Contact Info-CNC'!$A$1:$H$25,8,FALSE)</f>
        <v>ucegbuchulam@uchicago.edu</v>
      </c>
      <c r="K45" s="21" t="s">
        <v>28</v>
      </c>
      <c r="L45" s="25" t="str">
        <f>VLOOKUP(K45,'Contact Info-CNC'!$A$1:$H$25,4,FALSE)</f>
        <v>Trott</v>
      </c>
      <c r="M45" s="25" t="str">
        <f>VLOOKUP(K45,'Contact Info-CNC'!$A$1:$H$25,3,FALSE)</f>
        <v>RA</v>
      </c>
      <c r="N45" s="25" t="str">
        <f>VLOOKUP(K45,'Contact Info-CNC'!$A$1:$H$25,6,FALSE)</f>
        <v>(708) 704-8519</v>
      </c>
      <c r="O45" s="25" t="str">
        <f>VLOOKUP(K45,'Contact Info-CNC'!$A$1:$H$25,7,FALSE)</f>
        <v>834-2408</v>
      </c>
      <c r="P45" s="25" t="str">
        <f>VLOOKUP(K45,'Contact Info-CNC'!$A$1:$H$25,8,FALSE)</f>
        <v>babnigg@uchicago.edu</v>
      </c>
      <c r="Q45" s="17"/>
      <c r="R45" s="19"/>
      <c r="S45" s="19"/>
      <c r="U45" s="21"/>
      <c r="V45" s="21"/>
      <c r="Y45" s="10"/>
    </row>
    <row r="46" spans="1:25">
      <c r="A46" s="360"/>
      <c r="B46" s="351"/>
      <c r="C46" s="46">
        <v>45597</v>
      </c>
      <c r="D46" s="22"/>
      <c r="E46" s="19" t="s">
        <v>33</v>
      </c>
      <c r="F46" s="23" t="str">
        <f>VLOOKUP(E46,'Contact Info-CNC'!$A$1:$H$25,4,FALSE)</f>
        <v>Trott</v>
      </c>
      <c r="G46" s="23" t="str">
        <f>VLOOKUP(E46,'Contact Info-CNC'!$A$1:$H$25,3,FALSE)</f>
        <v>RA</v>
      </c>
      <c r="H46" s="23" t="str">
        <f>VLOOKUP(E46,'Contact Info-CNC'!$A$1:$H$25,6,FALSE)</f>
        <v>214-405-6220</v>
      </c>
      <c r="I46" s="23" t="str">
        <f>VLOOKUP(E46,'Contact Info-CNC'!$A$1:$H$25,7,FALSE)</f>
        <v>834-2410</v>
      </c>
      <c r="J46" s="23" t="str">
        <f>VLOOKUP(E46,'Contact Info-CNC'!$A$1:$H$25,8,FALSE)</f>
        <v>ashadare@uchicago.edu</v>
      </c>
      <c r="K46" s="21" t="s">
        <v>37</v>
      </c>
      <c r="L46" s="25" t="str">
        <f>VLOOKUP(K46,'Contact Info-CNC'!$A$1:$H$25,4,FALSE)</f>
        <v>Yuen</v>
      </c>
      <c r="M46" s="25" t="str">
        <f>VLOOKUP(K46,'Contact Info-CNC'!$A$1:$H$25,3,FALSE)</f>
        <v>RH</v>
      </c>
      <c r="N46" s="25" t="str">
        <f>VLOOKUP(K46,'Contact Info-CNC'!$A$1:$H$25,6,FALSE)</f>
        <v>(801) 824-9603, (385) 239-7627</v>
      </c>
      <c r="O46" s="25" t="str">
        <f>VLOOKUP(K46,'Contact Info-CNC'!$A$1:$H$25,7,FALSE)</f>
        <v>702-4882</v>
      </c>
      <c r="P46" s="25" t="str">
        <f>VLOOKUP(K46,'Contact Info-CNC'!$A$1:$H$25,8,FALSE)</f>
        <v>rhtyler@uchicago.edu, shtyler@uchicago.edu</v>
      </c>
      <c r="Q46" s="17"/>
      <c r="R46" s="19"/>
      <c r="S46" s="19"/>
      <c r="U46" s="21"/>
      <c r="V46" s="21"/>
      <c r="Y46" s="10"/>
    </row>
    <row r="47" spans="1:25">
      <c r="A47" s="360"/>
      <c r="B47" s="351"/>
      <c r="C47" s="46">
        <v>45598</v>
      </c>
      <c r="D47" s="22"/>
      <c r="E47" s="19" t="s">
        <v>36</v>
      </c>
      <c r="F47" s="23" t="str">
        <f>VLOOKUP(E47,'Contact Info-CNC'!$A$1:$H$25,4,FALSE)</f>
        <v>Behar</v>
      </c>
      <c r="G47" s="23" t="str">
        <f>VLOOKUP(E47,'Contact Info-CNC'!$A$1:$H$25,3,FALSE)</f>
        <v>RA</v>
      </c>
      <c r="H47" s="23" t="str">
        <f>VLOOKUP(E47,'Contact Info-CNC'!$A$1:$H$25,6,FALSE)</f>
        <v>(845) 768-2914</v>
      </c>
      <c r="I47" s="23" t="str">
        <f>VLOOKUP(E47,'Contact Info-CNC'!$A$1:$H$25,7,FALSE)</f>
        <v>834-2405</v>
      </c>
      <c r="J47" s="23" t="str">
        <f>VLOOKUP(E47,'Contact Info-CNC'!$A$1:$H$25,8,FALSE)</f>
        <v>gabrihanna@uchicago.edu</v>
      </c>
      <c r="K47" s="21" t="s">
        <v>12</v>
      </c>
      <c r="L47" s="25" t="str">
        <f>VLOOKUP(K47,'Contact Info-CNC'!$A$1:$H$25,4,FALSE)</f>
        <v>Strongin</v>
      </c>
      <c r="M47" s="25" t="str">
        <f>VLOOKUP(K47,'Contact Info-CNC'!$A$1:$H$25,3,FALSE)</f>
        <v>RH</v>
      </c>
      <c r="N47" s="25" t="str">
        <f>VLOOKUP(K47,'Contact Info-CNC'!$A$1:$H$25,6,FALSE)</f>
        <v>(607) 280-3354, (607) 262-0679</v>
      </c>
      <c r="O47" s="25" t="str">
        <f>VLOOKUP(K47,'Contact Info-CNC'!$A$1:$H$25,7,FALSE)</f>
        <v>834-2407</v>
      </c>
      <c r="P47" s="25" t="str">
        <f>VLOOKUP(K47,'Contact Info-CNC'!$A$1:$H$25,8,FALSE)</f>
        <v>pgarciapinar@uchicago.edu, pgoul@uchicago.edu</v>
      </c>
      <c r="Q47" s="17"/>
      <c r="R47" s="19"/>
      <c r="S47" s="19"/>
      <c r="U47" s="21"/>
      <c r="V47" s="21"/>
      <c r="Y47" s="10"/>
    </row>
    <row r="48" spans="1:25">
      <c r="A48" s="360"/>
      <c r="B48" s="351"/>
      <c r="C48" s="46">
        <v>45599</v>
      </c>
      <c r="D48" s="22"/>
      <c r="E48" s="19" t="s">
        <v>35</v>
      </c>
      <c r="F48" s="23" t="str">
        <f>VLOOKUP(E48,'Contact Info-CNC'!$A$1:$H$25,4,FALSE)</f>
        <v>Behar</v>
      </c>
      <c r="G48" s="23" t="str">
        <f>VLOOKUP(E48,'Contact Info-CNC'!$A$1:$H$25,3,FALSE)</f>
        <v>RA</v>
      </c>
      <c r="H48" s="23" t="str">
        <f>VLOOKUP(E48,'Contact Info-CNC'!$A$1:$H$25,6,FALSE)</f>
        <v>(872) 731-9174</v>
      </c>
      <c r="I48" s="23" t="str">
        <f>VLOOKUP(E48,'Contact Info-CNC'!$A$1:$H$25,7,FALSE)</f>
        <v>834-2405</v>
      </c>
      <c r="J48" s="23" t="str">
        <f>VLOOKUP(E48,'Contact Info-CNC'!$A$1:$H$25,8,FALSE)</f>
        <v>yurouli@uchicago.edu</v>
      </c>
      <c r="K48" s="21" t="s">
        <v>32</v>
      </c>
      <c r="L48" s="25" t="str">
        <f>VLOOKUP(K48,'Contact Info-CNC'!$A$1:$H$25,4,FALSE)</f>
        <v>Dougan-Niklason</v>
      </c>
      <c r="M48" s="25" t="str">
        <f>VLOOKUP(K48,'Contact Info-CNC'!$A$1:$H$25,3,FALSE)</f>
        <v>RA</v>
      </c>
      <c r="N48" s="25" t="str">
        <f>VLOOKUP(K48,'Contact Info-CNC'!$A$1:$H$25,6,FALSE)</f>
        <v>(862) 288-0666</v>
      </c>
      <c r="O48" s="25" t="str">
        <f>VLOOKUP(K48,'Contact Info-CNC'!$A$1:$H$25,7,FALSE)</f>
        <v>702-4884</v>
      </c>
      <c r="P48" s="25" t="str">
        <f>VLOOKUP(K48,'Contact Info-CNC'!$A$1:$H$25,8,FALSE)</f>
        <v>ucegbuchulam@uchicago.edu</v>
      </c>
      <c r="Q48" s="17"/>
      <c r="R48" s="19"/>
      <c r="S48" s="19"/>
      <c r="U48" s="21"/>
      <c r="V48" s="21"/>
      <c r="Y48" s="10"/>
    </row>
    <row r="49" spans="1:25">
      <c r="A49" s="360"/>
      <c r="B49" s="381" t="s">
        <v>49</v>
      </c>
      <c r="C49" s="46">
        <v>45600</v>
      </c>
      <c r="D49" s="22"/>
      <c r="E49" s="19" t="s">
        <v>43</v>
      </c>
      <c r="F49" s="23" t="str">
        <f>VLOOKUP(E49,'Contact Info-CNC'!$A$1:$H$25,4,FALSE)</f>
        <v>Boyer</v>
      </c>
      <c r="G49" s="23" t="str">
        <f>VLOOKUP(E49,'Contact Info-CNC'!$A$1:$H$25,3,FALSE)</f>
        <v>RA</v>
      </c>
      <c r="H49" s="23" t="str">
        <f>VLOOKUP(E49,'Contact Info-CNC'!$A$1:$H$25,6,FALSE)</f>
        <v>(872) 803-6043</v>
      </c>
      <c r="I49" s="23" t="str">
        <f>VLOOKUP(E49,'Contact Info-CNC'!$A$1:$H$25,7,FALSE)</f>
        <v>702-4883</v>
      </c>
      <c r="J49" s="42" t="str">
        <f>VLOOKUP(E49,'Contact Info-CNC'!$A$1:$H$25,8,FALSE)</f>
        <v>mcdowns@uchicago.edu</v>
      </c>
      <c r="K49" s="21" t="s">
        <v>23</v>
      </c>
      <c r="L49" s="25" t="str">
        <f>VLOOKUP(K49,'Contact Info-CNC'!$A$1:$H$25,4,FALSE)</f>
        <v>Boyer</v>
      </c>
      <c r="M49" s="25" t="str">
        <f>VLOOKUP(K49,'Contact Info-CNC'!$A$1:$H$25,3,FALSE)</f>
        <v>RA</v>
      </c>
      <c r="N49" s="25" t="str">
        <f>VLOOKUP(K49,'Contact Info-CNC'!$A$1:$H$25,6,FALSE)</f>
        <v>(815) 600-4638</v>
      </c>
      <c r="O49" s="25" t="str">
        <f>VLOOKUP(K49,'Contact Info-CNC'!$A$1:$H$25,7,FALSE)</f>
        <v>702-4883</v>
      </c>
      <c r="P49" s="25" t="str">
        <f>VLOOKUP(K49,'Contact Info-CNC'!$A$1:$H$25,8,FALSE)</f>
        <v>ejay@uchicago.edu</v>
      </c>
      <c r="Q49" s="17"/>
      <c r="R49" s="19"/>
      <c r="S49" s="19"/>
      <c r="U49" s="21"/>
      <c r="V49" s="21"/>
      <c r="Y49" s="10"/>
    </row>
    <row r="50" spans="1:25">
      <c r="A50" s="360"/>
      <c r="B50" s="351"/>
      <c r="C50" s="46">
        <v>45601</v>
      </c>
      <c r="D50" s="22"/>
      <c r="E50" s="19" t="s">
        <v>25</v>
      </c>
      <c r="F50" s="23" t="str">
        <f>VLOOKUP(E50,'Contact Info-CNC'!$A$1:$H$25,4,FALSE)</f>
        <v>Rogers</v>
      </c>
      <c r="G50" s="23" t="str">
        <f>VLOOKUP(E50,'Contact Info-CNC'!$A$1:$H$25,3,FALSE)</f>
        <v>RA</v>
      </c>
      <c r="H50" s="23" t="str">
        <f>VLOOKUP(E50,'Contact Info-CNC'!$A$1:$H$25,6,FALSE)</f>
        <v>786-262-3215</v>
      </c>
      <c r="I50" s="23" t="str">
        <f>VLOOKUP(E50,'Contact Info-CNC'!$A$1:$H$25,7,FALSE)</f>
        <v>834-2409</v>
      </c>
      <c r="J50" s="23" t="str">
        <f>VLOOKUP(E50,'Contact Info-CNC'!$A$1:$H$25,8,FALSE)</f>
        <v>raquelburiani@uchicago.edu</v>
      </c>
      <c r="K50" s="21" t="s">
        <v>45</v>
      </c>
      <c r="L50" s="25" t="str">
        <f>VLOOKUP(K50,'Contact Info-CNC'!$A$1:$H$25,4,FALSE)</f>
        <v>Strongin</v>
      </c>
      <c r="M50" s="25" t="str">
        <f>VLOOKUP(K50,'Contact Info-CNC'!$A$1:$H$25,3,FALSE)</f>
        <v>RA</v>
      </c>
      <c r="N50" s="25" t="str">
        <f>VLOOKUP(K50,'Contact Info-CNC'!$A$1:$H$25,6,FALSE)</f>
        <v>(202) 640-3842</v>
      </c>
      <c r="O50" s="25" t="str">
        <f>VLOOKUP(K50,'Contact Info-CNC'!$A$1:$H$25,7,FALSE)</f>
        <v>834-2407</v>
      </c>
      <c r="P50" s="25" t="str">
        <f>VLOOKUP(K50,'Contact Info-CNC'!$A$1:$H$25,8,FALSE)</f>
        <v>kublaikolb@uchicago.edu</v>
      </c>
      <c r="Q50" s="17"/>
      <c r="R50" s="19"/>
      <c r="S50" s="19"/>
      <c r="U50" s="21"/>
      <c r="V50" s="21"/>
      <c r="Y50" s="10"/>
    </row>
    <row r="51" spans="1:25">
      <c r="A51" s="360"/>
      <c r="B51" s="351"/>
      <c r="C51" s="46">
        <v>45602</v>
      </c>
      <c r="D51" s="22"/>
      <c r="E51" s="19" t="s">
        <v>38</v>
      </c>
      <c r="F51" s="23" t="str">
        <f>VLOOKUP(E51,'Contact Info-CNC'!$A$1:$H$25,4,FALSE)</f>
        <v>Strongin</v>
      </c>
      <c r="G51" s="23" t="str">
        <f>VLOOKUP(E51,'Contact Info-CNC'!$A$1:$H$25,3,FALSE)</f>
        <v>RA</v>
      </c>
      <c r="H51" s="23" t="str">
        <f>VLOOKUP(E51,'Contact Info-CNC'!$A$1:$H$25,6,FALSE)</f>
        <v>(678) 790-6597</v>
      </c>
      <c r="I51" s="23" t="str">
        <f>VLOOKUP(E51,'Contact Info-CNC'!$A$1:$H$25,7,FALSE)</f>
        <v>834-2407</v>
      </c>
      <c r="J51" s="23" t="str">
        <f>VLOOKUP(E51,'Contact Info-CNC'!$A$1:$H$25,8,FALSE)</f>
        <v>gloadeo@uchicago.edu</v>
      </c>
      <c r="K51" s="21" t="s">
        <v>42</v>
      </c>
      <c r="L51" s="25" t="str">
        <f>VLOOKUP(K51,'Contact Info-CNC'!$A$1:$H$25,4,FALSE)</f>
        <v>Rogers</v>
      </c>
      <c r="M51" s="25" t="str">
        <f>VLOOKUP(K51,'Contact Info-CNC'!$A$1:$H$25,3,FALSE)</f>
        <v>RA</v>
      </c>
      <c r="N51" s="25" t="str">
        <f>VLOOKUP(K51,'Contact Info-CNC'!$A$1:$H$25,6,FALSE)</f>
        <v>510-480-6502</v>
      </c>
      <c r="O51" s="25" t="str">
        <f>VLOOKUP(K51,'Contact Info-CNC'!$A$1:$H$25,7,FALSE)</f>
        <v>834-2409</v>
      </c>
      <c r="P51" s="25" t="str">
        <f>VLOOKUP(K51,'Contact Info-CNC'!$A$1:$H$25,8,FALSE)</f>
        <v>ethanjchen@uchicago.edu</v>
      </c>
      <c r="Q51" s="17"/>
      <c r="R51" s="19"/>
      <c r="S51" s="19"/>
      <c r="U51" s="21"/>
      <c r="V51" s="21"/>
      <c r="Y51" s="10"/>
    </row>
    <row r="52" spans="1:25">
      <c r="A52" s="360"/>
      <c r="B52" s="351"/>
      <c r="C52" s="46">
        <v>45603</v>
      </c>
      <c r="D52" s="22"/>
      <c r="E52" s="19" t="s">
        <v>24</v>
      </c>
      <c r="F52" s="23" t="str">
        <f>VLOOKUP(E52,'Contact Info-CNC'!$A$1:$H$25,4,FALSE)</f>
        <v>Thangaraj</v>
      </c>
      <c r="G52" s="23" t="str">
        <f>VLOOKUP(E52,'Contact Info-CNC'!$A$1:$H$25,3,FALSE)</f>
        <v>RA</v>
      </c>
      <c r="H52" s="23" t="str">
        <f>VLOOKUP(E52,'Contact Info-CNC'!$A$1:$H$25,6,FALSE)</f>
        <v>856-417-4382</v>
      </c>
      <c r="I52" s="23" t="str">
        <f>VLOOKUP(E52,'Contact Info-CNC'!$A$1:$H$25,7,FALSE)</f>
        <v>834-2406</v>
      </c>
      <c r="J52" s="23" t="str">
        <f>VLOOKUP(E52,'Contact Info-CNC'!$A$1:$H$25,8,FALSE)</f>
        <v>melodydias@uchicago.edu</v>
      </c>
      <c r="K52" s="21" t="s">
        <v>36</v>
      </c>
      <c r="L52" s="25" t="str">
        <f>VLOOKUP(K52,'Contact Info-CNC'!$A$1:$H$25,4,FALSE)</f>
        <v>Behar</v>
      </c>
      <c r="M52" s="25" t="str">
        <f>VLOOKUP(K52,'Contact Info-CNC'!$A$1:$H$25,3,FALSE)</f>
        <v>RA</v>
      </c>
      <c r="N52" s="25" t="str">
        <f>VLOOKUP(K52,'Contact Info-CNC'!$A$1:$H$25,6,FALSE)</f>
        <v>(845) 768-2914</v>
      </c>
      <c r="O52" s="25" t="str">
        <f>VLOOKUP(K52,'Contact Info-CNC'!$A$1:$H$25,7,FALSE)</f>
        <v>834-2405</v>
      </c>
      <c r="P52" s="25" t="str">
        <f>VLOOKUP(K52,'Contact Info-CNC'!$A$1:$H$25,8,FALSE)</f>
        <v>gabrihanna@uchicago.edu</v>
      </c>
      <c r="Q52" s="17"/>
      <c r="R52" s="19"/>
      <c r="S52" s="19"/>
      <c r="U52" s="21"/>
      <c r="V52" s="21"/>
      <c r="Y52" s="10"/>
    </row>
    <row r="53" spans="1:25">
      <c r="A53" s="360"/>
      <c r="B53" s="351"/>
      <c r="C53" s="46">
        <v>45604</v>
      </c>
      <c r="D53" s="22"/>
      <c r="E53" s="19" t="s">
        <v>38</v>
      </c>
      <c r="F53" s="23" t="str">
        <f>VLOOKUP(E53,'Contact Info-CNC'!$A$1:$H$25,4,FALSE)</f>
        <v>Strongin</v>
      </c>
      <c r="G53" s="23" t="str">
        <f>VLOOKUP(E53,'Contact Info-CNC'!$A$1:$H$25,3,FALSE)</f>
        <v>RA</v>
      </c>
      <c r="H53" s="23" t="str">
        <f>VLOOKUP(E53,'Contact Info-CNC'!$A$1:$H$25,6,FALSE)</f>
        <v>(678) 790-6597</v>
      </c>
      <c r="I53" s="23" t="str">
        <f>VLOOKUP(E53,'Contact Info-CNC'!$A$1:$H$25,7,FALSE)</f>
        <v>834-2407</v>
      </c>
      <c r="J53" s="23" t="str">
        <f>VLOOKUP(E53,'Contact Info-CNC'!$A$1:$H$25,8,FALSE)</f>
        <v>gloadeo@uchicago.edu</v>
      </c>
      <c r="K53" s="21" t="s">
        <v>16</v>
      </c>
      <c r="L53" s="25" t="str">
        <f>VLOOKUP(K53,'Contact Info-CNC'!$A$1:$H$25,4,FALSE)</f>
        <v>Behar</v>
      </c>
      <c r="M53" s="25" t="str">
        <f>VLOOKUP(K53,'Contact Info-CNC'!$A$1:$H$25,3,FALSE)</f>
        <v>RH</v>
      </c>
      <c r="N53" s="25" t="str">
        <f>VLOOKUP(K53,'Contact Info-CNC'!$A$1:$H$25,6,FALSE)</f>
        <v>(503) 528-4033</v>
      </c>
      <c r="O53" s="25" t="str">
        <f>VLOOKUP(K53,'Contact Info-CNC'!$A$1:$H$25,7,FALSE)</f>
        <v>834-2405</v>
      </c>
      <c r="P53" s="26" t="str">
        <f>VLOOKUP(K53,'Contact Info-CNC'!$A$1:$H$25,8,FALSE)</f>
        <v>moorel@uchicago.edu</v>
      </c>
      <c r="Q53" s="17"/>
      <c r="R53" s="19"/>
      <c r="S53" s="19"/>
      <c r="U53" s="21"/>
      <c r="V53" s="21"/>
      <c r="Y53" s="10"/>
    </row>
    <row r="54" spans="1:25">
      <c r="A54" s="360"/>
      <c r="B54" s="351"/>
      <c r="C54" s="46">
        <v>45605</v>
      </c>
      <c r="D54" s="22"/>
      <c r="E54" s="19" t="s">
        <v>45</v>
      </c>
      <c r="F54" s="23" t="str">
        <f>VLOOKUP(E54,'Contact Info-CNC'!$A$1:$H$25,4,FALSE)</f>
        <v>Strongin</v>
      </c>
      <c r="G54" s="23" t="str">
        <f>VLOOKUP(E54,'Contact Info-CNC'!$A$1:$H$25,3,FALSE)</f>
        <v>RA</v>
      </c>
      <c r="H54" s="23" t="str">
        <f>VLOOKUP(E54,'Contact Info-CNC'!$A$1:$H$25,6,FALSE)</f>
        <v>(202) 640-3842</v>
      </c>
      <c r="I54" s="23" t="str">
        <f>VLOOKUP(E54,'Contact Info-CNC'!$A$1:$H$25,7,FALSE)</f>
        <v>834-2407</v>
      </c>
      <c r="J54" s="23" t="str">
        <f>VLOOKUP(E54,'Contact Info-CNC'!$A$1:$H$25,8,FALSE)</f>
        <v>kublaikolb@uchicago.edu</v>
      </c>
      <c r="K54" s="21" t="s">
        <v>30</v>
      </c>
      <c r="L54" s="25" t="str">
        <f>VLOOKUP(K54,'Contact Info-CNC'!$A$1:$H$25,4,FALSE)</f>
        <v>Rogers</v>
      </c>
      <c r="M54" s="25" t="str">
        <f>VLOOKUP(K54,'Contact Info-CNC'!$A$1:$H$25,3,FALSE)</f>
        <v>RH</v>
      </c>
      <c r="N54" s="25" t="str">
        <f>VLOOKUP(K54,'Contact Info-CNC'!$A$1:$H$25,6,FALSE)</f>
        <v>(305) 338-6193, (331) 643-6562</v>
      </c>
      <c r="O54" s="25" t="str">
        <f>VLOOKUP(K54,'Contact Info-CNC'!$A$1:$H$25,7,FALSE)</f>
        <v>834-2409</v>
      </c>
      <c r="P54" s="25" t="str">
        <f>VLOOKUP(K54,'Contact Info-CNC'!$A$1:$H$25,8,FALSE)</f>
        <v>ndmedina@uchicago.edu, asorokina@uchicago.edu</v>
      </c>
      <c r="Q54" s="17"/>
      <c r="R54" s="19"/>
      <c r="S54" s="19"/>
      <c r="U54" s="21"/>
      <c r="V54" s="21"/>
      <c r="Y54" s="10"/>
    </row>
    <row r="55" spans="1:25">
      <c r="A55" s="360"/>
      <c r="B55" s="351"/>
      <c r="C55" s="46">
        <v>45606</v>
      </c>
      <c r="D55" s="22"/>
      <c r="E55" s="19" t="s">
        <v>35</v>
      </c>
      <c r="F55" s="23" t="str">
        <f>VLOOKUP(E55,'Contact Info-CNC'!$A$1:$H$25,4,FALSE)</f>
        <v>Behar</v>
      </c>
      <c r="G55" s="23" t="str">
        <f>VLOOKUP(E55,'Contact Info-CNC'!$A$1:$H$25,3,FALSE)</f>
        <v>RA</v>
      </c>
      <c r="H55" s="23" t="str">
        <f>VLOOKUP(E55,'Contact Info-CNC'!$A$1:$H$25,6,FALSE)</f>
        <v>(872) 731-9174</v>
      </c>
      <c r="I55" s="23" t="str">
        <f>VLOOKUP(E55,'Contact Info-CNC'!$A$1:$H$25,7,FALSE)</f>
        <v>834-2405</v>
      </c>
      <c r="J55" s="23" t="str">
        <f>VLOOKUP(E55,'Contact Info-CNC'!$A$1:$H$25,8,FALSE)</f>
        <v>yurouli@uchicago.edu</v>
      </c>
      <c r="K55" s="21" t="s">
        <v>38</v>
      </c>
      <c r="L55" s="25" t="str">
        <f>VLOOKUP(K55,'Contact Info-CNC'!$A$1:$H$25,4,FALSE)</f>
        <v>Strongin</v>
      </c>
      <c r="M55" s="25" t="str">
        <f>VLOOKUP(K55,'Contact Info-CNC'!$A$1:$H$25,3,FALSE)</f>
        <v>RA</v>
      </c>
      <c r="N55" s="25" t="str">
        <f>VLOOKUP(K55,'Contact Info-CNC'!$A$1:$H$25,6,FALSE)</f>
        <v>(678) 790-6597</v>
      </c>
      <c r="O55" s="25" t="str">
        <f>VLOOKUP(K55,'Contact Info-CNC'!$A$1:$H$25,7,FALSE)</f>
        <v>834-2407</v>
      </c>
      <c r="P55" s="25" t="str">
        <f>VLOOKUP(K55,'Contact Info-CNC'!$A$1:$H$25,8,FALSE)</f>
        <v>gloadeo@uchicago.edu</v>
      </c>
      <c r="Q55" s="17"/>
      <c r="R55" s="19"/>
      <c r="S55" s="19"/>
      <c r="U55" s="21"/>
      <c r="V55" s="21"/>
      <c r="Y55" s="10"/>
    </row>
    <row r="56" spans="1:25">
      <c r="A56" s="360"/>
      <c r="B56" s="382" t="s">
        <v>50</v>
      </c>
      <c r="C56" s="46">
        <v>45607</v>
      </c>
      <c r="D56" s="22"/>
      <c r="E56" s="19" t="s">
        <v>24</v>
      </c>
      <c r="F56" s="23" t="str">
        <f>VLOOKUP(E56,'Contact Info-CNC'!$A$1:$H$25,4,FALSE)</f>
        <v>Thangaraj</v>
      </c>
      <c r="G56" s="23" t="str">
        <f>VLOOKUP(E56,'Contact Info-CNC'!$A$1:$H$25,3,FALSE)</f>
        <v>RA</v>
      </c>
      <c r="H56" s="23" t="str">
        <f>VLOOKUP(E56,'Contact Info-CNC'!$A$1:$H$25,6,FALSE)</f>
        <v>856-417-4382</v>
      </c>
      <c r="I56" s="23" t="str">
        <f>VLOOKUP(E56,'Contact Info-CNC'!$A$1:$H$25,7,FALSE)</f>
        <v>834-2406</v>
      </c>
      <c r="J56" s="23" t="str">
        <f>VLOOKUP(E56,'Contact Info-CNC'!$A$1:$H$25,8,FALSE)</f>
        <v>melodydias@uchicago.edu</v>
      </c>
      <c r="K56" s="21" t="s">
        <v>32</v>
      </c>
      <c r="L56" s="25" t="str">
        <f>VLOOKUP(K56,'Contact Info-CNC'!$A$1:$H$25,4,FALSE)</f>
        <v>Dougan-Niklason</v>
      </c>
      <c r="M56" s="25" t="str">
        <f>VLOOKUP(K56,'Contact Info-CNC'!$A$1:$H$25,3,FALSE)</f>
        <v>RA</v>
      </c>
      <c r="N56" s="25" t="str">
        <f>VLOOKUP(K56,'Contact Info-CNC'!$A$1:$H$25,6,FALSE)</f>
        <v>(862) 288-0666</v>
      </c>
      <c r="O56" s="25" t="str">
        <f>VLOOKUP(K56,'Contact Info-CNC'!$A$1:$H$25,7,FALSE)</f>
        <v>702-4884</v>
      </c>
      <c r="P56" s="25" t="str">
        <f>VLOOKUP(K56,'Contact Info-CNC'!$A$1:$H$25,8,FALSE)</f>
        <v>ucegbuchulam@uchicago.edu</v>
      </c>
      <c r="Q56" s="17"/>
      <c r="R56" s="19"/>
      <c r="S56" s="19"/>
      <c r="U56" s="21"/>
      <c r="V56" s="21"/>
      <c r="Y56" s="10"/>
    </row>
    <row r="57" spans="1:25">
      <c r="A57" s="360"/>
      <c r="B57" s="351"/>
      <c r="C57" s="46">
        <v>45608</v>
      </c>
      <c r="D57" s="22"/>
      <c r="E57" s="19" t="s">
        <v>45</v>
      </c>
      <c r="F57" s="23" t="str">
        <f>VLOOKUP(E57,'Contact Info-CNC'!$A$1:$H$25,4,FALSE)</f>
        <v>Strongin</v>
      </c>
      <c r="G57" s="23" t="str">
        <f>VLOOKUP(E57,'Contact Info-CNC'!$A$1:$H$25,3,FALSE)</f>
        <v>RA</v>
      </c>
      <c r="H57" s="23" t="str">
        <f>VLOOKUP(E57,'Contact Info-CNC'!$A$1:$H$25,6,FALSE)</f>
        <v>(202) 640-3842</v>
      </c>
      <c r="I57" s="23" t="str">
        <f>VLOOKUP(E57,'Contact Info-CNC'!$A$1:$H$25,7,FALSE)</f>
        <v>834-2407</v>
      </c>
      <c r="J57" s="23" t="str">
        <f>VLOOKUP(E57,'Contact Info-CNC'!$A$1:$H$25,8,FALSE)</f>
        <v>kublaikolb@uchicago.edu</v>
      </c>
      <c r="K57" s="21" t="s">
        <v>35</v>
      </c>
      <c r="L57" s="25" t="str">
        <f>VLOOKUP(K57,'Contact Info-CNC'!$A$1:$H$25,4,FALSE)</f>
        <v>Behar</v>
      </c>
      <c r="M57" s="25" t="str">
        <f>VLOOKUP(K57,'Contact Info-CNC'!$A$1:$H$25,3,FALSE)</f>
        <v>RA</v>
      </c>
      <c r="N57" s="25" t="str">
        <f>VLOOKUP(K57,'Contact Info-CNC'!$A$1:$H$25,6,FALSE)</f>
        <v>(872) 731-9174</v>
      </c>
      <c r="O57" s="25" t="str">
        <f>VLOOKUP(K57,'Contact Info-CNC'!$A$1:$H$25,7,FALSE)</f>
        <v>834-2405</v>
      </c>
      <c r="P57" s="25" t="str">
        <f>VLOOKUP(K57,'Contact Info-CNC'!$A$1:$H$25,8,FALSE)</f>
        <v>yurouli@uchicago.edu</v>
      </c>
      <c r="Q57" s="17"/>
      <c r="R57" s="19"/>
      <c r="S57" s="19"/>
      <c r="U57" s="21"/>
      <c r="V57" s="21"/>
      <c r="Y57" s="10"/>
    </row>
    <row r="58" spans="1:25">
      <c r="A58" s="360"/>
      <c r="B58" s="351"/>
      <c r="C58" s="46">
        <v>45609</v>
      </c>
      <c r="D58" s="22"/>
      <c r="E58" s="19" t="s">
        <v>33</v>
      </c>
      <c r="F58" s="23" t="str">
        <f>VLOOKUP(E58,'Contact Info-CNC'!$A$1:$H$25,4,FALSE)</f>
        <v>Trott</v>
      </c>
      <c r="G58" s="23" t="str">
        <f>VLOOKUP(E58,'Contact Info-CNC'!$A$1:$H$25,3,FALSE)</f>
        <v>RA</v>
      </c>
      <c r="H58" s="23" t="str">
        <f>VLOOKUP(E58,'Contact Info-CNC'!$A$1:$H$25,6,FALSE)</f>
        <v>214-405-6220</v>
      </c>
      <c r="I58" s="23" t="str">
        <f>VLOOKUP(E58,'Contact Info-CNC'!$A$1:$H$25,7,FALSE)</f>
        <v>834-2410</v>
      </c>
      <c r="J58" s="23" t="str">
        <f>VLOOKUP(E58,'Contact Info-CNC'!$A$1:$H$25,8,FALSE)</f>
        <v>ashadare@uchicago.edu</v>
      </c>
      <c r="K58" s="21" t="s">
        <v>24</v>
      </c>
      <c r="L58" s="25" t="str">
        <f>VLOOKUP(K58,'Contact Info-CNC'!$A$1:$H$25,4,FALSE)</f>
        <v>Thangaraj</v>
      </c>
      <c r="M58" s="25" t="str">
        <f>VLOOKUP(K58,'Contact Info-CNC'!$A$1:$H$25,3,FALSE)</f>
        <v>RA</v>
      </c>
      <c r="N58" s="25" t="str">
        <f>VLOOKUP(K58,'Contact Info-CNC'!$A$1:$H$25,6,FALSE)</f>
        <v>856-417-4382</v>
      </c>
      <c r="O58" s="25" t="str">
        <f>VLOOKUP(K58,'Contact Info-CNC'!$A$1:$H$25,7,FALSE)</f>
        <v>834-2406</v>
      </c>
      <c r="P58" s="25" t="str">
        <f>VLOOKUP(K58,'Contact Info-CNC'!$A$1:$H$25,8,FALSE)</f>
        <v>melodydias@uchicago.edu</v>
      </c>
      <c r="Q58" s="17"/>
      <c r="R58" s="19"/>
      <c r="S58" s="19"/>
      <c r="U58" s="21"/>
      <c r="V58" s="21"/>
      <c r="Y58" s="10"/>
    </row>
    <row r="59" spans="1:25">
      <c r="A59" s="360"/>
      <c r="B59" s="351"/>
      <c r="C59" s="46">
        <v>45610</v>
      </c>
      <c r="D59" s="22"/>
      <c r="E59" s="19" t="s">
        <v>31</v>
      </c>
      <c r="F59" s="23" t="str">
        <f>VLOOKUP(E59,'Contact Info-CNC'!$A$1:$H$25,4,FALSE)</f>
        <v>Thangaraj</v>
      </c>
      <c r="G59" s="23" t="str">
        <f>VLOOKUP(E59,'Contact Info-CNC'!$A$1:$H$25,3,FALSE)</f>
        <v>RA</v>
      </c>
      <c r="H59" s="23" t="str">
        <f>VLOOKUP(E59,'Contact Info-CNC'!$A$1:$H$25,6,FALSE)</f>
        <v>502-445-6682</v>
      </c>
      <c r="I59" s="23" t="str">
        <f>VLOOKUP(E59,'Contact Info-CNC'!$A$1:$H$25,7,FALSE)</f>
        <v>834-2398</v>
      </c>
      <c r="J59" s="23" t="str">
        <f>VLOOKUP(E59,'Contact Info-CNC'!$A$1:$H$25,8,FALSE)</f>
        <v>sharyasookal@uchicago.edu</v>
      </c>
      <c r="K59" s="21" t="s">
        <v>45</v>
      </c>
      <c r="L59" s="25" t="str">
        <f>VLOOKUP(K59,'Contact Info-CNC'!$A$1:$H$25,4,FALSE)</f>
        <v>Strongin</v>
      </c>
      <c r="M59" s="25" t="str">
        <f>VLOOKUP(K59,'Contact Info-CNC'!$A$1:$H$25,3,FALSE)</f>
        <v>RA</v>
      </c>
      <c r="N59" s="25" t="str">
        <f>VLOOKUP(K59,'Contact Info-CNC'!$A$1:$H$25,6,FALSE)</f>
        <v>(202) 640-3842</v>
      </c>
      <c r="O59" s="25" t="str">
        <f>VLOOKUP(K59,'Contact Info-CNC'!$A$1:$H$25,7,FALSE)</f>
        <v>834-2407</v>
      </c>
      <c r="P59" s="25" t="str">
        <f>VLOOKUP(K59,'Contact Info-CNC'!$A$1:$H$25,8,FALSE)</f>
        <v>kublaikolb@uchicago.edu</v>
      </c>
      <c r="Q59" s="17"/>
      <c r="R59" s="19"/>
      <c r="S59" s="19"/>
      <c r="U59" s="21"/>
      <c r="V59" s="21"/>
      <c r="Y59" s="10"/>
    </row>
    <row r="60" spans="1:25">
      <c r="A60" s="360"/>
      <c r="B60" s="351"/>
      <c r="C60" s="46">
        <v>45611</v>
      </c>
      <c r="D60" s="22"/>
      <c r="E60" s="19" t="s">
        <v>41</v>
      </c>
      <c r="F60" s="23" t="str">
        <f>VLOOKUP(E60,'Contact Info-CNC'!$A$1:$H$25,4,FALSE)</f>
        <v>Dougan-Niklason</v>
      </c>
      <c r="G60" s="23" t="str">
        <f>VLOOKUP(E60,'Contact Info-CNC'!$A$1:$H$25,3,FALSE)</f>
        <v>RA</v>
      </c>
      <c r="H60" s="23" t="str">
        <f>VLOOKUP(E60,'Contact Info-CNC'!$A$1:$H$25,6,FALSE)</f>
        <v>774-312-3627</v>
      </c>
      <c r="I60" s="23" t="str">
        <f>VLOOKUP(E60,'Contact Info-CNC'!$A$1:$H$25,7,FALSE)</f>
        <v>702-4884</v>
      </c>
      <c r="J60" s="23" t="str">
        <f>VLOOKUP(E60,'Contact Info-CNC'!$A$1:$H$25,8,FALSE)</f>
        <v>tchan0@uchicago.edu</v>
      </c>
      <c r="K60" s="21" t="s">
        <v>15</v>
      </c>
      <c r="L60" s="25" t="str">
        <f>VLOOKUP(K60,'Contact Info-CNC'!$A$1:$H$25,4,FALSE)</f>
        <v>Trott</v>
      </c>
      <c r="M60" s="25" t="str">
        <f>VLOOKUP(K60,'Contact Info-CNC'!$A$1:$H$25,3,FALSE)</f>
        <v>RH</v>
      </c>
      <c r="N60" s="25" t="str">
        <f>VLOOKUP(K60,'Contact Info-CNC'!$A$1:$H$25,6,FALSE)</f>
        <v>(602) 502-1389, (717)-870-7497</v>
      </c>
      <c r="O60" s="25" t="str">
        <f>VLOOKUP(K60,'Contact Info-CNC'!$A$1:$H$25,7,FALSE)</f>
        <v>834-2408</v>
      </c>
      <c r="P60" s="25" t="str">
        <f>VLOOKUP(K60,'Contact Info-CNC'!$A$1:$H$25,8,FALSE)</f>
        <v>myalexan@uchicago.edu, kjorr@uchicago.edu</v>
      </c>
      <c r="Q60" s="17"/>
      <c r="R60" s="19"/>
      <c r="S60" s="19"/>
      <c r="U60" s="21"/>
      <c r="V60" s="21"/>
      <c r="Y60" s="10"/>
    </row>
    <row r="61" spans="1:25">
      <c r="A61" s="360"/>
      <c r="B61" s="351"/>
      <c r="C61" s="46">
        <v>45612</v>
      </c>
      <c r="D61" s="22"/>
      <c r="E61" s="19" t="s">
        <v>34</v>
      </c>
      <c r="F61" s="23" t="str">
        <f>VLOOKUP(E61,'Contact Info-CNC'!$A$1:$H$25,4,FALSE)</f>
        <v>Yuen</v>
      </c>
      <c r="G61" s="23" t="str">
        <f>VLOOKUP(E61,'Contact Info-CNC'!$A$1:$H$25,3,FALSE)</f>
        <v>RA</v>
      </c>
      <c r="H61" s="23" t="str">
        <f>VLOOKUP(E61,'Contact Info-CNC'!$A$1:$H$25,6,FALSE)</f>
        <v>408-412-2013</v>
      </c>
      <c r="I61" s="23" t="str">
        <f>VLOOKUP(E61,'Contact Info-CNC'!$A$1:$H$25,7,FALSE)</f>
        <v>834-2412</v>
      </c>
      <c r="J61" s="23" t="str">
        <f>VLOOKUP(E61,'Contact Info-CNC'!$A$1:$H$25,8,FALSE)</f>
        <v>annryan@uchicago.edu</v>
      </c>
      <c r="K61" s="21" t="s">
        <v>11</v>
      </c>
      <c r="L61" s="25" t="str">
        <f>VLOOKUP(K61,'Contact Info-CNC'!$A$1:$H$25,4,FALSE)</f>
        <v>Thangaraj</v>
      </c>
      <c r="M61" s="25" t="str">
        <f>VLOOKUP(K61,'Contact Info-CNC'!$A$1:$H$25,3,FALSE)</f>
        <v>RH</v>
      </c>
      <c r="N61" s="25" t="str">
        <f>VLOOKUP(K61,'Contact Info-CNC'!$A$1:$H$25,6,FALSE)</f>
        <v>(773) 606-2660, (916) 280-4281</v>
      </c>
      <c r="O61" s="25" t="str">
        <f>VLOOKUP(K61,'Contact Info-CNC'!$A$1:$H$25,7,FALSE)</f>
        <v>834-2406</v>
      </c>
      <c r="P61" s="25" t="str">
        <f>VLOOKUP(K61,'Contact Info-CNC'!$A$1:$H$25,8,FALSE)</f>
        <v>tjharper@uchicago.edu, vharper@uchicago.edu</v>
      </c>
      <c r="Q61" s="17"/>
      <c r="R61" s="19"/>
      <c r="S61" s="19"/>
      <c r="U61" s="21"/>
      <c r="V61" s="21"/>
      <c r="Y61" s="10"/>
    </row>
    <row r="62" spans="1:25">
      <c r="A62" s="360"/>
      <c r="B62" s="351"/>
      <c r="C62" s="46">
        <v>45613</v>
      </c>
      <c r="D62" s="22"/>
      <c r="E62" s="19" t="s">
        <v>36</v>
      </c>
      <c r="F62" s="23" t="str">
        <f>VLOOKUP(E62,'Contact Info-CNC'!$A$1:$H$25,4,FALSE)</f>
        <v>Behar</v>
      </c>
      <c r="G62" s="23" t="str">
        <f>VLOOKUP(E62,'Contact Info-CNC'!$A$1:$H$25,3,FALSE)</f>
        <v>RA</v>
      </c>
      <c r="H62" s="23" t="str">
        <f>VLOOKUP(E62,'Contact Info-CNC'!$A$1:$H$25,6,FALSE)</f>
        <v>(845) 768-2914</v>
      </c>
      <c r="I62" s="23" t="str">
        <f>VLOOKUP(E62,'Contact Info-CNC'!$A$1:$H$25,7,FALSE)</f>
        <v>834-2405</v>
      </c>
      <c r="J62" s="23" t="str">
        <f>VLOOKUP(E62,'Contact Info-CNC'!$A$1:$H$25,8,FALSE)</f>
        <v>gabrihanna@uchicago.edu</v>
      </c>
      <c r="K62" s="21" t="s">
        <v>43</v>
      </c>
      <c r="L62" s="25" t="str">
        <f>VLOOKUP(K62,'Contact Info-CNC'!$A$1:$H$25,4,FALSE)</f>
        <v>Boyer</v>
      </c>
      <c r="M62" s="25" t="str">
        <f>VLOOKUP(K62,'Contact Info-CNC'!$A$1:$H$25,3,FALSE)</f>
        <v>RA</v>
      </c>
      <c r="N62" s="25" t="str">
        <f>VLOOKUP(K62,'Contact Info-CNC'!$A$1:$H$25,6,FALSE)</f>
        <v>(872) 803-6043</v>
      </c>
      <c r="O62" s="25" t="str">
        <f>VLOOKUP(K62,'Contact Info-CNC'!$A$1:$H$25,7,FALSE)</f>
        <v>702-4883</v>
      </c>
      <c r="P62" s="26" t="str">
        <f>VLOOKUP(K62,'Contact Info-CNC'!$A$1:$H$25,8,FALSE)</f>
        <v>mcdowns@uchicago.edu</v>
      </c>
      <c r="Q62" s="17"/>
      <c r="R62" s="19"/>
      <c r="S62" s="19"/>
      <c r="U62" s="21"/>
      <c r="V62" s="21"/>
      <c r="Y62" s="10"/>
    </row>
    <row r="63" spans="1:25">
      <c r="A63" s="360"/>
      <c r="B63" s="383" t="s">
        <v>51</v>
      </c>
      <c r="C63" s="46">
        <v>45614</v>
      </c>
      <c r="D63" s="22"/>
      <c r="E63" s="19" t="s">
        <v>29</v>
      </c>
      <c r="F63" s="23" t="str">
        <f>VLOOKUP(E63,'Contact Info-CNC'!$A$1:$H$25,4,FALSE)</f>
        <v>Yuen</v>
      </c>
      <c r="G63" s="23" t="str">
        <f>VLOOKUP(E63,'Contact Info-CNC'!$A$1:$H$25,3,FALSE)</f>
        <v>RA</v>
      </c>
      <c r="H63" s="23" t="str">
        <f>VLOOKUP(E63,'Contact Info-CNC'!$A$1:$H$25,6,FALSE)</f>
        <v>218-230-5919</v>
      </c>
      <c r="I63" s="23" t="str">
        <f>VLOOKUP(E63,'Contact Info-CNC'!$A$1:$H$25,7,FALSE)</f>
        <v>834-2413</v>
      </c>
      <c r="J63" s="23" t="str">
        <f>VLOOKUP(E63,'Contact Info-CNC'!$A$1:$H$25,8,FALSE)</f>
        <v>collinpolasky@uchicago.edu</v>
      </c>
      <c r="K63" s="36" t="s">
        <v>28</v>
      </c>
      <c r="L63" s="25" t="str">
        <f>VLOOKUP(K63,'Contact Info-CNC'!$A$1:$H$25,4,FALSE)</f>
        <v>Trott</v>
      </c>
      <c r="M63" s="25" t="str">
        <f>VLOOKUP(K63,'Contact Info-CNC'!$A$1:$H$25,3,FALSE)</f>
        <v>RA</v>
      </c>
      <c r="N63" s="25" t="str">
        <f>VLOOKUP(K63,'Contact Info-CNC'!$A$1:$H$25,6,FALSE)</f>
        <v>(708) 704-8519</v>
      </c>
      <c r="O63" s="25" t="str">
        <f>VLOOKUP(K63,'Contact Info-CNC'!$A$1:$H$25,7,FALSE)</f>
        <v>834-2408</v>
      </c>
      <c r="P63" s="25" t="str">
        <f>VLOOKUP(K63,'Contact Info-CNC'!$A$1:$H$25,8,FALSE)</f>
        <v>babnigg@uchicago.edu</v>
      </c>
      <c r="Q63" s="17"/>
      <c r="R63" s="19"/>
      <c r="S63" s="19"/>
      <c r="U63" s="21"/>
      <c r="V63" s="21"/>
      <c r="Y63" s="10"/>
    </row>
    <row r="64" spans="1:25">
      <c r="A64" s="360"/>
      <c r="B64" s="351"/>
      <c r="C64" s="46">
        <v>45615</v>
      </c>
      <c r="D64" s="22"/>
      <c r="E64" s="19" t="s">
        <v>25</v>
      </c>
      <c r="F64" s="23" t="str">
        <f>VLOOKUP(E64,'Contact Info-CNC'!$A$1:$H$25,4,FALSE)</f>
        <v>Rogers</v>
      </c>
      <c r="G64" s="23" t="str">
        <f>VLOOKUP(E64,'Contact Info-CNC'!$A$1:$H$25,3,FALSE)</f>
        <v>RA</v>
      </c>
      <c r="H64" s="23" t="str">
        <f>VLOOKUP(E64,'Contact Info-CNC'!$A$1:$H$25,6,FALSE)</f>
        <v>786-262-3215</v>
      </c>
      <c r="I64" s="23" t="str">
        <f>VLOOKUP(E64,'Contact Info-CNC'!$A$1:$H$25,7,FALSE)</f>
        <v>834-2409</v>
      </c>
      <c r="J64" s="23" t="str">
        <f>VLOOKUP(E64,'Contact Info-CNC'!$A$1:$H$25,8,FALSE)</f>
        <v>raquelburiani@uchicago.edu</v>
      </c>
      <c r="K64" s="36" t="s">
        <v>29</v>
      </c>
      <c r="L64" s="25" t="str">
        <f>VLOOKUP(K64,'Contact Info-CNC'!$A$1:$H$25,4,FALSE)</f>
        <v>Yuen</v>
      </c>
      <c r="M64" s="25" t="str">
        <f>VLOOKUP(K64,'Contact Info-CNC'!$A$1:$H$25,3,FALSE)</f>
        <v>RA</v>
      </c>
      <c r="N64" s="25" t="str">
        <f>VLOOKUP(K64,'Contact Info-CNC'!$A$1:$H$25,6,FALSE)</f>
        <v>218-230-5919</v>
      </c>
      <c r="O64" s="25" t="str">
        <f>VLOOKUP(K64,'Contact Info-CNC'!$A$1:$H$25,7,FALSE)</f>
        <v>834-2413</v>
      </c>
      <c r="P64" s="25" t="str">
        <f>VLOOKUP(K64,'Contact Info-CNC'!$A$1:$H$25,8,FALSE)</f>
        <v>collinpolasky@uchicago.edu</v>
      </c>
      <c r="Q64" s="17"/>
      <c r="R64" s="19"/>
      <c r="S64" s="19"/>
      <c r="U64" s="21"/>
      <c r="V64" s="21"/>
      <c r="Y64" s="10"/>
    </row>
    <row r="65" spans="1:25">
      <c r="A65" s="360"/>
      <c r="B65" s="351"/>
      <c r="C65" s="46">
        <v>45616</v>
      </c>
      <c r="D65" s="22"/>
      <c r="E65" s="19" t="s">
        <v>28</v>
      </c>
      <c r="F65" s="23" t="str">
        <f>VLOOKUP(E65,'Contact Info-CNC'!$A$1:$H$25,4,FALSE)</f>
        <v>Trott</v>
      </c>
      <c r="G65" s="23" t="str">
        <f>VLOOKUP(E65,'Contact Info-CNC'!$A$1:$H$25,3,FALSE)</f>
        <v>RA</v>
      </c>
      <c r="H65" s="23" t="str">
        <f>VLOOKUP(E65,'Contact Info-CNC'!$A$1:$H$25,6,FALSE)</f>
        <v>(708) 704-8519</v>
      </c>
      <c r="I65" s="23" t="str">
        <f>VLOOKUP(E65,'Contact Info-CNC'!$A$1:$H$25,7,FALSE)</f>
        <v>834-2408</v>
      </c>
      <c r="J65" s="23" t="str">
        <f>VLOOKUP(E65,'Contact Info-CNC'!$A$1:$H$25,8,FALSE)</f>
        <v>babnigg@uchicago.edu</v>
      </c>
      <c r="K65" s="36" t="s">
        <v>36</v>
      </c>
      <c r="L65" s="25" t="str">
        <f>VLOOKUP(K65,'Contact Info-CNC'!$A$1:$H$25,4,FALSE)</f>
        <v>Behar</v>
      </c>
      <c r="M65" s="25" t="str">
        <f>VLOOKUP(K65,'Contact Info-CNC'!$A$1:$H$25,3,FALSE)</f>
        <v>RA</v>
      </c>
      <c r="N65" s="25" t="str">
        <f>VLOOKUP(K65,'Contact Info-CNC'!$A$1:$H$25,6,FALSE)</f>
        <v>(845) 768-2914</v>
      </c>
      <c r="O65" s="25" t="str">
        <f>VLOOKUP(K65,'Contact Info-CNC'!$A$1:$H$25,7,FALSE)</f>
        <v>834-2405</v>
      </c>
      <c r="P65" s="25" t="str">
        <f>VLOOKUP(K65,'Contact Info-CNC'!$A$1:$H$25,8,FALSE)</f>
        <v>gabrihanna@uchicago.edu</v>
      </c>
      <c r="Q65" s="17"/>
      <c r="R65" s="19"/>
      <c r="S65" s="19"/>
      <c r="U65" s="21"/>
      <c r="V65" s="21"/>
      <c r="Y65" s="10"/>
    </row>
    <row r="66" spans="1:25">
      <c r="A66" s="360"/>
      <c r="B66" s="351"/>
      <c r="C66" s="46">
        <v>45617</v>
      </c>
      <c r="D66" s="22"/>
      <c r="E66" s="19" t="s">
        <v>32</v>
      </c>
      <c r="F66" s="23" t="str">
        <f>VLOOKUP(E66,'Contact Info-CNC'!$A$1:$H$25,4,FALSE)</f>
        <v>Dougan-Niklason</v>
      </c>
      <c r="G66" s="23" t="str">
        <f>VLOOKUP(E66,'Contact Info-CNC'!$A$1:$H$25,3,FALSE)</f>
        <v>RA</v>
      </c>
      <c r="H66" s="23" t="str">
        <f>VLOOKUP(E66,'Contact Info-CNC'!$A$1:$H$25,6,FALSE)</f>
        <v>(862) 288-0666</v>
      </c>
      <c r="I66" s="23" t="str">
        <f>VLOOKUP(E66,'Contact Info-CNC'!$A$1:$H$25,7,FALSE)</f>
        <v>702-4884</v>
      </c>
      <c r="J66" s="23" t="str">
        <f>VLOOKUP(E66,'Contact Info-CNC'!$A$1:$H$25,8,FALSE)</f>
        <v>ucegbuchulam@uchicago.edu</v>
      </c>
      <c r="K66" s="21" t="s">
        <v>35</v>
      </c>
      <c r="L66" s="25" t="str">
        <f>VLOOKUP(K66,'Contact Info-CNC'!$A$1:$H$25,4,FALSE)</f>
        <v>Behar</v>
      </c>
      <c r="M66" s="25" t="str">
        <f>VLOOKUP(K66,'Contact Info-CNC'!$A$1:$H$25,3,FALSE)</f>
        <v>RA</v>
      </c>
      <c r="N66" s="25" t="str">
        <f>VLOOKUP(K66,'Contact Info-CNC'!$A$1:$H$25,6,FALSE)</f>
        <v>(872) 731-9174</v>
      </c>
      <c r="O66" s="25" t="str">
        <f>VLOOKUP(K66,'Contact Info-CNC'!$A$1:$H$25,7,FALSE)</f>
        <v>834-2405</v>
      </c>
      <c r="P66" s="25" t="str">
        <f>VLOOKUP(K66,'Contact Info-CNC'!$A$1:$H$25,8,FALSE)</f>
        <v>yurouli@uchicago.edu</v>
      </c>
      <c r="Q66" s="17"/>
      <c r="R66" s="19"/>
      <c r="S66" s="19"/>
      <c r="U66" s="21"/>
      <c r="V66" s="21"/>
      <c r="Y66" s="10"/>
    </row>
    <row r="67" spans="1:25">
      <c r="A67" s="360"/>
      <c r="B67" s="351"/>
      <c r="C67" s="46">
        <v>45618</v>
      </c>
      <c r="D67" s="22"/>
      <c r="E67" s="19" t="s">
        <v>42</v>
      </c>
      <c r="F67" s="23" t="str">
        <f>VLOOKUP(E67,'Contact Info-CNC'!$A$1:$H$25,4,FALSE)</f>
        <v>Rogers</v>
      </c>
      <c r="G67" s="23" t="str">
        <f>VLOOKUP(E67,'Contact Info-CNC'!$A$1:$H$25,3,FALSE)</f>
        <v>RA</v>
      </c>
      <c r="H67" s="23" t="str">
        <f>VLOOKUP(E67,'Contact Info-CNC'!$A$1:$H$25,6,FALSE)</f>
        <v>510-480-6502</v>
      </c>
      <c r="I67" s="23" t="str">
        <f>VLOOKUP(E67,'Contact Info-CNC'!$A$1:$H$25,7,FALSE)</f>
        <v>834-2409</v>
      </c>
      <c r="J67" s="23" t="str">
        <f>VLOOKUP(E67,'Contact Info-CNC'!$A$1:$H$25,8,FALSE)</f>
        <v>ethanjchen@uchicago.edu</v>
      </c>
      <c r="K67" s="21" t="s">
        <v>30</v>
      </c>
      <c r="L67" s="25" t="str">
        <f>VLOOKUP(K67,'Contact Info-CNC'!$A$1:$H$25,4,FALSE)</f>
        <v>Rogers</v>
      </c>
      <c r="M67" s="25" t="str">
        <f>VLOOKUP(K67,'Contact Info-CNC'!$A$1:$H$25,3,FALSE)</f>
        <v>RH</v>
      </c>
      <c r="N67" s="25" t="str">
        <f>VLOOKUP(K67,'Contact Info-CNC'!$A$1:$H$25,6,FALSE)</f>
        <v>(305) 338-6193, (331) 643-6562</v>
      </c>
      <c r="O67" s="25" t="str">
        <f>VLOOKUP(K67,'Contact Info-CNC'!$A$1:$H$25,7,FALSE)</f>
        <v>834-2409</v>
      </c>
      <c r="P67" s="25" t="str">
        <f>VLOOKUP(K67,'Contact Info-CNC'!$A$1:$H$25,8,FALSE)</f>
        <v>ndmedina@uchicago.edu, asorokina@uchicago.edu</v>
      </c>
      <c r="Q67" s="17"/>
      <c r="R67" s="19"/>
      <c r="S67" s="19"/>
      <c r="U67" s="21"/>
      <c r="V67" s="21"/>
      <c r="Y67" s="10"/>
    </row>
    <row r="68" spans="1:25">
      <c r="A68" s="360"/>
      <c r="B68" s="351"/>
      <c r="C68" s="46">
        <v>45619</v>
      </c>
      <c r="D68" s="22"/>
      <c r="E68" s="19" t="s">
        <v>37</v>
      </c>
      <c r="F68" s="23" t="str">
        <f>VLOOKUP(E68,'Contact Info-CNC'!$A$1:$H$25,4,FALSE)</f>
        <v>Yuen</v>
      </c>
      <c r="G68" s="23" t="str">
        <f>VLOOKUP(E68,'Contact Info-CNC'!$A$1:$H$25,3,FALSE)</f>
        <v>RH</v>
      </c>
      <c r="H68" s="23" t="str">
        <f>VLOOKUP(E68,'Contact Info-CNC'!$A$1:$H$25,6,FALSE)</f>
        <v>(801) 824-9603, (385) 239-7627</v>
      </c>
      <c r="I68" s="23" t="str">
        <f>VLOOKUP(E68,'Contact Info-CNC'!$A$1:$H$25,7,FALSE)</f>
        <v>702-4882</v>
      </c>
      <c r="J68" s="23" t="str">
        <f>VLOOKUP(E68,'Contact Info-CNC'!$A$1:$H$25,8,FALSE)</f>
        <v>rhtyler@uchicago.edu, shtyler@uchicago.edu</v>
      </c>
      <c r="K68" s="21" t="s">
        <v>22</v>
      </c>
      <c r="L68" s="25" t="str">
        <f>VLOOKUP(K68,'Contact Info-CNC'!$A$1:$H$25,4,FALSE)</f>
        <v>Boyer</v>
      </c>
      <c r="M68" s="25" t="str">
        <f>VLOOKUP(K68,'Contact Info-CNC'!$A$1:$H$25,3,FALSE)</f>
        <v>RH</v>
      </c>
      <c r="N68" s="25" t="str">
        <f>VLOOKUP(K68,'Contact Info-CNC'!$A$1:$H$25,6,FALSE)</f>
        <v>(917) 342-1032, (347) 729-6607</v>
      </c>
      <c r="O68" s="25" t="str">
        <f>VLOOKUP(K68,'Contact Info-CNC'!$A$1:$H$25,7,FALSE)</f>
        <v>702-4883</v>
      </c>
      <c r="P68" s="25" t="str">
        <f>VLOOKUP(K68,'Contact Info-CNC'!$A$1:$H$25,8,FALSE)</f>
        <v>dwashington5@uchicago.edu , nsouth@uchicago.edu</v>
      </c>
      <c r="Q68" s="17"/>
      <c r="R68" s="19"/>
      <c r="S68" s="19"/>
      <c r="U68" s="21"/>
      <c r="V68" s="21"/>
      <c r="Y68" s="10"/>
    </row>
    <row r="69" spans="1:25">
      <c r="A69" s="360"/>
      <c r="B69" s="351"/>
      <c r="C69" s="46">
        <v>45620</v>
      </c>
      <c r="D69" s="22"/>
      <c r="E69" s="19" t="s">
        <v>16</v>
      </c>
      <c r="F69" s="23" t="str">
        <f>VLOOKUP(E69,'Contact Info-CNC'!$A$1:$H$25,4,FALSE)</f>
        <v>Behar</v>
      </c>
      <c r="G69" s="23" t="str">
        <f>VLOOKUP(E69,'Contact Info-CNC'!$A$1:$H$25,3,FALSE)</f>
        <v>RH</v>
      </c>
      <c r="H69" s="23" t="str">
        <f>VLOOKUP(E69,'Contact Info-CNC'!$A$1:$H$25,6,FALSE)</f>
        <v>(503) 528-4033</v>
      </c>
      <c r="I69" s="23" t="str">
        <f>VLOOKUP(E69,'Contact Info-CNC'!$A$1:$H$25,7,FALSE)</f>
        <v>834-2405</v>
      </c>
      <c r="J69" s="42" t="str">
        <f>VLOOKUP(E69,'Contact Info-CNC'!$A$1:$H$25,8,FALSE)</f>
        <v>moorel@uchicago.edu</v>
      </c>
      <c r="K69" s="21" t="s">
        <v>15</v>
      </c>
      <c r="L69" s="25" t="str">
        <f>VLOOKUP(K69,'Contact Info-CNC'!$A$1:$H$25,4,FALSE)</f>
        <v>Trott</v>
      </c>
      <c r="M69" s="25" t="str">
        <f>VLOOKUP(K69,'Contact Info-CNC'!$A$1:$H$25,3,FALSE)</f>
        <v>RH</v>
      </c>
      <c r="N69" s="25" t="str">
        <f>VLOOKUP(K69,'Contact Info-CNC'!$A$1:$H$25,6,FALSE)</f>
        <v>(602) 502-1389, (717)-870-7497</v>
      </c>
      <c r="O69" s="25" t="str">
        <f>VLOOKUP(K69,'Contact Info-CNC'!$A$1:$H$25,7,FALSE)</f>
        <v>834-2408</v>
      </c>
      <c r="P69" s="25" t="str">
        <f>VLOOKUP(K69,'Contact Info-CNC'!$A$1:$H$25,8,FALSE)</f>
        <v>myalexan@uchicago.edu, kjorr@uchicago.edu</v>
      </c>
      <c r="Q69" s="17"/>
      <c r="R69" s="19"/>
      <c r="S69" s="19"/>
      <c r="U69" s="21"/>
      <c r="V69" s="21"/>
      <c r="Y69" s="10"/>
    </row>
    <row r="70" spans="1:25">
      <c r="A70" s="360"/>
      <c r="B70" s="384" t="s">
        <v>52</v>
      </c>
      <c r="C70" s="46">
        <v>45621</v>
      </c>
      <c r="D70" s="22"/>
      <c r="E70" s="19" t="s">
        <v>11</v>
      </c>
      <c r="F70" s="23" t="str">
        <f>VLOOKUP(E70,'Contact Info-CNC'!$A$1:$H$25,4,FALSE)</f>
        <v>Thangaraj</v>
      </c>
      <c r="G70" s="23" t="str">
        <f>VLOOKUP(E70,'Contact Info-CNC'!$A$1:$H$25,3,FALSE)</f>
        <v>RH</v>
      </c>
      <c r="H70" s="23" t="str">
        <f>VLOOKUP(E70,'Contact Info-CNC'!$A$1:$H$25,6,FALSE)</f>
        <v>(773) 606-2660, (916) 280-4281</v>
      </c>
      <c r="I70" s="23" t="str">
        <f>VLOOKUP(E70,'Contact Info-CNC'!$A$1:$H$25,7,FALSE)</f>
        <v>834-2406</v>
      </c>
      <c r="J70" s="23" t="str">
        <f>VLOOKUP(E70,'Contact Info-CNC'!$A$1:$H$25,8,FALSE)</f>
        <v>tjharper@uchicago.edu, vharper@uchicago.edu</v>
      </c>
      <c r="K70" s="21" t="s">
        <v>37</v>
      </c>
      <c r="L70" s="25" t="str">
        <f>VLOOKUP(K70,'Contact Info-CNC'!$A$1:$H$25,4,FALSE)</f>
        <v>Yuen</v>
      </c>
      <c r="M70" s="25" t="str">
        <f>VLOOKUP(K70,'Contact Info-CNC'!$A$1:$H$25,3,FALSE)</f>
        <v>RH</v>
      </c>
      <c r="N70" s="25" t="str">
        <f>VLOOKUP(K70,'Contact Info-CNC'!$A$1:$H$25,6,FALSE)</f>
        <v>(801) 824-9603, (385) 239-7627</v>
      </c>
      <c r="O70" s="25" t="str">
        <f>VLOOKUP(K70,'Contact Info-CNC'!$A$1:$H$25,7,FALSE)</f>
        <v>702-4882</v>
      </c>
      <c r="P70" s="25" t="str">
        <f>VLOOKUP(K70,'Contact Info-CNC'!$A$1:$H$25,8,FALSE)</f>
        <v>rhtyler@uchicago.edu, shtyler@uchicago.edu</v>
      </c>
      <c r="Q70" s="17"/>
      <c r="R70" s="19"/>
      <c r="S70" s="19"/>
      <c r="U70" s="21"/>
      <c r="V70" s="21"/>
      <c r="Y70" s="10"/>
    </row>
    <row r="71" spans="1:25">
      <c r="A71" s="360"/>
      <c r="B71" s="351"/>
      <c r="C71" s="46">
        <v>45622</v>
      </c>
      <c r="D71" s="22" t="s">
        <v>53</v>
      </c>
      <c r="E71" s="19" t="s">
        <v>22</v>
      </c>
      <c r="F71" s="23" t="str">
        <f>VLOOKUP(E71,'Contact Info-CNC'!$A$1:$H$25,4,FALSE)</f>
        <v>Boyer</v>
      </c>
      <c r="G71" s="23" t="str">
        <f>VLOOKUP(E71,'Contact Info-CNC'!$A$1:$H$25,3,FALSE)</f>
        <v>RH</v>
      </c>
      <c r="H71" s="23" t="str">
        <f>VLOOKUP(E71,'Contact Info-CNC'!$A$1:$H$25,6,FALSE)</f>
        <v>(917) 342-1032, (347) 729-6607</v>
      </c>
      <c r="I71" s="23" t="str">
        <f>VLOOKUP(E71,'Contact Info-CNC'!$A$1:$H$25,7,FALSE)</f>
        <v>702-4883</v>
      </c>
      <c r="J71" s="23" t="str">
        <f>VLOOKUP(E71,'Contact Info-CNC'!$A$1:$H$25,8,FALSE)</f>
        <v>dwashington5@uchicago.edu , nsouth@uchicago.edu</v>
      </c>
      <c r="K71" s="21" t="s">
        <v>12</v>
      </c>
      <c r="L71" s="25" t="str">
        <f>VLOOKUP(K71,'Contact Info-CNC'!$A$1:$H$25,4,FALSE)</f>
        <v>Strongin</v>
      </c>
      <c r="M71" s="25" t="str">
        <f>VLOOKUP(K71,'Contact Info-CNC'!$A$1:$H$25,3,FALSE)</f>
        <v>RH</v>
      </c>
      <c r="N71" s="25" t="str">
        <f>VLOOKUP(K71,'Contact Info-CNC'!$A$1:$H$25,6,FALSE)</f>
        <v>(607) 280-3354, (607) 262-0679</v>
      </c>
      <c r="O71" s="25" t="str">
        <f>VLOOKUP(K71,'Contact Info-CNC'!$A$1:$H$25,7,FALSE)</f>
        <v>834-2407</v>
      </c>
      <c r="P71" s="25" t="str">
        <f>VLOOKUP(K71,'Contact Info-CNC'!$A$1:$H$25,8,FALSE)</f>
        <v>pgarciapinar@uchicago.edu, pgoul@uchicago.edu</v>
      </c>
      <c r="Q71" s="17"/>
      <c r="R71" s="19"/>
      <c r="S71" s="19"/>
      <c r="U71" s="21"/>
      <c r="V71" s="21"/>
      <c r="Y71" s="10"/>
    </row>
    <row r="72" spans="1:25">
      <c r="A72" s="360"/>
      <c r="B72" s="351"/>
      <c r="C72" s="46">
        <v>45623</v>
      </c>
      <c r="D72" s="22" t="s">
        <v>53</v>
      </c>
      <c r="E72" s="19" t="s">
        <v>15</v>
      </c>
      <c r="F72" s="23" t="str">
        <f>VLOOKUP(E72,'Contact Info-CNC'!$A$1:$H$25,4,FALSE)</f>
        <v>Trott</v>
      </c>
      <c r="G72" s="23" t="str">
        <f>VLOOKUP(E72,'Contact Info-CNC'!$A$1:$H$25,3,FALSE)</f>
        <v>RH</v>
      </c>
      <c r="H72" s="23" t="str">
        <f>VLOOKUP(E72,'Contact Info-CNC'!$A$1:$H$25,6,FALSE)</f>
        <v>(602) 502-1389, (717)-870-7497</v>
      </c>
      <c r="I72" s="23" t="str">
        <f>VLOOKUP(E72,'Contact Info-CNC'!$A$1:$H$25,7,FALSE)</f>
        <v>834-2408</v>
      </c>
      <c r="J72" s="23" t="str">
        <f>VLOOKUP(E72,'Contact Info-CNC'!$A$1:$H$25,8,FALSE)</f>
        <v>myalexan@uchicago.edu, kjorr@uchicago.edu</v>
      </c>
      <c r="K72" s="21" t="s">
        <v>26</v>
      </c>
      <c r="L72" s="25" t="str">
        <f>VLOOKUP(K72,'Contact Info-CNC'!$A$1:$H$25,4,FALSE)</f>
        <v>Dougan-Niklason</v>
      </c>
      <c r="M72" s="25" t="str">
        <f>VLOOKUP(K72,'Contact Info-CNC'!$A$1:$H$25,3,FALSE)</f>
        <v>RH</v>
      </c>
      <c r="N72" s="25" t="str">
        <f>VLOOKUP(K72,'Contact Info-CNC'!$A$1:$H$25,6,FALSE)</f>
        <v>(857) 210-3483, (508) 282-0309</v>
      </c>
      <c r="O72" s="25" t="str">
        <f>VLOOKUP(K72,'Contact Info-CNC'!$A$1:$H$25,7,FALSE)</f>
        <v>702-4884</v>
      </c>
      <c r="P72" s="25" t="str">
        <f>VLOOKUP(K72,'Contact Info-CNC'!$A$1:$H$25,8,FALSE)</f>
        <v>cristinaalvarado@uchicago.edu, jstadolnik@uchicago.edu</v>
      </c>
      <c r="Q72" s="17"/>
      <c r="R72" s="19"/>
      <c r="S72" s="19"/>
      <c r="U72" s="21"/>
      <c r="V72" s="21"/>
      <c r="Y72" s="10"/>
    </row>
    <row r="73" spans="1:25">
      <c r="A73" s="360"/>
      <c r="B73" s="351"/>
      <c r="C73" s="46">
        <v>45624</v>
      </c>
      <c r="D73" s="22" t="s">
        <v>53</v>
      </c>
      <c r="E73" s="19" t="s">
        <v>30</v>
      </c>
      <c r="F73" s="23" t="str">
        <f>VLOOKUP(E73,'Contact Info-CNC'!$A$1:$H$25,4,FALSE)</f>
        <v>Rogers</v>
      </c>
      <c r="G73" s="23" t="str">
        <f>VLOOKUP(E73,'Contact Info-CNC'!$A$1:$H$25,3,FALSE)</f>
        <v>RH</v>
      </c>
      <c r="H73" s="23" t="str">
        <f>VLOOKUP(E73,'Contact Info-CNC'!$A$1:$H$25,6,FALSE)</f>
        <v>(305) 338-6193, (331) 643-6562</v>
      </c>
      <c r="I73" s="23" t="str">
        <f>VLOOKUP(E73,'Contact Info-CNC'!$A$1:$H$25,7,FALSE)</f>
        <v>834-2409</v>
      </c>
      <c r="J73" s="23" t="str">
        <f>VLOOKUP(E73,'Contact Info-CNC'!$A$1:$H$25,8,FALSE)</f>
        <v>ndmedina@uchicago.edu, asorokina@uchicago.edu</v>
      </c>
      <c r="K73" s="21" t="s">
        <v>11</v>
      </c>
      <c r="L73" s="25" t="str">
        <f>VLOOKUP(K73,'Contact Info-CNC'!$A$1:$H$25,4,FALSE)</f>
        <v>Thangaraj</v>
      </c>
      <c r="M73" s="25" t="str">
        <f>VLOOKUP(K73,'Contact Info-CNC'!$A$1:$H$25,3,FALSE)</f>
        <v>RH</v>
      </c>
      <c r="N73" s="25" t="str">
        <f>VLOOKUP(K73,'Contact Info-CNC'!$A$1:$H$25,6,FALSE)</f>
        <v>(773) 606-2660, (916) 280-4281</v>
      </c>
      <c r="O73" s="25" t="str">
        <f>VLOOKUP(K73,'Contact Info-CNC'!$A$1:$H$25,7,FALSE)</f>
        <v>834-2406</v>
      </c>
      <c r="P73" s="25" t="str">
        <f>VLOOKUP(K73,'Contact Info-CNC'!$A$1:$H$25,8,FALSE)</f>
        <v>tjharper@uchicago.edu, vharper@uchicago.edu</v>
      </c>
      <c r="Q73" s="17"/>
      <c r="R73" s="19"/>
      <c r="S73" s="19"/>
      <c r="U73" s="21"/>
      <c r="V73" s="21"/>
      <c r="Y73" s="10"/>
    </row>
    <row r="74" spans="1:25">
      <c r="A74" s="360"/>
      <c r="B74" s="351"/>
      <c r="C74" s="46">
        <v>45625</v>
      </c>
      <c r="D74" s="22" t="s">
        <v>53</v>
      </c>
      <c r="E74" s="19" t="s">
        <v>16</v>
      </c>
      <c r="F74" s="23" t="str">
        <f>VLOOKUP(E74,'Contact Info-CNC'!$A$1:$H$25,4,FALSE)</f>
        <v>Behar</v>
      </c>
      <c r="G74" s="23" t="str">
        <f>VLOOKUP(E74,'Contact Info-CNC'!$A$1:$H$25,3,FALSE)</f>
        <v>RH</v>
      </c>
      <c r="H74" s="23" t="str">
        <f>VLOOKUP(E74,'Contact Info-CNC'!$A$1:$H$25,6,FALSE)</f>
        <v>(503) 528-4033</v>
      </c>
      <c r="I74" s="23" t="str">
        <f>VLOOKUP(E74,'Contact Info-CNC'!$A$1:$H$25,7,FALSE)</f>
        <v>834-2405</v>
      </c>
      <c r="J74" s="42" t="str">
        <f>VLOOKUP(E74,'Contact Info-CNC'!$A$1:$H$25,8,FALSE)</f>
        <v>moorel@uchicago.edu</v>
      </c>
      <c r="K74" s="21" t="s">
        <v>37</v>
      </c>
      <c r="L74" s="25" t="str">
        <f>VLOOKUP(K74,'Contact Info-CNC'!$A$1:$H$25,4,FALSE)</f>
        <v>Yuen</v>
      </c>
      <c r="M74" s="25" t="str">
        <f>VLOOKUP(K74,'Contact Info-CNC'!$A$1:$H$25,3,FALSE)</f>
        <v>RH</v>
      </c>
      <c r="N74" s="25" t="str">
        <f>VLOOKUP(K74,'Contact Info-CNC'!$A$1:$H$25,6,FALSE)</f>
        <v>(801) 824-9603, (385) 239-7627</v>
      </c>
      <c r="O74" s="25" t="str">
        <f>VLOOKUP(K74,'Contact Info-CNC'!$A$1:$H$25,7,FALSE)</f>
        <v>702-4882</v>
      </c>
      <c r="P74" s="25" t="str">
        <f>VLOOKUP(K74,'Contact Info-CNC'!$A$1:$H$25,8,FALSE)</f>
        <v>rhtyler@uchicago.edu, shtyler@uchicago.edu</v>
      </c>
      <c r="Q74" s="17"/>
      <c r="R74" s="19"/>
      <c r="S74" s="19"/>
      <c r="U74" s="21"/>
      <c r="V74" s="21"/>
      <c r="Y74" s="10"/>
    </row>
    <row r="75" spans="1:25">
      <c r="A75" s="360"/>
      <c r="B75" s="351"/>
      <c r="C75" s="46">
        <v>45626</v>
      </c>
      <c r="D75" s="22"/>
      <c r="E75" s="19" t="s">
        <v>11</v>
      </c>
      <c r="F75" s="23" t="str">
        <f>VLOOKUP(E75,'Contact Info-CNC'!$A$1:$H$25,4,FALSE)</f>
        <v>Thangaraj</v>
      </c>
      <c r="G75" s="23" t="str">
        <f>VLOOKUP(E75,'Contact Info-CNC'!$A$1:$H$25,3,FALSE)</f>
        <v>RH</v>
      </c>
      <c r="H75" s="23" t="str">
        <f>VLOOKUP(E75,'Contact Info-CNC'!$A$1:$H$25,6,FALSE)</f>
        <v>(773) 606-2660, (916) 280-4281</v>
      </c>
      <c r="I75" s="23" t="str">
        <f>VLOOKUP(E75,'Contact Info-CNC'!$A$1:$H$25,7,FALSE)</f>
        <v>834-2406</v>
      </c>
      <c r="J75" s="23" t="str">
        <f>VLOOKUP(E75,'Contact Info-CNC'!$A$1:$H$25,8,FALSE)</f>
        <v>tjharper@uchicago.edu, vharper@uchicago.edu</v>
      </c>
      <c r="K75" s="21" t="s">
        <v>15</v>
      </c>
      <c r="L75" s="25" t="str">
        <f>VLOOKUP(K75,'Contact Info-CNC'!$A$1:$H$25,4,FALSE)</f>
        <v>Trott</v>
      </c>
      <c r="M75" s="25" t="str">
        <f>VLOOKUP(K75,'Contact Info-CNC'!$A$1:$H$25,3,FALSE)</f>
        <v>RH</v>
      </c>
      <c r="N75" s="25" t="str">
        <f>VLOOKUP(K75,'Contact Info-CNC'!$A$1:$H$25,6,FALSE)</f>
        <v>(602) 502-1389, (717)-870-7497</v>
      </c>
      <c r="O75" s="25" t="str">
        <f>VLOOKUP(K75,'Contact Info-CNC'!$A$1:$H$25,7,FALSE)</f>
        <v>834-2408</v>
      </c>
      <c r="P75" s="25" t="str">
        <f>VLOOKUP(K75,'Contact Info-CNC'!$A$1:$H$25,8,FALSE)</f>
        <v>myalexan@uchicago.edu, kjorr@uchicago.edu</v>
      </c>
      <c r="Q75" s="17"/>
      <c r="R75" s="19"/>
      <c r="S75" s="19"/>
      <c r="U75" s="21"/>
      <c r="V75" s="21"/>
      <c r="Y75" s="10"/>
    </row>
    <row r="76" spans="1:25">
      <c r="A76" s="360"/>
      <c r="B76" s="351"/>
      <c r="C76" s="47">
        <v>45627</v>
      </c>
      <c r="D76" s="22"/>
      <c r="E76" s="19" t="s">
        <v>22</v>
      </c>
      <c r="F76" s="23" t="str">
        <f>VLOOKUP(E76,'Contact Info-CNC'!$A$1:$H$25,4,FALSE)</f>
        <v>Boyer</v>
      </c>
      <c r="G76" s="23" t="str">
        <f>VLOOKUP(E76,'Contact Info-CNC'!$A$1:$H$25,3,FALSE)</f>
        <v>RH</v>
      </c>
      <c r="H76" s="23" t="str">
        <f>VLOOKUP(E76,'Contact Info-CNC'!$A$1:$H$25,6,FALSE)</f>
        <v>(917) 342-1032, (347) 729-6607</v>
      </c>
      <c r="I76" s="23" t="str">
        <f>VLOOKUP(E76,'Contact Info-CNC'!$A$1:$H$25,7,FALSE)</f>
        <v>702-4883</v>
      </c>
      <c r="J76" s="23" t="str">
        <f>VLOOKUP(E76,'Contact Info-CNC'!$A$1:$H$25,8,FALSE)</f>
        <v>dwashington5@uchicago.edu , nsouth@uchicago.edu</v>
      </c>
      <c r="K76" s="21" t="s">
        <v>16</v>
      </c>
      <c r="L76" s="25" t="str">
        <f>VLOOKUP(K76,'Contact Info-CNC'!$A$1:$H$25,4,FALSE)</f>
        <v>Behar</v>
      </c>
      <c r="M76" s="25" t="str">
        <f>VLOOKUP(K76,'Contact Info-CNC'!$A$1:$H$25,3,FALSE)</f>
        <v>RH</v>
      </c>
      <c r="N76" s="25" t="str">
        <f>VLOOKUP(K76,'Contact Info-CNC'!$A$1:$H$25,6,FALSE)</f>
        <v>(503) 528-4033</v>
      </c>
      <c r="O76" s="25" t="str">
        <f>VLOOKUP(K76,'Contact Info-CNC'!$A$1:$H$25,7,FALSE)</f>
        <v>834-2405</v>
      </c>
      <c r="P76" s="26" t="str">
        <f>VLOOKUP(K76,'Contact Info-CNC'!$A$1:$H$25,8,FALSE)</f>
        <v>moorel@uchicago.edu</v>
      </c>
      <c r="Q76" s="17"/>
      <c r="R76" s="19"/>
      <c r="S76" s="19"/>
      <c r="U76" s="21"/>
      <c r="V76" s="21"/>
      <c r="Y76" s="10"/>
    </row>
    <row r="77" spans="1:25">
      <c r="A77" s="360"/>
      <c r="B77" s="350" t="s">
        <v>54</v>
      </c>
      <c r="C77" s="47">
        <v>45628</v>
      </c>
      <c r="D77" s="22"/>
      <c r="E77" s="19" t="s">
        <v>15</v>
      </c>
      <c r="F77" s="23" t="str">
        <f>VLOOKUP(E77,'Contact Info-CNC'!$A$1:$H$25,4,FALSE)</f>
        <v>Trott</v>
      </c>
      <c r="G77" s="23" t="str">
        <f>VLOOKUP(E77,'Contact Info-CNC'!$A$1:$H$25,3,FALSE)</f>
        <v>RH</v>
      </c>
      <c r="H77" s="23" t="str">
        <f>VLOOKUP(E77,'Contact Info-CNC'!$A$1:$H$25,6,FALSE)</f>
        <v>(602) 502-1389, (717)-870-7497</v>
      </c>
      <c r="I77" s="23" t="str">
        <f>VLOOKUP(E77,'Contact Info-CNC'!$A$1:$H$25,7,FALSE)</f>
        <v>834-2408</v>
      </c>
      <c r="J77" s="23" t="str">
        <f>VLOOKUP(E77,'Contact Info-CNC'!$A$1:$H$25,8,FALSE)</f>
        <v>myalexan@uchicago.edu, kjorr@uchicago.edu</v>
      </c>
      <c r="K77" s="21" t="s">
        <v>26</v>
      </c>
      <c r="L77" s="25" t="str">
        <f>VLOOKUP(K77,'Contact Info-CNC'!$A$1:$H$25,4,FALSE)</f>
        <v>Dougan-Niklason</v>
      </c>
      <c r="M77" s="25" t="str">
        <f>VLOOKUP(K77,'Contact Info-CNC'!$A$1:$H$25,3,FALSE)</f>
        <v>RH</v>
      </c>
      <c r="N77" s="25" t="str">
        <f>VLOOKUP(K77,'Contact Info-CNC'!$A$1:$H$25,6,FALSE)</f>
        <v>(857) 210-3483, (508) 282-0309</v>
      </c>
      <c r="O77" s="25" t="str">
        <f>VLOOKUP(K77,'Contact Info-CNC'!$A$1:$H$25,7,FALSE)</f>
        <v>702-4884</v>
      </c>
      <c r="P77" s="25" t="str">
        <f>VLOOKUP(K77,'Contact Info-CNC'!$A$1:$H$25,8,FALSE)</f>
        <v>cristinaalvarado@uchicago.edu, jstadolnik@uchicago.edu</v>
      </c>
      <c r="Q77" s="17"/>
      <c r="R77" s="19"/>
      <c r="S77" s="19"/>
      <c r="U77" s="21"/>
      <c r="V77" s="21"/>
      <c r="Y77" s="10"/>
    </row>
    <row r="78" spans="1:25">
      <c r="A78" s="360"/>
      <c r="B78" s="351"/>
      <c r="C78" s="47">
        <v>45629</v>
      </c>
      <c r="D78" s="22"/>
      <c r="E78" s="19" t="s">
        <v>37</v>
      </c>
      <c r="F78" s="23" t="str">
        <f>VLOOKUP(E78,'Contact Info-CNC'!$A$1:$H$25,4,FALSE)</f>
        <v>Yuen</v>
      </c>
      <c r="G78" s="23" t="str">
        <f>VLOOKUP(E78,'Contact Info-CNC'!$A$1:$H$25,3,FALSE)</f>
        <v>RH</v>
      </c>
      <c r="H78" s="23" t="str">
        <f>VLOOKUP(E78,'Contact Info-CNC'!$A$1:$H$25,6,FALSE)</f>
        <v>(801) 824-9603, (385) 239-7627</v>
      </c>
      <c r="I78" s="23" t="str">
        <f>VLOOKUP(E78,'Contact Info-CNC'!$A$1:$H$25,7,FALSE)</f>
        <v>702-4882</v>
      </c>
      <c r="J78" s="23" t="str">
        <f>VLOOKUP(E78,'Contact Info-CNC'!$A$1:$H$25,8,FALSE)</f>
        <v>rhtyler@uchicago.edu, shtyler@uchicago.edu</v>
      </c>
      <c r="K78" s="21" t="s">
        <v>11</v>
      </c>
      <c r="L78" s="25" t="str">
        <f>VLOOKUP(K78,'Contact Info-CNC'!$A$1:$H$25,4,FALSE)</f>
        <v>Thangaraj</v>
      </c>
      <c r="M78" s="25" t="str">
        <f>VLOOKUP(K78,'Contact Info-CNC'!$A$1:$H$25,3,FALSE)</f>
        <v>RH</v>
      </c>
      <c r="N78" s="25" t="str">
        <f>VLOOKUP(K78,'Contact Info-CNC'!$A$1:$H$25,6,FALSE)</f>
        <v>(773) 606-2660, (916) 280-4281</v>
      </c>
      <c r="O78" s="25" t="str">
        <f>VLOOKUP(K78,'Contact Info-CNC'!$A$1:$H$25,7,FALSE)</f>
        <v>834-2406</v>
      </c>
      <c r="P78" s="25" t="str">
        <f>VLOOKUP(K78,'Contact Info-CNC'!$A$1:$H$25,8,FALSE)</f>
        <v>tjharper@uchicago.edu, vharper@uchicago.edu</v>
      </c>
      <c r="Q78" s="17"/>
      <c r="R78" s="19"/>
      <c r="S78" s="19"/>
      <c r="U78" s="21"/>
      <c r="V78" s="21"/>
      <c r="Y78" s="10"/>
    </row>
    <row r="79" spans="1:25">
      <c r="A79" s="360"/>
      <c r="B79" s="351"/>
      <c r="C79" s="47">
        <v>45630</v>
      </c>
      <c r="D79" s="22"/>
      <c r="E79" s="19" t="s">
        <v>16</v>
      </c>
      <c r="F79" s="23" t="str">
        <f>VLOOKUP(E79,'Contact Info-CNC'!$A$1:$H$25,4,FALSE)</f>
        <v>Behar</v>
      </c>
      <c r="G79" s="23" t="str">
        <f>VLOOKUP(E79,'Contact Info-CNC'!$A$1:$H$25,3,FALSE)</f>
        <v>RH</v>
      </c>
      <c r="H79" s="23" t="str">
        <f>VLOOKUP(E79,'Contact Info-CNC'!$A$1:$H$25,6,FALSE)</f>
        <v>(503) 528-4033</v>
      </c>
      <c r="I79" s="23" t="str">
        <f>VLOOKUP(E79,'Contact Info-CNC'!$A$1:$H$25,7,FALSE)</f>
        <v>834-2405</v>
      </c>
      <c r="J79" s="42" t="str">
        <f>VLOOKUP(E79,'Contact Info-CNC'!$A$1:$H$25,8,FALSE)</f>
        <v>moorel@uchicago.edu</v>
      </c>
      <c r="K79" s="21" t="s">
        <v>12</v>
      </c>
      <c r="L79" s="25" t="str">
        <f>VLOOKUP(K79,'Contact Info-CNC'!$A$1:$H$25,4,FALSE)</f>
        <v>Strongin</v>
      </c>
      <c r="M79" s="25" t="str">
        <f>VLOOKUP(K79,'Contact Info-CNC'!$A$1:$H$25,3,FALSE)</f>
        <v>RH</v>
      </c>
      <c r="N79" s="25" t="str">
        <f>VLOOKUP(K79,'Contact Info-CNC'!$A$1:$H$25,6,FALSE)</f>
        <v>(607) 280-3354, (607) 262-0679</v>
      </c>
      <c r="O79" s="25" t="str">
        <f>VLOOKUP(K79,'Contact Info-CNC'!$A$1:$H$25,7,FALSE)</f>
        <v>834-2407</v>
      </c>
      <c r="P79" s="25" t="str">
        <f>VLOOKUP(K79,'Contact Info-CNC'!$A$1:$H$25,8,FALSE)</f>
        <v>pgarciapinar@uchicago.edu, pgoul@uchicago.edu</v>
      </c>
      <c r="Q79" s="17"/>
      <c r="R79" s="19"/>
      <c r="S79" s="19"/>
      <c r="U79" s="21"/>
      <c r="V79" s="21"/>
      <c r="Y79" s="10"/>
    </row>
    <row r="80" spans="1:25">
      <c r="A80" s="360"/>
      <c r="B80" s="351"/>
      <c r="C80" s="47">
        <v>45631</v>
      </c>
      <c r="D80" s="22"/>
      <c r="E80" s="19" t="s">
        <v>26</v>
      </c>
      <c r="F80" s="23" t="str">
        <f>VLOOKUP(E80,'Contact Info-CNC'!$A$1:$H$25,4,FALSE)</f>
        <v>Dougan-Niklason</v>
      </c>
      <c r="G80" s="23" t="str">
        <f>VLOOKUP(E80,'Contact Info-CNC'!$A$1:$H$25,3,FALSE)</f>
        <v>RH</v>
      </c>
      <c r="H80" s="23" t="str">
        <f>VLOOKUP(E80,'Contact Info-CNC'!$A$1:$H$25,6,FALSE)</f>
        <v>(857) 210-3483, (508) 282-0309</v>
      </c>
      <c r="I80" s="23" t="str">
        <f>VLOOKUP(E80,'Contact Info-CNC'!$A$1:$H$25,7,FALSE)</f>
        <v>702-4884</v>
      </c>
      <c r="J80" s="23" t="str">
        <f>VLOOKUP(E80,'Contact Info-CNC'!$A$1:$H$25,8,FALSE)</f>
        <v>cristinaalvarado@uchicago.edu, jstadolnik@uchicago.edu</v>
      </c>
      <c r="K80" s="21" t="s">
        <v>30</v>
      </c>
      <c r="L80" s="25" t="str">
        <f>VLOOKUP(K80,'Contact Info-CNC'!$A$1:$H$25,4,FALSE)</f>
        <v>Rogers</v>
      </c>
      <c r="M80" s="25" t="str">
        <f>VLOOKUP(K80,'Contact Info-CNC'!$A$1:$H$25,3,FALSE)</f>
        <v>RH</v>
      </c>
      <c r="N80" s="25" t="str">
        <f>VLOOKUP(K80,'Contact Info-CNC'!$A$1:$H$25,6,FALSE)</f>
        <v>(305) 338-6193, (331) 643-6562</v>
      </c>
      <c r="O80" s="25" t="str">
        <f>VLOOKUP(K80,'Contact Info-CNC'!$A$1:$H$25,7,FALSE)</f>
        <v>834-2409</v>
      </c>
      <c r="P80" s="25" t="str">
        <f>VLOOKUP(K80,'Contact Info-CNC'!$A$1:$H$25,8,FALSE)</f>
        <v>ndmedina@uchicago.edu, asorokina@uchicago.edu</v>
      </c>
      <c r="Q80" s="17"/>
      <c r="R80" s="19"/>
      <c r="S80" s="19"/>
      <c r="U80" s="21"/>
      <c r="V80" s="21"/>
      <c r="Y80" s="10"/>
    </row>
    <row r="81" spans="1:25">
      <c r="A81" s="360"/>
      <c r="B81" s="351"/>
      <c r="C81" s="47">
        <v>45632</v>
      </c>
      <c r="D81" s="22"/>
      <c r="E81" s="19" t="s">
        <v>11</v>
      </c>
      <c r="F81" s="23" t="str">
        <f>VLOOKUP(E81,'Contact Info-CNC'!$A$1:$H$25,4,FALSE)</f>
        <v>Thangaraj</v>
      </c>
      <c r="G81" s="23" t="str">
        <f>VLOOKUP(E81,'Contact Info-CNC'!$A$1:$H$25,3,FALSE)</f>
        <v>RH</v>
      </c>
      <c r="H81" s="23" t="str">
        <f>VLOOKUP(E81,'Contact Info-CNC'!$A$1:$H$25,6,FALSE)</f>
        <v>(773) 606-2660, (916) 280-4281</v>
      </c>
      <c r="I81" s="23" t="str">
        <f>VLOOKUP(E81,'Contact Info-CNC'!$A$1:$H$25,7,FALSE)</f>
        <v>834-2406</v>
      </c>
      <c r="J81" s="23" t="str">
        <f>VLOOKUP(E81,'Contact Info-CNC'!$A$1:$H$25,8,FALSE)</f>
        <v>tjharper@uchicago.edu, vharper@uchicago.edu</v>
      </c>
      <c r="K81" s="21" t="s">
        <v>22</v>
      </c>
      <c r="L81" s="25" t="str">
        <f>VLOOKUP(K81,'Contact Info-CNC'!$A$1:$H$25,4,FALSE)</f>
        <v>Boyer</v>
      </c>
      <c r="M81" s="25" t="str">
        <f>VLOOKUP(K81,'Contact Info-CNC'!$A$1:$H$25,3,FALSE)</f>
        <v>RH</v>
      </c>
      <c r="N81" s="25" t="str">
        <f>VLOOKUP(K81,'Contact Info-CNC'!$A$1:$H$25,6,FALSE)</f>
        <v>(917) 342-1032, (347) 729-6607</v>
      </c>
      <c r="O81" s="25" t="str">
        <f>VLOOKUP(K81,'Contact Info-CNC'!$A$1:$H$25,7,FALSE)</f>
        <v>702-4883</v>
      </c>
      <c r="P81" s="25" t="str">
        <f>VLOOKUP(K81,'Contact Info-CNC'!$A$1:$H$25,8,FALSE)</f>
        <v>dwashington5@uchicago.edu , nsouth@uchicago.edu</v>
      </c>
      <c r="Q81" s="17"/>
      <c r="R81" s="19"/>
      <c r="S81" s="19"/>
      <c r="U81" s="21"/>
      <c r="V81" s="21"/>
      <c r="Y81" s="10"/>
    </row>
    <row r="82" spans="1:25">
      <c r="A82" s="360"/>
      <c r="B82" s="351"/>
      <c r="C82" s="47">
        <v>45633</v>
      </c>
      <c r="D82" s="22" t="s">
        <v>55</v>
      </c>
      <c r="E82" s="19" t="s">
        <v>30</v>
      </c>
      <c r="F82" s="23" t="str">
        <f>VLOOKUP(E82,'Contact Info-CNC'!$A$1:$H$25,4,FALSE)</f>
        <v>Rogers</v>
      </c>
      <c r="G82" s="23" t="str">
        <f>VLOOKUP(E82,'Contact Info-CNC'!$A$1:$H$25,3,FALSE)</f>
        <v>RH</v>
      </c>
      <c r="H82" s="23" t="str">
        <f>VLOOKUP(E82,'Contact Info-CNC'!$A$1:$H$25,6,FALSE)</f>
        <v>(305) 338-6193, (331) 643-6562</v>
      </c>
      <c r="I82" s="23" t="str">
        <f>VLOOKUP(E82,'Contact Info-CNC'!$A$1:$H$25,7,FALSE)</f>
        <v>834-2409</v>
      </c>
      <c r="J82" s="23" t="str">
        <f>VLOOKUP(E82,'Contact Info-CNC'!$A$1:$H$25,8,FALSE)</f>
        <v>ndmedina@uchicago.edu, asorokina@uchicago.edu</v>
      </c>
      <c r="K82" s="21" t="s">
        <v>15</v>
      </c>
      <c r="L82" s="25" t="str">
        <f>VLOOKUP(K82,'Contact Info-CNC'!$A$1:$H$25,4,FALSE)</f>
        <v>Trott</v>
      </c>
      <c r="M82" s="25" t="str">
        <f>VLOOKUP(K82,'Contact Info-CNC'!$A$1:$H$25,3,FALSE)</f>
        <v>RH</v>
      </c>
      <c r="N82" s="25" t="str">
        <f>VLOOKUP(K82,'Contact Info-CNC'!$A$1:$H$25,6,FALSE)</f>
        <v>(602) 502-1389, (717)-870-7497</v>
      </c>
      <c r="O82" s="25" t="str">
        <f>VLOOKUP(K82,'Contact Info-CNC'!$A$1:$H$25,7,FALSE)</f>
        <v>834-2408</v>
      </c>
      <c r="P82" s="25" t="str">
        <f>VLOOKUP(K82,'Contact Info-CNC'!$A$1:$H$25,8,FALSE)</f>
        <v>myalexan@uchicago.edu, kjorr@uchicago.edu</v>
      </c>
      <c r="Q82" s="17"/>
      <c r="R82" s="19"/>
      <c r="S82" s="19"/>
      <c r="U82" s="21"/>
      <c r="V82" s="21"/>
      <c r="Y82" s="10"/>
    </row>
    <row r="83" spans="1:25">
      <c r="A83" s="360"/>
      <c r="B83" s="351"/>
      <c r="C83" s="47">
        <v>45634</v>
      </c>
      <c r="D83" s="41" t="s">
        <v>55</v>
      </c>
      <c r="E83" s="19" t="s">
        <v>15</v>
      </c>
      <c r="F83" s="23" t="str">
        <f>VLOOKUP(E83,'Contact Info-CNC'!$A$1:$H$25,4,FALSE)</f>
        <v>Trott</v>
      </c>
      <c r="G83" s="23" t="str">
        <f>VLOOKUP(E83,'Contact Info-CNC'!$A$1:$H$25,3,FALSE)</f>
        <v>RH</v>
      </c>
      <c r="H83" s="23" t="str">
        <f>VLOOKUP(E83,'Contact Info-CNC'!$A$1:$H$25,6,FALSE)</f>
        <v>(602) 502-1389, (717)-870-7497</v>
      </c>
      <c r="I83" s="23" t="str">
        <f>VLOOKUP(E83,'Contact Info-CNC'!$A$1:$H$25,7,FALSE)</f>
        <v>834-2408</v>
      </c>
      <c r="J83" s="23" t="str">
        <f>VLOOKUP(E83,'Contact Info-CNC'!$A$1:$H$25,8,FALSE)</f>
        <v>myalexan@uchicago.edu, kjorr@uchicago.edu</v>
      </c>
      <c r="K83" s="21" t="s">
        <v>26</v>
      </c>
      <c r="L83" s="25" t="str">
        <f>VLOOKUP(K83,'Contact Info-CNC'!$A$1:$H$25,4,FALSE)</f>
        <v>Dougan-Niklason</v>
      </c>
      <c r="M83" s="25" t="str">
        <f>VLOOKUP(K83,'Contact Info-CNC'!$A$1:$H$25,3,FALSE)</f>
        <v>RH</v>
      </c>
      <c r="N83" s="25" t="str">
        <f>VLOOKUP(K83,'Contact Info-CNC'!$A$1:$H$25,6,FALSE)</f>
        <v>(857) 210-3483, (508) 282-0309</v>
      </c>
      <c r="O83" s="25" t="str">
        <f>VLOOKUP(K83,'Contact Info-CNC'!$A$1:$H$25,7,FALSE)</f>
        <v>702-4884</v>
      </c>
      <c r="P83" s="25" t="str">
        <f>VLOOKUP(K83,'Contact Info-CNC'!$A$1:$H$25,8,FALSE)</f>
        <v>cristinaalvarado@uchicago.edu, jstadolnik@uchicago.edu</v>
      </c>
      <c r="Q83" s="17"/>
      <c r="R83" s="19"/>
      <c r="S83" s="19"/>
      <c r="U83" s="21"/>
      <c r="V83" s="21"/>
      <c r="Y83" s="10"/>
    </row>
    <row r="84" spans="1:25">
      <c r="A84" s="360"/>
      <c r="B84" s="352" t="s">
        <v>56</v>
      </c>
      <c r="C84" s="47">
        <v>45635</v>
      </c>
      <c r="D84" s="41" t="s">
        <v>55</v>
      </c>
      <c r="E84" s="19" t="s">
        <v>22</v>
      </c>
      <c r="F84" s="23" t="str">
        <f>VLOOKUP(E84,'Contact Info-CNC'!$A$1:$H$25,4,FALSE)</f>
        <v>Boyer</v>
      </c>
      <c r="G84" s="23" t="str">
        <f>VLOOKUP(E84,'Contact Info-CNC'!$A$1:$H$25,3,FALSE)</f>
        <v>RH</v>
      </c>
      <c r="H84" s="23" t="str">
        <f>VLOOKUP(E84,'Contact Info-CNC'!$A$1:$H$25,6,FALSE)</f>
        <v>(917) 342-1032, (347) 729-6607</v>
      </c>
      <c r="I84" s="23" t="str">
        <f>VLOOKUP(E84,'Contact Info-CNC'!$A$1:$H$25,7,FALSE)</f>
        <v>702-4883</v>
      </c>
      <c r="J84" s="23" t="str">
        <f>VLOOKUP(E84,'Contact Info-CNC'!$A$1:$H$25,8,FALSE)</f>
        <v>dwashington5@uchicago.edu , nsouth@uchicago.edu</v>
      </c>
      <c r="K84" s="21" t="s">
        <v>37</v>
      </c>
      <c r="L84" s="25" t="str">
        <f>VLOOKUP(K84,'Contact Info-CNC'!$A$1:$H$25,4,FALSE)</f>
        <v>Yuen</v>
      </c>
      <c r="M84" s="25" t="str">
        <f>VLOOKUP(K84,'Contact Info-CNC'!$A$1:$H$25,3,FALSE)</f>
        <v>RH</v>
      </c>
      <c r="N84" s="25" t="str">
        <f>VLOOKUP(K84,'Contact Info-CNC'!$A$1:$H$25,6,FALSE)</f>
        <v>(801) 824-9603, (385) 239-7627</v>
      </c>
      <c r="O84" s="25" t="str">
        <f>VLOOKUP(K84,'Contact Info-CNC'!$A$1:$H$25,7,FALSE)</f>
        <v>702-4882</v>
      </c>
      <c r="P84" s="25" t="str">
        <f>VLOOKUP(K84,'Contact Info-CNC'!$A$1:$H$25,8,FALSE)</f>
        <v>rhtyler@uchicago.edu, shtyler@uchicago.edu</v>
      </c>
      <c r="Q84" s="17"/>
      <c r="R84" s="19"/>
      <c r="S84" s="19"/>
      <c r="U84" s="21"/>
      <c r="V84" s="21"/>
      <c r="Y84" s="10"/>
    </row>
    <row r="85" spans="1:25">
      <c r="A85" s="360"/>
      <c r="B85" s="351"/>
      <c r="C85" s="47">
        <v>45636</v>
      </c>
      <c r="D85" s="22"/>
      <c r="E85" s="19" t="s">
        <v>26</v>
      </c>
      <c r="F85" s="23" t="str">
        <f>VLOOKUP(E85,'Contact Info-CNC'!$A$1:$H$25,4,FALSE)</f>
        <v>Dougan-Niklason</v>
      </c>
      <c r="G85" s="23" t="str">
        <f>VLOOKUP(E85,'Contact Info-CNC'!$A$1:$H$25,3,FALSE)</f>
        <v>RH</v>
      </c>
      <c r="H85" s="23" t="str">
        <f>VLOOKUP(E85,'Contact Info-CNC'!$A$1:$H$25,6,FALSE)</f>
        <v>(857) 210-3483, (508) 282-0309</v>
      </c>
      <c r="I85" s="23" t="str">
        <f>VLOOKUP(E85,'Contact Info-CNC'!$A$1:$H$25,7,FALSE)</f>
        <v>702-4884</v>
      </c>
      <c r="J85" s="23" t="str">
        <f>VLOOKUP(E85,'Contact Info-CNC'!$A$1:$H$25,8,FALSE)</f>
        <v>cristinaalvarado@uchicago.edu, jstadolnik@uchicago.edu</v>
      </c>
      <c r="K85" s="36" t="s">
        <v>16</v>
      </c>
      <c r="L85" s="25" t="str">
        <f>VLOOKUP(K85,'Contact Info-CNC'!$A$1:$H$25,4,FALSE)</f>
        <v>Behar</v>
      </c>
      <c r="M85" s="25" t="str">
        <f>VLOOKUP(K85,'Contact Info-CNC'!$A$1:$H$25,3,FALSE)</f>
        <v>RH</v>
      </c>
      <c r="N85" s="25" t="str">
        <f>VLOOKUP(K85,'Contact Info-CNC'!$A$1:$H$25,6,FALSE)</f>
        <v>(503) 528-4033</v>
      </c>
      <c r="O85" s="25" t="str">
        <f>VLOOKUP(K85,'Contact Info-CNC'!$A$1:$H$25,7,FALSE)</f>
        <v>834-2405</v>
      </c>
      <c r="P85" s="26" t="str">
        <f>VLOOKUP(K85,'Contact Info-CNC'!$A$1:$H$25,8,FALSE)</f>
        <v>moorel@uchicago.edu</v>
      </c>
      <c r="Q85" s="17"/>
      <c r="R85" s="19"/>
      <c r="S85" s="19"/>
      <c r="U85" s="21"/>
      <c r="V85" s="21"/>
      <c r="Y85" s="10"/>
    </row>
    <row r="86" spans="1:25">
      <c r="A86" s="360"/>
      <c r="B86" s="351"/>
      <c r="C86" s="47">
        <v>45637</v>
      </c>
      <c r="D86" s="22"/>
      <c r="E86" s="19" t="s">
        <v>30</v>
      </c>
      <c r="F86" s="23" t="str">
        <f>VLOOKUP(E86,'Contact Info-CNC'!$A$1:$H$25,4,FALSE)</f>
        <v>Rogers</v>
      </c>
      <c r="G86" s="23" t="str">
        <f>VLOOKUP(E86,'Contact Info-CNC'!$A$1:$H$25,3,FALSE)</f>
        <v>RH</v>
      </c>
      <c r="H86" s="23" t="str">
        <f>VLOOKUP(E86,'Contact Info-CNC'!$A$1:$H$25,6,FALSE)</f>
        <v>(305) 338-6193, (331) 643-6562</v>
      </c>
      <c r="I86" s="23" t="str">
        <f>VLOOKUP(E86,'Contact Info-CNC'!$A$1:$H$25,7,FALSE)</f>
        <v>834-2409</v>
      </c>
      <c r="J86" s="23" t="str">
        <f>VLOOKUP(E86,'Contact Info-CNC'!$A$1:$H$25,8,FALSE)</f>
        <v>ndmedina@uchicago.edu, asorokina@uchicago.edu</v>
      </c>
      <c r="K86" s="21" t="s">
        <v>22</v>
      </c>
      <c r="L86" s="25" t="str">
        <f>VLOOKUP(K86,'Contact Info-CNC'!$A$1:$H$25,4,FALSE)</f>
        <v>Boyer</v>
      </c>
      <c r="M86" s="25" t="str">
        <f>VLOOKUP(K86,'Contact Info-CNC'!$A$1:$H$25,3,FALSE)</f>
        <v>RH</v>
      </c>
      <c r="N86" s="25" t="str">
        <f>VLOOKUP(K86,'Contact Info-CNC'!$A$1:$H$25,6,FALSE)</f>
        <v>(917) 342-1032, (347) 729-6607</v>
      </c>
      <c r="O86" s="25" t="str">
        <f>VLOOKUP(K86,'Contact Info-CNC'!$A$1:$H$25,7,FALSE)</f>
        <v>702-4883</v>
      </c>
      <c r="P86" s="25" t="str">
        <f>VLOOKUP(K86,'Contact Info-CNC'!$A$1:$H$25,8,FALSE)</f>
        <v>dwashington5@uchicago.edu , nsouth@uchicago.edu</v>
      </c>
      <c r="Q86" s="17"/>
      <c r="R86" s="19"/>
      <c r="S86" s="19"/>
      <c r="U86" s="21"/>
      <c r="V86" s="21"/>
      <c r="Y86" s="10"/>
    </row>
    <row r="87" spans="1:25">
      <c r="A87" s="360"/>
      <c r="B87" s="351"/>
      <c r="C87" s="47">
        <v>45638</v>
      </c>
      <c r="D87" s="22"/>
      <c r="E87" s="19" t="s">
        <v>37</v>
      </c>
      <c r="F87" s="23" t="str">
        <f>VLOOKUP(E87,'Contact Info-CNC'!$A$1:$H$25,4,FALSE)</f>
        <v>Yuen</v>
      </c>
      <c r="G87" s="23" t="str">
        <f>VLOOKUP(E87,'Contact Info-CNC'!$A$1:$H$25,3,FALSE)</f>
        <v>RH</v>
      </c>
      <c r="H87" s="23" t="str">
        <f>VLOOKUP(E87,'Contact Info-CNC'!$A$1:$H$25,6,FALSE)</f>
        <v>(801) 824-9603, (385) 239-7627</v>
      </c>
      <c r="I87" s="23" t="str">
        <f>VLOOKUP(E87,'Contact Info-CNC'!$A$1:$H$25,7,FALSE)</f>
        <v>702-4882</v>
      </c>
      <c r="J87" s="23" t="str">
        <f>VLOOKUP(E87,'Contact Info-CNC'!$A$1:$H$25,8,FALSE)</f>
        <v>rhtyler@uchicago.edu, shtyler@uchicago.edu</v>
      </c>
      <c r="K87" s="21" t="s">
        <v>12</v>
      </c>
      <c r="L87" s="25" t="str">
        <f>VLOOKUP(K87,'Contact Info-CNC'!$A$1:$H$25,4,FALSE)</f>
        <v>Strongin</v>
      </c>
      <c r="M87" s="25" t="str">
        <f>VLOOKUP(K87,'Contact Info-CNC'!$A$1:$H$25,3,FALSE)</f>
        <v>RH</v>
      </c>
      <c r="N87" s="25" t="str">
        <f>VLOOKUP(K87,'Contact Info-CNC'!$A$1:$H$25,6,FALSE)</f>
        <v>(607) 280-3354, (607) 262-0679</v>
      </c>
      <c r="O87" s="25" t="str">
        <f>VLOOKUP(K87,'Contact Info-CNC'!$A$1:$H$25,7,FALSE)</f>
        <v>834-2407</v>
      </c>
      <c r="P87" s="25" t="str">
        <f>VLOOKUP(K87,'Contact Info-CNC'!$A$1:$H$25,8,FALSE)</f>
        <v>pgarciapinar@uchicago.edu, pgoul@uchicago.edu</v>
      </c>
      <c r="Q87" s="17"/>
      <c r="R87" s="19"/>
      <c r="S87" s="19"/>
      <c r="U87" s="21"/>
      <c r="V87" s="21"/>
      <c r="Y87" s="10"/>
    </row>
    <row r="88" spans="1:25">
      <c r="A88" s="360"/>
      <c r="B88" s="351"/>
      <c r="C88" s="47">
        <v>45639</v>
      </c>
      <c r="D88" s="22"/>
      <c r="E88" s="19" t="s">
        <v>12</v>
      </c>
      <c r="F88" s="23" t="str">
        <f>VLOOKUP(E88,'Contact Info-CNC'!$A$1:$H$25,4,FALSE)</f>
        <v>Strongin</v>
      </c>
      <c r="G88" s="23" t="str">
        <f>VLOOKUP(E88,'Contact Info-CNC'!$A$1:$H$25,3,FALSE)</f>
        <v>RH</v>
      </c>
      <c r="H88" s="23" t="str">
        <f>VLOOKUP(E88,'Contact Info-CNC'!$A$1:$H$25,6,FALSE)</f>
        <v>(607) 280-3354, (607) 262-0679</v>
      </c>
      <c r="I88" s="23" t="str">
        <f>VLOOKUP(E88,'Contact Info-CNC'!$A$1:$H$25,7,FALSE)</f>
        <v>834-2407</v>
      </c>
      <c r="J88" s="23" t="str">
        <f>VLOOKUP(E88,'Contact Info-CNC'!$A$1:$H$25,8,FALSE)</f>
        <v>pgarciapinar@uchicago.edu, pgoul@uchicago.edu</v>
      </c>
      <c r="K88" s="21" t="s">
        <v>30</v>
      </c>
      <c r="L88" s="25" t="str">
        <f>VLOOKUP(K88,'Contact Info-CNC'!$A$1:$H$25,4,FALSE)</f>
        <v>Rogers</v>
      </c>
      <c r="M88" s="25" t="str">
        <f>VLOOKUP(K88,'Contact Info-CNC'!$A$1:$H$25,3,FALSE)</f>
        <v>RH</v>
      </c>
      <c r="N88" s="25" t="str">
        <f>VLOOKUP(K88,'Contact Info-CNC'!$A$1:$H$25,6,FALSE)</f>
        <v>(305) 338-6193, (331) 643-6562</v>
      </c>
      <c r="O88" s="25" t="str">
        <f>VLOOKUP(K88,'Contact Info-CNC'!$A$1:$H$25,7,FALSE)</f>
        <v>834-2409</v>
      </c>
      <c r="P88" s="25" t="str">
        <f>VLOOKUP(K88,'Contact Info-CNC'!$A$1:$H$25,8,FALSE)</f>
        <v>ndmedina@uchicago.edu, asorokina@uchicago.edu</v>
      </c>
      <c r="Q88" s="17"/>
      <c r="R88" s="19"/>
      <c r="S88" s="19"/>
      <c r="U88" s="21"/>
      <c r="V88" s="21"/>
      <c r="Y88" s="10"/>
    </row>
    <row r="89" spans="1:25">
      <c r="A89" s="360"/>
      <c r="B89" s="351"/>
      <c r="C89" s="47">
        <v>45640</v>
      </c>
      <c r="D89" s="22" t="s">
        <v>57</v>
      </c>
      <c r="E89" s="19" t="s">
        <v>15</v>
      </c>
      <c r="F89" s="23" t="str">
        <f>VLOOKUP(E89,'Contact Info-CNC'!$A$1:$H$25,4,FALSE)</f>
        <v>Trott</v>
      </c>
      <c r="G89" s="14" t="str">
        <f>VLOOKUP(E89,'Contact Info-CNC'!$A$1:$H$25,3,FALSE)</f>
        <v>RH</v>
      </c>
      <c r="H89" s="14" t="str">
        <f>VLOOKUP(E89,'Contact Info-CNC'!$A$1:$H$25,6,FALSE)</f>
        <v>(602) 502-1389, (717)-870-7497</v>
      </c>
      <c r="I89" s="23" t="str">
        <f>VLOOKUP(E89,'Contact Info-CNC'!$A$1:$H$25,7,FALSE)</f>
        <v>834-2408</v>
      </c>
      <c r="J89" s="23" t="str">
        <f>VLOOKUP(E89,'Contact Info-CNC'!$A$1:$H$25,8,FALSE)</f>
        <v>myalexan@uchicago.edu, kjorr@uchicago.edu</v>
      </c>
      <c r="K89" s="21"/>
      <c r="L89" s="25" t="e">
        <f>VLOOKUP(K89,'Contact Info-CNC'!$A$1:$H$25,4,FALSE)</f>
        <v>#N/A</v>
      </c>
      <c r="M89" s="25" t="e">
        <f>VLOOKUP(K89,'Contact Info-CNC'!$A$1:$H$25,3,FALSE)</f>
        <v>#N/A</v>
      </c>
      <c r="N89" s="25" t="e">
        <f>VLOOKUP(K89,'Contact Info-CNC'!$A$1:$H$25,6,FALSE)</f>
        <v>#N/A</v>
      </c>
      <c r="O89" s="25" t="e">
        <f>VLOOKUP(K89,'Contact Info-CNC'!$A$1:$H$25,7,FALSE)</f>
        <v>#N/A</v>
      </c>
      <c r="P89" s="25" t="e">
        <f>VLOOKUP(K89,'Contact Info-CNC'!$A$1:$H$25,8,FALSE)</f>
        <v>#N/A</v>
      </c>
      <c r="Q89" s="17"/>
      <c r="R89" s="19"/>
      <c r="S89" s="19"/>
      <c r="U89" s="21"/>
      <c r="V89" s="21"/>
      <c r="Y89" s="10"/>
    </row>
    <row r="90" spans="1:25">
      <c r="A90" s="360"/>
      <c r="B90" s="351"/>
      <c r="C90" s="47">
        <v>45641</v>
      </c>
      <c r="D90" s="22"/>
      <c r="E90" s="31" t="s">
        <v>12</v>
      </c>
      <c r="F90" s="23" t="str">
        <f>VLOOKUP(E90,'Contact Info-CNC'!$A$1:$H$25,4,FALSE)</f>
        <v>Strongin</v>
      </c>
      <c r="G90" s="23" t="str">
        <f>VLOOKUP(E90,'Contact Info-CNC'!$A$1:$H$25,3,FALSE)</f>
        <v>RH</v>
      </c>
      <c r="H90" s="23" t="str">
        <f>VLOOKUP(E90,'Contact Info-CNC'!$A$1:$H$25,6,FALSE)</f>
        <v>(607) 280-3354, (607) 262-0679</v>
      </c>
      <c r="I90" s="23" t="str">
        <f>VLOOKUP(E90,'Contact Info-CNC'!$A$1:$H$25,7,FALSE)</f>
        <v>834-2407</v>
      </c>
      <c r="J90" s="23" t="str">
        <f>VLOOKUP(E90,'Contact Info-CNC'!$A$1:$H$25,8,FALSE)</f>
        <v>pgarciapinar@uchicago.edu, pgoul@uchicago.edu</v>
      </c>
      <c r="K90" s="15" t="s">
        <v>12</v>
      </c>
      <c r="L90" s="16" t="str">
        <f>VLOOKUP(K90,'Contact Info-CNC'!$A$1:$H$25,4,FALSE)</f>
        <v>Strongin</v>
      </c>
      <c r="M90" s="16" t="str">
        <f>VLOOKUP(K90,'Contact Info-CNC'!$A$1:$H$25,3,FALSE)</f>
        <v>RH</v>
      </c>
      <c r="N90" s="16" t="str">
        <f>VLOOKUP(K90,'Contact Info-CNC'!$A$1:$H$25,6,FALSE)</f>
        <v>(607) 280-3354, (607) 262-0679</v>
      </c>
      <c r="O90" s="25" t="str">
        <f>VLOOKUP(K90,'Contact Info-CNC'!$A$1:$H$25,7,FALSE)</f>
        <v>834-2407</v>
      </c>
      <c r="P90" s="25" t="str">
        <f>VLOOKUP(K90,'Contact Info-CNC'!$A$1:$H$25,8,FALSE)</f>
        <v>pgarciapinar@uchicago.edu, pgoul@uchicago.edu</v>
      </c>
      <c r="Q90" s="17"/>
      <c r="R90" s="19"/>
      <c r="S90" s="19"/>
      <c r="U90" s="21"/>
      <c r="V90" s="21"/>
      <c r="Y90" s="10"/>
    </row>
    <row r="91" spans="1:25">
      <c r="A91" s="353" t="s">
        <v>58</v>
      </c>
      <c r="B91" s="354"/>
      <c r="C91" s="47">
        <v>45642</v>
      </c>
      <c r="D91" s="22"/>
      <c r="E91" s="19" t="s">
        <v>15</v>
      </c>
      <c r="F91" s="23" t="str">
        <f>VLOOKUP(E91,'Contact Info-CNC'!$A$1:$H$25,4,FALSE)</f>
        <v>Trott</v>
      </c>
      <c r="G91" s="14" t="str">
        <f>VLOOKUP(E91,'Contact Info-CNC'!$A$1:$H$25,3,FALSE)</f>
        <v>RH</v>
      </c>
      <c r="H91" s="14" t="str">
        <f>VLOOKUP(E91,'Contact Info-CNC'!$A$1:$H$25,6,FALSE)</f>
        <v>(602) 502-1389, (717)-870-7497</v>
      </c>
      <c r="I91" s="23" t="str">
        <f>VLOOKUP(E91,'Contact Info-CNC'!$A$1:$H$25,7,FALSE)</f>
        <v>834-2408</v>
      </c>
      <c r="J91" s="23" t="str">
        <f>VLOOKUP(E91,'Contact Info-CNC'!$A$1:$H$25,8,FALSE)</f>
        <v>myalexan@uchicago.edu, kjorr@uchicago.edu</v>
      </c>
      <c r="K91" s="24" t="s">
        <v>16</v>
      </c>
      <c r="L91" s="25" t="str">
        <f>VLOOKUP(K91,'Contact Info-CNC'!$A$1:$H$25,4,FALSE)</f>
        <v>Behar</v>
      </c>
      <c r="M91" s="25" t="str">
        <f>VLOOKUP(K91,'Contact Info-CNC'!$A$1:$H$25,3,FALSE)</f>
        <v>RH</v>
      </c>
      <c r="N91" s="25" t="str">
        <f>VLOOKUP(K91,'Contact Info-CNC'!$A$1:$H$25,6,FALSE)</f>
        <v>(503) 528-4033</v>
      </c>
      <c r="O91" s="25" t="str">
        <f>VLOOKUP(K91,'Contact Info-CNC'!$A$1:$H$25,7,FALSE)</f>
        <v>834-2405</v>
      </c>
      <c r="P91" s="25" t="str">
        <f>VLOOKUP(K91,'Contact Info-CNC'!$A$1:$H$25,8,FALSE)</f>
        <v>moorel@uchicago.edu</v>
      </c>
      <c r="Q91" s="17"/>
      <c r="R91" s="19"/>
      <c r="S91" s="19"/>
      <c r="U91" s="21"/>
      <c r="V91" s="21"/>
      <c r="Y91" s="10"/>
    </row>
    <row r="92" spans="1:25">
      <c r="A92" s="355"/>
      <c r="B92" s="356"/>
      <c r="C92" s="47">
        <v>45643</v>
      </c>
      <c r="D92" s="22"/>
      <c r="E92" s="31" t="s">
        <v>12</v>
      </c>
      <c r="F92" s="23" t="str">
        <f>VLOOKUP(E92,'Contact Info-CNC'!$A$1:$H$25,4,FALSE)</f>
        <v>Strongin</v>
      </c>
      <c r="G92" s="23" t="str">
        <f>VLOOKUP(E92,'Contact Info-CNC'!$A$1:$H$25,3,FALSE)</f>
        <v>RH</v>
      </c>
      <c r="H92" s="23" t="str">
        <f>VLOOKUP(E92,'Contact Info-CNC'!$A$1:$H$25,6,FALSE)</f>
        <v>(607) 280-3354, (607) 262-0679</v>
      </c>
      <c r="I92" s="23" t="str">
        <f>VLOOKUP(E92,'Contact Info-CNC'!$A$1:$H$25,7,FALSE)</f>
        <v>834-2407</v>
      </c>
      <c r="J92" s="23" t="str">
        <f>VLOOKUP(E92,'Contact Info-CNC'!$A$1:$H$25,8,FALSE)</f>
        <v>pgarciapinar@uchicago.edu, pgoul@uchicago.edu</v>
      </c>
      <c r="K92" s="32" t="s">
        <v>22</v>
      </c>
      <c r="L92" s="25" t="str">
        <f>VLOOKUP(K92,'Contact Info-CNC'!$A$1:$H$25,4,FALSE)</f>
        <v>Boyer</v>
      </c>
      <c r="M92" s="25" t="str">
        <f>VLOOKUP(K92,'Contact Info-CNC'!$A$1:$H$25,3,FALSE)</f>
        <v>RH</v>
      </c>
      <c r="N92" s="25" t="str">
        <f>VLOOKUP(K92,'Contact Info-CNC'!$A$1:$H$25,6,FALSE)</f>
        <v>(917) 342-1032, (347) 729-6607</v>
      </c>
      <c r="O92" s="25" t="str">
        <f>VLOOKUP(K92,'Contact Info-CNC'!$A$1:$H$25,7,FALSE)</f>
        <v>702-4883</v>
      </c>
      <c r="P92" s="25" t="str">
        <f>VLOOKUP(K92,'Contact Info-CNC'!$A$1:$H$25,8,FALSE)</f>
        <v>dwashington5@uchicago.edu , nsouth@uchicago.edu</v>
      </c>
      <c r="Q92" s="17"/>
      <c r="R92" s="19"/>
      <c r="S92" s="19"/>
      <c r="U92" s="21"/>
      <c r="V92" s="21"/>
      <c r="Y92" s="10"/>
    </row>
    <row r="93" spans="1:25">
      <c r="A93" s="355"/>
      <c r="B93" s="356"/>
      <c r="C93" s="47">
        <v>45644</v>
      </c>
      <c r="D93" s="22"/>
      <c r="E93" s="33" t="s">
        <v>23</v>
      </c>
      <c r="F93" s="23" t="str">
        <f>VLOOKUP(E93,'Contact Info-CNC'!$A$1:$H$25,4,FALSE)</f>
        <v>Boyer</v>
      </c>
      <c r="G93" s="23" t="str">
        <f>VLOOKUP(E93,'Contact Info-CNC'!$A$1:$H$25,3,FALSE)</f>
        <v>RA</v>
      </c>
      <c r="H93" s="23" t="str">
        <f>VLOOKUP(E93,'Contact Info-CNC'!$A$1:$H$25,6,FALSE)</f>
        <v>(815) 600-4638</v>
      </c>
      <c r="I93" s="23" t="str">
        <f>VLOOKUP(E93,'Contact Info-CNC'!$A$1:$H$25,7,FALSE)</f>
        <v>702-4883</v>
      </c>
      <c r="J93" s="23" t="str">
        <f>VLOOKUP(E93,'Contact Info-CNC'!$A$1:$H$25,8,FALSE)</f>
        <v>ejay@uchicago.edu</v>
      </c>
      <c r="K93" s="24" t="s">
        <v>11</v>
      </c>
      <c r="L93" s="25" t="str">
        <f>VLOOKUP(K93,'Contact Info-CNC'!$A$1:$H$25,4,FALSE)</f>
        <v>Thangaraj</v>
      </c>
      <c r="M93" s="25" t="str">
        <f>VLOOKUP(K93,'Contact Info-CNC'!$A$1:$H$25,3,FALSE)</f>
        <v>RH</v>
      </c>
      <c r="N93" s="25" t="str">
        <f>VLOOKUP(K93,'Contact Info-CNC'!$A$1:$H$25,6,FALSE)</f>
        <v>(773) 606-2660, (916) 280-4281</v>
      </c>
      <c r="O93" s="25" t="str">
        <f>VLOOKUP(K93,'Contact Info-CNC'!$A$1:$H$25,7,FALSE)</f>
        <v>834-2406</v>
      </c>
      <c r="P93" s="25" t="str">
        <f>VLOOKUP(K93,'Contact Info-CNC'!$A$1:$H$25,8,FALSE)</f>
        <v>tjharper@uchicago.edu, vharper@uchicago.edu</v>
      </c>
      <c r="Q93" s="17"/>
      <c r="R93" s="19"/>
      <c r="S93" s="19"/>
      <c r="U93" s="21"/>
      <c r="V93" s="21"/>
      <c r="Y93" s="10"/>
    </row>
    <row r="94" spans="1:25">
      <c r="A94" s="355"/>
      <c r="B94" s="356"/>
      <c r="C94" s="47">
        <v>45645</v>
      </c>
      <c r="D94" s="22"/>
      <c r="E94" s="40" t="s">
        <v>24</v>
      </c>
      <c r="F94" s="23" t="str">
        <f>VLOOKUP(E94,'Contact Info-CNC'!$A$1:$H$25,4,FALSE)</f>
        <v>Thangaraj</v>
      </c>
      <c r="G94" s="23" t="str">
        <f>VLOOKUP(E94,'Contact Info-CNC'!$A$1:$H$25,3,FALSE)</f>
        <v>RA</v>
      </c>
      <c r="H94" s="23" t="str">
        <f>VLOOKUP(E94,'Contact Info-CNC'!$A$1:$H$25,6,FALSE)</f>
        <v>856-417-4382</v>
      </c>
      <c r="I94" s="23" t="str">
        <f>VLOOKUP(E94,'Contact Info-CNC'!$A$1:$H$25,7,FALSE)</f>
        <v>834-2406</v>
      </c>
      <c r="J94" s="23" t="str">
        <f>VLOOKUP(E94,'Contact Info-CNC'!$A$1:$H$25,8,FALSE)</f>
        <v>melodydias@uchicago.edu</v>
      </c>
      <c r="K94" s="24" t="s">
        <v>25</v>
      </c>
      <c r="L94" s="25" t="str">
        <f>VLOOKUP(K94,'Contact Info-CNC'!$A$1:$H$25,4,FALSE)</f>
        <v>Rogers</v>
      </c>
      <c r="M94" s="25" t="str">
        <f>VLOOKUP(K94,'Contact Info-CNC'!$A$1:$H$25,3,FALSE)</f>
        <v>RA</v>
      </c>
      <c r="N94" s="25" t="str">
        <f>VLOOKUP(K94,'Contact Info-CNC'!$A$1:$H$25,6,FALSE)</f>
        <v>786-262-3215</v>
      </c>
      <c r="O94" s="25" t="str">
        <f>VLOOKUP(K94,'Contact Info-CNC'!$A$1:$H$25,7,FALSE)</f>
        <v>834-2409</v>
      </c>
      <c r="P94" s="25" t="str">
        <f>VLOOKUP(K94,'Contact Info-CNC'!$A$1:$H$25,8,FALSE)</f>
        <v>raquelburiani@uchicago.edu</v>
      </c>
      <c r="Q94" s="17"/>
      <c r="R94" s="19"/>
      <c r="S94" s="19"/>
      <c r="U94" s="21"/>
      <c r="V94" s="21"/>
      <c r="Y94" s="10"/>
    </row>
    <row r="95" spans="1:25">
      <c r="A95" s="355"/>
      <c r="B95" s="356"/>
      <c r="C95" s="47">
        <v>45646</v>
      </c>
      <c r="D95" s="22"/>
      <c r="E95" s="40" t="s">
        <v>28</v>
      </c>
      <c r="F95" s="23" t="str">
        <f>VLOOKUP(E95,'Contact Info-CNC'!$A$1:$H$25,4,FALSE)</f>
        <v>Trott</v>
      </c>
      <c r="G95" s="23" t="str">
        <f>VLOOKUP(E95,'Contact Info-CNC'!$A$1:$H$25,3,FALSE)</f>
        <v>RA</v>
      </c>
      <c r="H95" s="23" t="str">
        <f>VLOOKUP(E95,'Contact Info-CNC'!$A$1:$H$25,6,FALSE)</f>
        <v>(708) 704-8519</v>
      </c>
      <c r="I95" s="23" t="str">
        <f>VLOOKUP(E95,'Contact Info-CNC'!$A$1:$H$25,7,FALSE)</f>
        <v>834-2408</v>
      </c>
      <c r="J95" s="23" t="str">
        <f>VLOOKUP(E95,'Contact Info-CNC'!$A$1:$H$25,8,FALSE)</f>
        <v>babnigg@uchicago.edu</v>
      </c>
      <c r="K95" s="24" t="s">
        <v>29</v>
      </c>
      <c r="L95" s="25" t="str">
        <f>VLOOKUP(K95,'Contact Info-CNC'!$A$1:$H$25,4,FALSE)</f>
        <v>Yuen</v>
      </c>
      <c r="M95" s="25" t="str">
        <f>VLOOKUP(K95,'Contact Info-CNC'!$A$1:$H$25,3,FALSE)</f>
        <v>RA</v>
      </c>
      <c r="N95" s="25" t="str">
        <f>VLOOKUP(K95,'Contact Info-CNC'!$A$1:$H$25,6,FALSE)</f>
        <v>218-230-5919</v>
      </c>
      <c r="O95" s="25" t="str">
        <f>VLOOKUP(K95,'Contact Info-CNC'!$A$1:$H$25,7,FALSE)</f>
        <v>834-2413</v>
      </c>
      <c r="P95" s="25" t="str">
        <f>VLOOKUP(K95,'Contact Info-CNC'!$A$1:$H$25,8,FALSE)</f>
        <v>collinpolasky@uchicago.edu</v>
      </c>
      <c r="Q95" s="17"/>
      <c r="R95" s="19"/>
      <c r="S95" s="19"/>
      <c r="U95" s="21"/>
      <c r="V95" s="21"/>
      <c r="Y95" s="10"/>
    </row>
    <row r="96" spans="1:25">
      <c r="A96" s="355"/>
      <c r="B96" s="356"/>
      <c r="C96" s="47">
        <v>45647</v>
      </c>
      <c r="D96" s="22"/>
      <c r="E96" s="40" t="s">
        <v>31</v>
      </c>
      <c r="F96" s="23" t="str">
        <f>VLOOKUP(E96,'Contact Info-CNC'!$A$1:$H$25,4,FALSE)</f>
        <v>Thangaraj</v>
      </c>
      <c r="G96" s="23" t="str">
        <f>VLOOKUP(E96,'Contact Info-CNC'!$A$1:$H$25,3,FALSE)</f>
        <v>RA</v>
      </c>
      <c r="H96" s="23" t="str">
        <f>VLOOKUP(E96,'Contact Info-CNC'!$A$1:$H$25,6,FALSE)</f>
        <v>502-445-6682</v>
      </c>
      <c r="I96" s="23" t="str">
        <f>VLOOKUP(E96,'Contact Info-CNC'!$A$1:$H$25,7,FALSE)</f>
        <v>834-2398</v>
      </c>
      <c r="J96" s="23" t="str">
        <f>VLOOKUP(E96,'Contact Info-CNC'!$A$1:$H$25,8,FALSE)</f>
        <v>sharyasookal@uchicago.edu</v>
      </c>
      <c r="K96" s="24" t="s">
        <v>32</v>
      </c>
      <c r="L96" s="25" t="str">
        <f>VLOOKUP(K96,'Contact Info-CNC'!$A$1:$H$25,4,FALSE)</f>
        <v>Dougan-Niklason</v>
      </c>
      <c r="M96" s="25" t="str">
        <f>VLOOKUP(K96,'Contact Info-CNC'!$A$1:$H$25,3,FALSE)</f>
        <v>RA</v>
      </c>
      <c r="N96" s="25" t="str">
        <f>VLOOKUP(K96,'Contact Info-CNC'!$A$1:$H$25,6,FALSE)</f>
        <v>(862) 288-0666</v>
      </c>
      <c r="O96" s="25" t="str">
        <f>VLOOKUP(K96,'Contact Info-CNC'!$A$1:$H$25,7,FALSE)</f>
        <v>702-4884</v>
      </c>
      <c r="P96" s="25" t="str">
        <f>VLOOKUP(K96,'Contact Info-CNC'!$A$1:$H$25,8,FALSE)</f>
        <v>ucegbuchulam@uchicago.edu</v>
      </c>
      <c r="Q96" s="17"/>
      <c r="R96" s="19"/>
      <c r="S96" s="19"/>
      <c r="U96" s="21"/>
      <c r="V96" s="21"/>
      <c r="Y96" s="10"/>
    </row>
    <row r="97" spans="1:25">
      <c r="A97" s="355"/>
      <c r="B97" s="356"/>
      <c r="C97" s="47">
        <v>45648</v>
      </c>
      <c r="D97" s="22"/>
      <c r="E97" s="31" t="s">
        <v>33</v>
      </c>
      <c r="F97" s="23" t="str">
        <f>VLOOKUP(E97,'Contact Info-CNC'!$A$1:$H$25,4,FALSE)</f>
        <v>Trott</v>
      </c>
      <c r="G97" s="23" t="str">
        <f>VLOOKUP(E97,'Contact Info-CNC'!$A$1:$H$25,3,FALSE)</f>
        <v>RA</v>
      </c>
      <c r="H97" s="23" t="str">
        <f>VLOOKUP(E97,'Contact Info-CNC'!$A$1:$H$25,6,FALSE)</f>
        <v>214-405-6220</v>
      </c>
      <c r="I97" s="23" t="str">
        <f>VLOOKUP(E97,'Contact Info-CNC'!$A$1:$H$25,7,FALSE)</f>
        <v>834-2410</v>
      </c>
      <c r="J97" s="23" t="str">
        <f>VLOOKUP(E97,'Contact Info-CNC'!$A$1:$H$25,8,FALSE)</f>
        <v>ashadare@uchicago.edu</v>
      </c>
      <c r="K97" s="24" t="s">
        <v>34</v>
      </c>
      <c r="L97" s="25" t="str">
        <f>VLOOKUP(K97,'Contact Info-CNC'!$A$1:$H$25,4,FALSE)</f>
        <v>Yuen</v>
      </c>
      <c r="M97" s="25" t="str">
        <f>VLOOKUP(K97,'Contact Info-CNC'!$A$1:$H$25,3,FALSE)</f>
        <v>RA</v>
      </c>
      <c r="N97" s="25" t="str">
        <f>VLOOKUP(K97,'Contact Info-CNC'!$A$1:$H$25,6,FALSE)</f>
        <v>408-412-2013</v>
      </c>
      <c r="O97" s="25" t="str">
        <f>VLOOKUP(K97,'Contact Info-CNC'!$A$1:$H$25,7,FALSE)</f>
        <v>834-2412</v>
      </c>
      <c r="P97" s="25" t="str">
        <f>VLOOKUP(K97,'Contact Info-CNC'!$A$1:$H$25,8,FALSE)</f>
        <v>annryan@uchicago.edu</v>
      </c>
      <c r="Q97" s="17"/>
      <c r="R97" s="19"/>
      <c r="S97" s="19"/>
      <c r="U97" s="21"/>
      <c r="V97" s="21"/>
      <c r="Y97" s="10"/>
    </row>
    <row r="98" spans="1:25">
      <c r="A98" s="355"/>
      <c r="B98" s="356"/>
      <c r="C98" s="47">
        <v>45649</v>
      </c>
      <c r="D98" s="22"/>
      <c r="E98" s="31" t="s">
        <v>35</v>
      </c>
      <c r="F98" s="23" t="str">
        <f>VLOOKUP(E98,'Contact Info-CNC'!$A$1:$H$25,4,FALSE)</f>
        <v>Behar</v>
      </c>
      <c r="G98" s="23" t="str">
        <f>VLOOKUP(E98,'Contact Info-CNC'!$A$1:$H$25,3,FALSE)</f>
        <v>RA</v>
      </c>
      <c r="H98" s="23" t="str">
        <f>VLOOKUP(E98,'Contact Info-CNC'!$A$1:$H$25,6,FALSE)</f>
        <v>(872) 731-9174</v>
      </c>
      <c r="I98" s="23" t="str">
        <f>VLOOKUP(E98,'Contact Info-CNC'!$A$1:$H$25,7,FALSE)</f>
        <v>834-2405</v>
      </c>
      <c r="J98" s="23" t="str">
        <f>VLOOKUP(E98,'Contact Info-CNC'!$A$1:$H$25,8,FALSE)</f>
        <v>yurouli@uchicago.edu</v>
      </c>
      <c r="K98" s="24" t="s">
        <v>36</v>
      </c>
      <c r="L98" s="25" t="str">
        <f>VLOOKUP(K98,'Contact Info-CNC'!$A$1:$H$25,4,FALSE)</f>
        <v>Behar</v>
      </c>
      <c r="M98" s="25" t="str">
        <f>VLOOKUP(K98,'Contact Info-CNC'!$A$1:$H$25,3,FALSE)</f>
        <v>RA</v>
      </c>
      <c r="N98" s="25" t="str">
        <f>VLOOKUP(K98,'Contact Info-CNC'!$A$1:$H$25,6,FALSE)</f>
        <v>(845) 768-2914</v>
      </c>
      <c r="O98" s="25" t="str">
        <f>VLOOKUP(K98,'Contact Info-CNC'!$A$1:$H$25,7,FALSE)</f>
        <v>834-2405</v>
      </c>
      <c r="P98" s="25" t="str">
        <f>VLOOKUP(K98,'Contact Info-CNC'!$A$1:$H$25,8,FALSE)</f>
        <v>gabrihanna@uchicago.edu</v>
      </c>
      <c r="Q98" s="17"/>
      <c r="R98" s="19"/>
      <c r="S98" s="19"/>
      <c r="U98" s="21"/>
      <c r="V98" s="21"/>
      <c r="Y98" s="10"/>
    </row>
    <row r="99" spans="1:25">
      <c r="A99" s="355"/>
      <c r="B99" s="356"/>
      <c r="C99" s="47">
        <v>45650</v>
      </c>
      <c r="D99" s="22"/>
      <c r="E99" s="31" t="s">
        <v>29</v>
      </c>
      <c r="F99" s="23" t="str">
        <f>VLOOKUP(E99,'Contact Info-CNC'!$A$1:$H$25,4,FALSE)</f>
        <v>Yuen</v>
      </c>
      <c r="G99" s="23" t="str">
        <f>VLOOKUP(E99,'Contact Info-CNC'!$A$1:$H$25,3,FALSE)</f>
        <v>RA</v>
      </c>
      <c r="H99" s="23" t="str">
        <f>VLOOKUP(E99,'Contact Info-CNC'!$A$1:$H$25,6,FALSE)</f>
        <v>218-230-5919</v>
      </c>
      <c r="I99" s="23" t="str">
        <f>VLOOKUP(E99,'Contact Info-CNC'!$A$1:$H$25,7,FALSE)</f>
        <v>834-2413</v>
      </c>
      <c r="J99" s="23" t="str">
        <f>VLOOKUP(E99,'Contact Info-CNC'!$A$1:$H$25,8,FALSE)</f>
        <v>collinpolasky@uchicago.edu</v>
      </c>
      <c r="K99" s="24" t="s">
        <v>15</v>
      </c>
      <c r="L99" s="25" t="str">
        <f>VLOOKUP(K99,'Contact Info-CNC'!$A$1:$H$25,4,FALSE)</f>
        <v>Trott</v>
      </c>
      <c r="M99" s="25" t="str">
        <f>VLOOKUP(K99,'Contact Info-CNC'!$A$1:$H$25,3,FALSE)</f>
        <v>RH</v>
      </c>
      <c r="N99" s="25" t="str">
        <f>VLOOKUP(K99,'Contact Info-CNC'!$A$1:$H$25,6,FALSE)</f>
        <v>(602) 502-1389, (717)-870-7497</v>
      </c>
      <c r="O99" s="25" t="str">
        <f>VLOOKUP(K99,'Contact Info-CNC'!$A$1:$H$25,7,FALSE)</f>
        <v>834-2408</v>
      </c>
      <c r="P99" s="25" t="str">
        <f>VLOOKUP(K99,'Contact Info-CNC'!$A$1:$H$25,8,FALSE)</f>
        <v>myalexan@uchicago.edu, kjorr@uchicago.edu</v>
      </c>
      <c r="Q99" s="17"/>
      <c r="R99" s="19"/>
      <c r="S99" s="19"/>
      <c r="U99" s="21"/>
      <c r="V99" s="21"/>
      <c r="Y99" s="10"/>
    </row>
    <row r="100" spans="1:25">
      <c r="A100" s="355"/>
      <c r="B100" s="356"/>
      <c r="C100" s="47">
        <v>45651</v>
      </c>
      <c r="D100" s="41"/>
      <c r="E100" s="40" t="s">
        <v>25</v>
      </c>
      <c r="F100" s="23" t="str">
        <f>VLOOKUP(E100,'Contact Info-CNC'!$A$1:$H$25,4,FALSE)</f>
        <v>Rogers</v>
      </c>
      <c r="G100" s="23" t="str">
        <f>VLOOKUP(E100,'Contact Info-CNC'!$A$1:$H$25,3,FALSE)</f>
        <v>RA</v>
      </c>
      <c r="H100" s="23" t="str">
        <f>VLOOKUP(E100,'Contact Info-CNC'!$A$1:$H$25,6,FALSE)</f>
        <v>786-262-3215</v>
      </c>
      <c r="I100" s="23" t="str">
        <f>VLOOKUP(E100,'Contact Info-CNC'!$A$1:$H$25,7,FALSE)</f>
        <v>834-2409</v>
      </c>
      <c r="J100" s="23" t="str">
        <f>VLOOKUP(E100,'Contact Info-CNC'!$A$1:$H$25,8,FALSE)</f>
        <v>raquelburiani@uchicago.edu</v>
      </c>
      <c r="K100" s="15" t="s">
        <v>26</v>
      </c>
      <c r="L100" s="25" t="str">
        <f>VLOOKUP(K100,'Contact Info-CNC'!$A$1:$H$25,4,FALSE)</f>
        <v>Dougan-Niklason</v>
      </c>
      <c r="M100" s="25" t="str">
        <f>VLOOKUP(K100,'Contact Info-CNC'!$A$1:$H$25,3,FALSE)</f>
        <v>RH</v>
      </c>
      <c r="N100" s="25" t="str">
        <f>VLOOKUP(K100,'Contact Info-CNC'!$A$1:$H$25,6,FALSE)</f>
        <v>(857) 210-3483, (508) 282-0309</v>
      </c>
      <c r="O100" s="25" t="str">
        <f>VLOOKUP(K100,'Contact Info-CNC'!$A$1:$H$25,7,FALSE)</f>
        <v>702-4884</v>
      </c>
      <c r="P100" s="25" t="str">
        <f>VLOOKUP(K100,'Contact Info-CNC'!$A$1:$H$25,8,FALSE)</f>
        <v>cristinaalvarado@uchicago.edu, jstadolnik@uchicago.edu</v>
      </c>
      <c r="Q100" s="17"/>
      <c r="R100" s="19"/>
      <c r="S100" s="19"/>
      <c r="U100" s="21"/>
      <c r="V100" s="21"/>
      <c r="Y100" s="10"/>
    </row>
    <row r="101" spans="1:25">
      <c r="A101" s="355"/>
      <c r="B101" s="356"/>
      <c r="C101" s="47">
        <v>45652</v>
      </c>
      <c r="D101" s="22"/>
      <c r="E101" s="19" t="s">
        <v>12</v>
      </c>
      <c r="F101" s="23" t="str">
        <f>VLOOKUP(E101,'Contact Info-CNC'!$A$1:$H$25,4,FALSE)</f>
        <v>Strongin</v>
      </c>
      <c r="G101" s="23" t="str">
        <f>VLOOKUP(E101,'Contact Info-CNC'!$A$1:$H$25,3,FALSE)</f>
        <v>RH</v>
      </c>
      <c r="H101" s="23" t="str">
        <f>VLOOKUP(E101,'Contact Info-CNC'!$A$1:$H$25,6,FALSE)</f>
        <v>(607) 280-3354, (607) 262-0679</v>
      </c>
      <c r="I101" s="23" t="str">
        <f>VLOOKUP(E101,'Contact Info-CNC'!$A$1:$H$25,7,FALSE)</f>
        <v>834-2407</v>
      </c>
      <c r="J101" s="23" t="str">
        <f>VLOOKUP(E101,'Contact Info-CNC'!$A$1:$H$25,8,FALSE)</f>
        <v>pgarciapinar@uchicago.edu, pgoul@uchicago.edu</v>
      </c>
      <c r="K101" s="32" t="s">
        <v>37</v>
      </c>
      <c r="L101" s="25" t="str">
        <f>VLOOKUP(K101,'Contact Info-CNC'!$A$1:$H$25,4,FALSE)</f>
        <v>Yuen</v>
      </c>
      <c r="M101" s="25" t="str">
        <f>VLOOKUP(K101,'Contact Info-CNC'!$A$1:$H$25,3,FALSE)</f>
        <v>RH</v>
      </c>
      <c r="N101" s="25" t="str">
        <f>VLOOKUP(K101,'Contact Info-CNC'!$A$1:$H$25,6,FALSE)</f>
        <v>(801) 824-9603, (385) 239-7627</v>
      </c>
      <c r="O101" s="25" t="str">
        <f>VLOOKUP(K101,'Contact Info-CNC'!$A$1:$H$25,7,FALSE)</f>
        <v>702-4882</v>
      </c>
      <c r="P101" s="25" t="str">
        <f>VLOOKUP(K101,'Contact Info-CNC'!$A$1:$H$25,8,FALSE)</f>
        <v>rhtyler@uchicago.edu, shtyler@uchicago.edu</v>
      </c>
      <c r="Q101" s="17"/>
      <c r="R101" s="19"/>
      <c r="S101" s="19"/>
      <c r="U101" s="21"/>
      <c r="V101" s="21"/>
      <c r="Y101" s="10"/>
    </row>
    <row r="102" spans="1:25">
      <c r="A102" s="355"/>
      <c r="B102" s="356"/>
      <c r="C102" s="47">
        <v>45653</v>
      </c>
      <c r="D102" s="22"/>
      <c r="E102" s="31" t="s">
        <v>16</v>
      </c>
      <c r="F102" s="23" t="str">
        <f>VLOOKUP(E102,'Contact Info-CNC'!$A$1:$H$25,4,FALSE)</f>
        <v>Behar</v>
      </c>
      <c r="G102" s="23" t="str">
        <f>VLOOKUP(E102,'Contact Info-CNC'!$A$1:$H$25,3,FALSE)</f>
        <v>RH</v>
      </c>
      <c r="H102" s="23" t="str">
        <f>VLOOKUP(E102,'Contact Info-CNC'!$A$1:$H$25,6,FALSE)</f>
        <v>(503) 528-4033</v>
      </c>
      <c r="I102" s="23" t="str">
        <f>VLOOKUP(E102,'Contact Info-CNC'!$A$1:$H$25,7,FALSE)</f>
        <v>834-2405</v>
      </c>
      <c r="J102" s="23" t="str">
        <f>VLOOKUP(E102,'Contact Info-CNC'!$A$1:$H$25,8,FALSE)</f>
        <v>moorel@uchicago.edu</v>
      </c>
      <c r="K102" s="32" t="s">
        <v>30</v>
      </c>
      <c r="L102" s="25" t="str">
        <f>VLOOKUP(K102,'Contact Info-CNC'!$A$1:$H$25,4,FALSE)</f>
        <v>Rogers</v>
      </c>
      <c r="M102" s="25" t="str">
        <f>VLOOKUP(K102,'Contact Info-CNC'!$A$1:$H$25,3,FALSE)</f>
        <v>RH</v>
      </c>
      <c r="N102" s="25" t="str">
        <f>VLOOKUP(K102,'Contact Info-CNC'!$A$1:$H$25,6,FALSE)</f>
        <v>(305) 338-6193, (331) 643-6562</v>
      </c>
      <c r="O102" s="25" t="str">
        <f>VLOOKUP(K102,'Contact Info-CNC'!$A$1:$H$25,7,FALSE)</f>
        <v>834-2409</v>
      </c>
      <c r="P102" s="25" t="str">
        <f>VLOOKUP(K102,'Contact Info-CNC'!$A$1:$H$25,8,FALSE)</f>
        <v>ndmedina@uchicago.edu, asorokina@uchicago.edu</v>
      </c>
      <c r="Q102" s="17"/>
      <c r="R102" s="19"/>
      <c r="S102" s="19"/>
      <c r="U102" s="21"/>
      <c r="V102" s="21"/>
      <c r="Y102" s="10"/>
    </row>
    <row r="103" spans="1:25">
      <c r="A103" s="355"/>
      <c r="B103" s="356"/>
      <c r="C103" s="47">
        <v>45654</v>
      </c>
      <c r="D103" s="22"/>
      <c r="E103" s="31" t="s">
        <v>37</v>
      </c>
      <c r="F103" s="23" t="str">
        <f>VLOOKUP(E103,'Contact Info-CNC'!$A$1:$H$25,4,FALSE)</f>
        <v>Yuen</v>
      </c>
      <c r="G103" s="23" t="str">
        <f>VLOOKUP(E103,'Contact Info-CNC'!$A$1:$H$25,3,FALSE)</f>
        <v>RH</v>
      </c>
      <c r="H103" s="23" t="str">
        <f>VLOOKUP(E103,'Contact Info-CNC'!$A$1:$H$25,6,FALSE)</f>
        <v>(801) 824-9603, (385) 239-7627</v>
      </c>
      <c r="I103" s="23" t="str">
        <f>VLOOKUP(E103,'Contact Info-CNC'!$A$1:$H$25,7,FALSE)</f>
        <v>702-4882</v>
      </c>
      <c r="J103" s="23" t="str">
        <f>VLOOKUP(E103,'Contact Info-CNC'!$A$1:$H$25,8,FALSE)</f>
        <v>rhtyler@uchicago.edu, shtyler@uchicago.edu</v>
      </c>
      <c r="K103" s="21" t="s">
        <v>22</v>
      </c>
      <c r="L103" s="25" t="str">
        <f>VLOOKUP(K103,'Contact Info-CNC'!$A$1:$H$25,4,FALSE)</f>
        <v>Boyer</v>
      </c>
      <c r="M103" s="25" t="str">
        <f>VLOOKUP(K103,'Contact Info-CNC'!$A$1:$H$25,3,FALSE)</f>
        <v>RH</v>
      </c>
      <c r="N103" s="25" t="str">
        <f>VLOOKUP(K103,'Contact Info-CNC'!$A$1:$H$25,6,FALSE)</f>
        <v>(917) 342-1032, (347) 729-6607</v>
      </c>
      <c r="O103" s="25" t="str">
        <f>VLOOKUP(K103,'Contact Info-CNC'!$A$1:$H$25,7,FALSE)</f>
        <v>702-4883</v>
      </c>
      <c r="P103" s="25" t="str">
        <f>VLOOKUP(K103,'Contact Info-CNC'!$A$1:$H$25,8,FALSE)</f>
        <v>dwashington5@uchicago.edu , nsouth@uchicago.edu</v>
      </c>
      <c r="Q103" s="17"/>
      <c r="R103" s="19"/>
      <c r="S103" s="19"/>
      <c r="U103" s="21"/>
      <c r="V103" s="21"/>
      <c r="Y103" s="10"/>
    </row>
    <row r="104" spans="1:25">
      <c r="A104" s="355"/>
      <c r="B104" s="356"/>
      <c r="C104" s="47">
        <v>45655</v>
      </c>
      <c r="D104" s="22"/>
      <c r="E104" s="31" t="s">
        <v>26</v>
      </c>
      <c r="F104" s="23" t="str">
        <f>VLOOKUP(E104,'Contact Info-CNC'!$A$1:$H$25,4,FALSE)</f>
        <v>Dougan-Niklason</v>
      </c>
      <c r="G104" s="23" t="str">
        <f>VLOOKUP(E104,'Contact Info-CNC'!$A$1:$H$25,3,FALSE)</f>
        <v>RH</v>
      </c>
      <c r="H104" s="23" t="str">
        <f>VLOOKUP(E104,'Contact Info-CNC'!$A$1:$H$25,6,FALSE)</f>
        <v>(857) 210-3483, (508) 282-0309</v>
      </c>
      <c r="I104" s="23" t="str">
        <f>VLOOKUP(E104,'Contact Info-CNC'!$A$1:$H$25,7,FALSE)</f>
        <v>702-4884</v>
      </c>
      <c r="J104" s="23" t="str">
        <f>VLOOKUP(E104,'Contact Info-CNC'!$A$1:$H$25,8,FALSE)</f>
        <v>cristinaalvarado@uchicago.edu, jstadolnik@uchicago.edu</v>
      </c>
      <c r="K104" s="32" t="s">
        <v>15</v>
      </c>
      <c r="L104" s="25" t="str">
        <f>VLOOKUP(K104,'Contact Info-CNC'!$A$1:$H$25,4,FALSE)</f>
        <v>Trott</v>
      </c>
      <c r="M104" s="25" t="str">
        <f>VLOOKUP(K104,'Contact Info-CNC'!$A$1:$H$25,3,FALSE)</f>
        <v>RH</v>
      </c>
      <c r="N104" s="25" t="str">
        <f>VLOOKUP(K104,'Contact Info-CNC'!$A$1:$H$25,6,FALSE)</f>
        <v>(602) 502-1389, (717)-870-7497</v>
      </c>
      <c r="O104" s="25" t="str">
        <f>VLOOKUP(K104,'Contact Info-CNC'!$A$1:$H$25,7,FALSE)</f>
        <v>834-2408</v>
      </c>
      <c r="P104" s="25" t="str">
        <f>VLOOKUP(K104,'Contact Info-CNC'!$A$1:$H$25,8,FALSE)</f>
        <v>myalexan@uchicago.edu, kjorr@uchicago.edu</v>
      </c>
      <c r="Q104" s="17"/>
      <c r="R104" s="19"/>
      <c r="S104" s="19"/>
      <c r="U104" s="21"/>
      <c r="V104" s="21"/>
      <c r="Y104" s="10"/>
    </row>
    <row r="105" spans="1:25">
      <c r="A105" s="355"/>
      <c r="B105" s="356"/>
      <c r="C105" s="47">
        <v>45656</v>
      </c>
      <c r="D105" s="22"/>
      <c r="E105" s="19" t="s">
        <v>30</v>
      </c>
      <c r="F105" s="23" t="str">
        <f>VLOOKUP(E105,'Contact Info-CNC'!$A$1:$H$25,4,FALSE)</f>
        <v>Rogers</v>
      </c>
      <c r="G105" s="23" t="str">
        <f>VLOOKUP(E105,'Contact Info-CNC'!$A$1:$H$25,3,FALSE)</f>
        <v>RH</v>
      </c>
      <c r="H105" s="23" t="str">
        <f>VLOOKUP(E105,'Contact Info-CNC'!$A$1:$H$25,6,FALSE)</f>
        <v>(305) 338-6193, (331) 643-6562</v>
      </c>
      <c r="I105" s="23" t="str">
        <f>VLOOKUP(E105,'Contact Info-CNC'!$A$1:$H$25,7,FALSE)</f>
        <v>834-2409</v>
      </c>
      <c r="J105" s="23" t="str">
        <f>VLOOKUP(E105,'Contact Info-CNC'!$A$1:$H$25,8,FALSE)</f>
        <v>ndmedina@uchicago.edu, asorokina@uchicago.edu</v>
      </c>
      <c r="K105" s="21" t="s">
        <v>11</v>
      </c>
      <c r="L105" s="25" t="str">
        <f>VLOOKUP(K105,'Contact Info-CNC'!$A$1:$H$25,4,FALSE)</f>
        <v>Thangaraj</v>
      </c>
      <c r="M105" s="25" t="str">
        <f>VLOOKUP(K105,'Contact Info-CNC'!$A$1:$H$25,3,FALSE)</f>
        <v>RH</v>
      </c>
      <c r="N105" s="25" t="str">
        <f>VLOOKUP(K105,'Contact Info-CNC'!$A$1:$H$25,6,FALSE)</f>
        <v>(773) 606-2660, (916) 280-4281</v>
      </c>
      <c r="O105" s="25" t="str">
        <f>VLOOKUP(K105,'Contact Info-CNC'!$A$1:$H$25,7,FALSE)</f>
        <v>834-2406</v>
      </c>
      <c r="P105" s="25" t="str">
        <f>VLOOKUP(K105,'Contact Info-CNC'!$A$1:$H$25,8,FALSE)</f>
        <v>tjharper@uchicago.edu, vharper@uchicago.edu</v>
      </c>
      <c r="Q105" s="17"/>
      <c r="R105" s="19"/>
      <c r="S105" s="19"/>
      <c r="U105" s="21"/>
      <c r="V105" s="21"/>
      <c r="Y105" s="10"/>
    </row>
    <row r="106" spans="1:25">
      <c r="A106" s="355"/>
      <c r="B106" s="356"/>
      <c r="C106" s="47">
        <v>45657</v>
      </c>
      <c r="D106" s="22"/>
      <c r="E106" s="19" t="s">
        <v>22</v>
      </c>
      <c r="F106" s="23" t="str">
        <f>VLOOKUP(E106,'Contact Info-CNC'!$A$1:$H$25,4,FALSE)</f>
        <v>Boyer</v>
      </c>
      <c r="G106" s="23" t="str">
        <f>VLOOKUP(E106,'Contact Info-CNC'!$A$1:$H$25,3,FALSE)</f>
        <v>RH</v>
      </c>
      <c r="H106" s="23" t="str">
        <f>VLOOKUP(E106,'Contact Info-CNC'!$A$1:$H$25,6,FALSE)</f>
        <v>(917) 342-1032, (347) 729-6607</v>
      </c>
      <c r="I106" s="23" t="str">
        <f>VLOOKUP(E106,'Contact Info-CNC'!$A$1:$H$25,7,FALSE)</f>
        <v>702-4883</v>
      </c>
      <c r="J106" s="23" t="str">
        <f>VLOOKUP(E106,'Contact Info-CNC'!$A$1:$H$25,8,FALSE)</f>
        <v>dwashington5@uchicago.edu , nsouth@uchicago.edu</v>
      </c>
      <c r="K106" s="21" t="s">
        <v>12</v>
      </c>
      <c r="L106" s="25" t="str">
        <f>VLOOKUP(K106,'Contact Info-CNC'!$A$1:$H$25,4,FALSE)</f>
        <v>Strongin</v>
      </c>
      <c r="M106" s="25" t="str">
        <f>VLOOKUP(K106,'Contact Info-CNC'!$A$1:$H$25,3,FALSE)</f>
        <v>RH</v>
      </c>
      <c r="N106" s="25" t="str">
        <f>VLOOKUP(K106,'Contact Info-CNC'!$A$1:$H$25,6,FALSE)</f>
        <v>(607) 280-3354, (607) 262-0679</v>
      </c>
      <c r="O106" s="25" t="str">
        <f>VLOOKUP(K106,'Contact Info-CNC'!$A$1:$H$25,7,FALSE)</f>
        <v>834-2407</v>
      </c>
      <c r="P106" s="25" t="str">
        <f>VLOOKUP(K106,'Contact Info-CNC'!$A$1:$H$25,8,FALSE)</f>
        <v>pgarciapinar@uchicago.edu, pgoul@uchicago.edu</v>
      </c>
      <c r="Q106" s="17"/>
      <c r="R106" s="19"/>
      <c r="S106" s="19"/>
      <c r="U106" s="21"/>
      <c r="V106" s="21"/>
      <c r="Y106" s="10"/>
    </row>
    <row r="107" spans="1:25">
      <c r="A107" s="355"/>
      <c r="B107" s="356"/>
      <c r="C107" s="47">
        <v>45658</v>
      </c>
      <c r="D107" s="22"/>
      <c r="E107" s="19" t="s">
        <v>26</v>
      </c>
      <c r="F107" s="23" t="str">
        <f>VLOOKUP(E107,'Contact Info-CNC'!$A$1:$H$25,4,FALSE)</f>
        <v>Dougan-Niklason</v>
      </c>
      <c r="G107" s="23" t="str">
        <f>VLOOKUP(E107,'Contact Info-CNC'!$A$1:$H$25,3,FALSE)</f>
        <v>RH</v>
      </c>
      <c r="H107" s="23" t="str">
        <f>VLOOKUP(E107,'Contact Info-CNC'!$A$1:$H$25,6,FALSE)</f>
        <v>(857) 210-3483, (508) 282-0309</v>
      </c>
      <c r="I107" s="23" t="str">
        <f>VLOOKUP(E107,'Contact Info-CNC'!$A$1:$H$25,7,FALSE)</f>
        <v>702-4884</v>
      </c>
      <c r="J107" s="23" t="str">
        <f>VLOOKUP(E107,'Contact Info-CNC'!$A$1:$H$25,8,FALSE)</f>
        <v>cristinaalvarado@uchicago.edu, jstadolnik@uchicago.edu</v>
      </c>
      <c r="K107" s="21" t="s">
        <v>30</v>
      </c>
      <c r="L107" s="25" t="str">
        <f>VLOOKUP(K107,'Contact Info-CNC'!$A$1:$H$25,4,FALSE)</f>
        <v>Rogers</v>
      </c>
      <c r="M107" s="25" t="str">
        <f>VLOOKUP(K107,'Contact Info-CNC'!$A$1:$H$25,3,FALSE)</f>
        <v>RH</v>
      </c>
      <c r="N107" s="25" t="str">
        <f>VLOOKUP(K107,'Contact Info-CNC'!$A$1:$H$25,6,FALSE)</f>
        <v>(305) 338-6193, (331) 643-6562</v>
      </c>
      <c r="O107" s="25" t="str">
        <f>VLOOKUP(K107,'Contact Info-CNC'!$A$1:$H$25,7,FALSE)</f>
        <v>834-2409</v>
      </c>
      <c r="P107" s="25" t="str">
        <f>VLOOKUP(K107,'Contact Info-CNC'!$A$1:$H$25,8,FALSE)</f>
        <v>ndmedina@uchicago.edu, asorokina@uchicago.edu</v>
      </c>
      <c r="Q107" s="17"/>
      <c r="R107" s="19"/>
      <c r="S107" s="19"/>
      <c r="U107" s="21"/>
      <c r="V107" s="21"/>
      <c r="Y107" s="10"/>
    </row>
    <row r="108" spans="1:25">
      <c r="A108" s="355"/>
      <c r="B108" s="356"/>
      <c r="C108" s="47">
        <v>45659</v>
      </c>
      <c r="D108" s="22"/>
      <c r="E108" s="19" t="s">
        <v>12</v>
      </c>
      <c r="F108" s="23" t="str">
        <f>VLOOKUP(E108,'Contact Info-CNC'!$A$1:$H$25,4,FALSE)</f>
        <v>Strongin</v>
      </c>
      <c r="G108" s="23" t="str">
        <f>VLOOKUP(E108,'Contact Info-CNC'!$A$1:$H$25,3,FALSE)</f>
        <v>RH</v>
      </c>
      <c r="H108" s="23" t="str">
        <f>VLOOKUP(E108,'Contact Info-CNC'!$A$1:$H$25,6,FALSE)</f>
        <v>(607) 280-3354, (607) 262-0679</v>
      </c>
      <c r="I108" s="23" t="str">
        <f>VLOOKUP(E108,'Contact Info-CNC'!$A$1:$H$25,7,FALSE)</f>
        <v>834-2407</v>
      </c>
      <c r="J108" s="23" t="str">
        <f>VLOOKUP(E108,'Contact Info-CNC'!$A$1:$H$25,8,FALSE)</f>
        <v>pgarciapinar@uchicago.edu, pgoul@uchicago.edu</v>
      </c>
      <c r="K108" s="21" t="s">
        <v>16</v>
      </c>
      <c r="L108" s="25" t="str">
        <f>VLOOKUP(K108,'Contact Info-CNC'!$A$1:$H$25,4,FALSE)</f>
        <v>Behar</v>
      </c>
      <c r="M108" s="25" t="str">
        <f>VLOOKUP(K108,'Contact Info-CNC'!$A$1:$H$25,3,FALSE)</f>
        <v>RH</v>
      </c>
      <c r="N108" s="25" t="str">
        <f>VLOOKUP(K108,'Contact Info-CNC'!$A$1:$H$25,6,FALSE)</f>
        <v>(503) 528-4033</v>
      </c>
      <c r="O108" s="25" t="str">
        <f>VLOOKUP(K108,'Contact Info-CNC'!$A$1:$H$25,7,FALSE)</f>
        <v>834-2405</v>
      </c>
      <c r="P108" s="25" t="str">
        <f>VLOOKUP(K108,'Contact Info-CNC'!$A$1:$H$25,8,FALSE)</f>
        <v>moorel@uchicago.edu</v>
      </c>
      <c r="Q108" s="17"/>
      <c r="R108" s="19"/>
      <c r="S108" s="19"/>
      <c r="U108" s="21"/>
      <c r="V108" s="21"/>
      <c r="Y108" s="10"/>
    </row>
    <row r="109" spans="1:25">
      <c r="A109" s="355"/>
      <c r="B109" s="356"/>
      <c r="C109" s="47">
        <v>45660</v>
      </c>
      <c r="D109" s="22"/>
      <c r="E109" s="19" t="s">
        <v>42</v>
      </c>
      <c r="F109" s="23" t="str">
        <f>VLOOKUP(E109,'Contact Info-CNC'!$A$1:$H$25,4,FALSE)</f>
        <v>Rogers</v>
      </c>
      <c r="G109" s="23" t="str">
        <f>VLOOKUP(E109,'Contact Info-CNC'!$A$1:$H$25,3,FALSE)</f>
        <v>RA</v>
      </c>
      <c r="H109" s="23" t="str">
        <f>VLOOKUP(E109,'Contact Info-CNC'!$A$1:$H$25,6,FALSE)</f>
        <v>510-480-6502</v>
      </c>
      <c r="I109" s="23" t="str">
        <f>VLOOKUP(E109,'Contact Info-CNC'!$A$1:$H$25,7,FALSE)</f>
        <v>834-2409</v>
      </c>
      <c r="J109" s="23" t="str">
        <f>VLOOKUP(E109,'Contact Info-CNC'!$A$1:$H$25,8,FALSE)</f>
        <v>ethanjchen@uchicago.edu</v>
      </c>
      <c r="K109" s="21" t="s">
        <v>41</v>
      </c>
      <c r="L109" s="25" t="str">
        <f>VLOOKUP(K109,'Contact Info-CNC'!$A$1:$H$25,4,FALSE)</f>
        <v>Dougan-Niklason</v>
      </c>
      <c r="M109" s="25" t="str">
        <f>VLOOKUP(K109,'Contact Info-CNC'!$A$1:$H$25,3,FALSE)</f>
        <v>RA</v>
      </c>
      <c r="N109" s="25" t="str">
        <f>VLOOKUP(K109,'Contact Info-CNC'!$A$1:$H$25,6,FALSE)</f>
        <v>774-312-3627</v>
      </c>
      <c r="O109" s="25" t="str">
        <f>VLOOKUP(K109,'Contact Info-CNC'!$A$1:$H$25,7,FALSE)</f>
        <v>702-4884</v>
      </c>
      <c r="P109" s="25" t="str">
        <f>VLOOKUP(K109,'Contact Info-CNC'!$A$1:$H$25,8,FALSE)</f>
        <v>tchan0@uchicago.edu</v>
      </c>
      <c r="Q109" s="17"/>
      <c r="R109" s="19"/>
      <c r="S109" s="19"/>
      <c r="U109" s="21"/>
      <c r="V109" s="21"/>
      <c r="Y109" s="10"/>
    </row>
    <row r="110" spans="1:25">
      <c r="A110" s="355"/>
      <c r="B110" s="356"/>
      <c r="C110" s="47">
        <v>45661</v>
      </c>
      <c r="D110" s="22"/>
      <c r="E110" s="19" t="s">
        <v>34</v>
      </c>
      <c r="F110" s="23" t="str">
        <f>VLOOKUP(E110,'Contact Info-CNC'!$A$1:$H$25,4,FALSE)</f>
        <v>Yuen</v>
      </c>
      <c r="G110" s="23" t="str">
        <f>VLOOKUP(E110,'Contact Info-CNC'!$A$1:$H$25,3,FALSE)</f>
        <v>RA</v>
      </c>
      <c r="H110" s="23" t="str">
        <f>VLOOKUP(E110,'Contact Info-CNC'!$A$1:$H$25,6,FALSE)</f>
        <v>408-412-2013</v>
      </c>
      <c r="I110" s="23" t="str">
        <f>VLOOKUP(E110,'Contact Info-CNC'!$A$1:$H$25,7,FALSE)</f>
        <v>834-2412</v>
      </c>
      <c r="J110" s="23" t="str">
        <f>VLOOKUP(E110,'Contact Info-CNC'!$A$1:$H$25,8,FALSE)</f>
        <v>annryan@uchicago.edu</v>
      </c>
      <c r="K110" s="21" t="s">
        <v>33</v>
      </c>
      <c r="L110" s="25" t="str">
        <f>VLOOKUP(K110,'Contact Info-CNC'!$A$1:$H$25,4,FALSE)</f>
        <v>Trott</v>
      </c>
      <c r="M110" s="25" t="str">
        <f>VLOOKUP(K110,'Contact Info-CNC'!$A$1:$H$25,3,FALSE)</f>
        <v>RA</v>
      </c>
      <c r="N110" s="25" t="str">
        <f>VLOOKUP(K110,'Contact Info-CNC'!$A$1:$H$25,6,FALSE)</f>
        <v>214-405-6220</v>
      </c>
      <c r="O110" s="25" t="str">
        <f>VLOOKUP(K110,'Contact Info-CNC'!$A$1:$H$25,7,FALSE)</f>
        <v>834-2410</v>
      </c>
      <c r="P110" s="25" t="str">
        <f>VLOOKUP(K110,'Contact Info-CNC'!$A$1:$H$25,8,FALSE)</f>
        <v>ashadare@uchicago.edu</v>
      </c>
      <c r="Q110" s="17"/>
      <c r="R110" s="19"/>
      <c r="S110" s="19"/>
      <c r="U110" s="21"/>
      <c r="V110" s="21"/>
      <c r="Y110" s="10"/>
    </row>
    <row r="111" spans="1:25">
      <c r="A111" s="357"/>
      <c r="B111" s="358"/>
      <c r="C111" s="47">
        <v>45662</v>
      </c>
      <c r="D111" s="22"/>
      <c r="E111" s="19" t="s">
        <v>23</v>
      </c>
      <c r="F111" s="23" t="str">
        <f>VLOOKUP(E111,'Contact Info-CNC'!$A$1:$H$25,4,FALSE)</f>
        <v>Boyer</v>
      </c>
      <c r="G111" s="23" t="str">
        <f>VLOOKUP(E111,'Contact Info-CNC'!$A$1:$H$25,3,FALSE)</f>
        <v>RA</v>
      </c>
      <c r="H111" s="23" t="str">
        <f>VLOOKUP(E111,'Contact Info-CNC'!$A$1:$H$25,6,FALSE)</f>
        <v>(815) 600-4638</v>
      </c>
      <c r="I111" s="23" t="str">
        <f>VLOOKUP(E111,'Contact Info-CNC'!$A$1:$H$25,7,FALSE)</f>
        <v>702-4883</v>
      </c>
      <c r="J111" s="23" t="str">
        <f>VLOOKUP(E111,'Contact Info-CNC'!$A$1:$H$25,8,FALSE)</f>
        <v>ejay@uchicago.edu</v>
      </c>
      <c r="K111" s="21" t="s">
        <v>42</v>
      </c>
      <c r="L111" s="25" t="str">
        <f>VLOOKUP(K111,'Contact Info-CNC'!$A$1:$H$25,4,FALSE)</f>
        <v>Rogers</v>
      </c>
      <c r="M111" s="25" t="str">
        <f>VLOOKUP(K111,'Contact Info-CNC'!$A$1:$H$25,3,FALSE)</f>
        <v>RA</v>
      </c>
      <c r="N111" s="25" t="str">
        <f>VLOOKUP(K111,'Contact Info-CNC'!$A$1:$H$25,6,FALSE)</f>
        <v>510-480-6502</v>
      </c>
      <c r="O111" s="25" t="str">
        <f>VLOOKUP(K111,'Contact Info-CNC'!$A$1:$H$25,7,FALSE)</f>
        <v>834-2409</v>
      </c>
      <c r="P111" s="25" t="str">
        <f>VLOOKUP(K111,'Contact Info-CNC'!$A$1:$H$25,8,FALSE)</f>
        <v>ethanjchen@uchicago.edu</v>
      </c>
      <c r="Q111" s="17"/>
      <c r="R111" s="19"/>
      <c r="S111" s="19"/>
      <c r="U111" s="21"/>
      <c r="V111" s="21"/>
      <c r="Y111" s="10"/>
    </row>
    <row r="112" spans="1:25">
      <c r="A112" s="359" t="s">
        <v>59</v>
      </c>
      <c r="B112" s="361" t="s">
        <v>39</v>
      </c>
      <c r="C112" s="48">
        <v>45663</v>
      </c>
      <c r="D112" s="22" t="s">
        <v>60</v>
      </c>
      <c r="E112" s="19" t="s">
        <v>25</v>
      </c>
      <c r="F112" s="23" t="str">
        <f>VLOOKUP(E112,'Contact Info-CNC'!$A$1:$H$25,4,FALSE)</f>
        <v>Rogers</v>
      </c>
      <c r="G112" s="23" t="str">
        <f>VLOOKUP(E112,'Contact Info-CNC'!$A$1:$H$25,3,FALSE)</f>
        <v>RA</v>
      </c>
      <c r="H112" s="23" t="str">
        <f>VLOOKUP(E112,'Contact Info-CNC'!$A$1:$H$25,6,FALSE)</f>
        <v>786-262-3215</v>
      </c>
      <c r="I112" s="23" t="str">
        <f>VLOOKUP(E112,'Contact Info-CNC'!$A$1:$H$25,7,FALSE)</f>
        <v>834-2409</v>
      </c>
      <c r="J112" s="23" t="str">
        <f>VLOOKUP(E112,'Contact Info-CNC'!$A$1:$H$25,8,FALSE)</f>
        <v>raquelburiani@uchicago.edu</v>
      </c>
      <c r="K112" s="21" t="s">
        <v>28</v>
      </c>
      <c r="L112" s="25" t="str">
        <f>VLOOKUP(K112,'Contact Info-CNC'!$A$1:$H$25,4,FALSE)</f>
        <v>Trott</v>
      </c>
      <c r="M112" s="25" t="str">
        <f>VLOOKUP(K112,'Contact Info-CNC'!$A$1:$H$25,3,FALSE)</f>
        <v>RA</v>
      </c>
      <c r="N112" s="25" t="str">
        <f>VLOOKUP(K112,'Contact Info-CNC'!$A$1:$H$25,6,FALSE)</f>
        <v>(708) 704-8519</v>
      </c>
      <c r="O112" s="25" t="str">
        <f>VLOOKUP(K112,'Contact Info-CNC'!$A$1:$H$25,7,FALSE)</f>
        <v>834-2408</v>
      </c>
      <c r="P112" s="25" t="str">
        <f>VLOOKUP(K112,'Contact Info-CNC'!$A$1:$H$25,8,FALSE)</f>
        <v>babnigg@uchicago.edu</v>
      </c>
      <c r="Q112" s="17"/>
      <c r="R112" s="19"/>
      <c r="S112" s="19"/>
      <c r="U112" s="21"/>
      <c r="V112" s="21"/>
      <c r="Y112" s="10"/>
    </row>
    <row r="113" spans="1:25">
      <c r="A113" s="360"/>
      <c r="B113" s="351"/>
      <c r="C113" s="48">
        <v>45664</v>
      </c>
      <c r="D113" s="22"/>
      <c r="E113" s="19" t="s">
        <v>35</v>
      </c>
      <c r="F113" s="23" t="str">
        <f>VLOOKUP(E113,'Contact Info-CNC'!$A$1:$H$25,4,FALSE)</f>
        <v>Behar</v>
      </c>
      <c r="G113" s="23" t="str">
        <f>VLOOKUP(E113,'Contact Info-CNC'!$A$1:$H$25,3,FALSE)</f>
        <v>RA</v>
      </c>
      <c r="H113" s="23" t="str">
        <f>VLOOKUP(E113,'Contact Info-CNC'!$A$1:$H$25,6,FALSE)</f>
        <v>(872) 731-9174</v>
      </c>
      <c r="I113" s="23" t="str">
        <f>VLOOKUP(E113,'Contact Info-CNC'!$A$1:$H$25,7,FALSE)</f>
        <v>834-2405</v>
      </c>
      <c r="J113" s="23" t="str">
        <f>VLOOKUP(E113,'Contact Info-CNC'!$A$1:$H$25,8,FALSE)</f>
        <v>yurouli@uchicago.edu</v>
      </c>
      <c r="K113" s="21" t="s">
        <v>22</v>
      </c>
      <c r="L113" s="25" t="str">
        <f>VLOOKUP(K113,'Contact Info-CNC'!$A$1:$H$25,4,FALSE)</f>
        <v>Boyer</v>
      </c>
      <c r="M113" s="25" t="str">
        <f>VLOOKUP(K113,'Contact Info-CNC'!$A$1:$H$25,3,FALSE)</f>
        <v>RH</v>
      </c>
      <c r="N113" s="25" t="str">
        <f>VLOOKUP(K113,'Contact Info-CNC'!$A$1:$H$25,6,FALSE)</f>
        <v>(917) 342-1032, (347) 729-6607</v>
      </c>
      <c r="O113" s="25" t="str">
        <f>VLOOKUP(K113,'Contact Info-CNC'!$A$1:$H$25,7,FALSE)</f>
        <v>702-4883</v>
      </c>
      <c r="P113" s="25" t="str">
        <f>VLOOKUP(K113,'Contact Info-CNC'!$A$1:$H$25,8,FALSE)</f>
        <v>dwashington5@uchicago.edu , nsouth@uchicago.edu</v>
      </c>
      <c r="Q113" s="17"/>
      <c r="R113" s="19"/>
      <c r="S113" s="19"/>
      <c r="U113" s="21"/>
      <c r="V113" s="21"/>
      <c r="Y113" s="10"/>
    </row>
    <row r="114" spans="1:25">
      <c r="A114" s="360"/>
      <c r="B114" s="351"/>
      <c r="C114" s="48">
        <v>45665</v>
      </c>
      <c r="D114" s="22"/>
      <c r="E114" s="19" t="s">
        <v>32</v>
      </c>
      <c r="F114" s="23" t="str">
        <f>VLOOKUP(E114,'Contact Info-CNC'!$A$1:$H$25,4,FALSE)</f>
        <v>Dougan-Niklason</v>
      </c>
      <c r="G114" s="23" t="str">
        <f>VLOOKUP(E114,'Contact Info-CNC'!$A$1:$H$25,3,FALSE)</f>
        <v>RA</v>
      </c>
      <c r="H114" s="23" t="str">
        <f>VLOOKUP(E114,'Contact Info-CNC'!$A$1:$H$25,6,FALSE)</f>
        <v>(862) 288-0666</v>
      </c>
      <c r="I114" s="23" t="str">
        <f>VLOOKUP(E114,'Contact Info-CNC'!$A$1:$H$25,7,FALSE)</f>
        <v>702-4884</v>
      </c>
      <c r="J114" s="23" t="str">
        <f>VLOOKUP(E114,'Contact Info-CNC'!$A$1:$H$25,8,FALSE)</f>
        <v>ucegbuchulam@uchicago.edu</v>
      </c>
      <c r="K114" s="21" t="s">
        <v>37</v>
      </c>
      <c r="L114" s="25" t="str">
        <f>VLOOKUP(K114,'Contact Info-CNC'!$A$1:$H$25,4,FALSE)</f>
        <v>Yuen</v>
      </c>
      <c r="M114" s="25" t="str">
        <f>VLOOKUP(K114,'Contact Info-CNC'!$A$1:$H$25,3,FALSE)</f>
        <v>RH</v>
      </c>
      <c r="N114" s="25" t="str">
        <f>VLOOKUP(K114,'Contact Info-CNC'!$A$1:$H$25,6,FALSE)</f>
        <v>(801) 824-9603, (385) 239-7627</v>
      </c>
      <c r="O114" s="25" t="str">
        <f>VLOOKUP(K114,'Contact Info-CNC'!$A$1:$H$25,7,FALSE)</f>
        <v>702-4882</v>
      </c>
      <c r="P114" s="25" t="str">
        <f>VLOOKUP(K114,'Contact Info-CNC'!$A$1:$H$25,8,FALSE)</f>
        <v>rhtyler@uchicago.edu, shtyler@uchicago.edu</v>
      </c>
      <c r="Q114" s="17"/>
      <c r="R114" s="19"/>
      <c r="S114" s="19"/>
      <c r="U114" s="21"/>
      <c r="V114" s="21"/>
      <c r="Y114" s="10"/>
    </row>
    <row r="115" spans="1:25">
      <c r="A115" s="360"/>
      <c r="B115" s="351"/>
      <c r="C115" s="48">
        <v>45666</v>
      </c>
      <c r="D115" s="22"/>
      <c r="E115" s="19" t="s">
        <v>38</v>
      </c>
      <c r="F115" s="23" t="str">
        <f>VLOOKUP(E115,'Contact Info-CNC'!$A$1:$H$25,4,FALSE)</f>
        <v>Strongin</v>
      </c>
      <c r="G115" s="23" t="str">
        <f>VLOOKUP(E115,'Contact Info-CNC'!$A$1:$H$25,3,FALSE)</f>
        <v>RA</v>
      </c>
      <c r="H115" s="23" t="str">
        <f>VLOOKUP(E115,'Contact Info-CNC'!$A$1:$H$25,6,FALSE)</f>
        <v>(678) 790-6597</v>
      </c>
      <c r="I115" s="23" t="str">
        <f>VLOOKUP(E115,'Contact Info-CNC'!$A$1:$H$25,7,FALSE)</f>
        <v>834-2407</v>
      </c>
      <c r="J115" s="23" t="str">
        <f>VLOOKUP(E115,'Contact Info-CNC'!$A$1:$H$25,8,FALSE)</f>
        <v>gloadeo@uchicago.edu</v>
      </c>
      <c r="K115" s="21" t="s">
        <v>24</v>
      </c>
      <c r="L115" s="25" t="str">
        <f>VLOOKUP(K115,'Contact Info-CNC'!$A$1:$H$25,4,FALSE)</f>
        <v>Thangaraj</v>
      </c>
      <c r="M115" s="25" t="str">
        <f>VLOOKUP(K115,'Contact Info-CNC'!$A$1:$H$25,3,FALSE)</f>
        <v>RA</v>
      </c>
      <c r="N115" s="25" t="str">
        <f>VLOOKUP(K115,'Contact Info-CNC'!$A$1:$H$25,6,FALSE)</f>
        <v>856-417-4382</v>
      </c>
      <c r="O115" s="25" t="str">
        <f>VLOOKUP(K115,'Contact Info-CNC'!$A$1:$H$25,7,FALSE)</f>
        <v>834-2406</v>
      </c>
      <c r="P115" s="25" t="str">
        <f>VLOOKUP(K115,'Contact Info-CNC'!$A$1:$H$25,8,FALSE)</f>
        <v>melodydias@uchicago.edu</v>
      </c>
      <c r="Q115" s="17"/>
      <c r="R115" s="19"/>
      <c r="S115" s="19"/>
      <c r="U115" s="21"/>
      <c r="V115" s="21"/>
      <c r="Y115" s="10"/>
    </row>
    <row r="116" spans="1:25">
      <c r="A116" s="360"/>
      <c r="B116" s="351"/>
      <c r="C116" s="48">
        <v>45667</v>
      </c>
      <c r="D116" s="22"/>
      <c r="E116" s="19" t="s">
        <v>43</v>
      </c>
      <c r="F116" s="23" t="str">
        <f>VLOOKUP(E116,'Contact Info-CNC'!$A$1:$H$25,4,FALSE)</f>
        <v>Boyer</v>
      </c>
      <c r="G116" s="23" t="str">
        <f>VLOOKUP(E116,'Contact Info-CNC'!$A$1:$H$25,3,FALSE)</f>
        <v>RA</v>
      </c>
      <c r="H116" s="23" t="str">
        <f>VLOOKUP(E116,'Contact Info-CNC'!$A$1:$H$25,6,FALSE)</f>
        <v>(872) 803-6043</v>
      </c>
      <c r="I116" s="23" t="str">
        <f>VLOOKUP(E116,'Contact Info-CNC'!$A$1:$H$25,7,FALSE)</f>
        <v>702-4883</v>
      </c>
      <c r="J116" s="23" t="str">
        <f>VLOOKUP(E116,'Contact Info-CNC'!$A$1:$H$25,8,FALSE)</f>
        <v>mcdowns@uchicago.edu</v>
      </c>
      <c r="K116" s="21" t="s">
        <v>23</v>
      </c>
      <c r="L116" s="25" t="str">
        <f>VLOOKUP(K116,'Contact Info-CNC'!$A$1:$H$25,4,FALSE)</f>
        <v>Boyer</v>
      </c>
      <c r="M116" s="25" t="str">
        <f>VLOOKUP(K116,'Contact Info-CNC'!$A$1:$H$25,3,FALSE)</f>
        <v>RA</v>
      </c>
      <c r="N116" s="25" t="str">
        <f>VLOOKUP(K116,'Contact Info-CNC'!$A$1:$H$25,6,FALSE)</f>
        <v>(815) 600-4638</v>
      </c>
      <c r="O116" s="25" t="str">
        <f>VLOOKUP(K116,'Contact Info-CNC'!$A$1:$H$25,7,FALSE)</f>
        <v>702-4883</v>
      </c>
      <c r="P116" s="25" t="str">
        <f>VLOOKUP(K116,'Contact Info-CNC'!$A$1:$H$25,8,FALSE)</f>
        <v>ejay@uchicago.edu</v>
      </c>
      <c r="Q116" s="17"/>
      <c r="R116" s="19"/>
      <c r="S116" s="19"/>
      <c r="U116" s="21"/>
      <c r="V116" s="21"/>
      <c r="Y116" s="10"/>
    </row>
    <row r="117" spans="1:25">
      <c r="A117" s="360"/>
      <c r="B117" s="351"/>
      <c r="C117" s="48">
        <v>45668</v>
      </c>
      <c r="D117" s="22"/>
      <c r="E117" s="19" t="s">
        <v>33</v>
      </c>
      <c r="F117" s="23" t="str">
        <f>VLOOKUP(E117,'Contact Info-CNC'!$A$1:$H$25,4,FALSE)</f>
        <v>Trott</v>
      </c>
      <c r="G117" s="23" t="str">
        <f>VLOOKUP(E117,'Contact Info-CNC'!$A$1:$H$25,3,FALSE)</f>
        <v>RA</v>
      </c>
      <c r="H117" s="23" t="str">
        <f>VLOOKUP(E117,'Contact Info-CNC'!$A$1:$H$25,6,FALSE)</f>
        <v>214-405-6220</v>
      </c>
      <c r="I117" s="23" t="str">
        <f>VLOOKUP(E117,'Contact Info-CNC'!$A$1:$H$25,7,FALSE)</f>
        <v>834-2410</v>
      </c>
      <c r="J117" s="23" t="str">
        <f>VLOOKUP(E117,'Contact Info-CNC'!$A$1:$H$25,8,FALSE)</f>
        <v>ashadare@uchicago.edu</v>
      </c>
      <c r="K117" s="21" t="s">
        <v>31</v>
      </c>
      <c r="L117" s="25" t="str">
        <f>VLOOKUP(K117,'Contact Info-CNC'!$A$1:$H$25,4,FALSE)</f>
        <v>Thangaraj</v>
      </c>
      <c r="M117" s="25" t="str">
        <f>VLOOKUP(K117,'Contact Info-CNC'!$A$1:$H$25,3,FALSE)</f>
        <v>RA</v>
      </c>
      <c r="N117" s="25" t="str">
        <f>VLOOKUP(K117,'Contact Info-CNC'!$A$1:$H$25,6,FALSE)</f>
        <v>502-445-6682</v>
      </c>
      <c r="O117" s="25" t="str">
        <f>VLOOKUP(K117,'Contact Info-CNC'!$A$1:$H$25,7,FALSE)</f>
        <v>834-2398</v>
      </c>
      <c r="P117" s="25" t="str">
        <f>VLOOKUP(K117,'Contact Info-CNC'!$A$1:$H$25,8,FALSE)</f>
        <v>sharyasookal@uchicago.edu</v>
      </c>
      <c r="Q117" s="17"/>
      <c r="R117" s="19"/>
      <c r="S117" s="19"/>
      <c r="U117" s="21"/>
      <c r="V117" s="21"/>
      <c r="Y117" s="10"/>
    </row>
    <row r="118" spans="1:25">
      <c r="A118" s="360"/>
      <c r="B118" s="362"/>
      <c r="C118" s="48">
        <v>45669</v>
      </c>
      <c r="D118" s="22"/>
      <c r="E118" s="19" t="s">
        <v>31</v>
      </c>
      <c r="F118" s="23" t="str">
        <f>VLOOKUP(E118,'Contact Info-CNC'!$A$1:$H$25,4,FALSE)</f>
        <v>Thangaraj</v>
      </c>
      <c r="G118" s="23" t="str">
        <f>VLOOKUP(E118,'Contact Info-CNC'!$A$1:$H$25,3,FALSE)</f>
        <v>RA</v>
      </c>
      <c r="H118" s="23" t="str">
        <f>VLOOKUP(E118,'Contact Info-CNC'!$A$1:$H$25,6,FALSE)</f>
        <v>502-445-6682</v>
      </c>
      <c r="I118" s="23" t="str">
        <f>VLOOKUP(E118,'Contact Info-CNC'!$A$1:$H$25,7,FALSE)</f>
        <v>834-2398</v>
      </c>
      <c r="J118" s="23" t="str">
        <f>VLOOKUP(E118,'Contact Info-CNC'!$A$1:$H$25,8,FALSE)</f>
        <v>sharyasookal@uchicago.edu</v>
      </c>
      <c r="K118" s="21" t="s">
        <v>43</v>
      </c>
      <c r="L118" s="25" t="str">
        <f>VLOOKUP(K118,'Contact Info-CNC'!$A$1:$H$25,4,FALSE)</f>
        <v>Boyer</v>
      </c>
      <c r="M118" s="25" t="str">
        <f>VLOOKUP(K118,'Contact Info-CNC'!$A$1:$H$25,3,FALSE)</f>
        <v>RA</v>
      </c>
      <c r="N118" s="25" t="str">
        <f>VLOOKUP(K118,'Contact Info-CNC'!$A$1:$H$25,6,FALSE)</f>
        <v>(872) 803-6043</v>
      </c>
      <c r="O118" s="25" t="str">
        <f>VLOOKUP(K118,'Contact Info-CNC'!$A$1:$H$25,7,FALSE)</f>
        <v>702-4883</v>
      </c>
      <c r="P118" s="25" t="str">
        <f>VLOOKUP(K118,'Contact Info-CNC'!$A$1:$H$25,8,FALSE)</f>
        <v>mcdowns@uchicago.edu</v>
      </c>
      <c r="Q118" s="17"/>
      <c r="R118" s="19"/>
      <c r="S118" s="19"/>
      <c r="U118" s="21"/>
      <c r="V118" s="21"/>
      <c r="Y118" s="10"/>
    </row>
    <row r="119" spans="1:25">
      <c r="A119" s="360"/>
      <c r="B119" s="363" t="s">
        <v>44</v>
      </c>
      <c r="C119" s="48">
        <v>45670</v>
      </c>
      <c r="D119" s="22"/>
      <c r="E119" s="19" t="s">
        <v>45</v>
      </c>
      <c r="F119" s="23" t="str">
        <f>VLOOKUP(E119,'Contact Info-CNC'!$A$1:$H$25,4,FALSE)</f>
        <v>Strongin</v>
      </c>
      <c r="G119" s="23" t="str">
        <f>VLOOKUP(E119,'Contact Info-CNC'!$A$1:$H$25,3,FALSE)</f>
        <v>RA</v>
      </c>
      <c r="H119" s="23" t="str">
        <f>VLOOKUP(E119,'Contact Info-CNC'!$A$1:$H$25,6,FALSE)</f>
        <v>(202) 640-3842</v>
      </c>
      <c r="I119" s="23" t="str">
        <f>VLOOKUP(E119,'Contact Info-CNC'!$A$1:$H$25,7,FALSE)</f>
        <v>834-2407</v>
      </c>
      <c r="J119" s="23" t="str">
        <f>VLOOKUP(E119,'Contact Info-CNC'!$A$1:$H$25,8,FALSE)</f>
        <v>kublaikolb@uchicago.edu</v>
      </c>
      <c r="K119" s="21" t="s">
        <v>38</v>
      </c>
      <c r="L119" s="25" t="str">
        <f>VLOOKUP(K119,'Contact Info-CNC'!$A$1:$H$25,4,FALSE)</f>
        <v>Strongin</v>
      </c>
      <c r="M119" s="25" t="str">
        <f>VLOOKUP(K119,'Contact Info-CNC'!$A$1:$H$25,3,FALSE)</f>
        <v>RA</v>
      </c>
      <c r="N119" s="25" t="str">
        <f>VLOOKUP(K119,'Contact Info-CNC'!$A$1:$H$25,6,FALSE)</f>
        <v>(678) 790-6597</v>
      </c>
      <c r="O119" s="25" t="str">
        <f>VLOOKUP(K119,'Contact Info-CNC'!$A$1:$H$25,7,FALSE)</f>
        <v>834-2407</v>
      </c>
      <c r="P119" s="25" t="str">
        <f>VLOOKUP(K119,'Contact Info-CNC'!$A$1:$H$25,8,FALSE)</f>
        <v>gloadeo@uchicago.edu</v>
      </c>
      <c r="Q119" s="17"/>
      <c r="R119" s="19"/>
      <c r="S119" s="19"/>
      <c r="U119" s="21"/>
      <c r="V119" s="21"/>
      <c r="Y119" s="10"/>
    </row>
    <row r="120" spans="1:25">
      <c r="A120" s="360"/>
      <c r="B120" s="351"/>
      <c r="C120" s="48">
        <v>45671</v>
      </c>
      <c r="D120" s="22"/>
      <c r="E120" s="19" t="s">
        <v>24</v>
      </c>
      <c r="F120" s="23" t="str">
        <f>VLOOKUP(E120,'Contact Info-CNC'!$A$1:$H$25,4,FALSE)</f>
        <v>Thangaraj</v>
      </c>
      <c r="G120" s="23" t="str">
        <f>VLOOKUP(E120,'Contact Info-CNC'!$A$1:$H$25,3,FALSE)</f>
        <v>RA</v>
      </c>
      <c r="H120" s="23" t="str">
        <f>VLOOKUP(E120,'Contact Info-CNC'!$A$1:$H$25,6,FALSE)</f>
        <v>856-417-4382</v>
      </c>
      <c r="I120" s="23" t="str">
        <f>VLOOKUP(E120,'Contact Info-CNC'!$A$1:$H$25,7,FALSE)</f>
        <v>834-2406</v>
      </c>
      <c r="J120" s="23" t="str">
        <f>VLOOKUP(E120,'Contact Info-CNC'!$A$1:$H$25,8,FALSE)</f>
        <v>melodydias@uchicago.edu</v>
      </c>
      <c r="K120" s="21" t="s">
        <v>26</v>
      </c>
      <c r="L120" s="25" t="str">
        <f>VLOOKUP(K120,'Contact Info-CNC'!$A$1:$H$25,4,FALSE)</f>
        <v>Dougan-Niklason</v>
      </c>
      <c r="M120" s="25" t="str">
        <f>VLOOKUP(K120,'Contact Info-CNC'!$A$1:$H$25,3,FALSE)</f>
        <v>RH</v>
      </c>
      <c r="N120" s="25" t="str">
        <f>VLOOKUP(K120,'Contact Info-CNC'!$A$1:$H$25,6,FALSE)</f>
        <v>(857) 210-3483, (508) 282-0309</v>
      </c>
      <c r="O120" s="25" t="str">
        <f>VLOOKUP(K120,'Contact Info-CNC'!$A$1:$H$25,7,FALSE)</f>
        <v>702-4884</v>
      </c>
      <c r="P120" s="25" t="str">
        <f>VLOOKUP(K120,'Contact Info-CNC'!$A$1:$H$25,8,FALSE)</f>
        <v>cristinaalvarado@uchicago.edu, jstadolnik@uchicago.edu</v>
      </c>
      <c r="Q120" s="17"/>
      <c r="R120" s="19"/>
      <c r="S120" s="19"/>
      <c r="U120" s="21"/>
      <c r="V120" s="21"/>
      <c r="Y120" s="10"/>
    </row>
    <row r="121" spans="1:25">
      <c r="A121" s="360"/>
      <c r="B121" s="351"/>
      <c r="C121" s="48">
        <v>45672</v>
      </c>
      <c r="D121" s="22"/>
      <c r="E121" s="19" t="s">
        <v>28</v>
      </c>
      <c r="F121" s="23" t="str">
        <f>VLOOKUP(E121,'Contact Info-CNC'!$A$1:$H$25,4,FALSE)</f>
        <v>Trott</v>
      </c>
      <c r="G121" s="23" t="str">
        <f>VLOOKUP(E121,'Contact Info-CNC'!$A$1:$H$25,3,FALSE)</f>
        <v>RA</v>
      </c>
      <c r="H121" s="23" t="str">
        <f>VLOOKUP(E121,'Contact Info-CNC'!$A$1:$H$25,6,FALSE)</f>
        <v>(708) 704-8519</v>
      </c>
      <c r="I121" s="23" t="str">
        <f>VLOOKUP(E121,'Contact Info-CNC'!$A$1:$H$25,7,FALSE)</f>
        <v>834-2408</v>
      </c>
      <c r="J121" s="23" t="str">
        <f>VLOOKUP(E121,'Contact Info-CNC'!$A$1:$H$25,8,FALSE)</f>
        <v>babnigg@uchicago.edu</v>
      </c>
      <c r="K121" s="21" t="s">
        <v>16</v>
      </c>
      <c r="L121" s="25" t="str">
        <f>VLOOKUP(K121,'Contact Info-CNC'!$A$1:$H$25,4,FALSE)</f>
        <v>Behar</v>
      </c>
      <c r="M121" s="25" t="str">
        <f>VLOOKUP(K121,'Contact Info-CNC'!$A$1:$H$25,3,FALSE)</f>
        <v>RH</v>
      </c>
      <c r="N121" s="25" t="str">
        <f>VLOOKUP(K121,'Contact Info-CNC'!$A$1:$H$25,6,FALSE)</f>
        <v>(503) 528-4033</v>
      </c>
      <c r="O121" s="25" t="str">
        <f>VLOOKUP(K121,'Contact Info-CNC'!$A$1:$H$25,7,FALSE)</f>
        <v>834-2405</v>
      </c>
      <c r="P121" s="25" t="str">
        <f>VLOOKUP(K121,'Contact Info-CNC'!$A$1:$H$25,8,FALSE)</f>
        <v>moorel@uchicago.edu</v>
      </c>
      <c r="Q121" s="17"/>
      <c r="R121" s="19"/>
      <c r="S121" s="19"/>
      <c r="U121" s="21"/>
      <c r="V121" s="21"/>
      <c r="Y121" s="10"/>
    </row>
    <row r="122" spans="1:25">
      <c r="A122" s="360"/>
      <c r="B122" s="351"/>
      <c r="C122" s="48">
        <v>45673</v>
      </c>
      <c r="D122" s="22"/>
      <c r="E122" s="19" t="s">
        <v>41</v>
      </c>
      <c r="F122" s="23" t="str">
        <f>VLOOKUP(E122,'Contact Info-CNC'!$A$1:$H$25,4,FALSE)</f>
        <v>Dougan-Niklason</v>
      </c>
      <c r="G122" s="23" t="str">
        <f>VLOOKUP(E122,'Contact Info-CNC'!$A$1:$H$25,3,FALSE)</f>
        <v>RA</v>
      </c>
      <c r="H122" s="23" t="str">
        <f>VLOOKUP(E122,'Contact Info-CNC'!$A$1:$H$25,6,FALSE)</f>
        <v>774-312-3627</v>
      </c>
      <c r="I122" s="23" t="str">
        <f>VLOOKUP(E122,'Contact Info-CNC'!$A$1:$H$25,7,FALSE)</f>
        <v>702-4884</v>
      </c>
      <c r="J122" s="23" t="str">
        <f>VLOOKUP(E122,'Contact Info-CNC'!$A$1:$H$25,8,FALSE)</f>
        <v>tchan0@uchicago.edu</v>
      </c>
      <c r="K122" s="21" t="s">
        <v>45</v>
      </c>
      <c r="L122" s="25" t="str">
        <f>VLOOKUP(K122,'Contact Info-CNC'!$A$1:$H$25,4,FALSE)</f>
        <v>Strongin</v>
      </c>
      <c r="M122" s="25" t="str">
        <f>VLOOKUP(K122,'Contact Info-CNC'!$A$1:$H$25,3,FALSE)</f>
        <v>RA</v>
      </c>
      <c r="N122" s="25" t="str">
        <f>VLOOKUP(K122,'Contact Info-CNC'!$A$1:$H$25,6,FALSE)</f>
        <v>(202) 640-3842</v>
      </c>
      <c r="O122" s="25" t="str">
        <f>VLOOKUP(K122,'Contact Info-CNC'!$A$1:$H$25,7,FALSE)</f>
        <v>834-2407</v>
      </c>
      <c r="P122" s="25" t="str">
        <f>VLOOKUP(K122,'Contact Info-CNC'!$A$1:$H$25,8,FALSE)</f>
        <v>kublaikolb@uchicago.edu</v>
      </c>
      <c r="Q122" s="17"/>
      <c r="R122" s="19"/>
      <c r="S122" s="19"/>
      <c r="U122" s="21"/>
      <c r="V122" s="21"/>
      <c r="Y122" s="10"/>
    </row>
    <row r="123" spans="1:25">
      <c r="A123" s="360"/>
      <c r="B123" s="351"/>
      <c r="C123" s="48">
        <v>45674</v>
      </c>
      <c r="D123" s="22"/>
      <c r="E123" s="19" t="s">
        <v>36</v>
      </c>
      <c r="F123" s="23" t="str">
        <f>VLOOKUP(E123,'Contact Info-CNC'!$A$1:$H$25,4,FALSE)</f>
        <v>Behar</v>
      </c>
      <c r="G123" s="23" t="str">
        <f>VLOOKUP(E123,'Contact Info-CNC'!$A$1:$H$25,3,FALSE)</f>
        <v>RA</v>
      </c>
      <c r="H123" s="23" t="str">
        <f>VLOOKUP(E123,'Contact Info-CNC'!$A$1:$H$25,6,FALSE)</f>
        <v>(845) 768-2914</v>
      </c>
      <c r="I123" s="23" t="str">
        <f>VLOOKUP(E123,'Contact Info-CNC'!$A$1:$H$25,7,FALSE)</f>
        <v>834-2405</v>
      </c>
      <c r="J123" s="23" t="str">
        <f>VLOOKUP(E123,'Contact Info-CNC'!$A$1:$H$25,8,FALSE)</f>
        <v>gabrihanna@uchicago.edu</v>
      </c>
      <c r="K123" s="21" t="s">
        <v>35</v>
      </c>
      <c r="L123" s="25" t="str">
        <f>VLOOKUP(K123,'Contact Info-CNC'!$A$1:$H$25,4,FALSE)</f>
        <v>Behar</v>
      </c>
      <c r="M123" s="25" t="str">
        <f>VLOOKUP(K123,'Contact Info-CNC'!$A$1:$H$25,3,FALSE)</f>
        <v>RA</v>
      </c>
      <c r="N123" s="25" t="str">
        <f>VLOOKUP(K123,'Contact Info-CNC'!$A$1:$H$25,6,FALSE)</f>
        <v>(872) 731-9174</v>
      </c>
      <c r="O123" s="25" t="str">
        <f>VLOOKUP(K123,'Contact Info-CNC'!$A$1:$H$25,7,FALSE)</f>
        <v>834-2405</v>
      </c>
      <c r="P123" s="25" t="str">
        <f>VLOOKUP(K123,'Contact Info-CNC'!$A$1:$H$25,8,FALSE)</f>
        <v>yurouli@uchicago.edu</v>
      </c>
      <c r="Q123" s="17"/>
      <c r="R123" s="19"/>
      <c r="S123" s="19"/>
      <c r="U123" s="21"/>
      <c r="V123" s="21"/>
      <c r="Y123" s="10"/>
    </row>
    <row r="124" spans="1:25">
      <c r="A124" s="360"/>
      <c r="B124" s="351"/>
      <c r="C124" s="48">
        <v>45675</v>
      </c>
      <c r="D124" s="22"/>
      <c r="E124" s="19" t="s">
        <v>29</v>
      </c>
      <c r="F124" s="23" t="str">
        <f>VLOOKUP(E124,'Contact Info-CNC'!$A$1:$H$25,4,FALSE)</f>
        <v>Yuen</v>
      </c>
      <c r="G124" s="23" t="str">
        <f>VLOOKUP(E124,'Contact Info-CNC'!$A$1:$H$25,3,FALSE)</f>
        <v>RA</v>
      </c>
      <c r="H124" s="23" t="str">
        <f>VLOOKUP(E124,'Contact Info-CNC'!$A$1:$H$25,6,FALSE)</f>
        <v>218-230-5919</v>
      </c>
      <c r="I124" s="23" t="str">
        <f>VLOOKUP(E124,'Contact Info-CNC'!$A$1:$H$25,7,FALSE)</f>
        <v>834-2413</v>
      </c>
      <c r="J124" s="23" t="str">
        <f>VLOOKUP(E124,'Contact Info-CNC'!$A$1:$H$25,8,FALSE)</f>
        <v>collinpolasky@uchicago.edu</v>
      </c>
      <c r="K124" s="21" t="s">
        <v>34</v>
      </c>
      <c r="L124" s="25" t="str">
        <f>VLOOKUP(K124,'Contact Info-CNC'!$A$1:$H$25,4,FALSE)</f>
        <v>Yuen</v>
      </c>
      <c r="M124" s="25" t="str">
        <f>VLOOKUP(K124,'Contact Info-CNC'!$A$1:$H$25,3,FALSE)</f>
        <v>RA</v>
      </c>
      <c r="N124" s="25" t="str">
        <f>VLOOKUP(K124,'Contact Info-CNC'!$A$1:$H$25,6,FALSE)</f>
        <v>408-412-2013</v>
      </c>
      <c r="O124" s="25" t="str">
        <f>VLOOKUP(K124,'Contact Info-CNC'!$A$1:$H$25,7,FALSE)</f>
        <v>834-2412</v>
      </c>
      <c r="P124" s="25" t="str">
        <f>VLOOKUP(K124,'Contact Info-CNC'!$A$1:$H$25,8,FALSE)</f>
        <v>annryan@uchicago.edu</v>
      </c>
      <c r="Q124" s="17"/>
      <c r="R124" s="19"/>
      <c r="S124" s="19"/>
      <c r="U124" s="21"/>
      <c r="V124" s="21"/>
      <c r="Y124" s="10"/>
    </row>
    <row r="125" spans="1:25">
      <c r="A125" s="360"/>
      <c r="B125" s="362"/>
      <c r="C125" s="48">
        <v>45676</v>
      </c>
      <c r="D125" s="22"/>
      <c r="E125" s="19" t="s">
        <v>41</v>
      </c>
      <c r="F125" s="23" t="str">
        <f>VLOOKUP(E125,'Contact Info-CNC'!$A$1:$H$25,4,FALSE)</f>
        <v>Dougan-Niklason</v>
      </c>
      <c r="G125" s="23" t="str">
        <f>VLOOKUP(E125,'Contact Info-CNC'!$A$1:$H$25,3,FALSE)</f>
        <v>RA</v>
      </c>
      <c r="H125" s="23" t="str">
        <f>VLOOKUP(E125,'Contact Info-CNC'!$A$1:$H$25,6,FALSE)</f>
        <v>774-312-3627</v>
      </c>
      <c r="I125" s="23" t="str">
        <f>VLOOKUP(E125,'Contact Info-CNC'!$A$1:$H$25,7,FALSE)</f>
        <v>702-4884</v>
      </c>
      <c r="J125" s="23" t="str">
        <f>VLOOKUP(E125,'Contact Info-CNC'!$A$1:$H$25,8,FALSE)</f>
        <v>tchan0@uchicago.edu</v>
      </c>
      <c r="K125" s="21" t="s">
        <v>29</v>
      </c>
      <c r="L125" s="25" t="str">
        <f>VLOOKUP(K125,'Contact Info-CNC'!$A$1:$H$25,4,FALSE)</f>
        <v>Yuen</v>
      </c>
      <c r="M125" s="25" t="str">
        <f>VLOOKUP(K125,'Contact Info-CNC'!$A$1:$H$25,3,FALSE)</f>
        <v>RA</v>
      </c>
      <c r="N125" s="25" t="str">
        <f>VLOOKUP(K125,'Contact Info-CNC'!$A$1:$H$25,6,FALSE)</f>
        <v>218-230-5919</v>
      </c>
      <c r="O125" s="25" t="str">
        <f>VLOOKUP(K125,'Contact Info-CNC'!$A$1:$H$25,7,FALSE)</f>
        <v>834-2413</v>
      </c>
      <c r="P125" s="25" t="str">
        <f>VLOOKUP(K125,'Contact Info-CNC'!$A$1:$H$25,8,FALSE)</f>
        <v>collinpolasky@uchicago.edu</v>
      </c>
      <c r="Q125" s="17"/>
      <c r="R125" s="19"/>
      <c r="S125" s="19"/>
      <c r="U125" s="21"/>
      <c r="V125" s="21"/>
      <c r="Y125" s="10"/>
    </row>
    <row r="126" spans="1:25" ht="31.5">
      <c r="A126" s="360"/>
      <c r="B126" s="364" t="s">
        <v>46</v>
      </c>
      <c r="C126" s="48">
        <v>45677</v>
      </c>
      <c r="D126" s="22" t="s">
        <v>61</v>
      </c>
      <c r="E126" s="19" t="s">
        <v>23</v>
      </c>
      <c r="F126" s="23" t="str">
        <f>VLOOKUP(E126,'Contact Info-CNC'!$A$1:$H$25,4,FALSE)</f>
        <v>Boyer</v>
      </c>
      <c r="G126" s="23" t="str">
        <f>VLOOKUP(E126,'Contact Info-CNC'!$A$1:$H$25,3,FALSE)</f>
        <v>RA</v>
      </c>
      <c r="H126" s="23" t="str">
        <f>VLOOKUP(E126,'Contact Info-CNC'!$A$1:$H$25,6,FALSE)</f>
        <v>(815) 600-4638</v>
      </c>
      <c r="I126" s="23" t="str">
        <f>VLOOKUP(E126,'Contact Info-CNC'!$A$1:$H$25,7,FALSE)</f>
        <v>702-4883</v>
      </c>
      <c r="J126" s="23" t="str">
        <f>VLOOKUP(E126,'Contact Info-CNC'!$A$1:$H$25,8,FALSE)</f>
        <v>ejay@uchicago.edu</v>
      </c>
      <c r="K126" s="21" t="s">
        <v>33</v>
      </c>
      <c r="L126" s="25" t="str">
        <f>VLOOKUP(K126,'Contact Info-CNC'!$A$1:$H$25,4,FALSE)</f>
        <v>Trott</v>
      </c>
      <c r="M126" s="25" t="str">
        <f>VLOOKUP(K126,'Contact Info-CNC'!$A$1:$H$25,3,FALSE)</f>
        <v>RA</v>
      </c>
      <c r="N126" s="25" t="str">
        <f>VLOOKUP(K126,'Contact Info-CNC'!$A$1:$H$25,6,FALSE)</f>
        <v>214-405-6220</v>
      </c>
      <c r="O126" s="25" t="str">
        <f>VLOOKUP(K126,'Contact Info-CNC'!$A$1:$H$25,7,FALSE)</f>
        <v>834-2410</v>
      </c>
      <c r="P126" s="25" t="str">
        <f>VLOOKUP(K126,'Contact Info-CNC'!$A$1:$H$25,8,FALSE)</f>
        <v>ashadare@uchicago.edu</v>
      </c>
      <c r="Q126" s="17"/>
      <c r="R126" s="19"/>
      <c r="S126" s="19"/>
      <c r="U126" s="21"/>
      <c r="V126" s="21"/>
      <c r="Y126" s="10"/>
    </row>
    <row r="127" spans="1:25">
      <c r="A127" s="360"/>
      <c r="B127" s="351"/>
      <c r="C127" s="48">
        <v>45678</v>
      </c>
      <c r="D127" s="22"/>
      <c r="E127" s="19" t="s">
        <v>43</v>
      </c>
      <c r="F127" s="23" t="str">
        <f>VLOOKUP(E127,'Contact Info-CNC'!$A$1:$H$25,4,FALSE)</f>
        <v>Boyer</v>
      </c>
      <c r="G127" s="23" t="str">
        <f>VLOOKUP(E127,'Contact Info-CNC'!$A$1:$H$25,3,FALSE)</f>
        <v>RA</v>
      </c>
      <c r="H127" s="23" t="str">
        <f>VLOOKUP(E127,'Contact Info-CNC'!$A$1:$H$25,6,FALSE)</f>
        <v>(872) 803-6043</v>
      </c>
      <c r="I127" s="23" t="str">
        <f>VLOOKUP(E127,'Contact Info-CNC'!$A$1:$H$25,7,FALSE)</f>
        <v>702-4883</v>
      </c>
      <c r="J127" s="23" t="str">
        <f>VLOOKUP(E127,'Contact Info-CNC'!$A$1:$H$25,8,FALSE)</f>
        <v>mcdowns@uchicago.edu</v>
      </c>
      <c r="K127" s="21" t="s">
        <v>26</v>
      </c>
      <c r="L127" s="25" t="str">
        <f>VLOOKUP(K127,'Contact Info-CNC'!$A$1:$H$25,4,FALSE)</f>
        <v>Dougan-Niklason</v>
      </c>
      <c r="M127" s="25" t="str">
        <f>VLOOKUP(K127,'Contact Info-CNC'!$A$1:$H$25,3,FALSE)</f>
        <v>RH</v>
      </c>
      <c r="N127" s="25" t="str">
        <f>VLOOKUP(K127,'Contact Info-CNC'!$A$1:$H$25,6,FALSE)</f>
        <v>(857) 210-3483, (508) 282-0309</v>
      </c>
      <c r="O127" s="25" t="str">
        <f>VLOOKUP(K127,'Contact Info-CNC'!$A$1:$H$25,7,FALSE)</f>
        <v>702-4884</v>
      </c>
      <c r="P127" s="25" t="str">
        <f>VLOOKUP(K127,'Contact Info-CNC'!$A$1:$H$25,8,FALSE)</f>
        <v>cristinaalvarado@uchicago.edu, jstadolnik@uchicago.edu</v>
      </c>
      <c r="Q127" s="17"/>
      <c r="R127" s="19"/>
      <c r="S127" s="19"/>
      <c r="U127" s="21"/>
      <c r="V127" s="21"/>
      <c r="Y127" s="10"/>
    </row>
    <row r="128" spans="1:25">
      <c r="A128" s="360"/>
      <c r="B128" s="351"/>
      <c r="C128" s="48">
        <v>45679</v>
      </c>
      <c r="D128" s="22"/>
      <c r="E128" s="19" t="s">
        <v>31</v>
      </c>
      <c r="F128" s="23" t="str">
        <f>VLOOKUP(E128,'Contact Info-CNC'!$A$1:$H$25,4,FALSE)</f>
        <v>Thangaraj</v>
      </c>
      <c r="G128" s="23" t="str">
        <f>VLOOKUP(E128,'Contact Info-CNC'!$A$1:$H$25,3,FALSE)</f>
        <v>RA</v>
      </c>
      <c r="H128" s="23" t="str">
        <f>VLOOKUP(E128,'Contact Info-CNC'!$A$1:$H$25,6,FALSE)</f>
        <v>502-445-6682</v>
      </c>
      <c r="I128" s="23" t="str">
        <f>VLOOKUP(E128,'Contact Info-CNC'!$A$1:$H$25,7,FALSE)</f>
        <v>834-2398</v>
      </c>
      <c r="J128" s="23" t="str">
        <f>VLOOKUP(E128,'Contact Info-CNC'!$A$1:$H$25,8,FALSE)</f>
        <v>sharyasookal@uchicago.edu</v>
      </c>
      <c r="K128" s="21" t="s">
        <v>11</v>
      </c>
      <c r="L128" s="25" t="str">
        <f>VLOOKUP(K128,'Contact Info-CNC'!$A$1:$H$25,4,FALSE)</f>
        <v>Thangaraj</v>
      </c>
      <c r="M128" s="25" t="str">
        <f>VLOOKUP(K128,'Contact Info-CNC'!$A$1:$H$25,3,FALSE)</f>
        <v>RH</v>
      </c>
      <c r="N128" s="25" t="str">
        <f>VLOOKUP(K128,'Contact Info-CNC'!$A$1:$H$25,6,FALSE)</f>
        <v>(773) 606-2660, (916) 280-4281</v>
      </c>
      <c r="O128" s="25" t="str">
        <f>VLOOKUP(K128,'Contact Info-CNC'!$A$1:$H$25,7,FALSE)</f>
        <v>834-2406</v>
      </c>
      <c r="P128" s="25" t="str">
        <f>VLOOKUP(K128,'Contact Info-CNC'!$A$1:$H$25,8,FALSE)</f>
        <v>tjharper@uchicago.edu, vharper@uchicago.edu</v>
      </c>
      <c r="Q128" s="17"/>
      <c r="R128" s="19"/>
      <c r="S128" s="19"/>
      <c r="U128" s="21"/>
      <c r="V128" s="21"/>
      <c r="Y128" s="10"/>
    </row>
    <row r="129" spans="1:25">
      <c r="A129" s="360"/>
      <c r="B129" s="351"/>
      <c r="C129" s="48">
        <v>45680</v>
      </c>
      <c r="D129" s="22"/>
      <c r="E129" s="19" t="s">
        <v>34</v>
      </c>
      <c r="F129" s="23" t="str">
        <f>VLOOKUP(E129,'Contact Info-CNC'!$A$1:$H$25,4,FALSE)</f>
        <v>Yuen</v>
      </c>
      <c r="G129" s="23" t="str">
        <f>VLOOKUP(E129,'Contact Info-CNC'!$A$1:$H$25,3,FALSE)</f>
        <v>RA</v>
      </c>
      <c r="H129" s="23" t="str">
        <f>VLOOKUP(E129,'Contact Info-CNC'!$A$1:$H$25,6,FALSE)</f>
        <v>408-412-2013</v>
      </c>
      <c r="I129" s="23" t="str">
        <f>VLOOKUP(E129,'Contact Info-CNC'!$A$1:$H$25,7,FALSE)</f>
        <v>834-2412</v>
      </c>
      <c r="J129" s="23" t="str">
        <f>VLOOKUP(E129,'Contact Info-CNC'!$A$1:$H$25,8,FALSE)</f>
        <v>annryan@uchicago.edu</v>
      </c>
      <c r="K129" s="21" t="s">
        <v>25</v>
      </c>
      <c r="L129" s="25" t="str">
        <f>VLOOKUP(K129,'Contact Info-CNC'!$A$1:$H$25,4,FALSE)</f>
        <v>Rogers</v>
      </c>
      <c r="M129" s="25" t="str">
        <f>VLOOKUP(K129,'Contact Info-CNC'!$A$1:$H$25,3,FALSE)</f>
        <v>RA</v>
      </c>
      <c r="N129" s="25" t="str">
        <f>VLOOKUP(K129,'Contact Info-CNC'!$A$1:$H$25,6,FALSE)</f>
        <v>786-262-3215</v>
      </c>
      <c r="O129" s="25" t="str">
        <f>VLOOKUP(K129,'Contact Info-CNC'!$A$1:$H$25,7,FALSE)</f>
        <v>834-2409</v>
      </c>
      <c r="P129" s="25" t="str">
        <f>VLOOKUP(K129,'Contact Info-CNC'!$A$1:$H$25,8,FALSE)</f>
        <v>raquelburiani@uchicago.edu</v>
      </c>
      <c r="Q129" s="17"/>
      <c r="R129" s="19"/>
      <c r="S129" s="19"/>
      <c r="U129" s="21"/>
      <c r="V129" s="21"/>
      <c r="Y129" s="10"/>
    </row>
    <row r="130" spans="1:25">
      <c r="A130" s="360"/>
      <c r="B130" s="351"/>
      <c r="C130" s="48">
        <v>45681</v>
      </c>
      <c r="D130" s="22"/>
      <c r="E130" s="19" t="s">
        <v>42</v>
      </c>
      <c r="F130" s="23" t="str">
        <f>VLOOKUP(E130,'Contact Info-CNC'!$A$1:$H$25,4,FALSE)</f>
        <v>Rogers</v>
      </c>
      <c r="G130" s="23" t="str">
        <f>VLOOKUP(E130,'Contact Info-CNC'!$A$1:$H$25,3,FALSE)</f>
        <v>RA</v>
      </c>
      <c r="H130" s="23" t="str">
        <f>VLOOKUP(E130,'Contact Info-CNC'!$A$1:$H$25,6,FALSE)</f>
        <v>510-480-6502</v>
      </c>
      <c r="I130" s="23" t="str">
        <f>VLOOKUP(E130,'Contact Info-CNC'!$A$1:$H$25,7,FALSE)</f>
        <v>834-2409</v>
      </c>
      <c r="J130" s="23" t="str">
        <f>VLOOKUP(E130,'Contact Info-CNC'!$A$1:$H$25,8,FALSE)</f>
        <v>ethanjchen@uchicago.edu</v>
      </c>
      <c r="K130" s="21" t="s">
        <v>41</v>
      </c>
      <c r="L130" s="25" t="str">
        <f>VLOOKUP(K130,'Contact Info-CNC'!$A$1:$H$25,4,FALSE)</f>
        <v>Dougan-Niklason</v>
      </c>
      <c r="M130" s="25" t="str">
        <f>VLOOKUP(K130,'Contact Info-CNC'!$A$1:$H$25,3,FALSE)</f>
        <v>RA</v>
      </c>
      <c r="N130" s="25" t="str">
        <f>VLOOKUP(K130,'Contact Info-CNC'!$A$1:$H$25,6,FALSE)</f>
        <v>774-312-3627</v>
      </c>
      <c r="O130" s="25" t="str">
        <f>VLOOKUP(K130,'Contact Info-CNC'!$A$1:$H$25,7,FALSE)</f>
        <v>702-4884</v>
      </c>
      <c r="P130" s="25" t="str">
        <f>VLOOKUP(K130,'Contact Info-CNC'!$A$1:$H$25,8,FALSE)</f>
        <v>tchan0@uchicago.edu</v>
      </c>
      <c r="Q130" s="17"/>
      <c r="R130" s="19"/>
      <c r="S130" s="19"/>
      <c r="U130" s="21"/>
      <c r="V130" s="21"/>
      <c r="Y130" s="10"/>
    </row>
    <row r="131" spans="1:25">
      <c r="A131" s="360"/>
      <c r="B131" s="351"/>
      <c r="C131" s="48">
        <v>45682</v>
      </c>
      <c r="D131" s="22"/>
      <c r="E131" s="19" t="s">
        <v>28</v>
      </c>
      <c r="F131" s="23" t="str">
        <f>VLOOKUP(E131,'Contact Info-CNC'!$A$1:$H$25,4,FALSE)</f>
        <v>Trott</v>
      </c>
      <c r="G131" s="23" t="str">
        <f>VLOOKUP(E131,'Contact Info-CNC'!$A$1:$H$25,3,FALSE)</f>
        <v>RA</v>
      </c>
      <c r="H131" s="23" t="str">
        <f>VLOOKUP(E131,'Contact Info-CNC'!$A$1:$H$25,6,FALSE)</f>
        <v>(708) 704-8519</v>
      </c>
      <c r="I131" s="23" t="str">
        <f>VLOOKUP(E131,'Contact Info-CNC'!$A$1:$H$25,7,FALSE)</f>
        <v>834-2408</v>
      </c>
      <c r="J131" s="23" t="str">
        <f>VLOOKUP(E131,'Contact Info-CNC'!$A$1:$H$25,8,FALSE)</f>
        <v>babnigg@uchicago.edu</v>
      </c>
      <c r="K131" s="21" t="s">
        <v>31</v>
      </c>
      <c r="L131" s="25" t="str">
        <f>VLOOKUP(K131,'Contact Info-CNC'!$A$1:$H$25,4,FALSE)</f>
        <v>Thangaraj</v>
      </c>
      <c r="M131" s="25" t="str">
        <f>VLOOKUP(K131,'Contact Info-CNC'!$A$1:$H$25,3,FALSE)</f>
        <v>RA</v>
      </c>
      <c r="N131" s="25" t="str">
        <f>VLOOKUP(K131,'Contact Info-CNC'!$A$1:$H$25,6,FALSE)</f>
        <v>502-445-6682</v>
      </c>
      <c r="O131" s="25" t="str">
        <f>VLOOKUP(K131,'Contact Info-CNC'!$A$1:$H$25,7,FALSE)</f>
        <v>834-2398</v>
      </c>
      <c r="P131" s="25" t="str">
        <f>VLOOKUP(K131,'Contact Info-CNC'!$A$1:$H$25,8,FALSE)</f>
        <v>sharyasookal@uchicago.edu</v>
      </c>
      <c r="Q131" s="17"/>
      <c r="R131" s="19"/>
      <c r="S131" s="19"/>
      <c r="U131" s="21"/>
      <c r="V131" s="21"/>
      <c r="Y131" s="10"/>
    </row>
    <row r="132" spans="1:25">
      <c r="A132" s="360"/>
      <c r="B132" s="362"/>
      <c r="C132" s="48">
        <v>45683</v>
      </c>
      <c r="D132" s="22"/>
      <c r="E132" s="19" t="s">
        <v>29</v>
      </c>
      <c r="F132" s="23" t="str">
        <f>VLOOKUP(E132,'Contact Info-CNC'!$A$1:$H$25,4,FALSE)</f>
        <v>Yuen</v>
      </c>
      <c r="G132" s="23" t="str">
        <f>VLOOKUP(E132,'Contact Info-CNC'!$A$1:$H$25,3,FALSE)</f>
        <v>RA</v>
      </c>
      <c r="H132" s="23" t="str">
        <f>VLOOKUP(E132,'Contact Info-CNC'!$A$1:$H$25,6,FALSE)</f>
        <v>218-230-5919</v>
      </c>
      <c r="I132" s="23" t="str">
        <f>VLOOKUP(E132,'Contact Info-CNC'!$A$1:$H$25,7,FALSE)</f>
        <v>834-2413</v>
      </c>
      <c r="J132" s="23" t="str">
        <f>VLOOKUP(E132,'Contact Info-CNC'!$A$1:$H$25,8,FALSE)</f>
        <v>collinpolasky@uchicago.edu</v>
      </c>
      <c r="K132" s="21" t="s">
        <v>43</v>
      </c>
      <c r="L132" s="25" t="str">
        <f>VLOOKUP(K132,'Contact Info-CNC'!$A$1:$H$25,4,FALSE)</f>
        <v>Boyer</v>
      </c>
      <c r="M132" s="25" t="str">
        <f>VLOOKUP(K132,'Contact Info-CNC'!$A$1:$H$25,3,FALSE)</f>
        <v>RA</v>
      </c>
      <c r="N132" s="25" t="str">
        <f>VLOOKUP(K132,'Contact Info-CNC'!$A$1:$H$25,6,FALSE)</f>
        <v>(872) 803-6043</v>
      </c>
      <c r="O132" s="25" t="str">
        <f>VLOOKUP(K132,'Contact Info-CNC'!$A$1:$H$25,7,FALSE)</f>
        <v>702-4883</v>
      </c>
      <c r="P132" s="25" t="str">
        <f>VLOOKUP(K132,'Contact Info-CNC'!$A$1:$H$25,8,FALSE)</f>
        <v>mcdowns@uchicago.edu</v>
      </c>
      <c r="Q132" s="17"/>
      <c r="R132" s="19"/>
      <c r="S132" s="19"/>
      <c r="U132" s="21"/>
      <c r="V132" s="21"/>
      <c r="Y132" s="10"/>
    </row>
    <row r="133" spans="1:25">
      <c r="A133" s="360"/>
      <c r="B133" s="391" t="s">
        <v>47</v>
      </c>
      <c r="C133" s="48">
        <v>45684</v>
      </c>
      <c r="D133" s="22"/>
      <c r="E133" s="19" t="s">
        <v>32</v>
      </c>
      <c r="F133" s="23" t="str">
        <f>VLOOKUP(E133,'Contact Info-CNC'!$A$1:$H$25,4,FALSE)</f>
        <v>Dougan-Niklason</v>
      </c>
      <c r="G133" s="23" t="str">
        <f>VLOOKUP(E133,'Contact Info-CNC'!$A$1:$H$25,3,FALSE)</f>
        <v>RA</v>
      </c>
      <c r="H133" s="23" t="str">
        <f>VLOOKUP(E133,'Contact Info-CNC'!$A$1:$H$25,6,FALSE)</f>
        <v>(862) 288-0666</v>
      </c>
      <c r="I133" s="23" t="str">
        <f>VLOOKUP(E133,'Contact Info-CNC'!$A$1:$H$25,7,FALSE)</f>
        <v>702-4884</v>
      </c>
      <c r="J133" s="23" t="str">
        <f>VLOOKUP(E133,'Contact Info-CNC'!$A$1:$H$25,8,FALSE)</f>
        <v>ucegbuchulam@uchicago.edu</v>
      </c>
      <c r="K133" s="21" t="s">
        <v>28</v>
      </c>
      <c r="L133" s="25" t="str">
        <f>VLOOKUP(K133,'Contact Info-CNC'!$A$1:$H$25,4,FALSE)</f>
        <v>Trott</v>
      </c>
      <c r="M133" s="25" t="str">
        <f>VLOOKUP(K133,'Contact Info-CNC'!$A$1:$H$25,3,FALSE)</f>
        <v>RA</v>
      </c>
      <c r="N133" s="25" t="str">
        <f>VLOOKUP(K133,'Contact Info-CNC'!$A$1:$H$25,6,FALSE)</f>
        <v>(708) 704-8519</v>
      </c>
      <c r="O133" s="25" t="str">
        <f>VLOOKUP(K133,'Contact Info-CNC'!$A$1:$H$25,7,FALSE)</f>
        <v>834-2408</v>
      </c>
      <c r="P133" s="25" t="str">
        <f>VLOOKUP(K133,'Contact Info-CNC'!$A$1:$H$25,8,FALSE)</f>
        <v>babnigg@uchicago.edu</v>
      </c>
      <c r="Q133" s="17"/>
      <c r="R133" s="19"/>
      <c r="S133" s="19"/>
      <c r="U133" s="21"/>
      <c r="V133" s="21"/>
      <c r="Y133" s="10"/>
    </row>
    <row r="134" spans="1:25">
      <c r="A134" s="360"/>
      <c r="B134" s="351"/>
      <c r="C134" s="48">
        <v>45685</v>
      </c>
      <c r="D134" s="22"/>
      <c r="E134" s="19" t="s">
        <v>33</v>
      </c>
      <c r="F134" s="23" t="str">
        <f>VLOOKUP(E134,'Contact Info-CNC'!$A$1:$H$25,4,FALSE)</f>
        <v>Trott</v>
      </c>
      <c r="G134" s="23" t="str">
        <f>VLOOKUP(E134,'Contact Info-CNC'!$A$1:$H$25,3,FALSE)</f>
        <v>RA</v>
      </c>
      <c r="H134" s="23" t="str">
        <f>VLOOKUP(E134,'Contact Info-CNC'!$A$1:$H$25,6,FALSE)</f>
        <v>214-405-6220</v>
      </c>
      <c r="I134" s="23" t="str">
        <f>VLOOKUP(E134,'Contact Info-CNC'!$A$1:$H$25,7,FALSE)</f>
        <v>834-2410</v>
      </c>
      <c r="J134" s="23" t="str">
        <f>VLOOKUP(E134,'Contact Info-CNC'!$A$1:$H$25,8,FALSE)</f>
        <v>ashadare@uchicago.edu</v>
      </c>
      <c r="K134" s="21" t="s">
        <v>37</v>
      </c>
      <c r="L134" s="25" t="str">
        <f>VLOOKUP(K134,'Contact Info-CNC'!$A$1:$H$25,4,FALSE)</f>
        <v>Yuen</v>
      </c>
      <c r="M134" s="25" t="str">
        <f>VLOOKUP(K134,'Contact Info-CNC'!$A$1:$H$25,3,FALSE)</f>
        <v>RH</v>
      </c>
      <c r="N134" s="25" t="str">
        <f>VLOOKUP(K134,'Contact Info-CNC'!$A$1:$H$25,6,FALSE)</f>
        <v>(801) 824-9603, (385) 239-7627</v>
      </c>
      <c r="O134" s="25" t="str">
        <f>VLOOKUP(K134,'Contact Info-CNC'!$A$1:$H$25,7,FALSE)</f>
        <v>702-4882</v>
      </c>
      <c r="P134" s="25" t="str">
        <f>VLOOKUP(K134,'Contact Info-CNC'!$A$1:$H$25,8,FALSE)</f>
        <v>rhtyler@uchicago.edu, shtyler@uchicago.edu</v>
      </c>
      <c r="Q134" s="17"/>
      <c r="R134" s="19"/>
      <c r="S134" s="19"/>
      <c r="U134" s="21"/>
      <c r="V134" s="21"/>
      <c r="Y134" s="10"/>
    </row>
    <row r="135" spans="1:25">
      <c r="A135" s="360"/>
      <c r="B135" s="351"/>
      <c r="C135" s="48">
        <v>45686</v>
      </c>
      <c r="D135" s="22"/>
      <c r="E135" s="19" t="s">
        <v>36</v>
      </c>
      <c r="F135" s="23" t="str">
        <f>VLOOKUP(E135,'Contact Info-CNC'!$A$1:$H$25,4,FALSE)</f>
        <v>Behar</v>
      </c>
      <c r="G135" s="23" t="str">
        <f>VLOOKUP(E135,'Contact Info-CNC'!$A$1:$H$25,3,FALSE)</f>
        <v>RA</v>
      </c>
      <c r="H135" s="23" t="str">
        <f>VLOOKUP(E135,'Contact Info-CNC'!$A$1:$H$25,6,FALSE)</f>
        <v>(845) 768-2914</v>
      </c>
      <c r="I135" s="23" t="str">
        <f>VLOOKUP(E135,'Contact Info-CNC'!$A$1:$H$25,7,FALSE)</f>
        <v>834-2405</v>
      </c>
      <c r="J135" s="23" t="str">
        <f>VLOOKUP(E135,'Contact Info-CNC'!$A$1:$H$25,8,FALSE)</f>
        <v>gabrihanna@uchicago.edu</v>
      </c>
      <c r="K135" s="21" t="s">
        <v>12</v>
      </c>
      <c r="L135" s="25" t="str">
        <f>VLOOKUP(K135,'Contact Info-CNC'!$A$1:$H$25,4,FALSE)</f>
        <v>Strongin</v>
      </c>
      <c r="M135" s="25" t="str">
        <f>VLOOKUP(K135,'Contact Info-CNC'!$A$1:$H$25,3,FALSE)</f>
        <v>RH</v>
      </c>
      <c r="N135" s="25" t="str">
        <f>VLOOKUP(K135,'Contact Info-CNC'!$A$1:$H$25,6,FALSE)</f>
        <v>(607) 280-3354, (607) 262-0679</v>
      </c>
      <c r="O135" s="25" t="str">
        <f>VLOOKUP(K135,'Contact Info-CNC'!$A$1:$H$25,7,FALSE)</f>
        <v>834-2407</v>
      </c>
      <c r="P135" s="25" t="str">
        <f>VLOOKUP(K135,'Contact Info-CNC'!$A$1:$H$25,8,FALSE)</f>
        <v>pgarciapinar@uchicago.edu, pgoul@uchicago.edu</v>
      </c>
      <c r="Q135" s="17"/>
      <c r="R135" s="19"/>
      <c r="S135" s="19"/>
      <c r="U135" s="21"/>
      <c r="V135" s="21"/>
      <c r="Y135" s="10"/>
    </row>
    <row r="136" spans="1:25">
      <c r="A136" s="360"/>
      <c r="B136" s="351"/>
      <c r="C136" s="48">
        <v>45687</v>
      </c>
      <c r="D136" s="22"/>
      <c r="E136" s="19" t="s">
        <v>35</v>
      </c>
      <c r="F136" s="23" t="str">
        <f>VLOOKUP(E136,'Contact Info-CNC'!$A$1:$H$25,4,FALSE)</f>
        <v>Behar</v>
      </c>
      <c r="G136" s="23" t="str">
        <f>VLOOKUP(E136,'Contact Info-CNC'!$A$1:$H$25,3,FALSE)</f>
        <v>RA</v>
      </c>
      <c r="H136" s="23" t="str">
        <f>VLOOKUP(E136,'Contact Info-CNC'!$A$1:$H$25,6,FALSE)</f>
        <v>(872) 731-9174</v>
      </c>
      <c r="I136" s="23" t="str">
        <f>VLOOKUP(E136,'Contact Info-CNC'!$A$1:$H$25,7,FALSE)</f>
        <v>834-2405</v>
      </c>
      <c r="J136" s="23" t="str">
        <f>VLOOKUP(E136,'Contact Info-CNC'!$A$1:$H$25,8,FALSE)</f>
        <v>yurouli@uchicago.edu</v>
      </c>
      <c r="K136" s="21" t="s">
        <v>32</v>
      </c>
      <c r="L136" s="25" t="str">
        <f>VLOOKUP(K136,'Contact Info-CNC'!$A$1:$H$25,4,FALSE)</f>
        <v>Dougan-Niklason</v>
      </c>
      <c r="M136" s="25" t="str">
        <f>VLOOKUP(K136,'Contact Info-CNC'!$A$1:$H$25,3,FALSE)</f>
        <v>RA</v>
      </c>
      <c r="N136" s="25" t="str">
        <f>VLOOKUP(K136,'Contact Info-CNC'!$A$1:$H$25,6,FALSE)</f>
        <v>(862) 288-0666</v>
      </c>
      <c r="O136" s="25" t="str">
        <f>VLOOKUP(K136,'Contact Info-CNC'!$A$1:$H$25,7,FALSE)</f>
        <v>702-4884</v>
      </c>
      <c r="P136" s="25" t="str">
        <f>VLOOKUP(K136,'Contact Info-CNC'!$A$1:$H$25,8,FALSE)</f>
        <v>ucegbuchulam@uchicago.edu</v>
      </c>
      <c r="Q136" s="17"/>
      <c r="R136" s="19"/>
      <c r="S136" s="19"/>
      <c r="U136" s="21"/>
      <c r="V136" s="21"/>
      <c r="Y136" s="10"/>
    </row>
    <row r="137" spans="1:25">
      <c r="A137" s="360"/>
      <c r="B137" s="351"/>
      <c r="C137" s="48">
        <v>45688</v>
      </c>
      <c r="D137" s="22"/>
      <c r="E137" s="19" t="s">
        <v>43</v>
      </c>
      <c r="F137" s="23" t="str">
        <f>VLOOKUP(E137,'Contact Info-CNC'!$A$1:$H$25,4,FALSE)</f>
        <v>Boyer</v>
      </c>
      <c r="G137" s="23" t="str">
        <f>VLOOKUP(E137,'Contact Info-CNC'!$A$1:$H$25,3,FALSE)</f>
        <v>RA</v>
      </c>
      <c r="H137" s="23" t="str">
        <f>VLOOKUP(E137,'Contact Info-CNC'!$A$1:$H$25,6,FALSE)</f>
        <v>(872) 803-6043</v>
      </c>
      <c r="I137" s="23" t="str">
        <f>VLOOKUP(E137,'Contact Info-CNC'!$A$1:$H$25,7,FALSE)</f>
        <v>702-4883</v>
      </c>
      <c r="J137" s="23" t="str">
        <f>VLOOKUP(E137,'Contact Info-CNC'!$A$1:$H$25,8,FALSE)</f>
        <v>mcdowns@uchicago.edu</v>
      </c>
      <c r="K137" s="21" t="s">
        <v>23</v>
      </c>
      <c r="L137" s="25" t="str">
        <f>VLOOKUP(K137,'Contact Info-CNC'!$A$1:$H$25,4,FALSE)</f>
        <v>Boyer</v>
      </c>
      <c r="M137" s="25" t="str">
        <f>VLOOKUP(K137,'Contact Info-CNC'!$A$1:$H$25,3,FALSE)</f>
        <v>RA</v>
      </c>
      <c r="N137" s="25" t="str">
        <f>VLOOKUP(K137,'Contact Info-CNC'!$A$1:$H$25,6,FALSE)</f>
        <v>(815) 600-4638</v>
      </c>
      <c r="O137" s="25" t="str">
        <f>VLOOKUP(K137,'Contact Info-CNC'!$A$1:$H$25,7,FALSE)</f>
        <v>702-4883</v>
      </c>
      <c r="P137" s="25" t="str">
        <f>VLOOKUP(K137,'Contact Info-CNC'!$A$1:$H$25,8,FALSE)</f>
        <v>ejay@uchicago.edu</v>
      </c>
      <c r="Q137" s="17"/>
      <c r="R137" s="19"/>
      <c r="S137" s="19"/>
      <c r="U137" s="21"/>
      <c r="V137" s="21"/>
      <c r="Y137" s="10"/>
    </row>
    <row r="138" spans="1:25">
      <c r="A138" s="360"/>
      <c r="B138" s="351"/>
      <c r="C138" s="49">
        <v>45689</v>
      </c>
      <c r="D138" s="22"/>
      <c r="E138" s="19" t="s">
        <v>25</v>
      </c>
      <c r="F138" s="23" t="str">
        <f>VLOOKUP(E138,'Contact Info-CNC'!$A$1:$H$25,4,FALSE)</f>
        <v>Rogers</v>
      </c>
      <c r="G138" s="23" t="str">
        <f>VLOOKUP(E138,'Contact Info-CNC'!$A$1:$H$25,3,FALSE)</f>
        <v>RA</v>
      </c>
      <c r="H138" s="23" t="str">
        <f>VLOOKUP(E138,'Contact Info-CNC'!$A$1:$H$25,6,FALSE)</f>
        <v>786-262-3215</v>
      </c>
      <c r="I138" s="23" t="str">
        <f>VLOOKUP(E138,'Contact Info-CNC'!$A$1:$H$25,7,FALSE)</f>
        <v>834-2409</v>
      </c>
      <c r="J138" s="23" t="str">
        <f>VLOOKUP(E138,'Contact Info-CNC'!$A$1:$H$25,8,FALSE)</f>
        <v>raquelburiani@uchicago.edu</v>
      </c>
      <c r="K138" s="21" t="s">
        <v>45</v>
      </c>
      <c r="L138" s="25" t="str">
        <f>VLOOKUP(K138,'Contact Info-CNC'!$A$1:$H$25,4,FALSE)</f>
        <v>Strongin</v>
      </c>
      <c r="M138" s="25" t="str">
        <f>VLOOKUP(K138,'Contact Info-CNC'!$A$1:$H$25,3,FALSE)</f>
        <v>RA</v>
      </c>
      <c r="N138" s="25" t="str">
        <f>VLOOKUP(K138,'Contact Info-CNC'!$A$1:$H$25,6,FALSE)</f>
        <v>(202) 640-3842</v>
      </c>
      <c r="O138" s="25" t="str">
        <f>VLOOKUP(K138,'Contact Info-CNC'!$A$1:$H$25,7,FALSE)</f>
        <v>834-2407</v>
      </c>
      <c r="P138" s="25" t="str">
        <f>VLOOKUP(K138,'Contact Info-CNC'!$A$1:$H$25,8,FALSE)</f>
        <v>kublaikolb@uchicago.edu</v>
      </c>
      <c r="Q138" s="17"/>
      <c r="R138" s="19"/>
      <c r="S138" s="19"/>
      <c r="U138" s="21"/>
      <c r="V138" s="21"/>
      <c r="Y138" s="10"/>
    </row>
    <row r="139" spans="1:25">
      <c r="A139" s="360"/>
      <c r="B139" s="362"/>
      <c r="C139" s="49">
        <v>45690</v>
      </c>
      <c r="D139" s="22"/>
      <c r="E139" s="19" t="s">
        <v>38</v>
      </c>
      <c r="F139" s="23" t="str">
        <f>VLOOKUP(E139,'Contact Info-CNC'!$A$1:$H$25,4,FALSE)</f>
        <v>Strongin</v>
      </c>
      <c r="G139" s="23" t="str">
        <f>VLOOKUP(E139,'Contact Info-CNC'!$A$1:$H$25,3,FALSE)</f>
        <v>RA</v>
      </c>
      <c r="H139" s="23" t="str">
        <f>VLOOKUP(E139,'Contact Info-CNC'!$A$1:$H$25,6,FALSE)</f>
        <v>(678) 790-6597</v>
      </c>
      <c r="I139" s="23" t="str">
        <f>VLOOKUP(E139,'Contact Info-CNC'!$A$1:$H$25,7,FALSE)</f>
        <v>834-2407</v>
      </c>
      <c r="J139" s="23" t="str">
        <f>VLOOKUP(E139,'Contact Info-CNC'!$A$1:$H$25,8,FALSE)</f>
        <v>gloadeo@uchicago.edu</v>
      </c>
      <c r="K139" s="21" t="s">
        <v>42</v>
      </c>
      <c r="L139" s="25" t="str">
        <f>VLOOKUP(K139,'Contact Info-CNC'!$A$1:$H$25,4,FALSE)</f>
        <v>Rogers</v>
      </c>
      <c r="M139" s="25" t="str">
        <f>VLOOKUP(K139,'Contact Info-CNC'!$A$1:$H$25,3,FALSE)</f>
        <v>RA</v>
      </c>
      <c r="N139" s="25" t="str">
        <f>VLOOKUP(K139,'Contact Info-CNC'!$A$1:$H$25,6,FALSE)</f>
        <v>510-480-6502</v>
      </c>
      <c r="O139" s="25" t="str">
        <f>VLOOKUP(K139,'Contact Info-CNC'!$A$1:$H$25,7,FALSE)</f>
        <v>834-2409</v>
      </c>
      <c r="P139" s="25" t="str">
        <f>VLOOKUP(K139,'Contact Info-CNC'!$A$1:$H$25,8,FALSE)</f>
        <v>ethanjchen@uchicago.edu</v>
      </c>
      <c r="Q139" s="17"/>
      <c r="R139" s="19"/>
      <c r="S139" s="19"/>
      <c r="U139" s="21"/>
      <c r="V139" s="21"/>
      <c r="Y139" s="10"/>
    </row>
    <row r="140" spans="1:25">
      <c r="A140" s="360"/>
      <c r="B140" s="392" t="s">
        <v>48</v>
      </c>
      <c r="C140" s="49">
        <v>45691</v>
      </c>
      <c r="D140" s="22"/>
      <c r="E140" s="19" t="s">
        <v>24</v>
      </c>
      <c r="F140" s="23" t="str">
        <f>VLOOKUP(E140,'Contact Info-CNC'!$A$1:$H$25,4,FALSE)</f>
        <v>Thangaraj</v>
      </c>
      <c r="G140" s="23" t="str">
        <f>VLOOKUP(E140,'Contact Info-CNC'!$A$1:$H$25,3,FALSE)</f>
        <v>RA</v>
      </c>
      <c r="H140" s="23" t="str">
        <f>VLOOKUP(E140,'Contact Info-CNC'!$A$1:$H$25,6,FALSE)</f>
        <v>856-417-4382</v>
      </c>
      <c r="I140" s="23" t="str">
        <f>VLOOKUP(E140,'Contact Info-CNC'!$A$1:$H$25,7,FALSE)</f>
        <v>834-2406</v>
      </c>
      <c r="J140" s="23" t="str">
        <f>VLOOKUP(E140,'Contact Info-CNC'!$A$1:$H$25,8,FALSE)</f>
        <v>melodydias@uchicago.edu</v>
      </c>
      <c r="K140" s="21" t="s">
        <v>36</v>
      </c>
      <c r="L140" s="25" t="str">
        <f>VLOOKUP(K140,'Contact Info-CNC'!$A$1:$H$25,4,FALSE)</f>
        <v>Behar</v>
      </c>
      <c r="M140" s="25" t="str">
        <f>VLOOKUP(K140,'Contact Info-CNC'!$A$1:$H$25,3,FALSE)</f>
        <v>RA</v>
      </c>
      <c r="N140" s="25" t="str">
        <f>VLOOKUP(K140,'Contact Info-CNC'!$A$1:$H$25,6,FALSE)</f>
        <v>(845) 768-2914</v>
      </c>
      <c r="O140" s="25" t="str">
        <f>VLOOKUP(K140,'Contact Info-CNC'!$A$1:$H$25,7,FALSE)</f>
        <v>834-2405</v>
      </c>
      <c r="P140" s="25" t="str">
        <f>VLOOKUP(K140,'Contact Info-CNC'!$A$1:$H$25,8,FALSE)</f>
        <v>gabrihanna@uchicago.edu</v>
      </c>
      <c r="Q140" s="17"/>
      <c r="R140" s="19"/>
      <c r="S140" s="19"/>
      <c r="U140" s="21"/>
      <c r="V140" s="21"/>
      <c r="Y140" s="10"/>
    </row>
    <row r="141" spans="1:25">
      <c r="A141" s="360"/>
      <c r="B141" s="351"/>
      <c r="C141" s="49">
        <v>45692</v>
      </c>
      <c r="D141" s="22"/>
      <c r="E141" s="19" t="s">
        <v>38</v>
      </c>
      <c r="F141" s="23" t="str">
        <f>VLOOKUP(E141,'Contact Info-CNC'!$A$1:$H$25,4,FALSE)</f>
        <v>Strongin</v>
      </c>
      <c r="G141" s="23" t="str">
        <f>VLOOKUP(E141,'Contact Info-CNC'!$A$1:$H$25,3,FALSE)</f>
        <v>RA</v>
      </c>
      <c r="H141" s="23" t="str">
        <f>VLOOKUP(E141,'Contact Info-CNC'!$A$1:$H$25,6,FALSE)</f>
        <v>(678) 790-6597</v>
      </c>
      <c r="I141" s="23" t="str">
        <f>VLOOKUP(E141,'Contact Info-CNC'!$A$1:$H$25,7,FALSE)</f>
        <v>834-2407</v>
      </c>
      <c r="J141" s="23" t="str">
        <f>VLOOKUP(E141,'Contact Info-CNC'!$A$1:$H$25,8,FALSE)</f>
        <v>gloadeo@uchicago.edu</v>
      </c>
      <c r="K141" s="21" t="s">
        <v>16</v>
      </c>
      <c r="L141" s="25" t="str">
        <f>VLOOKUP(K141,'Contact Info-CNC'!$A$1:$H$25,4,FALSE)</f>
        <v>Behar</v>
      </c>
      <c r="M141" s="25" t="str">
        <f>VLOOKUP(K141,'Contact Info-CNC'!$A$1:$H$25,3,FALSE)</f>
        <v>RH</v>
      </c>
      <c r="N141" s="25" t="str">
        <f>VLOOKUP(K141,'Contact Info-CNC'!$A$1:$H$25,6,FALSE)</f>
        <v>(503) 528-4033</v>
      </c>
      <c r="O141" s="25" t="str">
        <f>VLOOKUP(K141,'Contact Info-CNC'!$A$1:$H$25,7,FALSE)</f>
        <v>834-2405</v>
      </c>
      <c r="P141" s="25" t="str">
        <f>VLOOKUP(K141,'Contact Info-CNC'!$A$1:$H$25,8,FALSE)</f>
        <v>moorel@uchicago.edu</v>
      </c>
      <c r="Q141" s="17"/>
      <c r="R141" s="19"/>
      <c r="S141" s="19"/>
      <c r="U141" s="21"/>
      <c r="V141" s="21"/>
      <c r="Y141" s="10"/>
    </row>
    <row r="142" spans="1:25">
      <c r="A142" s="360"/>
      <c r="B142" s="351"/>
      <c r="C142" s="49">
        <v>45693</v>
      </c>
      <c r="D142" s="22"/>
      <c r="E142" s="19" t="s">
        <v>45</v>
      </c>
      <c r="F142" s="23" t="str">
        <f>VLOOKUP(E142,'Contact Info-CNC'!$A$1:$H$25,4,FALSE)</f>
        <v>Strongin</v>
      </c>
      <c r="G142" s="23" t="str">
        <f>VLOOKUP(E142,'Contact Info-CNC'!$A$1:$H$25,3,FALSE)</f>
        <v>RA</v>
      </c>
      <c r="H142" s="23" t="str">
        <f>VLOOKUP(E142,'Contact Info-CNC'!$A$1:$H$25,6,FALSE)</f>
        <v>(202) 640-3842</v>
      </c>
      <c r="I142" s="23" t="str">
        <f>VLOOKUP(E142,'Contact Info-CNC'!$A$1:$H$25,7,FALSE)</f>
        <v>834-2407</v>
      </c>
      <c r="J142" s="23" t="str">
        <f>VLOOKUP(E142,'Contact Info-CNC'!$A$1:$H$25,8,FALSE)</f>
        <v>kublaikolb@uchicago.edu</v>
      </c>
      <c r="K142" s="21" t="s">
        <v>30</v>
      </c>
      <c r="L142" s="25" t="str">
        <f>VLOOKUP(K142,'Contact Info-CNC'!$A$1:$H$25,4,FALSE)</f>
        <v>Rogers</v>
      </c>
      <c r="M142" s="25" t="str">
        <f>VLOOKUP(K142,'Contact Info-CNC'!$A$1:$H$25,3,FALSE)</f>
        <v>RH</v>
      </c>
      <c r="N142" s="25" t="str">
        <f>VLOOKUP(K142,'Contact Info-CNC'!$A$1:$H$25,6,FALSE)</f>
        <v>(305) 338-6193, (331) 643-6562</v>
      </c>
      <c r="O142" s="25" t="str">
        <f>VLOOKUP(K142,'Contact Info-CNC'!$A$1:$H$25,7,FALSE)</f>
        <v>834-2409</v>
      </c>
      <c r="P142" s="25" t="str">
        <f>VLOOKUP(K142,'Contact Info-CNC'!$A$1:$H$25,8,FALSE)</f>
        <v>ndmedina@uchicago.edu, asorokina@uchicago.edu</v>
      </c>
      <c r="Q142" s="17"/>
      <c r="R142" s="19"/>
      <c r="S142" s="19"/>
      <c r="U142" s="21"/>
      <c r="V142" s="21"/>
      <c r="Y142" s="10"/>
    </row>
    <row r="143" spans="1:25">
      <c r="A143" s="360"/>
      <c r="B143" s="351"/>
      <c r="C143" s="49">
        <v>45694</v>
      </c>
      <c r="D143" s="22"/>
      <c r="E143" s="19" t="s">
        <v>35</v>
      </c>
      <c r="F143" s="23" t="str">
        <f>VLOOKUP(E143,'Contact Info-CNC'!$A$1:$H$25,4,FALSE)</f>
        <v>Behar</v>
      </c>
      <c r="G143" s="23" t="str">
        <f>VLOOKUP(E143,'Contact Info-CNC'!$A$1:$H$25,3,FALSE)</f>
        <v>RA</v>
      </c>
      <c r="H143" s="23" t="str">
        <f>VLOOKUP(E143,'Contact Info-CNC'!$A$1:$H$25,6,FALSE)</f>
        <v>(872) 731-9174</v>
      </c>
      <c r="I143" s="23" t="str">
        <f>VLOOKUP(E143,'Contact Info-CNC'!$A$1:$H$25,7,FALSE)</f>
        <v>834-2405</v>
      </c>
      <c r="J143" s="23" t="str">
        <f>VLOOKUP(E143,'Contact Info-CNC'!$A$1:$H$25,8,FALSE)</f>
        <v>yurouli@uchicago.edu</v>
      </c>
      <c r="K143" s="21" t="s">
        <v>38</v>
      </c>
      <c r="L143" s="25" t="str">
        <f>VLOOKUP(K143,'Contact Info-CNC'!$A$1:$H$25,4,FALSE)</f>
        <v>Strongin</v>
      </c>
      <c r="M143" s="25" t="str">
        <f>VLOOKUP(K143,'Contact Info-CNC'!$A$1:$H$25,3,FALSE)</f>
        <v>RA</v>
      </c>
      <c r="N143" s="25" t="str">
        <f>VLOOKUP(K143,'Contact Info-CNC'!$A$1:$H$25,6,FALSE)</f>
        <v>(678) 790-6597</v>
      </c>
      <c r="O143" s="25" t="str">
        <f>VLOOKUP(K143,'Contact Info-CNC'!$A$1:$H$25,7,FALSE)</f>
        <v>834-2407</v>
      </c>
      <c r="P143" s="25" t="str">
        <f>VLOOKUP(K143,'Contact Info-CNC'!$A$1:$H$25,8,FALSE)</f>
        <v>gloadeo@uchicago.edu</v>
      </c>
      <c r="Q143" s="17"/>
      <c r="R143" s="19"/>
      <c r="S143" s="19"/>
      <c r="U143" s="21"/>
      <c r="V143" s="21"/>
      <c r="Y143" s="10"/>
    </row>
    <row r="144" spans="1:25">
      <c r="A144" s="360"/>
      <c r="B144" s="351"/>
      <c r="C144" s="49">
        <v>45695</v>
      </c>
      <c r="D144" s="22"/>
      <c r="E144" s="19" t="s">
        <v>24</v>
      </c>
      <c r="F144" s="23" t="str">
        <f>VLOOKUP(E144,'Contact Info-CNC'!$A$1:$H$25,4,FALSE)</f>
        <v>Thangaraj</v>
      </c>
      <c r="G144" s="23" t="str">
        <f>VLOOKUP(E144,'Contact Info-CNC'!$A$1:$H$25,3,FALSE)</f>
        <v>RA</v>
      </c>
      <c r="H144" s="23" t="str">
        <f>VLOOKUP(E144,'Contact Info-CNC'!$A$1:$H$25,6,FALSE)</f>
        <v>856-417-4382</v>
      </c>
      <c r="I144" s="23" t="str">
        <f>VLOOKUP(E144,'Contact Info-CNC'!$A$1:$H$25,7,FALSE)</f>
        <v>834-2406</v>
      </c>
      <c r="J144" s="23" t="str">
        <f>VLOOKUP(E144,'Contact Info-CNC'!$A$1:$H$25,8,FALSE)</f>
        <v>melodydias@uchicago.edu</v>
      </c>
      <c r="K144" s="21" t="s">
        <v>32</v>
      </c>
      <c r="L144" s="25" t="str">
        <f>VLOOKUP(K144,'Contact Info-CNC'!$A$1:$H$25,4,FALSE)</f>
        <v>Dougan-Niklason</v>
      </c>
      <c r="M144" s="25" t="str">
        <f>VLOOKUP(K144,'Contact Info-CNC'!$A$1:$H$25,3,FALSE)</f>
        <v>RA</v>
      </c>
      <c r="N144" s="25" t="str">
        <f>VLOOKUP(K144,'Contact Info-CNC'!$A$1:$H$25,6,FALSE)</f>
        <v>(862) 288-0666</v>
      </c>
      <c r="O144" s="25" t="str">
        <f>VLOOKUP(K144,'Contact Info-CNC'!$A$1:$H$25,7,FALSE)</f>
        <v>702-4884</v>
      </c>
      <c r="P144" s="25" t="str">
        <f>VLOOKUP(K144,'Contact Info-CNC'!$A$1:$H$25,8,FALSE)</f>
        <v>ucegbuchulam@uchicago.edu</v>
      </c>
      <c r="Q144" s="17"/>
      <c r="R144" s="19"/>
      <c r="S144" s="19"/>
      <c r="U144" s="21"/>
      <c r="V144" s="21"/>
      <c r="Y144" s="10"/>
    </row>
    <row r="145" spans="1:25">
      <c r="A145" s="360"/>
      <c r="B145" s="351"/>
      <c r="C145" s="49">
        <v>45696</v>
      </c>
      <c r="D145" s="22"/>
      <c r="E145" s="19" t="s">
        <v>45</v>
      </c>
      <c r="F145" s="23" t="str">
        <f>VLOOKUP(E145,'Contact Info-CNC'!$A$1:$H$25,4,FALSE)</f>
        <v>Strongin</v>
      </c>
      <c r="G145" s="23" t="str">
        <f>VLOOKUP(E145,'Contact Info-CNC'!$A$1:$H$25,3,FALSE)</f>
        <v>RA</v>
      </c>
      <c r="H145" s="23" t="str">
        <f>VLOOKUP(E145,'Contact Info-CNC'!$A$1:$H$25,6,FALSE)</f>
        <v>(202) 640-3842</v>
      </c>
      <c r="I145" s="23" t="str">
        <f>VLOOKUP(E145,'Contact Info-CNC'!$A$1:$H$25,7,FALSE)</f>
        <v>834-2407</v>
      </c>
      <c r="J145" s="23" t="str">
        <f>VLOOKUP(E145,'Contact Info-CNC'!$A$1:$H$25,8,FALSE)</f>
        <v>kublaikolb@uchicago.edu</v>
      </c>
      <c r="K145" s="21" t="s">
        <v>35</v>
      </c>
      <c r="L145" s="25" t="str">
        <f>VLOOKUP(K145,'Contact Info-CNC'!$A$1:$H$25,4,FALSE)</f>
        <v>Behar</v>
      </c>
      <c r="M145" s="25" t="str">
        <f>VLOOKUP(K145,'Contact Info-CNC'!$A$1:$H$25,3,FALSE)</f>
        <v>RA</v>
      </c>
      <c r="N145" s="25" t="str">
        <f>VLOOKUP(K145,'Contact Info-CNC'!$A$1:$H$25,6,FALSE)</f>
        <v>(872) 731-9174</v>
      </c>
      <c r="O145" s="25" t="str">
        <f>VLOOKUP(K145,'Contact Info-CNC'!$A$1:$H$25,7,FALSE)</f>
        <v>834-2405</v>
      </c>
      <c r="P145" s="25" t="str">
        <f>VLOOKUP(K145,'Contact Info-CNC'!$A$1:$H$25,8,FALSE)</f>
        <v>yurouli@uchicago.edu</v>
      </c>
      <c r="Q145" s="17"/>
      <c r="R145" s="19"/>
      <c r="S145" s="19"/>
      <c r="U145" s="21"/>
      <c r="V145" s="21"/>
      <c r="Y145" s="10"/>
    </row>
    <row r="146" spans="1:25">
      <c r="A146" s="360"/>
      <c r="B146" s="362"/>
      <c r="C146" s="49">
        <v>45697</v>
      </c>
      <c r="D146" s="22"/>
      <c r="E146" s="19" t="s">
        <v>33</v>
      </c>
      <c r="F146" s="23" t="str">
        <f>VLOOKUP(E146,'Contact Info-CNC'!$A$1:$H$25,4,FALSE)</f>
        <v>Trott</v>
      </c>
      <c r="G146" s="23" t="str">
        <f>VLOOKUP(E146,'Contact Info-CNC'!$A$1:$H$25,3,FALSE)</f>
        <v>RA</v>
      </c>
      <c r="H146" s="23" t="str">
        <f>VLOOKUP(E146,'Contact Info-CNC'!$A$1:$H$25,6,FALSE)</f>
        <v>214-405-6220</v>
      </c>
      <c r="I146" s="23" t="str">
        <f>VLOOKUP(E146,'Contact Info-CNC'!$A$1:$H$25,7,FALSE)</f>
        <v>834-2410</v>
      </c>
      <c r="J146" s="23" t="str">
        <f>VLOOKUP(E146,'Contact Info-CNC'!$A$1:$H$25,8,FALSE)</f>
        <v>ashadare@uchicago.edu</v>
      </c>
      <c r="K146" s="21" t="s">
        <v>24</v>
      </c>
      <c r="L146" s="25" t="str">
        <f>VLOOKUP(K146,'Contact Info-CNC'!$A$1:$H$25,4,FALSE)</f>
        <v>Thangaraj</v>
      </c>
      <c r="M146" s="25" t="str">
        <f>VLOOKUP(K146,'Contact Info-CNC'!$A$1:$H$25,3,FALSE)</f>
        <v>RA</v>
      </c>
      <c r="N146" s="25" t="str">
        <f>VLOOKUP(K146,'Contact Info-CNC'!$A$1:$H$25,6,FALSE)</f>
        <v>856-417-4382</v>
      </c>
      <c r="O146" s="25" t="str">
        <f>VLOOKUP(K146,'Contact Info-CNC'!$A$1:$H$25,7,FALSE)</f>
        <v>834-2406</v>
      </c>
      <c r="P146" s="25" t="str">
        <f>VLOOKUP(K146,'Contact Info-CNC'!$A$1:$H$25,8,FALSE)</f>
        <v>melodydias@uchicago.edu</v>
      </c>
      <c r="Q146" s="17"/>
      <c r="R146" s="19"/>
      <c r="S146" s="19"/>
      <c r="U146" s="21"/>
      <c r="V146" s="21"/>
      <c r="Y146" s="10"/>
    </row>
    <row r="147" spans="1:25">
      <c r="A147" s="360"/>
      <c r="B147" s="393" t="s">
        <v>49</v>
      </c>
      <c r="C147" s="49">
        <v>45698</v>
      </c>
      <c r="D147" s="22"/>
      <c r="E147" s="19" t="s">
        <v>31</v>
      </c>
      <c r="F147" s="23" t="str">
        <f>VLOOKUP(E147,'Contact Info-CNC'!$A$1:$H$25,4,FALSE)</f>
        <v>Thangaraj</v>
      </c>
      <c r="G147" s="23" t="str">
        <f>VLOOKUP(E147,'Contact Info-CNC'!$A$1:$H$25,3,FALSE)</f>
        <v>RA</v>
      </c>
      <c r="H147" s="23" t="str">
        <f>VLOOKUP(E147,'Contact Info-CNC'!$A$1:$H$25,6,FALSE)</f>
        <v>502-445-6682</v>
      </c>
      <c r="I147" s="23" t="str">
        <f>VLOOKUP(E147,'Contact Info-CNC'!$A$1:$H$25,7,FALSE)</f>
        <v>834-2398</v>
      </c>
      <c r="J147" s="23" t="str">
        <f>VLOOKUP(E147,'Contact Info-CNC'!$A$1:$H$25,8,FALSE)</f>
        <v>sharyasookal@uchicago.edu</v>
      </c>
      <c r="K147" s="21" t="s">
        <v>45</v>
      </c>
      <c r="L147" s="25" t="str">
        <f>VLOOKUP(K147,'Contact Info-CNC'!$A$1:$H$25,4,FALSE)</f>
        <v>Strongin</v>
      </c>
      <c r="M147" s="25" t="str">
        <f>VLOOKUP(K147,'Contact Info-CNC'!$A$1:$H$25,3,FALSE)</f>
        <v>RA</v>
      </c>
      <c r="N147" s="25" t="str">
        <f>VLOOKUP(K147,'Contact Info-CNC'!$A$1:$H$25,6,FALSE)</f>
        <v>(202) 640-3842</v>
      </c>
      <c r="O147" s="25" t="str">
        <f>VLOOKUP(K147,'Contact Info-CNC'!$A$1:$H$25,7,FALSE)</f>
        <v>834-2407</v>
      </c>
      <c r="P147" s="25" t="str">
        <f>VLOOKUP(K147,'Contact Info-CNC'!$A$1:$H$25,8,FALSE)</f>
        <v>kublaikolb@uchicago.edu</v>
      </c>
      <c r="Q147" s="17"/>
      <c r="R147" s="19"/>
      <c r="S147" s="19"/>
      <c r="U147" s="21"/>
      <c r="V147" s="21"/>
      <c r="Y147" s="10"/>
    </row>
    <row r="148" spans="1:25">
      <c r="A148" s="360"/>
      <c r="B148" s="351"/>
      <c r="C148" s="49">
        <v>45699</v>
      </c>
      <c r="D148" s="22"/>
      <c r="E148" s="19" t="s">
        <v>41</v>
      </c>
      <c r="F148" s="23" t="str">
        <f>VLOOKUP(E148,'Contact Info-CNC'!$A$1:$H$25,4,FALSE)</f>
        <v>Dougan-Niklason</v>
      </c>
      <c r="G148" s="23" t="str">
        <f>VLOOKUP(E148,'Contact Info-CNC'!$A$1:$H$25,3,FALSE)</f>
        <v>RA</v>
      </c>
      <c r="H148" s="23" t="str">
        <f>VLOOKUP(E148,'Contact Info-CNC'!$A$1:$H$25,6,FALSE)</f>
        <v>774-312-3627</v>
      </c>
      <c r="I148" s="23" t="str">
        <f>VLOOKUP(E148,'Contact Info-CNC'!$A$1:$H$25,7,FALSE)</f>
        <v>702-4884</v>
      </c>
      <c r="J148" s="23" t="str">
        <f>VLOOKUP(E148,'Contact Info-CNC'!$A$1:$H$25,8,FALSE)</f>
        <v>tchan0@uchicago.edu</v>
      </c>
      <c r="K148" s="21" t="s">
        <v>15</v>
      </c>
      <c r="L148" s="25" t="str">
        <f>VLOOKUP(K148,'Contact Info-CNC'!$A$1:$H$25,4,FALSE)</f>
        <v>Trott</v>
      </c>
      <c r="M148" s="25" t="str">
        <f>VLOOKUP(K148,'Contact Info-CNC'!$A$1:$H$25,3,FALSE)</f>
        <v>RH</v>
      </c>
      <c r="N148" s="25" t="str">
        <f>VLOOKUP(K148,'Contact Info-CNC'!$A$1:$H$25,6,FALSE)</f>
        <v>(602) 502-1389, (717)-870-7497</v>
      </c>
      <c r="O148" s="25" t="str">
        <f>VLOOKUP(K148,'Contact Info-CNC'!$A$1:$H$25,7,FALSE)</f>
        <v>834-2408</v>
      </c>
      <c r="P148" s="25" t="str">
        <f>VLOOKUP(K148,'Contact Info-CNC'!$A$1:$H$25,8,FALSE)</f>
        <v>myalexan@uchicago.edu, kjorr@uchicago.edu</v>
      </c>
      <c r="Q148" s="17"/>
      <c r="R148" s="19"/>
      <c r="S148" s="19"/>
      <c r="U148" s="21"/>
      <c r="V148" s="21"/>
      <c r="Y148" s="10"/>
    </row>
    <row r="149" spans="1:25">
      <c r="A149" s="360"/>
      <c r="B149" s="351"/>
      <c r="C149" s="49">
        <v>45700</v>
      </c>
      <c r="D149" s="22"/>
      <c r="E149" s="19" t="s">
        <v>34</v>
      </c>
      <c r="F149" s="23" t="str">
        <f>VLOOKUP(E149,'Contact Info-CNC'!$A$1:$H$25,4,FALSE)</f>
        <v>Yuen</v>
      </c>
      <c r="G149" s="23" t="str">
        <f>VLOOKUP(E149,'Contact Info-CNC'!$A$1:$H$25,3,FALSE)</f>
        <v>RA</v>
      </c>
      <c r="H149" s="23" t="str">
        <f>VLOOKUP(E149,'Contact Info-CNC'!$A$1:$H$25,6,FALSE)</f>
        <v>408-412-2013</v>
      </c>
      <c r="I149" s="23" t="str">
        <f>VLOOKUP(E149,'Contact Info-CNC'!$A$1:$H$25,7,FALSE)</f>
        <v>834-2412</v>
      </c>
      <c r="J149" s="23" t="str">
        <f>VLOOKUP(E149,'Contact Info-CNC'!$A$1:$H$25,8,FALSE)</f>
        <v>annryan@uchicago.edu</v>
      </c>
      <c r="K149" s="21" t="s">
        <v>11</v>
      </c>
      <c r="L149" s="25" t="str">
        <f>VLOOKUP(K149,'Contact Info-CNC'!$A$1:$H$25,4,FALSE)</f>
        <v>Thangaraj</v>
      </c>
      <c r="M149" s="25" t="str">
        <f>VLOOKUP(K149,'Contact Info-CNC'!$A$1:$H$25,3,FALSE)</f>
        <v>RH</v>
      </c>
      <c r="N149" s="25" t="str">
        <f>VLOOKUP(K149,'Contact Info-CNC'!$A$1:$H$25,6,FALSE)</f>
        <v>(773) 606-2660, (916) 280-4281</v>
      </c>
      <c r="O149" s="25" t="str">
        <f>VLOOKUP(K149,'Contact Info-CNC'!$A$1:$H$25,7,FALSE)</f>
        <v>834-2406</v>
      </c>
      <c r="P149" s="25" t="str">
        <f>VLOOKUP(K149,'Contact Info-CNC'!$A$1:$H$25,8,FALSE)</f>
        <v>tjharper@uchicago.edu, vharper@uchicago.edu</v>
      </c>
      <c r="Q149" s="17"/>
      <c r="R149" s="19"/>
      <c r="S149" s="19"/>
      <c r="U149" s="21"/>
      <c r="V149" s="21"/>
      <c r="Y149" s="10"/>
    </row>
    <row r="150" spans="1:25">
      <c r="A150" s="360"/>
      <c r="B150" s="351"/>
      <c r="C150" s="49">
        <v>45701</v>
      </c>
      <c r="D150" s="22"/>
      <c r="E150" s="19" t="s">
        <v>36</v>
      </c>
      <c r="F150" s="23" t="str">
        <f>VLOOKUP(E150,'Contact Info-CNC'!$A$1:$H$25,4,FALSE)</f>
        <v>Behar</v>
      </c>
      <c r="G150" s="23" t="str">
        <f>VLOOKUP(E150,'Contact Info-CNC'!$A$1:$H$25,3,FALSE)</f>
        <v>RA</v>
      </c>
      <c r="H150" s="23" t="str">
        <f>VLOOKUP(E150,'Contact Info-CNC'!$A$1:$H$25,6,FALSE)</f>
        <v>(845) 768-2914</v>
      </c>
      <c r="I150" s="23" t="str">
        <f>VLOOKUP(E150,'Contact Info-CNC'!$A$1:$H$25,7,FALSE)</f>
        <v>834-2405</v>
      </c>
      <c r="J150" s="23" t="str">
        <f>VLOOKUP(E150,'Contact Info-CNC'!$A$1:$H$25,8,FALSE)</f>
        <v>gabrihanna@uchicago.edu</v>
      </c>
      <c r="K150" s="21" t="s">
        <v>43</v>
      </c>
      <c r="L150" s="25" t="str">
        <f>VLOOKUP(K150,'Contact Info-CNC'!$A$1:$H$25,4,FALSE)</f>
        <v>Boyer</v>
      </c>
      <c r="M150" s="25" t="str">
        <f>VLOOKUP(K150,'Contact Info-CNC'!$A$1:$H$25,3,FALSE)</f>
        <v>RA</v>
      </c>
      <c r="N150" s="25" t="str">
        <f>VLOOKUP(K150,'Contact Info-CNC'!$A$1:$H$25,6,FALSE)</f>
        <v>(872) 803-6043</v>
      </c>
      <c r="O150" s="25" t="str">
        <f>VLOOKUP(K150,'Contact Info-CNC'!$A$1:$H$25,7,FALSE)</f>
        <v>702-4883</v>
      </c>
      <c r="P150" s="25" t="str">
        <f>VLOOKUP(K150,'Contact Info-CNC'!$A$1:$H$25,8,FALSE)</f>
        <v>mcdowns@uchicago.edu</v>
      </c>
      <c r="Q150" s="17"/>
      <c r="R150" s="19"/>
      <c r="S150" s="19"/>
      <c r="U150" s="21"/>
      <c r="V150" s="21"/>
      <c r="Y150" s="10"/>
    </row>
    <row r="151" spans="1:25">
      <c r="A151" s="360"/>
      <c r="B151" s="351"/>
      <c r="C151" s="49">
        <v>45702</v>
      </c>
      <c r="D151" s="22"/>
      <c r="E151" s="19" t="s">
        <v>29</v>
      </c>
      <c r="F151" s="23" t="str">
        <f>VLOOKUP(E151,'Contact Info-CNC'!$A$1:$H$25,4,FALSE)</f>
        <v>Yuen</v>
      </c>
      <c r="G151" s="23" t="str">
        <f>VLOOKUP(E151,'Contact Info-CNC'!$A$1:$H$25,3,FALSE)</f>
        <v>RA</v>
      </c>
      <c r="H151" s="23" t="str">
        <f>VLOOKUP(E151,'Contact Info-CNC'!$A$1:$H$25,6,FALSE)</f>
        <v>218-230-5919</v>
      </c>
      <c r="I151" s="23" t="str">
        <f>VLOOKUP(E151,'Contact Info-CNC'!$A$1:$H$25,7,FALSE)</f>
        <v>834-2413</v>
      </c>
      <c r="J151" s="23" t="str">
        <f>VLOOKUP(E151,'Contact Info-CNC'!$A$1:$H$25,8,FALSE)</f>
        <v>collinpolasky@uchicago.edu</v>
      </c>
      <c r="K151" s="36" t="s">
        <v>28</v>
      </c>
      <c r="L151" s="25" t="str">
        <f>VLOOKUP(K151,'Contact Info-CNC'!$A$1:$H$25,4,FALSE)</f>
        <v>Trott</v>
      </c>
      <c r="M151" s="25" t="str">
        <f>VLOOKUP(K151,'Contact Info-CNC'!$A$1:$H$25,3,FALSE)</f>
        <v>RA</v>
      </c>
      <c r="N151" s="25" t="str">
        <f>VLOOKUP(K151,'Contact Info-CNC'!$A$1:$H$25,6,FALSE)</f>
        <v>(708) 704-8519</v>
      </c>
      <c r="O151" s="25" t="str">
        <f>VLOOKUP(K151,'Contact Info-CNC'!$A$1:$H$25,7,FALSE)</f>
        <v>834-2408</v>
      </c>
      <c r="P151" s="25" t="str">
        <f>VLOOKUP(K151,'Contact Info-CNC'!$A$1:$H$25,8,FALSE)</f>
        <v>babnigg@uchicago.edu</v>
      </c>
      <c r="Q151" s="17"/>
      <c r="R151" s="19"/>
      <c r="S151" s="19"/>
      <c r="U151" s="21"/>
      <c r="V151" s="21"/>
      <c r="Y151" s="10"/>
    </row>
    <row r="152" spans="1:25">
      <c r="A152" s="360"/>
      <c r="B152" s="351"/>
      <c r="C152" s="49">
        <v>45703</v>
      </c>
      <c r="D152" s="22"/>
      <c r="E152" s="19" t="s">
        <v>25</v>
      </c>
      <c r="F152" s="23" t="str">
        <f>VLOOKUP(E152,'Contact Info-CNC'!$A$1:$H$25,4,FALSE)</f>
        <v>Rogers</v>
      </c>
      <c r="G152" s="23" t="str">
        <f>VLOOKUP(E152,'Contact Info-CNC'!$A$1:$H$25,3,FALSE)</f>
        <v>RA</v>
      </c>
      <c r="H152" s="23" t="str">
        <f>VLOOKUP(E152,'Contact Info-CNC'!$A$1:$H$25,6,FALSE)</f>
        <v>786-262-3215</v>
      </c>
      <c r="I152" s="23" t="str">
        <f>VLOOKUP(E152,'Contact Info-CNC'!$A$1:$H$25,7,FALSE)</f>
        <v>834-2409</v>
      </c>
      <c r="J152" s="23" t="str">
        <f>VLOOKUP(E152,'Contact Info-CNC'!$A$1:$H$25,8,FALSE)</f>
        <v>raquelburiani@uchicago.edu</v>
      </c>
      <c r="K152" s="36" t="s">
        <v>29</v>
      </c>
      <c r="L152" s="25" t="str">
        <f>VLOOKUP(K152,'Contact Info-CNC'!$A$1:$H$25,4,FALSE)</f>
        <v>Yuen</v>
      </c>
      <c r="M152" s="25" t="str">
        <f>VLOOKUP(K152,'Contact Info-CNC'!$A$1:$H$25,3,FALSE)</f>
        <v>RA</v>
      </c>
      <c r="N152" s="25" t="str">
        <f>VLOOKUP(K152,'Contact Info-CNC'!$A$1:$H$25,6,FALSE)</f>
        <v>218-230-5919</v>
      </c>
      <c r="O152" s="25" t="str">
        <f>VLOOKUP(K152,'Contact Info-CNC'!$A$1:$H$25,7,FALSE)</f>
        <v>834-2413</v>
      </c>
      <c r="P152" s="25" t="str">
        <f>VLOOKUP(K152,'Contact Info-CNC'!$A$1:$H$25,8,FALSE)</f>
        <v>collinpolasky@uchicago.edu</v>
      </c>
      <c r="Q152" s="17"/>
      <c r="R152" s="19"/>
      <c r="S152" s="19"/>
      <c r="U152" s="21"/>
      <c r="V152" s="21"/>
      <c r="Y152" s="10"/>
    </row>
    <row r="153" spans="1:25">
      <c r="A153" s="360"/>
      <c r="B153" s="362"/>
      <c r="C153" s="49">
        <v>45704</v>
      </c>
      <c r="D153" s="22"/>
      <c r="E153" s="19" t="s">
        <v>28</v>
      </c>
      <c r="F153" s="23" t="str">
        <f>VLOOKUP(E153,'Contact Info-CNC'!$A$1:$H$25,4,FALSE)</f>
        <v>Trott</v>
      </c>
      <c r="G153" s="23" t="str">
        <f>VLOOKUP(E153,'Contact Info-CNC'!$A$1:$H$25,3,FALSE)</f>
        <v>RA</v>
      </c>
      <c r="H153" s="23" t="str">
        <f>VLOOKUP(E153,'Contact Info-CNC'!$A$1:$H$25,6,FALSE)</f>
        <v>(708) 704-8519</v>
      </c>
      <c r="I153" s="23" t="str">
        <f>VLOOKUP(E153,'Contact Info-CNC'!$A$1:$H$25,7,FALSE)</f>
        <v>834-2408</v>
      </c>
      <c r="J153" s="23" t="str">
        <f>VLOOKUP(E153,'Contact Info-CNC'!$A$1:$H$25,8,FALSE)</f>
        <v>babnigg@uchicago.edu</v>
      </c>
      <c r="K153" s="36" t="s">
        <v>36</v>
      </c>
      <c r="L153" s="25" t="str">
        <f>VLOOKUP(K153,'Contact Info-CNC'!$A$1:$H$25,4,FALSE)</f>
        <v>Behar</v>
      </c>
      <c r="M153" s="25" t="str">
        <f>VLOOKUP(K153,'Contact Info-CNC'!$A$1:$H$25,3,FALSE)</f>
        <v>RA</v>
      </c>
      <c r="N153" s="25" t="str">
        <f>VLOOKUP(K153,'Contact Info-CNC'!$A$1:$H$25,6,FALSE)</f>
        <v>(845) 768-2914</v>
      </c>
      <c r="O153" s="25" t="str">
        <f>VLOOKUP(K153,'Contact Info-CNC'!$A$1:$H$25,7,FALSE)</f>
        <v>834-2405</v>
      </c>
      <c r="P153" s="25" t="str">
        <f>VLOOKUP(K153,'Contact Info-CNC'!$A$1:$H$25,8,FALSE)</f>
        <v>gabrihanna@uchicago.edu</v>
      </c>
      <c r="Q153" s="17"/>
      <c r="R153" s="19"/>
      <c r="S153" s="19"/>
      <c r="U153" s="21"/>
      <c r="V153" s="21"/>
      <c r="Y153" s="10"/>
    </row>
    <row r="154" spans="1:25">
      <c r="A154" s="360"/>
      <c r="B154" s="394" t="s">
        <v>50</v>
      </c>
      <c r="C154" s="49">
        <v>45705</v>
      </c>
      <c r="D154" s="22"/>
      <c r="E154" s="19" t="s">
        <v>32</v>
      </c>
      <c r="F154" s="23" t="str">
        <f>VLOOKUP(E154,'Contact Info-CNC'!$A$1:$H$25,4,FALSE)</f>
        <v>Dougan-Niklason</v>
      </c>
      <c r="G154" s="23" t="str">
        <f>VLOOKUP(E154,'Contact Info-CNC'!$A$1:$H$25,3,FALSE)</f>
        <v>RA</v>
      </c>
      <c r="H154" s="23" t="str">
        <f>VLOOKUP(E154,'Contact Info-CNC'!$A$1:$H$25,6,FALSE)</f>
        <v>(862) 288-0666</v>
      </c>
      <c r="I154" s="23" t="str">
        <f>VLOOKUP(E154,'Contact Info-CNC'!$A$1:$H$25,7,FALSE)</f>
        <v>702-4884</v>
      </c>
      <c r="J154" s="23" t="str">
        <f>VLOOKUP(E154,'Contact Info-CNC'!$A$1:$H$25,8,FALSE)</f>
        <v>ucegbuchulam@uchicago.edu</v>
      </c>
      <c r="K154" s="21" t="s">
        <v>35</v>
      </c>
      <c r="L154" s="25" t="str">
        <f>VLOOKUP(K154,'Contact Info-CNC'!$A$1:$H$25,4,FALSE)</f>
        <v>Behar</v>
      </c>
      <c r="M154" s="25" t="str">
        <f>VLOOKUP(K154,'Contact Info-CNC'!$A$1:$H$25,3,FALSE)</f>
        <v>RA</v>
      </c>
      <c r="N154" s="25" t="str">
        <f>VLOOKUP(K154,'Contact Info-CNC'!$A$1:$H$25,6,FALSE)</f>
        <v>(872) 731-9174</v>
      </c>
      <c r="O154" s="25" t="str">
        <f>VLOOKUP(K154,'Contact Info-CNC'!$A$1:$H$25,7,FALSE)</f>
        <v>834-2405</v>
      </c>
      <c r="P154" s="25" t="str">
        <f>VLOOKUP(K154,'Contact Info-CNC'!$A$1:$H$25,8,FALSE)</f>
        <v>yurouli@uchicago.edu</v>
      </c>
      <c r="Q154" s="17"/>
      <c r="R154" s="19"/>
      <c r="S154" s="19"/>
      <c r="U154" s="21"/>
      <c r="V154" s="21"/>
      <c r="Y154" s="10"/>
    </row>
    <row r="155" spans="1:25">
      <c r="A155" s="360"/>
      <c r="B155" s="351"/>
      <c r="C155" s="49">
        <v>45706</v>
      </c>
      <c r="D155" s="22"/>
      <c r="E155" s="19" t="s">
        <v>42</v>
      </c>
      <c r="F155" s="23" t="str">
        <f>VLOOKUP(E155,'Contact Info-CNC'!$A$1:$H$25,4,FALSE)</f>
        <v>Rogers</v>
      </c>
      <c r="G155" s="23" t="str">
        <f>VLOOKUP(E155,'Contact Info-CNC'!$A$1:$H$25,3,FALSE)</f>
        <v>RA</v>
      </c>
      <c r="H155" s="23" t="str">
        <f>VLOOKUP(E155,'Contact Info-CNC'!$A$1:$H$25,6,FALSE)</f>
        <v>510-480-6502</v>
      </c>
      <c r="I155" s="23" t="str">
        <f>VLOOKUP(E155,'Contact Info-CNC'!$A$1:$H$25,7,FALSE)</f>
        <v>834-2409</v>
      </c>
      <c r="J155" s="23" t="str">
        <f>VLOOKUP(E155,'Contact Info-CNC'!$A$1:$H$25,8,FALSE)</f>
        <v>ethanjchen@uchicago.edu</v>
      </c>
      <c r="K155" s="21" t="s">
        <v>30</v>
      </c>
      <c r="L155" s="25" t="str">
        <f>VLOOKUP(K155,'Contact Info-CNC'!$A$1:$H$25,4,FALSE)</f>
        <v>Rogers</v>
      </c>
      <c r="M155" s="25" t="str">
        <f>VLOOKUP(K155,'Contact Info-CNC'!$A$1:$H$25,3,FALSE)</f>
        <v>RH</v>
      </c>
      <c r="N155" s="25" t="str">
        <f>VLOOKUP(K155,'Contact Info-CNC'!$A$1:$H$25,6,FALSE)</f>
        <v>(305) 338-6193, (331) 643-6562</v>
      </c>
      <c r="O155" s="25" t="str">
        <f>VLOOKUP(K155,'Contact Info-CNC'!$A$1:$H$25,7,FALSE)</f>
        <v>834-2409</v>
      </c>
      <c r="P155" s="25" t="str">
        <f>VLOOKUP(K155,'Contact Info-CNC'!$A$1:$H$25,8,FALSE)</f>
        <v>ndmedina@uchicago.edu, asorokina@uchicago.edu</v>
      </c>
      <c r="Q155" s="17"/>
      <c r="R155" s="19"/>
      <c r="S155" s="19"/>
      <c r="U155" s="21"/>
      <c r="V155" s="21"/>
      <c r="Y155" s="10"/>
    </row>
    <row r="156" spans="1:25">
      <c r="A156" s="360"/>
      <c r="B156" s="351"/>
      <c r="C156" s="49">
        <v>45707</v>
      </c>
      <c r="D156" s="22"/>
      <c r="E156" s="19" t="s">
        <v>37</v>
      </c>
      <c r="F156" s="23" t="str">
        <f>VLOOKUP(E156,'Contact Info-CNC'!$A$1:$H$25,4,FALSE)</f>
        <v>Yuen</v>
      </c>
      <c r="G156" s="23" t="str">
        <f>VLOOKUP(E156,'Contact Info-CNC'!$A$1:$H$25,3,FALSE)</f>
        <v>RH</v>
      </c>
      <c r="H156" s="23" t="str">
        <f>VLOOKUP(E156,'Contact Info-CNC'!$A$1:$H$25,6,FALSE)</f>
        <v>(801) 824-9603, (385) 239-7627</v>
      </c>
      <c r="I156" s="23" t="str">
        <f>VLOOKUP(E156,'Contact Info-CNC'!$A$1:$H$25,7,FALSE)</f>
        <v>702-4882</v>
      </c>
      <c r="J156" s="23" t="str">
        <f>VLOOKUP(E156,'Contact Info-CNC'!$A$1:$H$25,8,FALSE)</f>
        <v>rhtyler@uchicago.edu, shtyler@uchicago.edu</v>
      </c>
      <c r="K156" s="21" t="s">
        <v>22</v>
      </c>
      <c r="L156" s="25" t="str">
        <f>VLOOKUP(K156,'Contact Info-CNC'!$A$1:$H$25,4,FALSE)</f>
        <v>Boyer</v>
      </c>
      <c r="M156" s="25" t="str">
        <f>VLOOKUP(K156,'Contact Info-CNC'!$A$1:$H$25,3,FALSE)</f>
        <v>RH</v>
      </c>
      <c r="N156" s="25" t="str">
        <f>VLOOKUP(K156,'Contact Info-CNC'!$A$1:$H$25,6,FALSE)</f>
        <v>(917) 342-1032, (347) 729-6607</v>
      </c>
      <c r="O156" s="25" t="str">
        <f>VLOOKUP(K156,'Contact Info-CNC'!$A$1:$H$25,7,FALSE)</f>
        <v>702-4883</v>
      </c>
      <c r="P156" s="25" t="str">
        <f>VLOOKUP(K156,'Contact Info-CNC'!$A$1:$H$25,8,FALSE)</f>
        <v>dwashington5@uchicago.edu , nsouth@uchicago.edu</v>
      </c>
      <c r="Q156" s="17"/>
      <c r="R156" s="19"/>
      <c r="S156" s="19"/>
      <c r="U156" s="21"/>
      <c r="V156" s="21"/>
      <c r="Y156" s="10"/>
    </row>
    <row r="157" spans="1:25">
      <c r="A157" s="360"/>
      <c r="B157" s="351"/>
      <c r="C157" s="49">
        <v>45708</v>
      </c>
      <c r="D157" s="22"/>
      <c r="E157" s="19" t="s">
        <v>16</v>
      </c>
      <c r="F157" s="23" t="str">
        <f>VLOOKUP(E157,'Contact Info-CNC'!$A$1:$H$25,4,FALSE)</f>
        <v>Behar</v>
      </c>
      <c r="G157" s="23" t="str">
        <f>VLOOKUP(E157,'Contact Info-CNC'!$A$1:$H$25,3,FALSE)</f>
        <v>RH</v>
      </c>
      <c r="H157" s="23" t="str">
        <f>VLOOKUP(E157,'Contact Info-CNC'!$A$1:$H$25,6,FALSE)</f>
        <v>(503) 528-4033</v>
      </c>
      <c r="I157" s="23" t="str">
        <f>VLOOKUP(E157,'Contact Info-CNC'!$A$1:$H$25,7,FALSE)</f>
        <v>834-2405</v>
      </c>
      <c r="J157" s="23" t="str">
        <f>VLOOKUP(E157,'Contact Info-CNC'!$A$1:$H$25,8,FALSE)</f>
        <v>moorel@uchicago.edu</v>
      </c>
      <c r="K157" s="21" t="s">
        <v>15</v>
      </c>
      <c r="L157" s="25" t="str">
        <f>VLOOKUP(K157,'Contact Info-CNC'!$A$1:$H$25,4,FALSE)</f>
        <v>Trott</v>
      </c>
      <c r="M157" s="25" t="str">
        <f>VLOOKUP(K157,'Contact Info-CNC'!$A$1:$H$25,3,FALSE)</f>
        <v>RH</v>
      </c>
      <c r="N157" s="25" t="str">
        <f>VLOOKUP(K157,'Contact Info-CNC'!$A$1:$H$25,6,FALSE)</f>
        <v>(602) 502-1389, (717)-870-7497</v>
      </c>
      <c r="O157" s="25" t="str">
        <f>VLOOKUP(K157,'Contact Info-CNC'!$A$1:$H$25,7,FALSE)</f>
        <v>834-2408</v>
      </c>
      <c r="P157" s="25" t="str">
        <f>VLOOKUP(K157,'Contact Info-CNC'!$A$1:$H$25,8,FALSE)</f>
        <v>myalexan@uchicago.edu, kjorr@uchicago.edu</v>
      </c>
      <c r="Q157" s="17"/>
      <c r="R157" s="19"/>
      <c r="S157" s="19"/>
      <c r="U157" s="21"/>
      <c r="V157" s="21"/>
      <c r="Y157" s="10"/>
    </row>
    <row r="158" spans="1:25">
      <c r="A158" s="360"/>
      <c r="B158" s="351"/>
      <c r="C158" s="49">
        <v>45709</v>
      </c>
      <c r="D158" s="22"/>
      <c r="E158" s="19" t="s">
        <v>11</v>
      </c>
      <c r="F158" s="23" t="str">
        <f>VLOOKUP(E158,'Contact Info-CNC'!$A$1:$H$25,4,FALSE)</f>
        <v>Thangaraj</v>
      </c>
      <c r="G158" s="23" t="str">
        <f>VLOOKUP(E158,'Contact Info-CNC'!$A$1:$H$25,3,FALSE)</f>
        <v>RH</v>
      </c>
      <c r="H158" s="23" t="str">
        <f>VLOOKUP(E158,'Contact Info-CNC'!$A$1:$H$25,6,FALSE)</f>
        <v>(773) 606-2660, (916) 280-4281</v>
      </c>
      <c r="I158" s="23" t="str">
        <f>VLOOKUP(E158,'Contact Info-CNC'!$A$1:$H$25,7,FALSE)</f>
        <v>834-2406</v>
      </c>
      <c r="J158" s="23" t="str">
        <f>VLOOKUP(E158,'Contact Info-CNC'!$A$1:$H$25,8,FALSE)</f>
        <v>tjharper@uchicago.edu, vharper@uchicago.edu</v>
      </c>
      <c r="K158" s="21" t="s">
        <v>37</v>
      </c>
      <c r="L158" s="25" t="str">
        <f>VLOOKUP(K158,'Contact Info-CNC'!$A$1:$H$25,4,FALSE)</f>
        <v>Yuen</v>
      </c>
      <c r="M158" s="25" t="str">
        <f>VLOOKUP(K158,'Contact Info-CNC'!$A$1:$H$25,3,FALSE)</f>
        <v>RH</v>
      </c>
      <c r="N158" s="25" t="str">
        <f>VLOOKUP(K158,'Contact Info-CNC'!$A$1:$H$25,6,FALSE)</f>
        <v>(801) 824-9603, (385) 239-7627</v>
      </c>
      <c r="O158" s="25" t="str">
        <f>VLOOKUP(K158,'Contact Info-CNC'!$A$1:$H$25,7,FALSE)</f>
        <v>702-4882</v>
      </c>
      <c r="P158" s="25" t="str">
        <f>VLOOKUP(K158,'Contact Info-CNC'!$A$1:$H$25,8,FALSE)</f>
        <v>rhtyler@uchicago.edu, shtyler@uchicago.edu</v>
      </c>
      <c r="Q158" s="17"/>
      <c r="R158" s="19"/>
      <c r="S158" s="19"/>
      <c r="U158" s="21"/>
      <c r="V158" s="21"/>
      <c r="Y158" s="10"/>
    </row>
    <row r="159" spans="1:25">
      <c r="A159" s="360"/>
      <c r="B159" s="351"/>
      <c r="C159" s="49">
        <v>45710</v>
      </c>
      <c r="D159" s="22"/>
      <c r="E159" s="19" t="s">
        <v>22</v>
      </c>
      <c r="F159" s="23" t="str">
        <f>VLOOKUP(E159,'Contact Info-CNC'!$A$1:$H$25,4,FALSE)</f>
        <v>Boyer</v>
      </c>
      <c r="G159" s="23" t="str">
        <f>VLOOKUP(E159,'Contact Info-CNC'!$A$1:$H$25,3,FALSE)</f>
        <v>RH</v>
      </c>
      <c r="H159" s="23" t="str">
        <f>VLOOKUP(E159,'Contact Info-CNC'!$A$1:$H$25,6,FALSE)</f>
        <v>(917) 342-1032, (347) 729-6607</v>
      </c>
      <c r="I159" s="23" t="str">
        <f>VLOOKUP(E159,'Contact Info-CNC'!$A$1:$H$25,7,FALSE)</f>
        <v>702-4883</v>
      </c>
      <c r="J159" s="23" t="str">
        <f>VLOOKUP(E159,'Contact Info-CNC'!$A$1:$H$25,8,FALSE)</f>
        <v>dwashington5@uchicago.edu , nsouth@uchicago.edu</v>
      </c>
      <c r="K159" s="21" t="s">
        <v>12</v>
      </c>
      <c r="L159" s="25" t="str">
        <f>VLOOKUP(K159,'Contact Info-CNC'!$A$1:$H$25,4,FALSE)</f>
        <v>Strongin</v>
      </c>
      <c r="M159" s="25" t="str">
        <f>VLOOKUP(K159,'Contact Info-CNC'!$A$1:$H$25,3,FALSE)</f>
        <v>RH</v>
      </c>
      <c r="N159" s="25" t="str">
        <f>VLOOKUP(K159,'Contact Info-CNC'!$A$1:$H$25,6,FALSE)</f>
        <v>(607) 280-3354, (607) 262-0679</v>
      </c>
      <c r="O159" s="25" t="str">
        <f>VLOOKUP(K159,'Contact Info-CNC'!$A$1:$H$25,7,FALSE)</f>
        <v>834-2407</v>
      </c>
      <c r="P159" s="25" t="str">
        <f>VLOOKUP(K159,'Contact Info-CNC'!$A$1:$H$25,8,FALSE)</f>
        <v>pgarciapinar@uchicago.edu, pgoul@uchicago.edu</v>
      </c>
      <c r="Q159" s="17"/>
      <c r="R159" s="19"/>
      <c r="S159" s="19"/>
      <c r="U159" s="21"/>
      <c r="V159" s="21"/>
      <c r="Y159" s="10"/>
    </row>
    <row r="160" spans="1:25">
      <c r="A160" s="360"/>
      <c r="B160" s="362"/>
      <c r="C160" s="49">
        <v>45711</v>
      </c>
      <c r="D160" s="22"/>
      <c r="E160" s="19" t="s">
        <v>15</v>
      </c>
      <c r="F160" s="23" t="str">
        <f>VLOOKUP(E160,'Contact Info-CNC'!$A$1:$H$25,4,FALSE)</f>
        <v>Trott</v>
      </c>
      <c r="G160" s="23" t="str">
        <f>VLOOKUP(E160,'Contact Info-CNC'!$A$1:$H$25,3,FALSE)</f>
        <v>RH</v>
      </c>
      <c r="H160" s="23" t="str">
        <f>VLOOKUP(E160,'Contact Info-CNC'!$A$1:$H$25,6,FALSE)</f>
        <v>(602) 502-1389, (717)-870-7497</v>
      </c>
      <c r="I160" s="23" t="str">
        <f>VLOOKUP(E160,'Contact Info-CNC'!$A$1:$H$25,7,FALSE)</f>
        <v>834-2408</v>
      </c>
      <c r="J160" s="23" t="str">
        <f>VLOOKUP(E160,'Contact Info-CNC'!$A$1:$H$25,8,FALSE)</f>
        <v>myalexan@uchicago.edu, kjorr@uchicago.edu</v>
      </c>
      <c r="K160" s="21" t="s">
        <v>26</v>
      </c>
      <c r="L160" s="25" t="str">
        <f>VLOOKUP(K160,'Contact Info-CNC'!$A$1:$H$25,4,FALSE)</f>
        <v>Dougan-Niklason</v>
      </c>
      <c r="M160" s="25" t="str">
        <f>VLOOKUP(K160,'Contact Info-CNC'!$A$1:$H$25,3,FALSE)</f>
        <v>RH</v>
      </c>
      <c r="N160" s="25" t="str">
        <f>VLOOKUP(K160,'Contact Info-CNC'!$A$1:$H$25,6,FALSE)</f>
        <v>(857) 210-3483, (508) 282-0309</v>
      </c>
      <c r="O160" s="25" t="str">
        <f>VLOOKUP(K160,'Contact Info-CNC'!$A$1:$H$25,7,FALSE)</f>
        <v>702-4884</v>
      </c>
      <c r="P160" s="25" t="str">
        <f>VLOOKUP(K160,'Contact Info-CNC'!$A$1:$H$25,8,FALSE)</f>
        <v>cristinaalvarado@uchicago.edu, jstadolnik@uchicago.edu</v>
      </c>
      <c r="Q160" s="17"/>
      <c r="R160" s="19"/>
      <c r="S160" s="19"/>
      <c r="U160" s="21"/>
      <c r="V160" s="21"/>
      <c r="Y160" s="10"/>
    </row>
    <row r="161" spans="1:25">
      <c r="A161" s="360"/>
      <c r="B161" s="395" t="s">
        <v>51</v>
      </c>
      <c r="C161" s="49">
        <v>45712</v>
      </c>
      <c r="D161" s="22"/>
      <c r="E161" s="19" t="s">
        <v>30</v>
      </c>
      <c r="F161" s="23" t="str">
        <f>VLOOKUP(E161,'Contact Info-CNC'!$A$1:$H$25,4,FALSE)</f>
        <v>Rogers</v>
      </c>
      <c r="G161" s="23" t="str">
        <f>VLOOKUP(E161,'Contact Info-CNC'!$A$1:$H$25,3,FALSE)</f>
        <v>RH</v>
      </c>
      <c r="H161" s="23" t="str">
        <f>VLOOKUP(E161,'Contact Info-CNC'!$A$1:$H$25,6,FALSE)</f>
        <v>(305) 338-6193, (331) 643-6562</v>
      </c>
      <c r="I161" s="23" t="str">
        <f>VLOOKUP(E161,'Contact Info-CNC'!$A$1:$H$25,7,FALSE)</f>
        <v>834-2409</v>
      </c>
      <c r="J161" s="23" t="str">
        <f>VLOOKUP(E161,'Contact Info-CNC'!$A$1:$H$25,8,FALSE)</f>
        <v>ndmedina@uchicago.edu, asorokina@uchicago.edu</v>
      </c>
      <c r="K161" s="21" t="s">
        <v>11</v>
      </c>
      <c r="L161" s="25" t="str">
        <f>VLOOKUP(K161,'Contact Info-CNC'!$A$1:$H$25,4,FALSE)</f>
        <v>Thangaraj</v>
      </c>
      <c r="M161" s="25" t="str">
        <f>VLOOKUP(K161,'Contact Info-CNC'!$A$1:$H$25,3,FALSE)</f>
        <v>RH</v>
      </c>
      <c r="N161" s="25" t="str">
        <f>VLOOKUP(K161,'Contact Info-CNC'!$A$1:$H$25,6,FALSE)</f>
        <v>(773) 606-2660, (916) 280-4281</v>
      </c>
      <c r="O161" s="25" t="str">
        <f>VLOOKUP(K161,'Contact Info-CNC'!$A$1:$H$25,7,FALSE)</f>
        <v>834-2406</v>
      </c>
      <c r="P161" s="25" t="str">
        <f>VLOOKUP(K161,'Contact Info-CNC'!$A$1:$H$25,8,FALSE)</f>
        <v>tjharper@uchicago.edu, vharper@uchicago.edu</v>
      </c>
      <c r="Q161" s="17"/>
      <c r="R161" s="19"/>
      <c r="S161" s="19"/>
      <c r="U161" s="21"/>
      <c r="V161" s="21"/>
      <c r="Y161" s="10"/>
    </row>
    <row r="162" spans="1:25">
      <c r="A162" s="360"/>
      <c r="B162" s="351"/>
      <c r="C162" s="49">
        <v>45713</v>
      </c>
      <c r="D162" s="22"/>
      <c r="E162" s="19" t="s">
        <v>16</v>
      </c>
      <c r="F162" s="23" t="str">
        <f>VLOOKUP(E162,'Contact Info-CNC'!$A$1:$H$25,4,FALSE)</f>
        <v>Behar</v>
      </c>
      <c r="G162" s="23" t="str">
        <f>VLOOKUP(E162,'Contact Info-CNC'!$A$1:$H$25,3,FALSE)</f>
        <v>RH</v>
      </c>
      <c r="H162" s="23" t="str">
        <f>VLOOKUP(E162,'Contact Info-CNC'!$A$1:$H$25,6,FALSE)</f>
        <v>(503) 528-4033</v>
      </c>
      <c r="I162" s="23" t="str">
        <f>VLOOKUP(E162,'Contact Info-CNC'!$A$1:$H$25,7,FALSE)</f>
        <v>834-2405</v>
      </c>
      <c r="J162" s="23" t="str">
        <f>VLOOKUP(E162,'Contact Info-CNC'!$A$1:$H$25,8,FALSE)</f>
        <v>moorel@uchicago.edu</v>
      </c>
      <c r="K162" s="21" t="s">
        <v>37</v>
      </c>
      <c r="L162" s="25" t="str">
        <f>VLOOKUP(K162,'Contact Info-CNC'!$A$1:$H$25,4,FALSE)</f>
        <v>Yuen</v>
      </c>
      <c r="M162" s="25" t="str">
        <f>VLOOKUP(K162,'Contact Info-CNC'!$A$1:$H$25,3,FALSE)</f>
        <v>RH</v>
      </c>
      <c r="N162" s="25" t="str">
        <f>VLOOKUP(K162,'Contact Info-CNC'!$A$1:$H$25,6,FALSE)</f>
        <v>(801) 824-9603, (385) 239-7627</v>
      </c>
      <c r="O162" s="25" t="str">
        <f>VLOOKUP(K162,'Contact Info-CNC'!$A$1:$H$25,7,FALSE)</f>
        <v>702-4882</v>
      </c>
      <c r="P162" s="25" t="str">
        <f>VLOOKUP(K162,'Contact Info-CNC'!$A$1:$H$25,8,FALSE)</f>
        <v>rhtyler@uchicago.edu, shtyler@uchicago.edu</v>
      </c>
      <c r="Q162" s="17"/>
      <c r="R162" s="19"/>
      <c r="S162" s="19"/>
      <c r="U162" s="21"/>
      <c r="V162" s="21"/>
      <c r="Y162" s="10"/>
    </row>
    <row r="163" spans="1:25">
      <c r="A163" s="360"/>
      <c r="B163" s="351"/>
      <c r="C163" s="49">
        <v>45714</v>
      </c>
      <c r="D163" s="22"/>
      <c r="E163" s="19" t="s">
        <v>11</v>
      </c>
      <c r="F163" s="23" t="str">
        <f>VLOOKUP(E163,'Contact Info-CNC'!$A$1:$H$25,4,FALSE)</f>
        <v>Thangaraj</v>
      </c>
      <c r="G163" s="23" t="str">
        <f>VLOOKUP(E163,'Contact Info-CNC'!$A$1:$H$25,3,FALSE)</f>
        <v>RH</v>
      </c>
      <c r="H163" s="23" t="str">
        <f>VLOOKUP(E163,'Contact Info-CNC'!$A$1:$H$25,6,FALSE)</f>
        <v>(773) 606-2660, (916) 280-4281</v>
      </c>
      <c r="I163" s="23" t="str">
        <f>VLOOKUP(E163,'Contact Info-CNC'!$A$1:$H$25,7,FALSE)</f>
        <v>834-2406</v>
      </c>
      <c r="J163" s="23" t="str">
        <f>VLOOKUP(E163,'Contact Info-CNC'!$A$1:$H$25,8,FALSE)</f>
        <v>tjharper@uchicago.edu, vharper@uchicago.edu</v>
      </c>
      <c r="K163" s="21" t="s">
        <v>15</v>
      </c>
      <c r="L163" s="25" t="str">
        <f>VLOOKUP(K163,'Contact Info-CNC'!$A$1:$H$25,4,FALSE)</f>
        <v>Trott</v>
      </c>
      <c r="M163" s="25" t="str">
        <f>VLOOKUP(K163,'Contact Info-CNC'!$A$1:$H$25,3,FALSE)</f>
        <v>RH</v>
      </c>
      <c r="N163" s="25" t="str">
        <f>VLOOKUP(K163,'Contact Info-CNC'!$A$1:$H$25,6,FALSE)</f>
        <v>(602) 502-1389, (717)-870-7497</v>
      </c>
      <c r="O163" s="25" t="str">
        <f>VLOOKUP(K163,'Contact Info-CNC'!$A$1:$H$25,7,FALSE)</f>
        <v>834-2408</v>
      </c>
      <c r="P163" s="25" t="str">
        <f>VLOOKUP(K163,'Contact Info-CNC'!$A$1:$H$25,8,FALSE)</f>
        <v>myalexan@uchicago.edu, kjorr@uchicago.edu</v>
      </c>
      <c r="Q163" s="17"/>
      <c r="R163" s="19"/>
      <c r="S163" s="19"/>
      <c r="U163" s="21"/>
      <c r="V163" s="21"/>
      <c r="Y163" s="10"/>
    </row>
    <row r="164" spans="1:25">
      <c r="A164" s="360"/>
      <c r="B164" s="351"/>
      <c r="C164" s="49">
        <v>45715</v>
      </c>
      <c r="D164" s="22"/>
      <c r="E164" s="19" t="s">
        <v>22</v>
      </c>
      <c r="F164" s="23" t="str">
        <f>VLOOKUP(E164,'Contact Info-CNC'!$A$1:$H$25,4,FALSE)</f>
        <v>Boyer</v>
      </c>
      <c r="G164" s="23" t="str">
        <f>VLOOKUP(E164,'Contact Info-CNC'!$A$1:$H$25,3,FALSE)</f>
        <v>RH</v>
      </c>
      <c r="H164" s="23" t="str">
        <f>VLOOKUP(E164,'Contact Info-CNC'!$A$1:$H$25,6,FALSE)</f>
        <v>(917) 342-1032, (347) 729-6607</v>
      </c>
      <c r="I164" s="23" t="str">
        <f>VLOOKUP(E164,'Contact Info-CNC'!$A$1:$H$25,7,FALSE)</f>
        <v>702-4883</v>
      </c>
      <c r="J164" s="23" t="str">
        <f>VLOOKUP(E164,'Contact Info-CNC'!$A$1:$H$25,8,FALSE)</f>
        <v>dwashington5@uchicago.edu , nsouth@uchicago.edu</v>
      </c>
      <c r="K164" s="21" t="s">
        <v>16</v>
      </c>
      <c r="L164" s="25" t="str">
        <f>VLOOKUP(K164,'Contact Info-CNC'!$A$1:$H$25,4,FALSE)</f>
        <v>Behar</v>
      </c>
      <c r="M164" s="25" t="str">
        <f>VLOOKUP(K164,'Contact Info-CNC'!$A$1:$H$25,3,FALSE)</f>
        <v>RH</v>
      </c>
      <c r="N164" s="25" t="str">
        <f>VLOOKUP(K164,'Contact Info-CNC'!$A$1:$H$25,6,FALSE)</f>
        <v>(503) 528-4033</v>
      </c>
      <c r="O164" s="25" t="str">
        <f>VLOOKUP(K164,'Contact Info-CNC'!$A$1:$H$25,7,FALSE)</f>
        <v>834-2405</v>
      </c>
      <c r="P164" s="25" t="str">
        <f>VLOOKUP(K164,'Contact Info-CNC'!$A$1:$H$25,8,FALSE)</f>
        <v>moorel@uchicago.edu</v>
      </c>
      <c r="Q164" s="17"/>
      <c r="R164" s="19"/>
      <c r="S164" s="19"/>
      <c r="U164" s="21"/>
      <c r="V164" s="21"/>
      <c r="Y164" s="10"/>
    </row>
    <row r="165" spans="1:25">
      <c r="A165" s="360"/>
      <c r="B165" s="351"/>
      <c r="C165" s="49">
        <v>45716</v>
      </c>
      <c r="D165" s="22"/>
      <c r="E165" s="19" t="s">
        <v>15</v>
      </c>
      <c r="F165" s="23" t="str">
        <f>VLOOKUP(E165,'Contact Info-CNC'!$A$1:$H$25,4,FALSE)</f>
        <v>Trott</v>
      </c>
      <c r="G165" s="23" t="str">
        <f>VLOOKUP(E165,'Contact Info-CNC'!$A$1:$H$25,3,FALSE)</f>
        <v>RH</v>
      </c>
      <c r="H165" s="23" t="str">
        <f>VLOOKUP(E165,'Contact Info-CNC'!$A$1:$H$25,6,FALSE)</f>
        <v>(602) 502-1389, (717)-870-7497</v>
      </c>
      <c r="I165" s="23" t="str">
        <f>VLOOKUP(E165,'Contact Info-CNC'!$A$1:$H$25,7,FALSE)</f>
        <v>834-2408</v>
      </c>
      <c r="J165" s="23" t="str">
        <f>VLOOKUP(E165,'Contact Info-CNC'!$A$1:$H$25,8,FALSE)</f>
        <v>myalexan@uchicago.edu, kjorr@uchicago.edu</v>
      </c>
      <c r="K165" s="21" t="s">
        <v>26</v>
      </c>
      <c r="L165" s="25" t="str">
        <f>VLOOKUP(K165,'Contact Info-CNC'!$A$1:$H$25,4,FALSE)</f>
        <v>Dougan-Niklason</v>
      </c>
      <c r="M165" s="25" t="str">
        <f>VLOOKUP(K165,'Contact Info-CNC'!$A$1:$H$25,3,FALSE)</f>
        <v>RH</v>
      </c>
      <c r="N165" s="25" t="str">
        <f>VLOOKUP(K165,'Contact Info-CNC'!$A$1:$H$25,6,FALSE)</f>
        <v>(857) 210-3483, (508) 282-0309</v>
      </c>
      <c r="O165" s="25" t="str">
        <f>VLOOKUP(K165,'Contact Info-CNC'!$A$1:$H$25,7,FALSE)</f>
        <v>702-4884</v>
      </c>
      <c r="P165" s="25" t="str">
        <f>VLOOKUP(K165,'Contact Info-CNC'!$A$1:$H$25,8,FALSE)</f>
        <v>cristinaalvarado@uchicago.edu, jstadolnik@uchicago.edu</v>
      </c>
      <c r="Q165" s="17"/>
      <c r="R165" s="19"/>
      <c r="S165" s="19"/>
      <c r="U165" s="21"/>
      <c r="V165" s="21"/>
      <c r="Y165" s="10"/>
    </row>
    <row r="166" spans="1:25">
      <c r="A166" s="360"/>
      <c r="B166" s="351"/>
      <c r="C166" s="50">
        <v>45717</v>
      </c>
      <c r="D166" s="22"/>
      <c r="E166" s="19" t="s">
        <v>37</v>
      </c>
      <c r="F166" s="23" t="str">
        <f>VLOOKUP(E166,'Contact Info-CNC'!$A$1:$H$25,4,FALSE)</f>
        <v>Yuen</v>
      </c>
      <c r="G166" s="23" t="str">
        <f>VLOOKUP(E166,'Contact Info-CNC'!$A$1:$H$25,3,FALSE)</f>
        <v>RH</v>
      </c>
      <c r="H166" s="23" t="str">
        <f>VLOOKUP(E166,'Contact Info-CNC'!$A$1:$H$25,6,FALSE)</f>
        <v>(801) 824-9603, (385) 239-7627</v>
      </c>
      <c r="I166" s="23" t="str">
        <f>VLOOKUP(E166,'Contact Info-CNC'!$A$1:$H$25,7,FALSE)</f>
        <v>702-4882</v>
      </c>
      <c r="J166" s="23" t="str">
        <f>VLOOKUP(E166,'Contact Info-CNC'!$A$1:$H$25,8,FALSE)</f>
        <v>rhtyler@uchicago.edu, shtyler@uchicago.edu</v>
      </c>
      <c r="K166" s="21" t="s">
        <v>11</v>
      </c>
      <c r="L166" s="25" t="str">
        <f>VLOOKUP(K166,'Contact Info-CNC'!$A$1:$H$25,4,FALSE)</f>
        <v>Thangaraj</v>
      </c>
      <c r="M166" s="25" t="str">
        <f>VLOOKUP(K166,'Contact Info-CNC'!$A$1:$H$25,3,FALSE)</f>
        <v>RH</v>
      </c>
      <c r="N166" s="25" t="str">
        <f>VLOOKUP(K166,'Contact Info-CNC'!$A$1:$H$25,6,FALSE)</f>
        <v>(773) 606-2660, (916) 280-4281</v>
      </c>
      <c r="O166" s="25" t="str">
        <f>VLOOKUP(K166,'Contact Info-CNC'!$A$1:$H$25,7,FALSE)</f>
        <v>834-2406</v>
      </c>
      <c r="P166" s="25" t="str">
        <f>VLOOKUP(K166,'Contact Info-CNC'!$A$1:$H$25,8,FALSE)</f>
        <v>tjharper@uchicago.edu, vharper@uchicago.edu</v>
      </c>
      <c r="Q166" s="17"/>
      <c r="R166" s="19"/>
      <c r="S166" s="19"/>
      <c r="U166" s="21"/>
      <c r="V166" s="21"/>
      <c r="Y166" s="10"/>
    </row>
    <row r="167" spans="1:25">
      <c r="A167" s="360"/>
      <c r="B167" s="362"/>
      <c r="C167" s="50">
        <v>45718</v>
      </c>
      <c r="D167" s="22"/>
      <c r="E167" s="19" t="s">
        <v>16</v>
      </c>
      <c r="F167" s="23" t="str">
        <f>VLOOKUP(E167,'Contact Info-CNC'!$A$1:$H$25,4,FALSE)</f>
        <v>Behar</v>
      </c>
      <c r="G167" s="23" t="str">
        <f>VLOOKUP(E167,'Contact Info-CNC'!$A$1:$H$25,3,FALSE)</f>
        <v>RH</v>
      </c>
      <c r="H167" s="23" t="str">
        <f>VLOOKUP(E167,'Contact Info-CNC'!$A$1:$H$25,6,FALSE)</f>
        <v>(503) 528-4033</v>
      </c>
      <c r="I167" s="23" t="str">
        <f>VLOOKUP(E167,'Contact Info-CNC'!$A$1:$H$25,7,FALSE)</f>
        <v>834-2405</v>
      </c>
      <c r="J167" s="23" t="str">
        <f>VLOOKUP(E167,'Contact Info-CNC'!$A$1:$H$25,8,FALSE)</f>
        <v>moorel@uchicago.edu</v>
      </c>
      <c r="K167" s="21" t="s">
        <v>12</v>
      </c>
      <c r="L167" s="25" t="str">
        <f>VLOOKUP(K167,'Contact Info-CNC'!$A$1:$H$25,4,FALSE)</f>
        <v>Strongin</v>
      </c>
      <c r="M167" s="25" t="str">
        <f>VLOOKUP(K167,'Contact Info-CNC'!$A$1:$H$25,3,FALSE)</f>
        <v>RH</v>
      </c>
      <c r="N167" s="25" t="str">
        <f>VLOOKUP(K167,'Contact Info-CNC'!$A$1:$H$25,6,FALSE)</f>
        <v>(607) 280-3354, (607) 262-0679</v>
      </c>
      <c r="O167" s="25" t="str">
        <f>VLOOKUP(K167,'Contact Info-CNC'!$A$1:$H$25,7,FALSE)</f>
        <v>834-2407</v>
      </c>
      <c r="P167" s="25" t="str">
        <f>VLOOKUP(K167,'Contact Info-CNC'!$A$1:$H$25,8,FALSE)</f>
        <v>pgarciapinar@uchicago.edu, pgoul@uchicago.edu</v>
      </c>
      <c r="Q167" s="17"/>
      <c r="R167" s="19"/>
      <c r="S167" s="19"/>
      <c r="U167" s="21"/>
      <c r="V167" s="21"/>
      <c r="Y167" s="10"/>
    </row>
    <row r="168" spans="1:25">
      <c r="A168" s="360"/>
      <c r="B168" s="396" t="s">
        <v>54</v>
      </c>
      <c r="C168" s="50">
        <v>45719</v>
      </c>
      <c r="D168" s="22"/>
      <c r="E168" s="19" t="s">
        <v>26</v>
      </c>
      <c r="F168" s="23" t="str">
        <f>VLOOKUP(E168,'Contact Info-CNC'!$A$1:$H$25,4,FALSE)</f>
        <v>Dougan-Niklason</v>
      </c>
      <c r="G168" s="23" t="str">
        <f>VLOOKUP(E168,'Contact Info-CNC'!$A$1:$H$25,3,FALSE)</f>
        <v>RH</v>
      </c>
      <c r="H168" s="23" t="str">
        <f>VLOOKUP(E168,'Contact Info-CNC'!$A$1:$H$25,6,FALSE)</f>
        <v>(857) 210-3483, (508) 282-0309</v>
      </c>
      <c r="I168" s="23" t="str">
        <f>VLOOKUP(E168,'Contact Info-CNC'!$A$1:$H$25,7,FALSE)</f>
        <v>702-4884</v>
      </c>
      <c r="J168" s="23" t="str">
        <f>VLOOKUP(E168,'Contact Info-CNC'!$A$1:$H$25,8,FALSE)</f>
        <v>cristinaalvarado@uchicago.edu, jstadolnik@uchicago.edu</v>
      </c>
      <c r="K168" s="21" t="s">
        <v>30</v>
      </c>
      <c r="L168" s="25" t="str">
        <f>VLOOKUP(K168,'Contact Info-CNC'!$A$1:$H$25,4,FALSE)</f>
        <v>Rogers</v>
      </c>
      <c r="M168" s="25" t="str">
        <f>VLOOKUP(K168,'Contact Info-CNC'!$A$1:$H$25,3,FALSE)</f>
        <v>RH</v>
      </c>
      <c r="N168" s="25" t="str">
        <f>VLOOKUP(K168,'Contact Info-CNC'!$A$1:$H$25,6,FALSE)</f>
        <v>(305) 338-6193, (331) 643-6562</v>
      </c>
      <c r="O168" s="25" t="str">
        <f>VLOOKUP(K168,'Contact Info-CNC'!$A$1:$H$25,7,FALSE)</f>
        <v>834-2409</v>
      </c>
      <c r="P168" s="25" t="str">
        <f>VLOOKUP(K168,'Contact Info-CNC'!$A$1:$H$25,8,FALSE)</f>
        <v>ndmedina@uchicago.edu, asorokina@uchicago.edu</v>
      </c>
      <c r="Q168" s="17"/>
      <c r="R168" s="19"/>
      <c r="S168" s="19"/>
      <c r="U168" s="21"/>
      <c r="V168" s="21"/>
      <c r="Y168" s="10"/>
    </row>
    <row r="169" spans="1:25">
      <c r="A169" s="360"/>
      <c r="B169" s="351"/>
      <c r="C169" s="50">
        <v>45720</v>
      </c>
      <c r="D169" s="22"/>
      <c r="E169" s="19" t="s">
        <v>11</v>
      </c>
      <c r="F169" s="23" t="str">
        <f>VLOOKUP(E169,'Contact Info-CNC'!$A$1:$H$25,4,FALSE)</f>
        <v>Thangaraj</v>
      </c>
      <c r="G169" s="23" t="str">
        <f>VLOOKUP(E169,'Contact Info-CNC'!$A$1:$H$25,3,FALSE)</f>
        <v>RH</v>
      </c>
      <c r="H169" s="23" t="str">
        <f>VLOOKUP(E169,'Contact Info-CNC'!$A$1:$H$25,6,FALSE)</f>
        <v>(773) 606-2660, (916) 280-4281</v>
      </c>
      <c r="I169" s="23" t="str">
        <f>VLOOKUP(E169,'Contact Info-CNC'!$A$1:$H$25,7,FALSE)</f>
        <v>834-2406</v>
      </c>
      <c r="J169" s="23" t="str">
        <f>VLOOKUP(E169,'Contact Info-CNC'!$A$1:$H$25,8,FALSE)</f>
        <v>tjharper@uchicago.edu, vharper@uchicago.edu</v>
      </c>
      <c r="K169" s="21" t="s">
        <v>22</v>
      </c>
      <c r="L169" s="25" t="str">
        <f>VLOOKUP(K169,'Contact Info-CNC'!$A$1:$H$25,4,FALSE)</f>
        <v>Boyer</v>
      </c>
      <c r="M169" s="25" t="str">
        <f>VLOOKUP(K169,'Contact Info-CNC'!$A$1:$H$25,3,FALSE)</f>
        <v>RH</v>
      </c>
      <c r="N169" s="25" t="str">
        <f>VLOOKUP(K169,'Contact Info-CNC'!$A$1:$H$25,6,FALSE)</f>
        <v>(917) 342-1032, (347) 729-6607</v>
      </c>
      <c r="O169" s="25" t="str">
        <f>VLOOKUP(K169,'Contact Info-CNC'!$A$1:$H$25,7,FALSE)</f>
        <v>702-4883</v>
      </c>
      <c r="P169" s="25" t="str">
        <f>VLOOKUP(K169,'Contact Info-CNC'!$A$1:$H$25,8,FALSE)</f>
        <v>dwashington5@uchicago.edu , nsouth@uchicago.edu</v>
      </c>
      <c r="Q169" s="17"/>
      <c r="R169" s="19"/>
      <c r="S169" s="19"/>
      <c r="U169" s="21"/>
      <c r="V169" s="21"/>
      <c r="Y169" s="10"/>
    </row>
    <row r="170" spans="1:25">
      <c r="A170" s="360"/>
      <c r="B170" s="351"/>
      <c r="C170" s="50">
        <v>45721</v>
      </c>
      <c r="D170" s="22"/>
      <c r="E170" s="19" t="s">
        <v>30</v>
      </c>
      <c r="F170" s="23" t="str">
        <f>VLOOKUP(E170,'Contact Info-CNC'!$A$1:$H$25,4,FALSE)</f>
        <v>Rogers</v>
      </c>
      <c r="G170" s="23" t="str">
        <f>VLOOKUP(E170,'Contact Info-CNC'!$A$1:$H$25,3,FALSE)</f>
        <v>RH</v>
      </c>
      <c r="H170" s="23" t="str">
        <f>VLOOKUP(E170,'Contact Info-CNC'!$A$1:$H$25,6,FALSE)</f>
        <v>(305) 338-6193, (331) 643-6562</v>
      </c>
      <c r="I170" s="23" t="str">
        <f>VLOOKUP(E170,'Contact Info-CNC'!$A$1:$H$25,7,FALSE)</f>
        <v>834-2409</v>
      </c>
      <c r="J170" s="23" t="str">
        <f>VLOOKUP(E170,'Contact Info-CNC'!$A$1:$H$25,8,FALSE)</f>
        <v>ndmedina@uchicago.edu, asorokina@uchicago.edu</v>
      </c>
      <c r="K170" s="21" t="s">
        <v>15</v>
      </c>
      <c r="L170" s="25" t="str">
        <f>VLOOKUP(K170,'Contact Info-CNC'!$A$1:$H$25,4,FALSE)</f>
        <v>Trott</v>
      </c>
      <c r="M170" s="25" t="str">
        <f>VLOOKUP(K170,'Contact Info-CNC'!$A$1:$H$25,3,FALSE)</f>
        <v>RH</v>
      </c>
      <c r="N170" s="25" t="str">
        <f>VLOOKUP(K170,'Contact Info-CNC'!$A$1:$H$25,6,FALSE)</f>
        <v>(602) 502-1389, (717)-870-7497</v>
      </c>
      <c r="O170" s="25" t="str">
        <f>VLOOKUP(K170,'Contact Info-CNC'!$A$1:$H$25,7,FALSE)</f>
        <v>834-2408</v>
      </c>
      <c r="P170" s="25" t="str">
        <f>VLOOKUP(K170,'Contact Info-CNC'!$A$1:$H$25,8,FALSE)</f>
        <v>myalexan@uchicago.edu, kjorr@uchicago.edu</v>
      </c>
      <c r="Q170" s="17"/>
      <c r="R170" s="19"/>
      <c r="S170" s="19"/>
      <c r="U170" s="21"/>
      <c r="V170" s="21"/>
      <c r="Y170" s="10"/>
    </row>
    <row r="171" spans="1:25">
      <c r="A171" s="360"/>
      <c r="B171" s="351"/>
      <c r="C171" s="50">
        <v>45722</v>
      </c>
      <c r="D171" s="22"/>
      <c r="E171" s="19" t="s">
        <v>15</v>
      </c>
      <c r="F171" s="23" t="str">
        <f>VLOOKUP(E171,'Contact Info-CNC'!$A$1:$H$25,4,FALSE)</f>
        <v>Trott</v>
      </c>
      <c r="G171" s="23" t="str">
        <f>VLOOKUP(E171,'Contact Info-CNC'!$A$1:$H$25,3,FALSE)</f>
        <v>RH</v>
      </c>
      <c r="H171" s="23" t="str">
        <f>VLOOKUP(E171,'Contact Info-CNC'!$A$1:$H$25,6,FALSE)</f>
        <v>(602) 502-1389, (717)-870-7497</v>
      </c>
      <c r="I171" s="23" t="str">
        <f>VLOOKUP(E171,'Contact Info-CNC'!$A$1:$H$25,7,FALSE)</f>
        <v>834-2408</v>
      </c>
      <c r="J171" s="23" t="str">
        <f>VLOOKUP(E171,'Contact Info-CNC'!$A$1:$H$25,8,FALSE)</f>
        <v>myalexan@uchicago.edu, kjorr@uchicago.edu</v>
      </c>
      <c r="K171" s="21" t="s">
        <v>26</v>
      </c>
      <c r="L171" s="25" t="str">
        <f>VLOOKUP(K171,'Contact Info-CNC'!$A$1:$H$25,4,FALSE)</f>
        <v>Dougan-Niklason</v>
      </c>
      <c r="M171" s="25" t="str">
        <f>VLOOKUP(K171,'Contact Info-CNC'!$A$1:$H$25,3,FALSE)</f>
        <v>RH</v>
      </c>
      <c r="N171" s="25" t="str">
        <f>VLOOKUP(K171,'Contact Info-CNC'!$A$1:$H$25,6,FALSE)</f>
        <v>(857) 210-3483, (508) 282-0309</v>
      </c>
      <c r="O171" s="25" t="str">
        <f>VLOOKUP(K171,'Contact Info-CNC'!$A$1:$H$25,7,FALSE)</f>
        <v>702-4884</v>
      </c>
      <c r="P171" s="25" t="str">
        <f>VLOOKUP(K171,'Contact Info-CNC'!$A$1:$H$25,8,FALSE)</f>
        <v>cristinaalvarado@uchicago.edu, jstadolnik@uchicago.edu</v>
      </c>
      <c r="Q171" s="17"/>
      <c r="R171" s="19"/>
      <c r="S171" s="19"/>
      <c r="U171" s="21"/>
      <c r="V171" s="21"/>
      <c r="Y171" s="10"/>
    </row>
    <row r="172" spans="1:25">
      <c r="A172" s="360"/>
      <c r="B172" s="351"/>
      <c r="C172" s="50">
        <v>45723</v>
      </c>
      <c r="D172" s="22"/>
      <c r="E172" s="19" t="s">
        <v>22</v>
      </c>
      <c r="F172" s="23" t="str">
        <f>VLOOKUP(E172,'Contact Info-CNC'!$A$1:$H$25,4,FALSE)</f>
        <v>Boyer</v>
      </c>
      <c r="G172" s="23" t="str">
        <f>VLOOKUP(E172,'Contact Info-CNC'!$A$1:$H$25,3,FALSE)</f>
        <v>RH</v>
      </c>
      <c r="H172" s="23" t="str">
        <f>VLOOKUP(E172,'Contact Info-CNC'!$A$1:$H$25,6,FALSE)</f>
        <v>(917) 342-1032, (347) 729-6607</v>
      </c>
      <c r="I172" s="23" t="str">
        <f>VLOOKUP(E172,'Contact Info-CNC'!$A$1:$H$25,7,FALSE)</f>
        <v>702-4883</v>
      </c>
      <c r="J172" s="23" t="str">
        <f>VLOOKUP(E172,'Contact Info-CNC'!$A$1:$H$25,8,FALSE)</f>
        <v>dwashington5@uchicago.edu , nsouth@uchicago.edu</v>
      </c>
      <c r="K172" s="21" t="s">
        <v>37</v>
      </c>
      <c r="L172" s="25" t="str">
        <f>VLOOKUP(K172,'Contact Info-CNC'!$A$1:$H$25,4,FALSE)</f>
        <v>Yuen</v>
      </c>
      <c r="M172" s="25" t="str">
        <f>VLOOKUP(K172,'Contact Info-CNC'!$A$1:$H$25,3,FALSE)</f>
        <v>RH</v>
      </c>
      <c r="N172" s="25" t="str">
        <f>VLOOKUP(K172,'Contact Info-CNC'!$A$1:$H$25,6,FALSE)</f>
        <v>(801) 824-9603, (385) 239-7627</v>
      </c>
      <c r="O172" s="25" t="str">
        <f>VLOOKUP(K172,'Contact Info-CNC'!$A$1:$H$25,7,FALSE)</f>
        <v>702-4882</v>
      </c>
      <c r="P172" s="25" t="str">
        <f>VLOOKUP(K172,'Contact Info-CNC'!$A$1:$H$25,8,FALSE)</f>
        <v>rhtyler@uchicago.edu, shtyler@uchicago.edu</v>
      </c>
      <c r="Q172" s="17"/>
      <c r="R172" s="19"/>
      <c r="S172" s="19"/>
      <c r="U172" s="21"/>
      <c r="V172" s="21"/>
      <c r="Y172" s="10"/>
    </row>
    <row r="173" spans="1:25">
      <c r="A173" s="360"/>
      <c r="B173" s="351"/>
      <c r="C173" s="50">
        <v>45724</v>
      </c>
      <c r="D173" s="22" t="s">
        <v>55</v>
      </c>
      <c r="E173" s="19" t="s">
        <v>26</v>
      </c>
      <c r="F173" s="23" t="str">
        <f>VLOOKUP(E173,'Contact Info-CNC'!$A$1:$H$25,4,FALSE)</f>
        <v>Dougan-Niklason</v>
      </c>
      <c r="G173" s="23" t="str">
        <f>VLOOKUP(E173,'Contact Info-CNC'!$A$1:$H$25,3,FALSE)</f>
        <v>RH</v>
      </c>
      <c r="H173" s="23" t="str">
        <f>VLOOKUP(E173,'Contact Info-CNC'!$A$1:$H$25,6,FALSE)</f>
        <v>(857) 210-3483, (508) 282-0309</v>
      </c>
      <c r="I173" s="23" t="str">
        <f>VLOOKUP(E173,'Contact Info-CNC'!$A$1:$H$25,7,FALSE)</f>
        <v>702-4884</v>
      </c>
      <c r="J173" s="23" t="str">
        <f>VLOOKUP(E173,'Contact Info-CNC'!$A$1:$H$25,8,FALSE)</f>
        <v>cristinaalvarado@uchicago.edu, jstadolnik@uchicago.edu</v>
      </c>
      <c r="K173" s="36" t="s">
        <v>16</v>
      </c>
      <c r="L173" s="25" t="str">
        <f>VLOOKUP(K173,'Contact Info-CNC'!$A$1:$H$25,4,FALSE)</f>
        <v>Behar</v>
      </c>
      <c r="M173" s="25" t="str">
        <f>VLOOKUP(K173,'Contact Info-CNC'!$A$1:$H$25,3,FALSE)</f>
        <v>RH</v>
      </c>
      <c r="N173" s="25" t="str">
        <f>VLOOKUP(K173,'Contact Info-CNC'!$A$1:$H$25,6,FALSE)</f>
        <v>(503) 528-4033</v>
      </c>
      <c r="O173" s="25" t="str">
        <f>VLOOKUP(K173,'Contact Info-CNC'!$A$1:$H$25,7,FALSE)</f>
        <v>834-2405</v>
      </c>
      <c r="P173" s="25" t="str">
        <f>VLOOKUP(K173,'Contact Info-CNC'!$A$1:$H$25,8,FALSE)</f>
        <v>moorel@uchicago.edu</v>
      </c>
      <c r="Q173" s="17"/>
      <c r="R173" s="19"/>
      <c r="S173" s="19"/>
      <c r="U173" s="21"/>
      <c r="V173" s="21"/>
      <c r="Y173" s="10"/>
    </row>
    <row r="174" spans="1:25">
      <c r="A174" s="360"/>
      <c r="B174" s="362"/>
      <c r="C174" s="50">
        <v>45725</v>
      </c>
      <c r="D174" s="22" t="s">
        <v>55</v>
      </c>
      <c r="E174" s="19" t="s">
        <v>30</v>
      </c>
      <c r="F174" s="23" t="str">
        <f>VLOOKUP(E174,'Contact Info-CNC'!$A$1:$H$25,4,FALSE)</f>
        <v>Rogers</v>
      </c>
      <c r="G174" s="23" t="str">
        <f>VLOOKUP(E174,'Contact Info-CNC'!$A$1:$H$25,3,FALSE)</f>
        <v>RH</v>
      </c>
      <c r="H174" s="23" t="str">
        <f>VLOOKUP(E174,'Contact Info-CNC'!$A$1:$H$25,6,FALSE)</f>
        <v>(305) 338-6193, (331) 643-6562</v>
      </c>
      <c r="I174" s="23" t="str">
        <f>VLOOKUP(E174,'Contact Info-CNC'!$A$1:$H$25,7,FALSE)</f>
        <v>834-2409</v>
      </c>
      <c r="J174" s="23" t="str">
        <f>VLOOKUP(E174,'Contact Info-CNC'!$A$1:$H$25,8,FALSE)</f>
        <v>ndmedina@uchicago.edu, asorokina@uchicago.edu</v>
      </c>
      <c r="K174" s="21" t="s">
        <v>22</v>
      </c>
      <c r="L174" s="25" t="str">
        <f>VLOOKUP(K174,'Contact Info-CNC'!$A$1:$H$25,4,FALSE)</f>
        <v>Boyer</v>
      </c>
      <c r="M174" s="25" t="str">
        <f>VLOOKUP(K174,'Contact Info-CNC'!$A$1:$H$25,3,FALSE)</f>
        <v>RH</v>
      </c>
      <c r="N174" s="25" t="str">
        <f>VLOOKUP(K174,'Contact Info-CNC'!$A$1:$H$25,6,FALSE)</f>
        <v>(917) 342-1032, (347) 729-6607</v>
      </c>
      <c r="O174" s="25" t="str">
        <f>VLOOKUP(K174,'Contact Info-CNC'!$A$1:$H$25,7,FALSE)</f>
        <v>702-4883</v>
      </c>
      <c r="P174" s="25" t="str">
        <f>VLOOKUP(K174,'Contact Info-CNC'!$A$1:$H$25,8,FALSE)</f>
        <v>dwashington5@uchicago.edu , nsouth@uchicago.edu</v>
      </c>
      <c r="Q174" s="17"/>
      <c r="R174" s="19"/>
      <c r="S174" s="19"/>
      <c r="U174" s="21"/>
      <c r="V174" s="21"/>
      <c r="Y174" s="10"/>
    </row>
    <row r="175" spans="1:25">
      <c r="A175" s="360"/>
      <c r="B175" s="371" t="s">
        <v>56</v>
      </c>
      <c r="C175" s="50">
        <v>45726</v>
      </c>
      <c r="D175" s="22" t="s">
        <v>55</v>
      </c>
      <c r="E175" s="19" t="s">
        <v>37</v>
      </c>
      <c r="F175" s="23" t="str">
        <f>VLOOKUP(E175,'Contact Info-CNC'!$A$1:$H$25,4,FALSE)</f>
        <v>Yuen</v>
      </c>
      <c r="G175" s="23" t="str">
        <f>VLOOKUP(E175,'Contact Info-CNC'!$A$1:$H$25,3,FALSE)</f>
        <v>RH</v>
      </c>
      <c r="H175" s="23" t="str">
        <f>VLOOKUP(E175,'Contact Info-CNC'!$A$1:$H$25,6,FALSE)</f>
        <v>(801) 824-9603, (385) 239-7627</v>
      </c>
      <c r="I175" s="23" t="str">
        <f>VLOOKUP(E175,'Contact Info-CNC'!$A$1:$H$25,7,FALSE)</f>
        <v>702-4882</v>
      </c>
      <c r="J175" s="23" t="str">
        <f>VLOOKUP(E175,'Contact Info-CNC'!$A$1:$H$25,8,FALSE)</f>
        <v>rhtyler@uchicago.edu, shtyler@uchicago.edu</v>
      </c>
      <c r="K175" s="21" t="s">
        <v>12</v>
      </c>
      <c r="L175" s="25" t="str">
        <f>VLOOKUP(K175,'Contact Info-CNC'!$A$1:$H$25,4,FALSE)</f>
        <v>Strongin</v>
      </c>
      <c r="M175" s="25" t="str">
        <f>VLOOKUP(K175,'Contact Info-CNC'!$A$1:$H$25,3,FALSE)</f>
        <v>RH</v>
      </c>
      <c r="N175" s="25" t="str">
        <f>VLOOKUP(K175,'Contact Info-CNC'!$A$1:$H$25,6,FALSE)</f>
        <v>(607) 280-3354, (607) 262-0679</v>
      </c>
      <c r="O175" s="25" t="str">
        <f>VLOOKUP(K175,'Contact Info-CNC'!$A$1:$H$25,7,FALSE)</f>
        <v>834-2407</v>
      </c>
      <c r="P175" s="25" t="str">
        <f>VLOOKUP(K175,'Contact Info-CNC'!$A$1:$H$25,8,FALSE)</f>
        <v>pgarciapinar@uchicago.edu, pgoul@uchicago.edu</v>
      </c>
      <c r="Q175" s="17"/>
      <c r="R175" s="19"/>
      <c r="S175" s="19"/>
      <c r="U175" s="21"/>
      <c r="V175" s="21"/>
      <c r="Y175" s="10"/>
    </row>
    <row r="176" spans="1:25">
      <c r="A176" s="360"/>
      <c r="B176" s="351"/>
      <c r="C176" s="50">
        <v>45727</v>
      </c>
      <c r="D176" s="22"/>
      <c r="E176" s="19" t="s">
        <v>12</v>
      </c>
      <c r="F176" s="23" t="str">
        <f>VLOOKUP(E176,'Contact Info-CNC'!$A$1:$H$25,4,FALSE)</f>
        <v>Strongin</v>
      </c>
      <c r="G176" s="23" t="str">
        <f>VLOOKUP(E176,'Contact Info-CNC'!$A$1:$H$25,3,FALSE)</f>
        <v>RH</v>
      </c>
      <c r="H176" s="23" t="str">
        <f>VLOOKUP(E176,'Contact Info-CNC'!$A$1:$H$25,6,FALSE)</f>
        <v>(607) 280-3354, (607) 262-0679</v>
      </c>
      <c r="I176" s="23" t="str">
        <f>VLOOKUP(E176,'Contact Info-CNC'!$A$1:$H$25,7,FALSE)</f>
        <v>834-2407</v>
      </c>
      <c r="J176" s="23" t="str">
        <f>VLOOKUP(E176,'Contact Info-CNC'!$A$1:$H$25,8,FALSE)</f>
        <v>pgarciapinar@uchicago.edu, pgoul@uchicago.edu</v>
      </c>
      <c r="K176" s="21" t="s">
        <v>30</v>
      </c>
      <c r="L176" s="25" t="str">
        <f>VLOOKUP(K176,'Contact Info-CNC'!$A$1:$H$25,4,FALSE)</f>
        <v>Rogers</v>
      </c>
      <c r="M176" s="25" t="str">
        <f>VLOOKUP(K176,'Contact Info-CNC'!$A$1:$H$25,3,FALSE)</f>
        <v>RH</v>
      </c>
      <c r="N176" s="25" t="str">
        <f>VLOOKUP(K176,'Contact Info-CNC'!$A$1:$H$25,6,FALSE)</f>
        <v>(305) 338-6193, (331) 643-6562</v>
      </c>
      <c r="O176" s="25" t="str">
        <f>VLOOKUP(K176,'Contact Info-CNC'!$A$1:$H$25,7,FALSE)</f>
        <v>834-2409</v>
      </c>
      <c r="P176" s="25" t="str">
        <f>VLOOKUP(K176,'Contact Info-CNC'!$A$1:$H$25,8,FALSE)</f>
        <v>ndmedina@uchicago.edu, asorokina@uchicago.edu</v>
      </c>
      <c r="Q176" s="17"/>
      <c r="R176" s="19"/>
      <c r="S176" s="19"/>
      <c r="U176" s="21"/>
      <c r="V176" s="21"/>
      <c r="Y176" s="10"/>
    </row>
    <row r="177" spans="1:25">
      <c r="A177" s="360"/>
      <c r="B177" s="351"/>
      <c r="C177" s="50">
        <v>45728</v>
      </c>
      <c r="D177" s="22"/>
      <c r="E177" s="19"/>
      <c r="F177" s="23" t="e">
        <f>VLOOKUP(E177,'Contact Info-CNC'!$A$1:$H$25,4,FALSE)</f>
        <v>#N/A</v>
      </c>
      <c r="G177" s="23" t="e">
        <f>VLOOKUP(E177,'Contact Info-CNC'!$A$1:$H$25,3,FALSE)</f>
        <v>#N/A</v>
      </c>
      <c r="H177" s="23" t="e">
        <f>VLOOKUP(E177,'Contact Info-CNC'!$A$1:$H$25,6,FALSE)</f>
        <v>#N/A</v>
      </c>
      <c r="I177" s="23" t="e">
        <f>VLOOKUP(E177,'Contact Info-CNC'!$A$1:$H$25,7,FALSE)</f>
        <v>#N/A</v>
      </c>
      <c r="J177" s="23" t="e">
        <f>VLOOKUP(E177,'Contact Info-CNC'!$A$1:$H$25,8,FALSE)</f>
        <v>#N/A</v>
      </c>
      <c r="K177" s="21"/>
      <c r="L177" s="25" t="e">
        <f>VLOOKUP(K177,'Contact Info-CNC'!$A$1:$H$25,4,FALSE)</f>
        <v>#N/A</v>
      </c>
      <c r="M177" s="25" t="e">
        <f>VLOOKUP(K177,'Contact Info-CNC'!$A$1:$H$25,3,FALSE)</f>
        <v>#N/A</v>
      </c>
      <c r="N177" s="25" t="e">
        <f>VLOOKUP(K177,'Contact Info-CNC'!$A$1:$H$25,6,FALSE)</f>
        <v>#N/A</v>
      </c>
      <c r="O177" s="25" t="e">
        <f>VLOOKUP(K177,'Contact Info-CNC'!$A$1:$H$25,7,FALSE)</f>
        <v>#N/A</v>
      </c>
      <c r="P177" s="25" t="e">
        <f>VLOOKUP(K177,'Contact Info-CNC'!$A$1:$H$25,8,FALSE)</f>
        <v>#N/A</v>
      </c>
      <c r="Q177" s="17"/>
      <c r="R177" s="19"/>
      <c r="S177" s="19"/>
      <c r="U177" s="21"/>
      <c r="V177" s="21"/>
      <c r="Y177" s="10"/>
    </row>
    <row r="178" spans="1:25">
      <c r="A178" s="360"/>
      <c r="B178" s="351"/>
      <c r="C178" s="50">
        <v>45729</v>
      </c>
      <c r="D178" s="22"/>
      <c r="E178" s="19"/>
      <c r="F178" s="23" t="e">
        <f>VLOOKUP(E178,'Contact Info-CNC'!$A$1:$H$25,4,FALSE)</f>
        <v>#N/A</v>
      </c>
      <c r="G178" s="23" t="e">
        <f>VLOOKUP(E178,'Contact Info-CNC'!$A$1:$H$25,3,FALSE)</f>
        <v>#N/A</v>
      </c>
      <c r="H178" s="23" t="e">
        <f>VLOOKUP(E178,'Contact Info-CNC'!$A$1:$H$25,6,FALSE)</f>
        <v>#N/A</v>
      </c>
      <c r="I178" s="23" t="e">
        <f>VLOOKUP(E178,'Contact Info-CNC'!$A$1:$H$25,7,FALSE)</f>
        <v>#N/A</v>
      </c>
      <c r="J178" s="23" t="e">
        <f>VLOOKUP(E178,'Contact Info-CNC'!$A$1:$H$25,8,FALSE)</f>
        <v>#N/A</v>
      </c>
      <c r="K178" s="21"/>
      <c r="L178" s="25" t="e">
        <f>VLOOKUP(K178,'Contact Info-CNC'!$A$1:$H$25,4,FALSE)</f>
        <v>#N/A</v>
      </c>
      <c r="M178" s="25" t="e">
        <f>VLOOKUP(K178,'Contact Info-CNC'!$A$1:$H$25,3,FALSE)</f>
        <v>#N/A</v>
      </c>
      <c r="N178" s="25" t="e">
        <f>VLOOKUP(K178,'Contact Info-CNC'!$A$1:$H$25,6,FALSE)</f>
        <v>#N/A</v>
      </c>
      <c r="O178" s="25" t="e">
        <f>VLOOKUP(K178,'Contact Info-CNC'!$A$1:$H$25,7,FALSE)</f>
        <v>#N/A</v>
      </c>
      <c r="P178" s="25" t="e">
        <f>VLOOKUP(K178,'Contact Info-CNC'!$A$1:$H$25,8,FALSE)</f>
        <v>#N/A</v>
      </c>
      <c r="Q178" s="17"/>
      <c r="R178" s="19"/>
      <c r="S178" s="19"/>
      <c r="U178" s="21"/>
      <c r="V178" s="21"/>
      <c r="Y178" s="10"/>
    </row>
    <row r="179" spans="1:25">
      <c r="A179" s="360"/>
      <c r="B179" s="351"/>
      <c r="C179" s="50">
        <v>45730</v>
      </c>
      <c r="D179" s="22"/>
      <c r="E179" s="19"/>
      <c r="F179" s="23" t="e">
        <f>VLOOKUP(E179,'Contact Info-CNC'!$A$1:$H$25,4,FALSE)</f>
        <v>#N/A</v>
      </c>
      <c r="G179" s="23" t="e">
        <f>VLOOKUP(E179,'Contact Info-CNC'!$A$1:$H$25,3,FALSE)</f>
        <v>#N/A</v>
      </c>
      <c r="H179" s="23" t="e">
        <f>VLOOKUP(E179,'Contact Info-CNC'!$A$1:$H$25,6,FALSE)</f>
        <v>#N/A</v>
      </c>
      <c r="I179" s="23" t="e">
        <f>VLOOKUP(E179,'Contact Info-CNC'!$A$1:$H$25,7,FALSE)</f>
        <v>#N/A</v>
      </c>
      <c r="J179" s="23" t="e">
        <f>VLOOKUP(E179,'Contact Info-CNC'!$A$1:$H$25,8,FALSE)</f>
        <v>#N/A</v>
      </c>
      <c r="K179" s="21"/>
      <c r="L179" s="25" t="e">
        <f>VLOOKUP(K179,'Contact Info-CNC'!$A$1:$H$25,4,FALSE)</f>
        <v>#N/A</v>
      </c>
      <c r="M179" s="25" t="e">
        <f>VLOOKUP(K179,'Contact Info-CNC'!$A$1:$H$25,3,FALSE)</f>
        <v>#N/A</v>
      </c>
      <c r="N179" s="25" t="e">
        <f>VLOOKUP(K179,'Contact Info-CNC'!$A$1:$H$25,6,FALSE)</f>
        <v>#N/A</v>
      </c>
      <c r="O179" s="25" t="e">
        <f>VLOOKUP(K179,'Contact Info-CNC'!$A$1:$H$25,7,FALSE)</f>
        <v>#N/A</v>
      </c>
      <c r="P179" s="25" t="e">
        <f>VLOOKUP(K179,'Contact Info-CNC'!$A$1:$H$25,8,FALSE)</f>
        <v>#N/A</v>
      </c>
      <c r="Q179" s="17"/>
      <c r="R179" s="19"/>
      <c r="S179" s="19"/>
      <c r="U179" s="21"/>
      <c r="V179" s="21"/>
      <c r="Y179" s="10"/>
    </row>
    <row r="180" spans="1:25">
      <c r="A180" s="360"/>
      <c r="B180" s="351"/>
      <c r="C180" s="50">
        <v>45731</v>
      </c>
      <c r="D180" s="22" t="s">
        <v>62</v>
      </c>
      <c r="E180" s="19"/>
      <c r="F180" s="23" t="e">
        <f>VLOOKUP(E180,'Contact Info-CNC'!$A$1:$H$25,4,FALSE)</f>
        <v>#N/A</v>
      </c>
      <c r="G180" s="23" t="e">
        <f>VLOOKUP(E180,'Contact Info-CNC'!$A$1:$H$25,3,FALSE)</f>
        <v>#N/A</v>
      </c>
      <c r="H180" s="23" t="e">
        <f>VLOOKUP(E180,'Contact Info-CNC'!$A$1:$H$25,6,FALSE)</f>
        <v>#N/A</v>
      </c>
      <c r="I180" s="23" t="e">
        <f>VLOOKUP(E180,'Contact Info-CNC'!$A$1:$H$25,7,FALSE)</f>
        <v>#N/A</v>
      </c>
      <c r="J180" s="23" t="e">
        <f>VLOOKUP(E180,'Contact Info-CNC'!$A$1:$H$25,8,FALSE)</f>
        <v>#N/A</v>
      </c>
      <c r="K180" s="21"/>
      <c r="L180" s="25" t="e">
        <f>VLOOKUP(K180,'Contact Info-CNC'!$A$1:$H$25,4,FALSE)</f>
        <v>#N/A</v>
      </c>
      <c r="M180" s="25" t="e">
        <f>VLOOKUP(K180,'Contact Info-CNC'!$A$1:$H$25,3,FALSE)</f>
        <v>#N/A</v>
      </c>
      <c r="N180" s="25" t="e">
        <f>VLOOKUP(K180,'Contact Info-CNC'!$A$1:$H$25,6,FALSE)</f>
        <v>#N/A</v>
      </c>
      <c r="O180" s="25" t="e">
        <f>VLOOKUP(K180,'Contact Info-CNC'!$A$1:$H$25,7,FALSE)</f>
        <v>#N/A</v>
      </c>
      <c r="P180" s="25" t="e">
        <f>VLOOKUP(K180,'Contact Info-CNC'!$A$1:$H$25,8,FALSE)</f>
        <v>#N/A</v>
      </c>
      <c r="Q180" s="17"/>
      <c r="R180" s="19"/>
      <c r="S180" s="19"/>
      <c r="U180" s="21"/>
      <c r="V180" s="21"/>
      <c r="Y180" s="10"/>
    </row>
    <row r="181" spans="1:25">
      <c r="A181" s="360"/>
      <c r="B181" s="362"/>
      <c r="C181" s="50">
        <v>45732</v>
      </c>
      <c r="D181" s="22"/>
      <c r="E181" s="19"/>
      <c r="F181" s="23" t="e">
        <f>VLOOKUP(E181,'Contact Info-CNC'!$A$1:$H$25,4,FALSE)</f>
        <v>#N/A</v>
      </c>
      <c r="G181" s="23" t="e">
        <f>VLOOKUP(E181,'Contact Info-CNC'!$A$1:$H$25,3,FALSE)</f>
        <v>#N/A</v>
      </c>
      <c r="H181" s="23" t="e">
        <f>VLOOKUP(E181,'Contact Info-CNC'!$A$1:$H$25,6,FALSE)</f>
        <v>#N/A</v>
      </c>
      <c r="I181" s="23" t="e">
        <f>VLOOKUP(E181,'Contact Info-CNC'!$A$1:$H$25,7,FALSE)</f>
        <v>#N/A</v>
      </c>
      <c r="J181" s="23" t="e">
        <f>VLOOKUP(E181,'Contact Info-CNC'!$A$1:$H$25,8,FALSE)</f>
        <v>#N/A</v>
      </c>
      <c r="K181" s="21"/>
      <c r="L181" s="25" t="e">
        <f>VLOOKUP(K181,'Contact Info-CNC'!$A$1:$H$25,4,FALSE)</f>
        <v>#N/A</v>
      </c>
      <c r="M181" s="25" t="e">
        <f>VLOOKUP(K181,'Contact Info-CNC'!$A$1:$H$25,3,FALSE)</f>
        <v>#N/A</v>
      </c>
      <c r="N181" s="25" t="e">
        <f>VLOOKUP(K181,'Contact Info-CNC'!$A$1:$H$25,6,FALSE)</f>
        <v>#N/A</v>
      </c>
      <c r="O181" s="25" t="e">
        <f>VLOOKUP(K181,'Contact Info-CNC'!$A$1:$H$25,7,FALSE)</f>
        <v>#N/A</v>
      </c>
      <c r="P181" s="25" t="e">
        <f>VLOOKUP(K181,'Contact Info-CNC'!$A$1:$H$25,8,FALSE)</f>
        <v>#N/A</v>
      </c>
      <c r="Q181" s="17"/>
      <c r="R181" s="19"/>
      <c r="S181" s="19"/>
      <c r="U181" s="21"/>
      <c r="V181" s="21"/>
      <c r="Y181" s="10"/>
    </row>
    <row r="182" spans="1:25">
      <c r="A182" s="372" t="s">
        <v>63</v>
      </c>
      <c r="B182" s="354"/>
      <c r="C182" s="50">
        <v>45733</v>
      </c>
      <c r="D182" s="22"/>
      <c r="E182" s="19"/>
      <c r="F182" s="23" t="e">
        <f>VLOOKUP(E182,'Contact Info-CNC'!$A$1:$H$25,4,FALSE)</f>
        <v>#N/A</v>
      </c>
      <c r="G182" s="23" t="e">
        <f>VLOOKUP(E182,'Contact Info-CNC'!$A$1:$H$25,3,FALSE)</f>
        <v>#N/A</v>
      </c>
      <c r="H182" s="23" t="e">
        <f>VLOOKUP(E182,'Contact Info-CNC'!$A$1:$H$25,6,FALSE)</f>
        <v>#N/A</v>
      </c>
      <c r="I182" s="23" t="e">
        <f>VLOOKUP(E182,'Contact Info-CNC'!$A$1:$H$25,7,FALSE)</f>
        <v>#N/A</v>
      </c>
      <c r="J182" s="23" t="e">
        <f>VLOOKUP(E182,'Contact Info-CNC'!$A$1:$H$25,8,FALSE)</f>
        <v>#N/A</v>
      </c>
      <c r="K182" s="21"/>
      <c r="L182" s="25" t="e">
        <f>VLOOKUP(K182,'Contact Info-CNC'!$A$1:$H$25,4,FALSE)</f>
        <v>#N/A</v>
      </c>
      <c r="M182" s="25" t="e">
        <f>VLOOKUP(K182,'Contact Info-CNC'!$A$1:$H$25,3,FALSE)</f>
        <v>#N/A</v>
      </c>
      <c r="N182" s="25" t="e">
        <f>VLOOKUP(K182,'Contact Info-CNC'!$A$1:$H$25,6,FALSE)</f>
        <v>#N/A</v>
      </c>
      <c r="O182" s="25" t="e">
        <f>VLOOKUP(K182,'Contact Info-CNC'!$A$1:$H$25,7,FALSE)</f>
        <v>#N/A</v>
      </c>
      <c r="P182" s="25" t="e">
        <f>VLOOKUP(K182,'Contact Info-CNC'!$A$1:$H$25,8,FALSE)</f>
        <v>#N/A</v>
      </c>
      <c r="Q182" s="17"/>
      <c r="R182" s="19"/>
      <c r="S182" s="19"/>
      <c r="U182" s="21"/>
      <c r="V182" s="21"/>
      <c r="Y182" s="10"/>
    </row>
    <row r="183" spans="1:25">
      <c r="A183" s="355"/>
      <c r="B183" s="356"/>
      <c r="C183" s="50">
        <v>45734</v>
      </c>
      <c r="D183" s="22"/>
      <c r="E183" s="19"/>
      <c r="F183" s="23" t="e">
        <f>VLOOKUP(E183,'Contact Info-CNC'!$A$1:$H$25,4,FALSE)</f>
        <v>#N/A</v>
      </c>
      <c r="G183" s="23" t="e">
        <f>VLOOKUP(E183,'Contact Info-CNC'!$A$1:$H$25,3,FALSE)</f>
        <v>#N/A</v>
      </c>
      <c r="H183" s="23" t="e">
        <f>VLOOKUP(E183,'Contact Info-CNC'!$A$1:$H$25,6,FALSE)</f>
        <v>#N/A</v>
      </c>
      <c r="I183" s="23" t="e">
        <f>VLOOKUP(E183,'Contact Info-CNC'!$A$1:$H$25,7,FALSE)</f>
        <v>#N/A</v>
      </c>
      <c r="J183" s="23" t="e">
        <f>VLOOKUP(E183,'Contact Info-CNC'!$A$1:$H$25,8,FALSE)</f>
        <v>#N/A</v>
      </c>
      <c r="K183" s="21"/>
      <c r="L183" s="25" t="e">
        <f>VLOOKUP(K183,'Contact Info-CNC'!$A$1:$H$25,4,FALSE)</f>
        <v>#N/A</v>
      </c>
      <c r="M183" s="25" t="e">
        <f>VLOOKUP(K183,'Contact Info-CNC'!$A$1:$H$25,3,FALSE)</f>
        <v>#N/A</v>
      </c>
      <c r="N183" s="25" t="e">
        <f>VLOOKUP(K183,'Contact Info-CNC'!$A$1:$H$25,6,FALSE)</f>
        <v>#N/A</v>
      </c>
      <c r="O183" s="25" t="e">
        <f>VLOOKUP(K183,'Contact Info-CNC'!$A$1:$H$25,7,FALSE)</f>
        <v>#N/A</v>
      </c>
      <c r="P183" s="25" t="e">
        <f>VLOOKUP(K183,'Contact Info-CNC'!$A$1:$H$25,8,FALSE)</f>
        <v>#N/A</v>
      </c>
      <c r="Q183" s="17"/>
      <c r="R183" s="19"/>
      <c r="S183" s="19"/>
      <c r="U183" s="21"/>
      <c r="V183" s="21"/>
      <c r="Y183" s="10"/>
    </row>
    <row r="184" spans="1:25">
      <c r="A184" s="355"/>
      <c r="B184" s="356"/>
      <c r="C184" s="50">
        <v>45735</v>
      </c>
      <c r="D184" s="22"/>
      <c r="E184" s="19"/>
      <c r="F184" s="23" t="e">
        <f>VLOOKUP(E184,'Contact Info-CNC'!$A$1:$H$25,4,FALSE)</f>
        <v>#N/A</v>
      </c>
      <c r="G184" s="23" t="e">
        <f>VLOOKUP(E184,'Contact Info-CNC'!$A$1:$H$25,3,FALSE)</f>
        <v>#N/A</v>
      </c>
      <c r="H184" s="23" t="e">
        <f>VLOOKUP(E184,'Contact Info-CNC'!$A$1:$H$25,6,FALSE)</f>
        <v>#N/A</v>
      </c>
      <c r="I184" s="23" t="e">
        <f>VLOOKUP(E184,'Contact Info-CNC'!$A$1:$H$25,7,FALSE)</f>
        <v>#N/A</v>
      </c>
      <c r="J184" s="23" t="e">
        <f>VLOOKUP(E184,'Contact Info-CNC'!$A$1:$H$25,8,FALSE)</f>
        <v>#N/A</v>
      </c>
      <c r="K184" s="21"/>
      <c r="L184" s="25" t="e">
        <f>VLOOKUP(K184,'Contact Info-CNC'!$A$1:$H$25,4,FALSE)</f>
        <v>#N/A</v>
      </c>
      <c r="M184" s="25" t="e">
        <f>VLOOKUP(K184,'Contact Info-CNC'!$A$1:$H$25,3,FALSE)</f>
        <v>#N/A</v>
      </c>
      <c r="N184" s="25" t="e">
        <f>VLOOKUP(K184,'Contact Info-CNC'!$A$1:$H$25,6,FALSE)</f>
        <v>#N/A</v>
      </c>
      <c r="O184" s="25" t="e">
        <f>VLOOKUP(K184,'Contact Info-CNC'!$A$1:$H$25,7,FALSE)</f>
        <v>#N/A</v>
      </c>
      <c r="P184" s="25" t="e">
        <f>VLOOKUP(K184,'Contact Info-CNC'!$A$1:$H$25,8,FALSE)</f>
        <v>#N/A</v>
      </c>
      <c r="Q184" s="17"/>
      <c r="R184" s="19"/>
      <c r="S184" s="19"/>
      <c r="U184" s="21"/>
      <c r="V184" s="21"/>
      <c r="Y184" s="10"/>
    </row>
    <row r="185" spans="1:25">
      <c r="A185" s="355"/>
      <c r="B185" s="356"/>
      <c r="C185" s="50">
        <v>45736</v>
      </c>
      <c r="D185" s="22"/>
      <c r="E185" s="19"/>
      <c r="F185" s="23" t="e">
        <f>VLOOKUP(E185,'Contact Info-CNC'!$A$1:$H$25,4,FALSE)</f>
        <v>#N/A</v>
      </c>
      <c r="G185" s="23" t="e">
        <f>VLOOKUP(E185,'Contact Info-CNC'!$A$1:$H$25,3,FALSE)</f>
        <v>#N/A</v>
      </c>
      <c r="H185" s="23" t="e">
        <f>VLOOKUP(E185,'Contact Info-CNC'!$A$1:$H$25,6,FALSE)</f>
        <v>#N/A</v>
      </c>
      <c r="I185" s="23" t="e">
        <f>VLOOKUP(E185,'Contact Info-CNC'!$A$1:$H$25,7,FALSE)</f>
        <v>#N/A</v>
      </c>
      <c r="J185" s="23" t="e">
        <f>VLOOKUP(E185,'Contact Info-CNC'!$A$1:$H$25,8,FALSE)</f>
        <v>#N/A</v>
      </c>
      <c r="K185" s="21"/>
      <c r="L185" s="25" t="e">
        <f>VLOOKUP(K185,'Contact Info-CNC'!$A$1:$H$25,4,FALSE)</f>
        <v>#N/A</v>
      </c>
      <c r="M185" s="25" t="e">
        <f>VLOOKUP(K185,'Contact Info-CNC'!$A$1:$H$25,3,FALSE)</f>
        <v>#N/A</v>
      </c>
      <c r="N185" s="25" t="e">
        <f>VLOOKUP(K185,'Contact Info-CNC'!$A$1:$H$25,6,FALSE)</f>
        <v>#N/A</v>
      </c>
      <c r="O185" s="25" t="e">
        <f>VLOOKUP(K185,'Contact Info-CNC'!$A$1:$H$25,7,FALSE)</f>
        <v>#N/A</v>
      </c>
      <c r="P185" s="25" t="e">
        <f>VLOOKUP(K185,'Contact Info-CNC'!$A$1:$H$25,8,FALSE)</f>
        <v>#N/A</v>
      </c>
      <c r="Q185" s="17"/>
      <c r="R185" s="19"/>
      <c r="S185" s="19"/>
      <c r="U185" s="21"/>
      <c r="V185" s="21"/>
      <c r="Y185" s="10"/>
    </row>
    <row r="186" spans="1:25">
      <c r="A186" s="355"/>
      <c r="B186" s="356"/>
      <c r="C186" s="50">
        <v>45737</v>
      </c>
      <c r="D186" s="22"/>
      <c r="E186" s="19"/>
      <c r="F186" s="23" t="e">
        <f>VLOOKUP(E186,'Contact Info-CNC'!$A$1:$H$25,4,FALSE)</f>
        <v>#N/A</v>
      </c>
      <c r="G186" s="23" t="e">
        <f>VLOOKUP(E186,'Contact Info-CNC'!$A$1:$H$25,3,FALSE)</f>
        <v>#N/A</v>
      </c>
      <c r="H186" s="23" t="e">
        <f>VLOOKUP(E186,'Contact Info-CNC'!$A$1:$H$25,6,FALSE)</f>
        <v>#N/A</v>
      </c>
      <c r="I186" s="23" t="e">
        <f>VLOOKUP(E186,'Contact Info-CNC'!$A$1:$H$25,7,FALSE)</f>
        <v>#N/A</v>
      </c>
      <c r="J186" s="23" t="e">
        <f>VLOOKUP(E186,'Contact Info-CNC'!$A$1:$H$25,8,FALSE)</f>
        <v>#N/A</v>
      </c>
      <c r="K186" s="21"/>
      <c r="L186" s="25" t="e">
        <f>VLOOKUP(K186,'Contact Info-CNC'!$A$1:$H$25,4,FALSE)</f>
        <v>#N/A</v>
      </c>
      <c r="M186" s="25" t="e">
        <f>VLOOKUP(K186,'Contact Info-CNC'!$A$1:$H$25,3,FALSE)</f>
        <v>#N/A</v>
      </c>
      <c r="N186" s="25" t="e">
        <f>VLOOKUP(K186,'Contact Info-CNC'!$A$1:$H$25,6,FALSE)</f>
        <v>#N/A</v>
      </c>
      <c r="O186" s="25" t="e">
        <f>VLOOKUP(K186,'Contact Info-CNC'!$A$1:$H$25,7,FALSE)</f>
        <v>#N/A</v>
      </c>
      <c r="P186" s="25" t="e">
        <f>VLOOKUP(K186,'Contact Info-CNC'!$A$1:$H$25,8,FALSE)</f>
        <v>#N/A</v>
      </c>
      <c r="Q186" s="17"/>
      <c r="R186" s="19"/>
      <c r="S186" s="19"/>
      <c r="U186" s="21"/>
      <c r="V186" s="21"/>
      <c r="Y186" s="10"/>
    </row>
    <row r="187" spans="1:25">
      <c r="A187" s="355"/>
      <c r="B187" s="356"/>
      <c r="C187" s="50">
        <v>45738</v>
      </c>
      <c r="D187" s="22"/>
      <c r="E187" s="19"/>
      <c r="F187" s="23" t="e">
        <f>VLOOKUP(E187,'Contact Info-CNC'!$A$1:$H$25,4,FALSE)</f>
        <v>#N/A</v>
      </c>
      <c r="G187" s="23" t="e">
        <f>VLOOKUP(E187,'Contact Info-CNC'!$A$1:$H$25,3,FALSE)</f>
        <v>#N/A</v>
      </c>
      <c r="H187" s="23" t="e">
        <f>VLOOKUP(E187,'Contact Info-CNC'!$A$1:$H$25,6,FALSE)</f>
        <v>#N/A</v>
      </c>
      <c r="I187" s="23" t="e">
        <f>VLOOKUP(E187,'Contact Info-CNC'!$A$1:$H$25,7,FALSE)</f>
        <v>#N/A</v>
      </c>
      <c r="J187" s="23" t="e">
        <f>VLOOKUP(E187,'Contact Info-CNC'!$A$1:$H$25,8,FALSE)</f>
        <v>#N/A</v>
      </c>
      <c r="K187" s="21"/>
      <c r="L187" s="25" t="e">
        <f>VLOOKUP(K187,'Contact Info-CNC'!$A$1:$H$25,4,FALSE)</f>
        <v>#N/A</v>
      </c>
      <c r="M187" s="25" t="e">
        <f>VLOOKUP(K187,'Contact Info-CNC'!$A$1:$H$25,3,FALSE)</f>
        <v>#N/A</v>
      </c>
      <c r="N187" s="25" t="e">
        <f>VLOOKUP(K187,'Contact Info-CNC'!$A$1:$H$25,6,FALSE)</f>
        <v>#N/A</v>
      </c>
      <c r="O187" s="25" t="e">
        <f>VLOOKUP(K187,'Contact Info-CNC'!$A$1:$H$25,7,FALSE)</f>
        <v>#N/A</v>
      </c>
      <c r="P187" s="25" t="e">
        <f>VLOOKUP(K187,'Contact Info-CNC'!$A$1:$H$25,8,FALSE)</f>
        <v>#N/A</v>
      </c>
      <c r="Q187" s="17"/>
      <c r="R187" s="19"/>
      <c r="S187" s="19"/>
      <c r="U187" s="21"/>
      <c r="V187" s="21"/>
      <c r="Y187" s="10"/>
    </row>
    <row r="188" spans="1:25">
      <c r="A188" s="357"/>
      <c r="B188" s="358"/>
      <c r="C188" s="50">
        <v>45739</v>
      </c>
      <c r="D188" s="22"/>
      <c r="E188" s="19"/>
      <c r="F188" s="23" t="e">
        <f>VLOOKUP(E188,'Contact Info-CNC'!$A$1:$H$25,4,FALSE)</f>
        <v>#N/A</v>
      </c>
      <c r="G188" s="23" t="e">
        <f>VLOOKUP(E188,'Contact Info-CNC'!$A$1:$H$25,3,FALSE)</f>
        <v>#N/A</v>
      </c>
      <c r="H188" s="23" t="e">
        <f>VLOOKUP(E188,'Contact Info-CNC'!$A$1:$H$25,6,FALSE)</f>
        <v>#N/A</v>
      </c>
      <c r="I188" s="23" t="e">
        <f>VLOOKUP(E188,'Contact Info-CNC'!$A$1:$H$25,7,FALSE)</f>
        <v>#N/A</v>
      </c>
      <c r="J188" s="23" t="e">
        <f>VLOOKUP(E188,'Contact Info-CNC'!$A$1:$H$25,8,FALSE)</f>
        <v>#N/A</v>
      </c>
      <c r="K188" s="21"/>
      <c r="L188" s="25" t="e">
        <f>VLOOKUP(K188,'Contact Info-CNC'!$A$1:$H$25,4,FALSE)</f>
        <v>#N/A</v>
      </c>
      <c r="M188" s="25" t="e">
        <f>VLOOKUP(K188,'Contact Info-CNC'!$A$1:$H$25,3,FALSE)</f>
        <v>#N/A</v>
      </c>
      <c r="N188" s="25" t="e">
        <f>VLOOKUP(K188,'Contact Info-CNC'!$A$1:$H$25,6,FALSE)</f>
        <v>#N/A</v>
      </c>
      <c r="O188" s="25" t="e">
        <f>VLOOKUP(K188,'Contact Info-CNC'!$A$1:$H$25,7,FALSE)</f>
        <v>#N/A</v>
      </c>
      <c r="P188" s="25" t="e">
        <f>VLOOKUP(K188,'Contact Info-CNC'!$A$1:$H$25,8,FALSE)</f>
        <v>#N/A</v>
      </c>
      <c r="Q188" s="17"/>
      <c r="R188" s="19"/>
      <c r="S188" s="19"/>
      <c r="U188" s="21"/>
      <c r="V188" s="21"/>
      <c r="Y188" s="10"/>
    </row>
    <row r="189" spans="1:25">
      <c r="A189" s="373" t="s">
        <v>64</v>
      </c>
      <c r="B189" s="374" t="s">
        <v>39</v>
      </c>
      <c r="C189" s="50">
        <v>45740</v>
      </c>
      <c r="D189" s="22" t="s">
        <v>65</v>
      </c>
      <c r="E189" s="19"/>
      <c r="F189" s="23" t="e">
        <f>VLOOKUP(E189,'Contact Info-CNC'!$A$1:$H$25,4,FALSE)</f>
        <v>#N/A</v>
      </c>
      <c r="G189" s="23" t="e">
        <f>VLOOKUP(E189,'Contact Info-CNC'!$A$1:$H$25,3,FALSE)</f>
        <v>#N/A</v>
      </c>
      <c r="H189" s="23" t="e">
        <f>VLOOKUP(E189,'Contact Info-CNC'!$A$1:$H$25,6,FALSE)</f>
        <v>#N/A</v>
      </c>
      <c r="I189" s="23" t="e">
        <f>VLOOKUP(E189,'Contact Info-CNC'!$A$1:$H$25,7,FALSE)</f>
        <v>#N/A</v>
      </c>
      <c r="J189" s="23" t="e">
        <f>VLOOKUP(E189,'Contact Info-CNC'!$A$1:$H$25,8,FALSE)</f>
        <v>#N/A</v>
      </c>
      <c r="K189" s="21"/>
      <c r="L189" s="25" t="e">
        <f>VLOOKUP(K189,'Contact Info-CNC'!$A$1:$H$25,4,FALSE)</f>
        <v>#N/A</v>
      </c>
      <c r="M189" s="25" t="e">
        <f>VLOOKUP(K189,'Contact Info-CNC'!$A$1:$H$25,3,FALSE)</f>
        <v>#N/A</v>
      </c>
      <c r="N189" s="25" t="e">
        <f>VLOOKUP(K189,'Contact Info-CNC'!$A$1:$H$25,6,FALSE)</f>
        <v>#N/A</v>
      </c>
      <c r="O189" s="25" t="e">
        <f>VLOOKUP(K189,'Contact Info-CNC'!$A$1:$H$25,7,FALSE)</f>
        <v>#N/A</v>
      </c>
      <c r="P189" s="25" t="e">
        <f>VLOOKUP(K189,'Contact Info-CNC'!$A$1:$H$25,8,FALSE)</f>
        <v>#N/A</v>
      </c>
      <c r="Q189" s="17"/>
      <c r="R189" s="19"/>
      <c r="S189" s="19"/>
      <c r="U189" s="21"/>
      <c r="V189" s="21"/>
      <c r="Y189" s="10"/>
    </row>
    <row r="190" spans="1:25">
      <c r="A190" s="360"/>
      <c r="B190" s="351"/>
      <c r="C190" s="50">
        <v>45741</v>
      </c>
      <c r="D190" s="22"/>
      <c r="E190" s="19"/>
      <c r="F190" s="23" t="e">
        <f>VLOOKUP(E190,'Contact Info-CNC'!$A$1:$H$25,4,FALSE)</f>
        <v>#N/A</v>
      </c>
      <c r="G190" s="23" t="e">
        <f>VLOOKUP(E190,'Contact Info-CNC'!$A$1:$H$25,3,FALSE)</f>
        <v>#N/A</v>
      </c>
      <c r="H190" s="23" t="e">
        <f>VLOOKUP(E190,'Contact Info-CNC'!$A$1:$H$25,6,FALSE)</f>
        <v>#N/A</v>
      </c>
      <c r="I190" s="23" t="e">
        <f>VLOOKUP(E190,'Contact Info-CNC'!$A$1:$H$25,7,FALSE)</f>
        <v>#N/A</v>
      </c>
      <c r="J190" s="23" t="e">
        <f>VLOOKUP(E190,'Contact Info-CNC'!$A$1:$H$25,8,FALSE)</f>
        <v>#N/A</v>
      </c>
      <c r="K190" s="21"/>
      <c r="L190" s="25" t="e">
        <f>VLOOKUP(K190,'Contact Info-CNC'!$A$1:$H$25,4,FALSE)</f>
        <v>#N/A</v>
      </c>
      <c r="M190" s="25" t="e">
        <f>VLOOKUP(K190,'Contact Info-CNC'!$A$1:$H$25,3,FALSE)</f>
        <v>#N/A</v>
      </c>
      <c r="N190" s="25" t="e">
        <f>VLOOKUP(K190,'Contact Info-CNC'!$A$1:$H$25,6,FALSE)</f>
        <v>#N/A</v>
      </c>
      <c r="O190" s="25" t="e">
        <f>VLOOKUP(K190,'Contact Info-CNC'!$A$1:$H$25,7,FALSE)</f>
        <v>#N/A</v>
      </c>
      <c r="P190" s="25" t="e">
        <f>VLOOKUP(K190,'Contact Info-CNC'!$A$1:$H$25,8,FALSE)</f>
        <v>#N/A</v>
      </c>
      <c r="Q190" s="17"/>
      <c r="R190" s="19"/>
      <c r="S190" s="19"/>
      <c r="U190" s="21"/>
      <c r="V190" s="21"/>
      <c r="Y190" s="10"/>
    </row>
    <row r="191" spans="1:25">
      <c r="A191" s="360"/>
      <c r="B191" s="351"/>
      <c r="C191" s="50">
        <v>45742</v>
      </c>
      <c r="D191" s="22"/>
      <c r="E191" s="19"/>
      <c r="F191" s="23" t="e">
        <f>VLOOKUP(E191,'Contact Info-CNC'!$A$1:$H$25,4,FALSE)</f>
        <v>#N/A</v>
      </c>
      <c r="G191" s="23" t="e">
        <f>VLOOKUP(E191,'Contact Info-CNC'!$A$1:$H$25,3,FALSE)</f>
        <v>#N/A</v>
      </c>
      <c r="H191" s="23" t="e">
        <f>VLOOKUP(E191,'Contact Info-CNC'!$A$1:$H$25,6,FALSE)</f>
        <v>#N/A</v>
      </c>
      <c r="I191" s="23" t="e">
        <f>VLOOKUP(E191,'Contact Info-CNC'!$A$1:$H$25,7,FALSE)</f>
        <v>#N/A</v>
      </c>
      <c r="J191" s="23" t="e">
        <f>VLOOKUP(E191,'Contact Info-CNC'!$A$1:$H$25,8,FALSE)</f>
        <v>#N/A</v>
      </c>
      <c r="K191" s="21"/>
      <c r="L191" s="25" t="e">
        <f>VLOOKUP(K191,'Contact Info-CNC'!$A$1:$H$25,4,FALSE)</f>
        <v>#N/A</v>
      </c>
      <c r="M191" s="25" t="e">
        <f>VLOOKUP(K191,'Contact Info-CNC'!$A$1:$H$25,3,FALSE)</f>
        <v>#N/A</v>
      </c>
      <c r="N191" s="25" t="e">
        <f>VLOOKUP(K191,'Contact Info-CNC'!$A$1:$H$25,6,FALSE)</f>
        <v>#N/A</v>
      </c>
      <c r="O191" s="25" t="e">
        <f>VLOOKUP(K191,'Contact Info-CNC'!$A$1:$H$25,7,FALSE)</f>
        <v>#N/A</v>
      </c>
      <c r="P191" s="25" t="e">
        <f>VLOOKUP(K191,'Contact Info-CNC'!$A$1:$H$25,8,FALSE)</f>
        <v>#N/A</v>
      </c>
      <c r="Q191" s="17"/>
      <c r="R191" s="19"/>
      <c r="S191" s="19"/>
      <c r="U191" s="21"/>
      <c r="V191" s="21"/>
      <c r="Y191" s="10"/>
    </row>
    <row r="192" spans="1:25">
      <c r="A192" s="360"/>
      <c r="B192" s="351"/>
      <c r="C192" s="50">
        <v>45743</v>
      </c>
      <c r="D192" s="22"/>
      <c r="E192" s="19"/>
      <c r="F192" s="23" t="e">
        <f>VLOOKUP(E192,'Contact Info-CNC'!$A$1:$H$25,4,FALSE)</f>
        <v>#N/A</v>
      </c>
      <c r="G192" s="23" t="e">
        <f>VLOOKUP(E192,'Contact Info-CNC'!$A$1:$H$25,3,FALSE)</f>
        <v>#N/A</v>
      </c>
      <c r="H192" s="23" t="e">
        <f>VLOOKUP(E192,'Contact Info-CNC'!$A$1:$H$25,6,FALSE)</f>
        <v>#N/A</v>
      </c>
      <c r="I192" s="23" t="e">
        <f>VLOOKUP(E192,'Contact Info-CNC'!$A$1:$H$25,7,FALSE)</f>
        <v>#N/A</v>
      </c>
      <c r="J192" s="23" t="e">
        <f>VLOOKUP(E192,'Contact Info-CNC'!$A$1:$H$25,8,FALSE)</f>
        <v>#N/A</v>
      </c>
      <c r="K192" s="21"/>
      <c r="L192" s="25" t="e">
        <f>VLOOKUP(K192,'Contact Info-CNC'!$A$1:$H$25,4,FALSE)</f>
        <v>#N/A</v>
      </c>
      <c r="M192" s="25" t="e">
        <f>VLOOKUP(K192,'Contact Info-CNC'!$A$1:$H$25,3,FALSE)</f>
        <v>#N/A</v>
      </c>
      <c r="N192" s="25" t="e">
        <f>VLOOKUP(K192,'Contact Info-CNC'!$A$1:$H$25,6,FALSE)</f>
        <v>#N/A</v>
      </c>
      <c r="O192" s="25" t="e">
        <f>VLOOKUP(K192,'Contact Info-CNC'!$A$1:$H$25,7,FALSE)</f>
        <v>#N/A</v>
      </c>
      <c r="P192" s="25" t="e">
        <f>VLOOKUP(K192,'Contact Info-CNC'!$A$1:$H$25,8,FALSE)</f>
        <v>#N/A</v>
      </c>
      <c r="Q192" s="17"/>
      <c r="R192" s="19"/>
      <c r="S192" s="19"/>
      <c r="U192" s="21"/>
      <c r="V192" s="21"/>
      <c r="Y192" s="10"/>
    </row>
    <row r="193" spans="1:25">
      <c r="A193" s="360"/>
      <c r="B193" s="351"/>
      <c r="C193" s="50">
        <v>45744</v>
      </c>
      <c r="D193" s="22"/>
      <c r="E193" s="19"/>
      <c r="F193" s="23" t="e">
        <f>VLOOKUP(E193,'Contact Info-CNC'!$A$1:$H$25,4,FALSE)</f>
        <v>#N/A</v>
      </c>
      <c r="G193" s="23" t="e">
        <f>VLOOKUP(E193,'Contact Info-CNC'!$A$1:$H$25,3,FALSE)</f>
        <v>#N/A</v>
      </c>
      <c r="H193" s="23" t="e">
        <f>VLOOKUP(E193,'Contact Info-CNC'!$A$1:$H$25,6,FALSE)</f>
        <v>#N/A</v>
      </c>
      <c r="I193" s="23" t="e">
        <f>VLOOKUP(E193,'Contact Info-CNC'!$A$1:$H$25,7,FALSE)</f>
        <v>#N/A</v>
      </c>
      <c r="J193" s="23" t="e">
        <f>VLOOKUP(E193,'Contact Info-CNC'!$A$1:$H$25,8,FALSE)</f>
        <v>#N/A</v>
      </c>
      <c r="K193" s="21"/>
      <c r="L193" s="25" t="e">
        <f>VLOOKUP(K193,'Contact Info-CNC'!$A$1:$H$25,4,FALSE)</f>
        <v>#N/A</v>
      </c>
      <c r="M193" s="25" t="e">
        <f>VLOOKUP(K193,'Contact Info-CNC'!$A$1:$H$25,3,FALSE)</f>
        <v>#N/A</v>
      </c>
      <c r="N193" s="25" t="e">
        <f>VLOOKUP(K193,'Contact Info-CNC'!$A$1:$H$25,6,FALSE)</f>
        <v>#N/A</v>
      </c>
      <c r="O193" s="25" t="e">
        <f>VLOOKUP(K193,'Contact Info-CNC'!$A$1:$H$25,7,FALSE)</f>
        <v>#N/A</v>
      </c>
      <c r="P193" s="25" t="e">
        <f>VLOOKUP(K193,'Contact Info-CNC'!$A$1:$H$25,8,FALSE)</f>
        <v>#N/A</v>
      </c>
      <c r="Q193" s="17"/>
      <c r="R193" s="19"/>
      <c r="S193" s="19"/>
      <c r="U193" s="21"/>
      <c r="V193" s="21"/>
      <c r="Y193" s="10"/>
    </row>
    <row r="194" spans="1:25">
      <c r="A194" s="360"/>
      <c r="B194" s="351"/>
      <c r="C194" s="50">
        <v>45745</v>
      </c>
      <c r="D194" s="22"/>
      <c r="E194" s="19"/>
      <c r="F194" s="23" t="e">
        <f>VLOOKUP(E194,'Contact Info-CNC'!$A$1:$H$25,4,FALSE)</f>
        <v>#N/A</v>
      </c>
      <c r="G194" s="23" t="e">
        <f>VLOOKUP(E194,'Contact Info-CNC'!$A$1:$H$25,3,FALSE)</f>
        <v>#N/A</v>
      </c>
      <c r="H194" s="23" t="e">
        <f>VLOOKUP(E194,'Contact Info-CNC'!$A$1:$H$25,6,FALSE)</f>
        <v>#N/A</v>
      </c>
      <c r="I194" s="23" t="e">
        <f>VLOOKUP(E194,'Contact Info-CNC'!$A$1:$H$25,7,FALSE)</f>
        <v>#N/A</v>
      </c>
      <c r="J194" s="23" t="e">
        <f>VLOOKUP(E194,'Contact Info-CNC'!$A$1:$H$25,8,FALSE)</f>
        <v>#N/A</v>
      </c>
      <c r="K194" s="21"/>
      <c r="L194" s="25" t="e">
        <f>VLOOKUP(K194,'Contact Info-CNC'!$A$1:$H$25,4,FALSE)</f>
        <v>#N/A</v>
      </c>
      <c r="M194" s="25" t="e">
        <f>VLOOKUP(K194,'Contact Info-CNC'!$A$1:$H$25,3,FALSE)</f>
        <v>#N/A</v>
      </c>
      <c r="N194" s="25" t="e">
        <f>VLOOKUP(K194,'Contact Info-CNC'!$A$1:$H$25,6,FALSE)</f>
        <v>#N/A</v>
      </c>
      <c r="O194" s="25" t="e">
        <f>VLOOKUP(K194,'Contact Info-CNC'!$A$1:$H$25,7,FALSE)</f>
        <v>#N/A</v>
      </c>
      <c r="P194" s="25" t="e">
        <f>VLOOKUP(K194,'Contact Info-CNC'!$A$1:$H$25,8,FALSE)</f>
        <v>#N/A</v>
      </c>
      <c r="Q194" s="17"/>
      <c r="R194" s="19"/>
      <c r="S194" s="19"/>
      <c r="U194" s="21"/>
      <c r="V194" s="21"/>
      <c r="Y194" s="10"/>
    </row>
    <row r="195" spans="1:25">
      <c r="A195" s="360"/>
      <c r="B195" s="362"/>
      <c r="C195" s="50">
        <v>45746</v>
      </c>
      <c r="D195" s="22"/>
      <c r="E195" s="19"/>
      <c r="F195" s="23" t="e">
        <f>VLOOKUP(E195,'Contact Info-CNC'!$A$1:$H$25,4,FALSE)</f>
        <v>#N/A</v>
      </c>
      <c r="G195" s="23" t="e">
        <f>VLOOKUP(E195,'Contact Info-CNC'!$A$1:$H$25,3,FALSE)</f>
        <v>#N/A</v>
      </c>
      <c r="H195" s="23" t="e">
        <f>VLOOKUP(E195,'Contact Info-CNC'!$A$1:$H$25,6,FALSE)</f>
        <v>#N/A</v>
      </c>
      <c r="I195" s="23" t="e">
        <f>VLOOKUP(E195,'Contact Info-CNC'!$A$1:$H$25,7,FALSE)</f>
        <v>#N/A</v>
      </c>
      <c r="J195" s="23" t="e">
        <f>VLOOKUP(E195,'Contact Info-CNC'!$A$1:$H$25,8,FALSE)</f>
        <v>#N/A</v>
      </c>
      <c r="K195" s="21"/>
      <c r="L195" s="25" t="e">
        <f>VLOOKUP(K195,'Contact Info-CNC'!$A$1:$H$25,4,FALSE)</f>
        <v>#N/A</v>
      </c>
      <c r="M195" s="25" t="e">
        <f>VLOOKUP(K195,'Contact Info-CNC'!$A$1:$H$25,3,FALSE)</f>
        <v>#N/A</v>
      </c>
      <c r="N195" s="25" t="e">
        <f>VLOOKUP(K195,'Contact Info-CNC'!$A$1:$H$25,6,FALSE)</f>
        <v>#N/A</v>
      </c>
      <c r="O195" s="25" t="e">
        <f>VLOOKUP(K195,'Contact Info-CNC'!$A$1:$H$25,7,FALSE)</f>
        <v>#N/A</v>
      </c>
      <c r="P195" s="25" t="e">
        <f>VLOOKUP(K195,'Contact Info-CNC'!$A$1:$H$25,8,FALSE)</f>
        <v>#N/A</v>
      </c>
      <c r="Q195" s="17"/>
      <c r="R195" s="19"/>
      <c r="S195" s="19"/>
      <c r="U195" s="21"/>
      <c r="V195" s="21"/>
      <c r="Y195" s="10"/>
    </row>
    <row r="196" spans="1:25">
      <c r="A196" s="360"/>
      <c r="B196" s="375" t="s">
        <v>44</v>
      </c>
      <c r="C196" s="50">
        <v>45747</v>
      </c>
      <c r="D196" s="22"/>
      <c r="E196" s="19"/>
      <c r="F196" s="23" t="e">
        <f>VLOOKUP(E196,'Contact Info-CNC'!$A$1:$H$25,4,FALSE)</f>
        <v>#N/A</v>
      </c>
      <c r="G196" s="23" t="e">
        <f>VLOOKUP(E196,'Contact Info-CNC'!$A$1:$H$25,3,FALSE)</f>
        <v>#N/A</v>
      </c>
      <c r="H196" s="23" t="e">
        <f>VLOOKUP(E196,'Contact Info-CNC'!$A$1:$H$25,6,FALSE)</f>
        <v>#N/A</v>
      </c>
      <c r="I196" s="23" t="e">
        <f>VLOOKUP(E196,'Contact Info-CNC'!$A$1:$H$25,7,FALSE)</f>
        <v>#N/A</v>
      </c>
      <c r="J196" s="23" t="e">
        <f>VLOOKUP(E196,'Contact Info-CNC'!$A$1:$H$25,8,FALSE)</f>
        <v>#N/A</v>
      </c>
      <c r="K196" s="21"/>
      <c r="L196" s="25" t="e">
        <f>VLOOKUP(K196,'Contact Info-CNC'!$A$1:$H$25,4,FALSE)</f>
        <v>#N/A</v>
      </c>
      <c r="M196" s="25" t="e">
        <f>VLOOKUP(K196,'Contact Info-CNC'!$A$1:$H$25,3,FALSE)</f>
        <v>#N/A</v>
      </c>
      <c r="N196" s="25" t="e">
        <f>VLOOKUP(K196,'Contact Info-CNC'!$A$1:$H$25,6,FALSE)</f>
        <v>#N/A</v>
      </c>
      <c r="O196" s="25" t="e">
        <f>VLOOKUP(K196,'Contact Info-CNC'!$A$1:$H$25,7,FALSE)</f>
        <v>#N/A</v>
      </c>
      <c r="P196" s="25" t="e">
        <f>VLOOKUP(K196,'Contact Info-CNC'!$A$1:$H$25,8,FALSE)</f>
        <v>#N/A</v>
      </c>
      <c r="Q196" s="17"/>
      <c r="R196" s="19"/>
      <c r="S196" s="19"/>
      <c r="U196" s="21"/>
      <c r="V196" s="21"/>
      <c r="Y196" s="10"/>
    </row>
    <row r="197" spans="1:25">
      <c r="A197" s="360"/>
      <c r="B197" s="351"/>
      <c r="C197" s="51">
        <v>45748</v>
      </c>
      <c r="D197" s="22"/>
      <c r="E197" s="19"/>
      <c r="F197" s="23" t="e">
        <f>VLOOKUP(E197,'Contact Info-CNC'!$A$1:$H$25,4,FALSE)</f>
        <v>#N/A</v>
      </c>
      <c r="G197" s="23" t="e">
        <f>VLOOKUP(E197,'Contact Info-CNC'!$A$1:$H$25,3,FALSE)</f>
        <v>#N/A</v>
      </c>
      <c r="H197" s="23" t="e">
        <f>VLOOKUP(E197,'Contact Info-CNC'!$A$1:$H$25,6,FALSE)</f>
        <v>#N/A</v>
      </c>
      <c r="I197" s="23" t="e">
        <f>VLOOKUP(E197,'Contact Info-CNC'!$A$1:$H$25,7,FALSE)</f>
        <v>#N/A</v>
      </c>
      <c r="J197" s="23" t="e">
        <f>VLOOKUP(E197,'Contact Info-CNC'!$A$1:$H$25,8,FALSE)</f>
        <v>#N/A</v>
      </c>
      <c r="K197" s="21"/>
      <c r="L197" s="25" t="e">
        <f>VLOOKUP(K197,'Contact Info-CNC'!$A$1:$H$25,4,FALSE)</f>
        <v>#N/A</v>
      </c>
      <c r="M197" s="25" t="e">
        <f>VLOOKUP(K197,'Contact Info-CNC'!$A$1:$H$25,3,FALSE)</f>
        <v>#N/A</v>
      </c>
      <c r="N197" s="25" t="e">
        <f>VLOOKUP(K197,'Contact Info-CNC'!$A$1:$H$25,6,FALSE)</f>
        <v>#N/A</v>
      </c>
      <c r="O197" s="25" t="e">
        <f>VLOOKUP(K197,'Contact Info-CNC'!$A$1:$H$25,7,FALSE)</f>
        <v>#N/A</v>
      </c>
      <c r="P197" s="25" t="e">
        <f>VLOOKUP(K197,'Contact Info-CNC'!$A$1:$H$25,8,FALSE)</f>
        <v>#N/A</v>
      </c>
      <c r="Q197" s="17"/>
      <c r="R197" s="19"/>
      <c r="S197" s="19"/>
      <c r="U197" s="21"/>
      <c r="V197" s="21"/>
      <c r="Y197" s="10"/>
    </row>
    <row r="198" spans="1:25">
      <c r="A198" s="360"/>
      <c r="B198" s="351"/>
      <c r="C198" s="51">
        <v>45749</v>
      </c>
      <c r="D198" s="22"/>
      <c r="E198" s="19"/>
      <c r="F198" s="23" t="e">
        <f>VLOOKUP(E198,'Contact Info-CNC'!$A$1:$H$25,4,FALSE)</f>
        <v>#N/A</v>
      </c>
      <c r="G198" s="23" t="e">
        <f>VLOOKUP(E198,'Contact Info-CNC'!$A$1:$H$25,3,FALSE)</f>
        <v>#N/A</v>
      </c>
      <c r="H198" s="23" t="e">
        <f>VLOOKUP(E198,'Contact Info-CNC'!$A$1:$H$25,6,FALSE)</f>
        <v>#N/A</v>
      </c>
      <c r="I198" s="23" t="e">
        <f>VLOOKUP(E198,'Contact Info-CNC'!$A$1:$H$25,7,FALSE)</f>
        <v>#N/A</v>
      </c>
      <c r="J198" s="23" t="e">
        <f>VLOOKUP(E198,'Contact Info-CNC'!$A$1:$H$25,8,FALSE)</f>
        <v>#N/A</v>
      </c>
      <c r="K198" s="21"/>
      <c r="L198" s="25" t="e">
        <f>VLOOKUP(K198,'Contact Info-CNC'!$A$1:$H$25,4,FALSE)</f>
        <v>#N/A</v>
      </c>
      <c r="M198" s="25" t="e">
        <f>VLOOKUP(K198,'Contact Info-CNC'!$A$1:$H$25,3,FALSE)</f>
        <v>#N/A</v>
      </c>
      <c r="N198" s="25" t="e">
        <f>VLOOKUP(K198,'Contact Info-CNC'!$A$1:$H$25,6,FALSE)</f>
        <v>#N/A</v>
      </c>
      <c r="O198" s="25" t="e">
        <f>VLOOKUP(K198,'Contact Info-CNC'!$A$1:$H$25,7,FALSE)</f>
        <v>#N/A</v>
      </c>
      <c r="P198" s="25" t="e">
        <f>VLOOKUP(K198,'Contact Info-CNC'!$A$1:$H$25,8,FALSE)</f>
        <v>#N/A</v>
      </c>
      <c r="Q198" s="17"/>
      <c r="R198" s="19"/>
      <c r="S198" s="19"/>
      <c r="U198" s="21"/>
      <c r="V198" s="21"/>
      <c r="Y198" s="10"/>
    </row>
    <row r="199" spans="1:25">
      <c r="A199" s="360"/>
      <c r="B199" s="351"/>
      <c r="C199" s="51">
        <v>45750</v>
      </c>
      <c r="D199" s="22"/>
      <c r="E199" s="19"/>
      <c r="F199" s="23" t="e">
        <f>VLOOKUP(E199,'Contact Info-CNC'!$A$1:$H$25,4,FALSE)</f>
        <v>#N/A</v>
      </c>
      <c r="G199" s="23" t="e">
        <f>VLOOKUP(E199,'Contact Info-CNC'!$A$1:$H$25,3,FALSE)</f>
        <v>#N/A</v>
      </c>
      <c r="H199" s="23" t="e">
        <f>VLOOKUP(E199,'Contact Info-CNC'!$A$1:$H$25,6,FALSE)</f>
        <v>#N/A</v>
      </c>
      <c r="I199" s="23" t="e">
        <f>VLOOKUP(E199,'Contact Info-CNC'!$A$1:$H$25,7,FALSE)</f>
        <v>#N/A</v>
      </c>
      <c r="J199" s="23" t="e">
        <f>VLOOKUP(E199,'Contact Info-CNC'!$A$1:$H$25,8,FALSE)</f>
        <v>#N/A</v>
      </c>
      <c r="K199" s="21"/>
      <c r="L199" s="25" t="e">
        <f>VLOOKUP(K199,'Contact Info-CNC'!$A$1:$H$25,4,FALSE)</f>
        <v>#N/A</v>
      </c>
      <c r="M199" s="25" t="e">
        <f>VLOOKUP(K199,'Contact Info-CNC'!$A$1:$H$25,3,FALSE)</f>
        <v>#N/A</v>
      </c>
      <c r="N199" s="25" t="e">
        <f>VLOOKUP(K199,'Contact Info-CNC'!$A$1:$H$25,6,FALSE)</f>
        <v>#N/A</v>
      </c>
      <c r="O199" s="25" t="e">
        <f>VLOOKUP(K199,'Contact Info-CNC'!$A$1:$H$25,7,FALSE)</f>
        <v>#N/A</v>
      </c>
      <c r="P199" s="25" t="e">
        <f>VLOOKUP(K199,'Contact Info-CNC'!$A$1:$H$25,8,FALSE)</f>
        <v>#N/A</v>
      </c>
      <c r="Q199" s="17"/>
      <c r="R199" s="19"/>
      <c r="S199" s="19"/>
      <c r="U199" s="21"/>
      <c r="V199" s="21"/>
      <c r="Y199" s="10"/>
    </row>
    <row r="200" spans="1:25">
      <c r="A200" s="360"/>
      <c r="B200" s="351"/>
      <c r="C200" s="51">
        <v>45751</v>
      </c>
      <c r="D200" s="22"/>
      <c r="E200" s="19"/>
      <c r="F200" s="23" t="e">
        <f>VLOOKUP(E200,'Contact Info-CNC'!$A$1:$H$25,4,FALSE)</f>
        <v>#N/A</v>
      </c>
      <c r="G200" s="23" t="e">
        <f>VLOOKUP(E200,'Contact Info-CNC'!$A$1:$H$25,3,FALSE)</f>
        <v>#N/A</v>
      </c>
      <c r="H200" s="23" t="e">
        <f>VLOOKUP(E200,'Contact Info-CNC'!$A$1:$H$25,6,FALSE)</f>
        <v>#N/A</v>
      </c>
      <c r="I200" s="23" t="e">
        <f>VLOOKUP(E200,'Contact Info-CNC'!$A$1:$H$25,7,FALSE)</f>
        <v>#N/A</v>
      </c>
      <c r="J200" s="23" t="e">
        <f>VLOOKUP(E200,'Contact Info-CNC'!$A$1:$H$25,8,FALSE)</f>
        <v>#N/A</v>
      </c>
      <c r="K200" s="21"/>
      <c r="L200" s="25" t="e">
        <f>VLOOKUP(K200,'Contact Info-CNC'!$A$1:$H$25,4,FALSE)</f>
        <v>#N/A</v>
      </c>
      <c r="M200" s="25" t="e">
        <f>VLOOKUP(K200,'Contact Info-CNC'!$A$1:$H$25,3,FALSE)</f>
        <v>#N/A</v>
      </c>
      <c r="N200" s="25" t="e">
        <f>VLOOKUP(K200,'Contact Info-CNC'!$A$1:$H$25,6,FALSE)</f>
        <v>#N/A</v>
      </c>
      <c r="O200" s="25" t="e">
        <f>VLOOKUP(K200,'Contact Info-CNC'!$A$1:$H$25,7,FALSE)</f>
        <v>#N/A</v>
      </c>
      <c r="P200" s="25" t="e">
        <f>VLOOKUP(K200,'Contact Info-CNC'!$A$1:$H$25,8,FALSE)</f>
        <v>#N/A</v>
      </c>
      <c r="Q200" s="17"/>
      <c r="R200" s="19"/>
      <c r="S200" s="19"/>
      <c r="U200" s="21"/>
      <c r="V200" s="21"/>
      <c r="Y200" s="10"/>
    </row>
    <row r="201" spans="1:25">
      <c r="A201" s="360"/>
      <c r="B201" s="351"/>
      <c r="C201" s="51">
        <v>45752</v>
      </c>
      <c r="D201" s="22"/>
      <c r="E201" s="19"/>
      <c r="F201" s="23" t="e">
        <f>VLOOKUP(E201,'Contact Info-CNC'!$A$1:$H$25,4,FALSE)</f>
        <v>#N/A</v>
      </c>
      <c r="G201" s="23" t="e">
        <f>VLOOKUP(E201,'Contact Info-CNC'!$A$1:$H$25,3,FALSE)</f>
        <v>#N/A</v>
      </c>
      <c r="H201" s="23" t="e">
        <f>VLOOKUP(E201,'Contact Info-CNC'!$A$1:$H$25,6,FALSE)</f>
        <v>#N/A</v>
      </c>
      <c r="I201" s="23" t="e">
        <f>VLOOKUP(E201,'Contact Info-CNC'!$A$1:$H$25,7,FALSE)</f>
        <v>#N/A</v>
      </c>
      <c r="J201" s="23" t="e">
        <f>VLOOKUP(E201,'Contact Info-CNC'!$A$1:$H$25,8,FALSE)</f>
        <v>#N/A</v>
      </c>
      <c r="K201" s="21"/>
      <c r="L201" s="25" t="e">
        <f>VLOOKUP(K201,'Contact Info-CNC'!$A$1:$H$25,4,FALSE)</f>
        <v>#N/A</v>
      </c>
      <c r="M201" s="25" t="e">
        <f>VLOOKUP(K201,'Contact Info-CNC'!$A$1:$H$25,3,FALSE)</f>
        <v>#N/A</v>
      </c>
      <c r="N201" s="25" t="e">
        <f>VLOOKUP(K201,'Contact Info-CNC'!$A$1:$H$25,6,FALSE)</f>
        <v>#N/A</v>
      </c>
      <c r="O201" s="25" t="e">
        <f>VLOOKUP(K201,'Contact Info-CNC'!$A$1:$H$25,7,FALSE)</f>
        <v>#N/A</v>
      </c>
      <c r="P201" s="25" t="e">
        <f>VLOOKUP(K201,'Contact Info-CNC'!$A$1:$H$25,8,FALSE)</f>
        <v>#N/A</v>
      </c>
      <c r="Q201" s="17"/>
      <c r="R201" s="19"/>
      <c r="S201" s="19"/>
      <c r="U201" s="21"/>
      <c r="V201" s="21"/>
      <c r="Y201" s="10"/>
    </row>
    <row r="202" spans="1:25">
      <c r="A202" s="360"/>
      <c r="B202" s="362"/>
      <c r="C202" s="51">
        <v>45753</v>
      </c>
      <c r="D202" s="22"/>
      <c r="E202" s="19"/>
      <c r="F202" s="23" t="e">
        <f>VLOOKUP(E202,'Contact Info-CNC'!$A$1:$H$25,4,FALSE)</f>
        <v>#N/A</v>
      </c>
      <c r="G202" s="23" t="e">
        <f>VLOOKUP(E202,'Contact Info-CNC'!$A$1:$H$25,3,FALSE)</f>
        <v>#N/A</v>
      </c>
      <c r="H202" s="23" t="e">
        <f>VLOOKUP(E202,'Contact Info-CNC'!$A$1:$H$25,6,FALSE)</f>
        <v>#N/A</v>
      </c>
      <c r="I202" s="23" t="e">
        <f>VLOOKUP(E202,'Contact Info-CNC'!$A$1:$H$25,7,FALSE)</f>
        <v>#N/A</v>
      </c>
      <c r="J202" s="23" t="e">
        <f>VLOOKUP(E202,'Contact Info-CNC'!$A$1:$H$25,8,FALSE)</f>
        <v>#N/A</v>
      </c>
      <c r="K202" s="21"/>
      <c r="L202" s="25" t="e">
        <f>VLOOKUP(K202,'Contact Info-CNC'!$A$1:$H$25,4,FALSE)</f>
        <v>#N/A</v>
      </c>
      <c r="M202" s="25" t="e">
        <f>VLOOKUP(K202,'Contact Info-CNC'!$A$1:$H$25,3,FALSE)</f>
        <v>#N/A</v>
      </c>
      <c r="N202" s="25" t="e">
        <f>VLOOKUP(K202,'Contact Info-CNC'!$A$1:$H$25,6,FALSE)</f>
        <v>#N/A</v>
      </c>
      <c r="O202" s="25" t="e">
        <f>VLOOKUP(K202,'Contact Info-CNC'!$A$1:$H$25,7,FALSE)</f>
        <v>#N/A</v>
      </c>
      <c r="P202" s="25" t="e">
        <f>VLOOKUP(K202,'Contact Info-CNC'!$A$1:$H$25,8,FALSE)</f>
        <v>#N/A</v>
      </c>
      <c r="Q202" s="17"/>
      <c r="R202" s="19"/>
      <c r="S202" s="19"/>
      <c r="U202" s="21"/>
      <c r="V202" s="21"/>
      <c r="Y202" s="10"/>
    </row>
    <row r="203" spans="1:25">
      <c r="A203" s="360"/>
      <c r="B203" s="376" t="s">
        <v>46</v>
      </c>
      <c r="C203" s="51">
        <v>45754</v>
      </c>
      <c r="D203" s="22"/>
      <c r="E203" s="19"/>
      <c r="F203" s="23" t="e">
        <f>VLOOKUP(E203,'Contact Info-CNC'!$A$1:$H$25,4,FALSE)</f>
        <v>#N/A</v>
      </c>
      <c r="G203" s="23" t="e">
        <f>VLOOKUP(E203,'Contact Info-CNC'!$A$1:$H$25,3,FALSE)</f>
        <v>#N/A</v>
      </c>
      <c r="H203" s="23" t="e">
        <f>VLOOKUP(E203,'Contact Info-CNC'!$A$1:$H$25,6,FALSE)</f>
        <v>#N/A</v>
      </c>
      <c r="I203" s="23" t="e">
        <f>VLOOKUP(E203,'Contact Info-CNC'!$A$1:$H$25,7,FALSE)</f>
        <v>#N/A</v>
      </c>
      <c r="J203" s="23" t="e">
        <f>VLOOKUP(E203,'Contact Info-CNC'!$A$1:$H$25,8,FALSE)</f>
        <v>#N/A</v>
      </c>
      <c r="K203" s="21"/>
      <c r="L203" s="25" t="e">
        <f>VLOOKUP(K203,'Contact Info-CNC'!$A$1:$H$25,4,FALSE)</f>
        <v>#N/A</v>
      </c>
      <c r="M203" s="25" t="e">
        <f>VLOOKUP(K203,'Contact Info-CNC'!$A$1:$H$25,3,FALSE)</f>
        <v>#N/A</v>
      </c>
      <c r="N203" s="25" t="e">
        <f>VLOOKUP(K203,'Contact Info-CNC'!$A$1:$H$25,6,FALSE)</f>
        <v>#N/A</v>
      </c>
      <c r="O203" s="25" t="e">
        <f>VLOOKUP(K203,'Contact Info-CNC'!$A$1:$H$25,7,FALSE)</f>
        <v>#N/A</v>
      </c>
      <c r="P203" s="25" t="e">
        <f>VLOOKUP(K203,'Contact Info-CNC'!$A$1:$H$25,8,FALSE)</f>
        <v>#N/A</v>
      </c>
      <c r="Q203" s="17"/>
      <c r="R203" s="19"/>
      <c r="S203" s="19"/>
      <c r="U203" s="21"/>
      <c r="V203" s="21"/>
      <c r="Y203" s="10"/>
    </row>
    <row r="204" spans="1:25">
      <c r="A204" s="360"/>
      <c r="B204" s="351"/>
      <c r="C204" s="51">
        <v>45755</v>
      </c>
      <c r="D204" s="22"/>
      <c r="E204" s="19"/>
      <c r="F204" s="23" t="e">
        <f>VLOOKUP(E204,'Contact Info-CNC'!$A$1:$H$25,4,FALSE)</f>
        <v>#N/A</v>
      </c>
      <c r="G204" s="23" t="e">
        <f>VLOOKUP(E204,'Contact Info-CNC'!$A$1:$H$25,3,FALSE)</f>
        <v>#N/A</v>
      </c>
      <c r="H204" s="23" t="e">
        <f>VLOOKUP(E204,'Contact Info-CNC'!$A$1:$H$25,6,FALSE)</f>
        <v>#N/A</v>
      </c>
      <c r="I204" s="23" t="e">
        <f>VLOOKUP(E204,'Contact Info-CNC'!$A$1:$H$25,7,FALSE)</f>
        <v>#N/A</v>
      </c>
      <c r="J204" s="23" t="e">
        <f>VLOOKUP(E204,'Contact Info-CNC'!$A$1:$H$25,8,FALSE)</f>
        <v>#N/A</v>
      </c>
      <c r="K204" s="21"/>
      <c r="L204" s="25" t="e">
        <f>VLOOKUP(K204,'Contact Info-CNC'!$A$1:$H$25,4,FALSE)</f>
        <v>#N/A</v>
      </c>
      <c r="M204" s="25" t="e">
        <f>VLOOKUP(K204,'Contact Info-CNC'!$A$1:$H$25,3,FALSE)</f>
        <v>#N/A</v>
      </c>
      <c r="N204" s="25" t="e">
        <f>VLOOKUP(K204,'Contact Info-CNC'!$A$1:$H$25,6,FALSE)</f>
        <v>#N/A</v>
      </c>
      <c r="O204" s="25" t="e">
        <f>VLOOKUP(K204,'Contact Info-CNC'!$A$1:$H$25,7,FALSE)</f>
        <v>#N/A</v>
      </c>
      <c r="P204" s="25" t="e">
        <f>VLOOKUP(K204,'Contact Info-CNC'!$A$1:$H$25,8,FALSE)</f>
        <v>#N/A</v>
      </c>
      <c r="Q204" s="17"/>
      <c r="R204" s="19"/>
      <c r="S204" s="19"/>
      <c r="U204" s="21"/>
      <c r="V204" s="21"/>
      <c r="Y204" s="10"/>
    </row>
    <row r="205" spans="1:25">
      <c r="A205" s="360"/>
      <c r="B205" s="351"/>
      <c r="C205" s="51">
        <v>45756</v>
      </c>
      <c r="D205" s="22"/>
      <c r="E205" s="19"/>
      <c r="F205" s="23" t="e">
        <f>VLOOKUP(E205,'Contact Info-CNC'!$A$1:$H$25,4,FALSE)</f>
        <v>#N/A</v>
      </c>
      <c r="G205" s="23" t="e">
        <f>VLOOKUP(E205,'Contact Info-CNC'!$A$1:$H$25,3,FALSE)</f>
        <v>#N/A</v>
      </c>
      <c r="H205" s="23" t="e">
        <f>VLOOKUP(E205,'Contact Info-CNC'!$A$1:$H$25,6,FALSE)</f>
        <v>#N/A</v>
      </c>
      <c r="I205" s="23" t="e">
        <f>VLOOKUP(E205,'Contact Info-CNC'!$A$1:$H$25,7,FALSE)</f>
        <v>#N/A</v>
      </c>
      <c r="J205" s="23" t="e">
        <f>VLOOKUP(E205,'Contact Info-CNC'!$A$1:$H$25,8,FALSE)</f>
        <v>#N/A</v>
      </c>
      <c r="K205" s="21"/>
      <c r="L205" s="25" t="e">
        <f>VLOOKUP(K205,'Contact Info-CNC'!$A$1:$H$25,4,FALSE)</f>
        <v>#N/A</v>
      </c>
      <c r="M205" s="25" t="e">
        <f>VLOOKUP(K205,'Contact Info-CNC'!$A$1:$H$25,3,FALSE)</f>
        <v>#N/A</v>
      </c>
      <c r="N205" s="25" t="e">
        <f>VLOOKUP(K205,'Contact Info-CNC'!$A$1:$H$25,6,FALSE)</f>
        <v>#N/A</v>
      </c>
      <c r="O205" s="25" t="e">
        <f>VLOOKUP(K205,'Contact Info-CNC'!$A$1:$H$25,7,FALSE)</f>
        <v>#N/A</v>
      </c>
      <c r="P205" s="25" t="e">
        <f>VLOOKUP(K205,'Contact Info-CNC'!$A$1:$H$25,8,FALSE)</f>
        <v>#N/A</v>
      </c>
      <c r="Q205" s="17"/>
      <c r="R205" s="19"/>
      <c r="S205" s="19"/>
      <c r="U205" s="21"/>
      <c r="V205" s="21"/>
      <c r="Y205" s="10"/>
    </row>
    <row r="206" spans="1:25">
      <c r="A206" s="360"/>
      <c r="B206" s="351"/>
      <c r="C206" s="51">
        <v>45757</v>
      </c>
      <c r="D206" s="22"/>
      <c r="E206" s="19"/>
      <c r="F206" s="23" t="e">
        <f>VLOOKUP(E206,'Contact Info-CNC'!$A$1:$H$25,4,FALSE)</f>
        <v>#N/A</v>
      </c>
      <c r="G206" s="23" t="e">
        <f>VLOOKUP(E206,'Contact Info-CNC'!$A$1:$H$25,3,FALSE)</f>
        <v>#N/A</v>
      </c>
      <c r="H206" s="23" t="e">
        <f>VLOOKUP(E206,'Contact Info-CNC'!$A$1:$H$25,6,FALSE)</f>
        <v>#N/A</v>
      </c>
      <c r="I206" s="23" t="e">
        <f>VLOOKUP(E206,'Contact Info-CNC'!$A$1:$H$25,7,FALSE)</f>
        <v>#N/A</v>
      </c>
      <c r="J206" s="23" t="e">
        <f>VLOOKUP(E206,'Contact Info-CNC'!$A$1:$H$25,8,FALSE)</f>
        <v>#N/A</v>
      </c>
      <c r="K206" s="21"/>
      <c r="L206" s="25" t="e">
        <f>VLOOKUP(K206,'Contact Info-CNC'!$A$1:$H$25,4,FALSE)</f>
        <v>#N/A</v>
      </c>
      <c r="M206" s="25" t="e">
        <f>VLOOKUP(K206,'Contact Info-CNC'!$A$1:$H$25,3,FALSE)</f>
        <v>#N/A</v>
      </c>
      <c r="N206" s="25" t="e">
        <f>VLOOKUP(K206,'Contact Info-CNC'!$A$1:$H$25,6,FALSE)</f>
        <v>#N/A</v>
      </c>
      <c r="O206" s="25" t="e">
        <f>VLOOKUP(K206,'Contact Info-CNC'!$A$1:$H$25,7,FALSE)</f>
        <v>#N/A</v>
      </c>
      <c r="P206" s="25" t="e">
        <f>VLOOKUP(K206,'Contact Info-CNC'!$A$1:$H$25,8,FALSE)</f>
        <v>#N/A</v>
      </c>
      <c r="Q206" s="17"/>
      <c r="R206" s="19"/>
      <c r="S206" s="19"/>
      <c r="U206" s="21"/>
      <c r="V206" s="21"/>
      <c r="Y206" s="10"/>
    </row>
    <row r="207" spans="1:25">
      <c r="A207" s="360"/>
      <c r="B207" s="351"/>
      <c r="C207" s="51">
        <v>45758</v>
      </c>
      <c r="D207" s="22"/>
      <c r="E207" s="19"/>
      <c r="F207" s="23" t="e">
        <f>VLOOKUP(E207,'Contact Info-CNC'!$A$1:$H$25,4,FALSE)</f>
        <v>#N/A</v>
      </c>
      <c r="G207" s="23" t="e">
        <f>VLOOKUP(E207,'Contact Info-CNC'!$A$1:$H$25,3,FALSE)</f>
        <v>#N/A</v>
      </c>
      <c r="H207" s="23" t="e">
        <f>VLOOKUP(E207,'Contact Info-CNC'!$A$1:$H$25,6,FALSE)</f>
        <v>#N/A</v>
      </c>
      <c r="I207" s="23" t="e">
        <f>VLOOKUP(E207,'Contact Info-CNC'!$A$1:$H$25,7,FALSE)</f>
        <v>#N/A</v>
      </c>
      <c r="J207" s="23" t="e">
        <f>VLOOKUP(E207,'Contact Info-CNC'!$A$1:$H$25,8,FALSE)</f>
        <v>#N/A</v>
      </c>
      <c r="K207" s="21"/>
      <c r="L207" s="25" t="e">
        <f>VLOOKUP(K207,'Contact Info-CNC'!$A$1:$H$25,4,FALSE)</f>
        <v>#N/A</v>
      </c>
      <c r="M207" s="25" t="e">
        <f>VLOOKUP(K207,'Contact Info-CNC'!$A$1:$H$25,3,FALSE)</f>
        <v>#N/A</v>
      </c>
      <c r="N207" s="25" t="e">
        <f>VLOOKUP(K207,'Contact Info-CNC'!$A$1:$H$25,6,FALSE)</f>
        <v>#N/A</v>
      </c>
      <c r="O207" s="25" t="e">
        <f>VLOOKUP(K207,'Contact Info-CNC'!$A$1:$H$25,7,FALSE)</f>
        <v>#N/A</v>
      </c>
      <c r="P207" s="25" t="e">
        <f>VLOOKUP(K207,'Contact Info-CNC'!$A$1:$H$25,8,FALSE)</f>
        <v>#N/A</v>
      </c>
      <c r="Q207" s="17"/>
      <c r="R207" s="19"/>
      <c r="S207" s="19"/>
      <c r="U207" s="21"/>
      <c r="V207" s="21"/>
      <c r="Y207" s="10"/>
    </row>
    <row r="208" spans="1:25">
      <c r="A208" s="360"/>
      <c r="B208" s="351"/>
      <c r="C208" s="51">
        <v>45759</v>
      </c>
      <c r="D208" s="22"/>
      <c r="E208" s="19"/>
      <c r="F208" s="23" t="e">
        <f>VLOOKUP(E208,'Contact Info-CNC'!$A$1:$H$25,4,FALSE)</f>
        <v>#N/A</v>
      </c>
      <c r="G208" s="23" t="e">
        <f>VLOOKUP(E208,'Contact Info-CNC'!$A$1:$H$25,3,FALSE)</f>
        <v>#N/A</v>
      </c>
      <c r="H208" s="23" t="e">
        <f>VLOOKUP(E208,'Contact Info-CNC'!$A$1:$H$25,6,FALSE)</f>
        <v>#N/A</v>
      </c>
      <c r="I208" s="23" t="e">
        <f>VLOOKUP(E208,'Contact Info-CNC'!$A$1:$H$25,7,FALSE)</f>
        <v>#N/A</v>
      </c>
      <c r="J208" s="23" t="e">
        <f>VLOOKUP(E208,'Contact Info-CNC'!$A$1:$H$25,8,FALSE)</f>
        <v>#N/A</v>
      </c>
      <c r="K208" s="21"/>
      <c r="L208" s="25" t="e">
        <f>VLOOKUP(K208,'Contact Info-CNC'!$A$1:$H$25,4,FALSE)</f>
        <v>#N/A</v>
      </c>
      <c r="M208" s="25" t="e">
        <f>VLOOKUP(K208,'Contact Info-CNC'!$A$1:$H$25,3,FALSE)</f>
        <v>#N/A</v>
      </c>
      <c r="N208" s="25" t="e">
        <f>VLOOKUP(K208,'Contact Info-CNC'!$A$1:$H$25,6,FALSE)</f>
        <v>#N/A</v>
      </c>
      <c r="O208" s="25" t="e">
        <f>VLOOKUP(K208,'Contact Info-CNC'!$A$1:$H$25,7,FALSE)</f>
        <v>#N/A</v>
      </c>
      <c r="P208" s="25" t="e">
        <f>VLOOKUP(K208,'Contact Info-CNC'!$A$1:$H$25,8,FALSE)</f>
        <v>#N/A</v>
      </c>
      <c r="Q208" s="17"/>
      <c r="R208" s="19"/>
      <c r="S208" s="19"/>
      <c r="U208" s="21"/>
      <c r="V208" s="21"/>
      <c r="Y208" s="10"/>
    </row>
    <row r="209" spans="1:25">
      <c r="A209" s="360"/>
      <c r="B209" s="362"/>
      <c r="C209" s="51">
        <v>45760</v>
      </c>
      <c r="D209" s="22"/>
      <c r="E209" s="19"/>
      <c r="F209" s="23" t="e">
        <f>VLOOKUP(E209,'Contact Info-CNC'!$A$1:$H$25,4,FALSE)</f>
        <v>#N/A</v>
      </c>
      <c r="G209" s="23" t="e">
        <f>VLOOKUP(E209,'Contact Info-CNC'!$A$1:$H$25,3,FALSE)</f>
        <v>#N/A</v>
      </c>
      <c r="H209" s="23" t="e">
        <f>VLOOKUP(E209,'Contact Info-CNC'!$A$1:$H$25,6,FALSE)</f>
        <v>#N/A</v>
      </c>
      <c r="I209" s="23" t="e">
        <f>VLOOKUP(E209,'Contact Info-CNC'!$A$1:$H$25,7,FALSE)</f>
        <v>#N/A</v>
      </c>
      <c r="J209" s="23" t="e">
        <f>VLOOKUP(E209,'Contact Info-CNC'!$A$1:$H$25,8,FALSE)</f>
        <v>#N/A</v>
      </c>
      <c r="K209" s="21"/>
      <c r="L209" s="25" t="e">
        <f>VLOOKUP(K209,'Contact Info-CNC'!$A$1:$H$25,4,FALSE)</f>
        <v>#N/A</v>
      </c>
      <c r="M209" s="25" t="e">
        <f>VLOOKUP(K209,'Contact Info-CNC'!$A$1:$H$25,3,FALSE)</f>
        <v>#N/A</v>
      </c>
      <c r="N209" s="25" t="e">
        <f>VLOOKUP(K209,'Contact Info-CNC'!$A$1:$H$25,6,FALSE)</f>
        <v>#N/A</v>
      </c>
      <c r="O209" s="25" t="e">
        <f>VLOOKUP(K209,'Contact Info-CNC'!$A$1:$H$25,7,FALSE)</f>
        <v>#N/A</v>
      </c>
      <c r="P209" s="25" t="e">
        <f>VLOOKUP(K209,'Contact Info-CNC'!$A$1:$H$25,8,FALSE)</f>
        <v>#N/A</v>
      </c>
      <c r="Q209" s="17"/>
      <c r="R209" s="19"/>
      <c r="S209" s="19"/>
      <c r="U209" s="21"/>
      <c r="V209" s="21"/>
      <c r="Y209" s="10"/>
    </row>
    <row r="210" spans="1:25">
      <c r="A210" s="360"/>
      <c r="B210" s="377" t="s">
        <v>47</v>
      </c>
      <c r="C210" s="51">
        <v>45761</v>
      </c>
      <c r="D210" s="22"/>
      <c r="E210" s="19"/>
      <c r="F210" s="23" t="e">
        <f>VLOOKUP(E210,'Contact Info-CNC'!$A$1:$H$25,4,FALSE)</f>
        <v>#N/A</v>
      </c>
      <c r="G210" s="23" t="e">
        <f>VLOOKUP(E210,'Contact Info-CNC'!$A$1:$H$25,3,FALSE)</f>
        <v>#N/A</v>
      </c>
      <c r="H210" s="23" t="e">
        <f>VLOOKUP(E210,'Contact Info-CNC'!$A$1:$H$25,6,FALSE)</f>
        <v>#N/A</v>
      </c>
      <c r="I210" s="23" t="e">
        <f>VLOOKUP(E210,'Contact Info-CNC'!$A$1:$H$25,7,FALSE)</f>
        <v>#N/A</v>
      </c>
      <c r="J210" s="23" t="e">
        <f>VLOOKUP(E210,'Contact Info-CNC'!$A$1:$H$25,8,FALSE)</f>
        <v>#N/A</v>
      </c>
      <c r="K210" s="21"/>
      <c r="L210" s="25" t="e">
        <f>VLOOKUP(K210,'Contact Info-CNC'!$A$1:$H$25,4,FALSE)</f>
        <v>#N/A</v>
      </c>
      <c r="M210" s="25" t="e">
        <f>VLOOKUP(K210,'Contact Info-CNC'!$A$1:$H$25,3,FALSE)</f>
        <v>#N/A</v>
      </c>
      <c r="N210" s="25" t="e">
        <f>VLOOKUP(K210,'Contact Info-CNC'!$A$1:$H$25,6,FALSE)</f>
        <v>#N/A</v>
      </c>
      <c r="O210" s="25" t="e">
        <f>VLOOKUP(K210,'Contact Info-CNC'!$A$1:$H$25,7,FALSE)</f>
        <v>#N/A</v>
      </c>
      <c r="P210" s="25" t="e">
        <f>VLOOKUP(K210,'Contact Info-CNC'!$A$1:$H$25,8,FALSE)</f>
        <v>#N/A</v>
      </c>
      <c r="Q210" s="17"/>
      <c r="R210" s="19"/>
      <c r="S210" s="19"/>
      <c r="U210" s="21"/>
      <c r="V210" s="21"/>
      <c r="Y210" s="10"/>
    </row>
    <row r="211" spans="1:25">
      <c r="A211" s="360"/>
      <c r="B211" s="351"/>
      <c r="C211" s="51">
        <v>45762</v>
      </c>
      <c r="D211" s="22"/>
      <c r="E211" s="19"/>
      <c r="F211" s="23" t="e">
        <f>VLOOKUP(E211,'Contact Info-CNC'!$A$1:$H$25,4,FALSE)</f>
        <v>#N/A</v>
      </c>
      <c r="G211" s="23" t="e">
        <f>VLOOKUP(E211,'Contact Info-CNC'!$A$1:$H$25,3,FALSE)</f>
        <v>#N/A</v>
      </c>
      <c r="H211" s="23" t="e">
        <f>VLOOKUP(E211,'Contact Info-CNC'!$A$1:$H$25,6,FALSE)</f>
        <v>#N/A</v>
      </c>
      <c r="I211" s="23" t="e">
        <f>VLOOKUP(E211,'Contact Info-CNC'!$A$1:$H$25,7,FALSE)</f>
        <v>#N/A</v>
      </c>
      <c r="J211" s="23" t="e">
        <f>VLOOKUP(E211,'Contact Info-CNC'!$A$1:$H$25,8,FALSE)</f>
        <v>#N/A</v>
      </c>
      <c r="K211" s="21"/>
      <c r="L211" s="25" t="e">
        <f>VLOOKUP(K211,'Contact Info-CNC'!$A$1:$H$25,4,FALSE)</f>
        <v>#N/A</v>
      </c>
      <c r="M211" s="25" t="e">
        <f>VLOOKUP(K211,'Contact Info-CNC'!$A$1:$H$25,3,FALSE)</f>
        <v>#N/A</v>
      </c>
      <c r="N211" s="25" t="e">
        <f>VLOOKUP(K211,'Contact Info-CNC'!$A$1:$H$25,6,FALSE)</f>
        <v>#N/A</v>
      </c>
      <c r="O211" s="25" t="e">
        <f>VLOOKUP(K211,'Contact Info-CNC'!$A$1:$H$25,7,FALSE)</f>
        <v>#N/A</v>
      </c>
      <c r="P211" s="25" t="e">
        <f>VLOOKUP(K211,'Contact Info-CNC'!$A$1:$H$25,8,FALSE)</f>
        <v>#N/A</v>
      </c>
      <c r="Q211" s="17"/>
      <c r="R211" s="19"/>
      <c r="S211" s="19"/>
      <c r="U211" s="21"/>
      <c r="V211" s="21"/>
      <c r="Y211" s="10"/>
    </row>
    <row r="212" spans="1:25">
      <c r="A212" s="360"/>
      <c r="B212" s="351"/>
      <c r="C212" s="51">
        <v>45763</v>
      </c>
      <c r="D212" s="22"/>
      <c r="E212" s="19"/>
      <c r="F212" s="23" t="e">
        <f>VLOOKUP(E212,'Contact Info-CNC'!$A$1:$H$25,4,FALSE)</f>
        <v>#N/A</v>
      </c>
      <c r="G212" s="23" t="e">
        <f>VLOOKUP(E212,'Contact Info-CNC'!$A$1:$H$25,3,FALSE)</f>
        <v>#N/A</v>
      </c>
      <c r="H212" s="23" t="e">
        <f>VLOOKUP(E212,'Contact Info-CNC'!$A$1:$H$25,6,FALSE)</f>
        <v>#N/A</v>
      </c>
      <c r="I212" s="23" t="e">
        <f>VLOOKUP(E212,'Contact Info-CNC'!$A$1:$H$25,7,FALSE)</f>
        <v>#N/A</v>
      </c>
      <c r="J212" s="23" t="e">
        <f>VLOOKUP(E212,'Contact Info-CNC'!$A$1:$H$25,8,FALSE)</f>
        <v>#N/A</v>
      </c>
      <c r="K212" s="21"/>
      <c r="L212" s="25" t="e">
        <f>VLOOKUP(K212,'Contact Info-CNC'!$A$1:$H$25,4,FALSE)</f>
        <v>#N/A</v>
      </c>
      <c r="M212" s="25" t="e">
        <f>VLOOKUP(K212,'Contact Info-CNC'!$A$1:$H$25,3,FALSE)</f>
        <v>#N/A</v>
      </c>
      <c r="N212" s="25" t="e">
        <f>VLOOKUP(K212,'Contact Info-CNC'!$A$1:$H$25,6,FALSE)</f>
        <v>#N/A</v>
      </c>
      <c r="O212" s="25" t="e">
        <f>VLOOKUP(K212,'Contact Info-CNC'!$A$1:$H$25,7,FALSE)</f>
        <v>#N/A</v>
      </c>
      <c r="P212" s="25" t="e">
        <f>VLOOKUP(K212,'Contact Info-CNC'!$A$1:$H$25,8,FALSE)</f>
        <v>#N/A</v>
      </c>
      <c r="Q212" s="17"/>
      <c r="R212" s="19"/>
      <c r="S212" s="19"/>
      <c r="U212" s="21"/>
      <c r="V212" s="21"/>
      <c r="Y212" s="10"/>
    </row>
    <row r="213" spans="1:25">
      <c r="A213" s="360"/>
      <c r="B213" s="351"/>
      <c r="C213" s="51">
        <v>45764</v>
      </c>
      <c r="D213" s="22"/>
      <c r="E213" s="19"/>
      <c r="F213" s="23" t="e">
        <f>VLOOKUP(E213,'Contact Info-CNC'!$A$1:$H$25,4,FALSE)</f>
        <v>#N/A</v>
      </c>
      <c r="G213" s="23" t="e">
        <f>VLOOKUP(E213,'Contact Info-CNC'!$A$1:$H$25,3,FALSE)</f>
        <v>#N/A</v>
      </c>
      <c r="H213" s="23" t="e">
        <f>VLOOKUP(E213,'Contact Info-CNC'!$A$1:$H$25,6,FALSE)</f>
        <v>#N/A</v>
      </c>
      <c r="I213" s="23" t="e">
        <f>VLOOKUP(E213,'Contact Info-CNC'!$A$1:$H$25,7,FALSE)</f>
        <v>#N/A</v>
      </c>
      <c r="J213" s="23" t="e">
        <f>VLOOKUP(E213,'Contact Info-CNC'!$A$1:$H$25,8,FALSE)</f>
        <v>#N/A</v>
      </c>
      <c r="K213" s="21"/>
      <c r="L213" s="25" t="e">
        <f>VLOOKUP(K213,'Contact Info-CNC'!$A$1:$H$25,4,FALSE)</f>
        <v>#N/A</v>
      </c>
      <c r="M213" s="25" t="e">
        <f>VLOOKUP(K213,'Contact Info-CNC'!$A$1:$H$25,3,FALSE)</f>
        <v>#N/A</v>
      </c>
      <c r="N213" s="25" t="e">
        <f>VLOOKUP(K213,'Contact Info-CNC'!$A$1:$H$25,6,FALSE)</f>
        <v>#N/A</v>
      </c>
      <c r="O213" s="25" t="e">
        <f>VLOOKUP(K213,'Contact Info-CNC'!$A$1:$H$25,7,FALSE)</f>
        <v>#N/A</v>
      </c>
      <c r="P213" s="25" t="e">
        <f>VLOOKUP(K213,'Contact Info-CNC'!$A$1:$H$25,8,FALSE)</f>
        <v>#N/A</v>
      </c>
      <c r="Q213" s="17"/>
      <c r="R213" s="19"/>
      <c r="S213" s="19"/>
      <c r="U213" s="21"/>
      <c r="V213" s="21"/>
      <c r="Y213" s="10"/>
    </row>
    <row r="214" spans="1:25">
      <c r="A214" s="360"/>
      <c r="B214" s="351"/>
      <c r="C214" s="51">
        <v>45765</v>
      </c>
      <c r="D214" s="22"/>
      <c r="E214" s="19"/>
      <c r="F214" s="23" t="e">
        <f>VLOOKUP(E214,'Contact Info-CNC'!$A$1:$H$25,4,FALSE)</f>
        <v>#N/A</v>
      </c>
      <c r="G214" s="23" t="e">
        <f>VLOOKUP(E214,'Contact Info-CNC'!$A$1:$H$25,3,FALSE)</f>
        <v>#N/A</v>
      </c>
      <c r="H214" s="23" t="e">
        <f>VLOOKUP(E214,'Contact Info-CNC'!$A$1:$H$25,6,FALSE)</f>
        <v>#N/A</v>
      </c>
      <c r="I214" s="23" t="e">
        <f>VLOOKUP(E214,'Contact Info-CNC'!$A$1:$H$25,7,FALSE)</f>
        <v>#N/A</v>
      </c>
      <c r="J214" s="23" t="e">
        <f>VLOOKUP(E214,'Contact Info-CNC'!$A$1:$H$25,8,FALSE)</f>
        <v>#N/A</v>
      </c>
      <c r="K214" s="21"/>
      <c r="L214" s="25" t="e">
        <f>VLOOKUP(K214,'Contact Info-CNC'!$A$1:$H$25,4,FALSE)</f>
        <v>#N/A</v>
      </c>
      <c r="M214" s="25" t="e">
        <f>VLOOKUP(K214,'Contact Info-CNC'!$A$1:$H$25,3,FALSE)</f>
        <v>#N/A</v>
      </c>
      <c r="N214" s="25" t="e">
        <f>VLOOKUP(K214,'Contact Info-CNC'!$A$1:$H$25,6,FALSE)</f>
        <v>#N/A</v>
      </c>
      <c r="O214" s="25" t="e">
        <f>VLOOKUP(K214,'Contact Info-CNC'!$A$1:$H$25,7,FALSE)</f>
        <v>#N/A</v>
      </c>
      <c r="P214" s="25" t="e">
        <f>VLOOKUP(K214,'Contact Info-CNC'!$A$1:$H$25,8,FALSE)</f>
        <v>#N/A</v>
      </c>
      <c r="Q214" s="17"/>
      <c r="R214" s="19"/>
      <c r="S214" s="19"/>
      <c r="U214" s="21"/>
      <c r="V214" s="21"/>
      <c r="Y214" s="10"/>
    </row>
    <row r="215" spans="1:25">
      <c r="A215" s="360"/>
      <c r="B215" s="351"/>
      <c r="C215" s="51">
        <v>45766</v>
      </c>
      <c r="D215" s="22"/>
      <c r="E215" s="19"/>
      <c r="F215" s="23" t="e">
        <f>VLOOKUP(E215,'Contact Info-CNC'!$A$1:$H$25,4,FALSE)</f>
        <v>#N/A</v>
      </c>
      <c r="G215" s="23" t="e">
        <f>VLOOKUP(E215,'Contact Info-CNC'!$A$1:$H$25,3,FALSE)</f>
        <v>#N/A</v>
      </c>
      <c r="H215" s="23" t="e">
        <f>VLOOKUP(E215,'Contact Info-CNC'!$A$1:$H$25,6,FALSE)</f>
        <v>#N/A</v>
      </c>
      <c r="I215" s="23" t="e">
        <f>VLOOKUP(E215,'Contact Info-CNC'!$A$1:$H$25,7,FALSE)</f>
        <v>#N/A</v>
      </c>
      <c r="J215" s="23" t="e">
        <f>VLOOKUP(E215,'Contact Info-CNC'!$A$1:$H$25,8,FALSE)</f>
        <v>#N/A</v>
      </c>
      <c r="K215" s="21"/>
      <c r="L215" s="25" t="e">
        <f>VLOOKUP(K215,'Contact Info-CNC'!$A$1:$H$25,4,FALSE)</f>
        <v>#N/A</v>
      </c>
      <c r="M215" s="25" t="e">
        <f>VLOOKUP(K215,'Contact Info-CNC'!$A$1:$H$25,3,FALSE)</f>
        <v>#N/A</v>
      </c>
      <c r="N215" s="25" t="e">
        <f>VLOOKUP(K215,'Contact Info-CNC'!$A$1:$H$25,6,FALSE)</f>
        <v>#N/A</v>
      </c>
      <c r="O215" s="25" t="e">
        <f>VLOOKUP(K215,'Contact Info-CNC'!$A$1:$H$25,7,FALSE)</f>
        <v>#N/A</v>
      </c>
      <c r="P215" s="25" t="e">
        <f>VLOOKUP(K215,'Contact Info-CNC'!$A$1:$H$25,8,FALSE)</f>
        <v>#N/A</v>
      </c>
      <c r="Q215" s="17"/>
      <c r="R215" s="19"/>
      <c r="S215" s="19"/>
      <c r="U215" s="21"/>
      <c r="V215" s="21"/>
      <c r="Y215" s="10"/>
    </row>
    <row r="216" spans="1:25">
      <c r="A216" s="360"/>
      <c r="B216" s="362"/>
      <c r="C216" s="51">
        <v>45767</v>
      </c>
      <c r="D216" s="22"/>
      <c r="E216" s="19"/>
      <c r="F216" s="23" t="e">
        <f>VLOOKUP(E216,'Contact Info-CNC'!$A$1:$H$25,4,FALSE)</f>
        <v>#N/A</v>
      </c>
      <c r="G216" s="23" t="e">
        <f>VLOOKUP(E216,'Contact Info-CNC'!$A$1:$H$25,3,FALSE)</f>
        <v>#N/A</v>
      </c>
      <c r="H216" s="23" t="e">
        <f>VLOOKUP(E216,'Contact Info-CNC'!$A$1:$H$25,6,FALSE)</f>
        <v>#N/A</v>
      </c>
      <c r="I216" s="23" t="e">
        <f>VLOOKUP(E216,'Contact Info-CNC'!$A$1:$H$25,7,FALSE)</f>
        <v>#N/A</v>
      </c>
      <c r="J216" s="23" t="e">
        <f>VLOOKUP(E216,'Contact Info-CNC'!$A$1:$H$25,8,FALSE)</f>
        <v>#N/A</v>
      </c>
      <c r="K216" s="21"/>
      <c r="L216" s="25" t="e">
        <f>VLOOKUP(K216,'Contact Info-CNC'!$A$1:$H$25,4,FALSE)</f>
        <v>#N/A</v>
      </c>
      <c r="M216" s="25" t="e">
        <f>VLOOKUP(K216,'Contact Info-CNC'!$A$1:$H$25,3,FALSE)</f>
        <v>#N/A</v>
      </c>
      <c r="N216" s="25" t="e">
        <f>VLOOKUP(K216,'Contact Info-CNC'!$A$1:$H$25,6,FALSE)</f>
        <v>#N/A</v>
      </c>
      <c r="O216" s="25" t="e">
        <f>VLOOKUP(K216,'Contact Info-CNC'!$A$1:$H$25,7,FALSE)</f>
        <v>#N/A</v>
      </c>
      <c r="P216" s="25" t="e">
        <f>VLOOKUP(K216,'Contact Info-CNC'!$A$1:$H$25,8,FALSE)</f>
        <v>#N/A</v>
      </c>
      <c r="Q216" s="17"/>
      <c r="R216" s="19"/>
      <c r="S216" s="19"/>
      <c r="U216" s="21"/>
      <c r="V216" s="21"/>
      <c r="Y216" s="10"/>
    </row>
    <row r="217" spans="1:25">
      <c r="A217" s="360"/>
      <c r="B217" s="365" t="s">
        <v>48</v>
      </c>
      <c r="C217" s="51">
        <v>45768</v>
      </c>
      <c r="D217" s="22"/>
      <c r="E217" s="19"/>
      <c r="F217" s="23" t="e">
        <f>VLOOKUP(E217,'Contact Info-CNC'!$A$1:$H$25,4,FALSE)</f>
        <v>#N/A</v>
      </c>
      <c r="G217" s="23" t="e">
        <f>VLOOKUP(E217,'Contact Info-CNC'!$A$1:$H$25,3,FALSE)</f>
        <v>#N/A</v>
      </c>
      <c r="H217" s="23" t="e">
        <f>VLOOKUP(E217,'Contact Info-CNC'!$A$1:$H$25,6,FALSE)</f>
        <v>#N/A</v>
      </c>
      <c r="I217" s="23" t="e">
        <f>VLOOKUP(E217,'Contact Info-CNC'!$A$1:$H$25,7,FALSE)</f>
        <v>#N/A</v>
      </c>
      <c r="J217" s="23" t="e">
        <f>VLOOKUP(E217,'Contact Info-CNC'!$A$1:$H$25,8,FALSE)</f>
        <v>#N/A</v>
      </c>
      <c r="K217" s="21"/>
      <c r="L217" s="25" t="e">
        <f>VLOOKUP(K217,'Contact Info-CNC'!$A$1:$H$25,4,FALSE)</f>
        <v>#N/A</v>
      </c>
      <c r="M217" s="25" t="e">
        <f>VLOOKUP(K217,'Contact Info-CNC'!$A$1:$H$25,3,FALSE)</f>
        <v>#N/A</v>
      </c>
      <c r="N217" s="25" t="e">
        <f>VLOOKUP(K217,'Contact Info-CNC'!$A$1:$H$25,6,FALSE)</f>
        <v>#N/A</v>
      </c>
      <c r="O217" s="25" t="e">
        <f>VLOOKUP(K217,'Contact Info-CNC'!$A$1:$H$25,7,FALSE)</f>
        <v>#N/A</v>
      </c>
      <c r="P217" s="25" t="e">
        <f>VLOOKUP(K217,'Contact Info-CNC'!$A$1:$H$25,8,FALSE)</f>
        <v>#N/A</v>
      </c>
      <c r="Q217" s="17"/>
      <c r="R217" s="19"/>
      <c r="S217" s="19"/>
      <c r="U217" s="21"/>
      <c r="V217" s="21"/>
      <c r="Y217" s="10"/>
    </row>
    <row r="218" spans="1:25">
      <c r="A218" s="360"/>
      <c r="B218" s="351"/>
      <c r="C218" s="51">
        <v>45769</v>
      </c>
      <c r="D218" s="22"/>
      <c r="E218" s="19"/>
      <c r="F218" s="23" t="e">
        <f>VLOOKUP(E218,'Contact Info-CNC'!$A$1:$H$25,4,FALSE)</f>
        <v>#N/A</v>
      </c>
      <c r="G218" s="23" t="e">
        <f>VLOOKUP(E218,'Contact Info-CNC'!$A$1:$H$25,3,FALSE)</f>
        <v>#N/A</v>
      </c>
      <c r="H218" s="23" t="e">
        <f>VLOOKUP(E218,'Contact Info-CNC'!$A$1:$H$25,6,FALSE)</f>
        <v>#N/A</v>
      </c>
      <c r="I218" s="23" t="e">
        <f>VLOOKUP(E218,'Contact Info-CNC'!$A$1:$H$25,7,FALSE)</f>
        <v>#N/A</v>
      </c>
      <c r="J218" s="23" t="e">
        <f>VLOOKUP(E218,'Contact Info-CNC'!$A$1:$H$25,8,FALSE)</f>
        <v>#N/A</v>
      </c>
      <c r="K218" s="21"/>
      <c r="L218" s="25" t="e">
        <f>VLOOKUP(K218,'Contact Info-CNC'!$A$1:$H$25,4,FALSE)</f>
        <v>#N/A</v>
      </c>
      <c r="M218" s="25" t="e">
        <f>VLOOKUP(K218,'Contact Info-CNC'!$A$1:$H$25,3,FALSE)</f>
        <v>#N/A</v>
      </c>
      <c r="N218" s="25" t="e">
        <f>VLOOKUP(K218,'Contact Info-CNC'!$A$1:$H$25,6,FALSE)</f>
        <v>#N/A</v>
      </c>
      <c r="O218" s="25" t="e">
        <f>VLOOKUP(K218,'Contact Info-CNC'!$A$1:$H$25,7,FALSE)</f>
        <v>#N/A</v>
      </c>
      <c r="P218" s="25" t="e">
        <f>VLOOKUP(K218,'Contact Info-CNC'!$A$1:$H$25,8,FALSE)</f>
        <v>#N/A</v>
      </c>
      <c r="Q218" s="17"/>
      <c r="R218" s="19"/>
      <c r="S218" s="19"/>
      <c r="U218" s="21"/>
      <c r="V218" s="21"/>
      <c r="Y218" s="10"/>
    </row>
    <row r="219" spans="1:25">
      <c r="A219" s="360"/>
      <c r="B219" s="351"/>
      <c r="C219" s="51">
        <v>45770</v>
      </c>
      <c r="D219" s="22"/>
      <c r="E219" s="19"/>
      <c r="F219" s="23" t="e">
        <f>VLOOKUP(E219,'Contact Info-CNC'!$A$1:$H$25,4,FALSE)</f>
        <v>#N/A</v>
      </c>
      <c r="G219" s="23" t="e">
        <f>VLOOKUP(E219,'Contact Info-CNC'!$A$1:$H$25,3,FALSE)</f>
        <v>#N/A</v>
      </c>
      <c r="H219" s="23" t="e">
        <f>VLOOKUP(E219,'Contact Info-CNC'!$A$1:$H$25,6,FALSE)</f>
        <v>#N/A</v>
      </c>
      <c r="I219" s="23" t="e">
        <f>VLOOKUP(E219,'Contact Info-CNC'!$A$1:$H$25,7,FALSE)</f>
        <v>#N/A</v>
      </c>
      <c r="J219" s="23" t="e">
        <f>VLOOKUP(E219,'Contact Info-CNC'!$A$1:$H$25,8,FALSE)</f>
        <v>#N/A</v>
      </c>
      <c r="K219" s="21"/>
      <c r="L219" s="25" t="e">
        <f>VLOOKUP(K219,'Contact Info-CNC'!$A$1:$H$25,4,FALSE)</f>
        <v>#N/A</v>
      </c>
      <c r="M219" s="25" t="e">
        <f>VLOOKUP(K219,'Contact Info-CNC'!$A$1:$H$25,3,FALSE)</f>
        <v>#N/A</v>
      </c>
      <c r="N219" s="25" t="e">
        <f>VLOOKUP(K219,'Contact Info-CNC'!$A$1:$H$25,6,FALSE)</f>
        <v>#N/A</v>
      </c>
      <c r="O219" s="25" t="e">
        <f>VLOOKUP(K219,'Contact Info-CNC'!$A$1:$H$25,7,FALSE)</f>
        <v>#N/A</v>
      </c>
      <c r="P219" s="25" t="e">
        <f>VLOOKUP(K219,'Contact Info-CNC'!$A$1:$H$25,8,FALSE)</f>
        <v>#N/A</v>
      </c>
      <c r="Q219" s="17"/>
      <c r="R219" s="19"/>
      <c r="S219" s="19"/>
      <c r="U219" s="21"/>
      <c r="V219" s="21"/>
      <c r="Y219" s="10"/>
    </row>
    <row r="220" spans="1:25">
      <c r="A220" s="360"/>
      <c r="B220" s="351"/>
      <c r="C220" s="51">
        <v>45771</v>
      </c>
      <c r="D220" s="22"/>
      <c r="E220" s="19"/>
      <c r="F220" s="23" t="e">
        <f>VLOOKUP(E220,'Contact Info-CNC'!$A$1:$H$25,4,FALSE)</f>
        <v>#N/A</v>
      </c>
      <c r="G220" s="23" t="e">
        <f>VLOOKUP(E220,'Contact Info-CNC'!$A$1:$H$25,3,FALSE)</f>
        <v>#N/A</v>
      </c>
      <c r="H220" s="23" t="e">
        <f>VLOOKUP(E220,'Contact Info-CNC'!$A$1:$H$25,6,FALSE)</f>
        <v>#N/A</v>
      </c>
      <c r="I220" s="23" t="e">
        <f>VLOOKUP(E220,'Contact Info-CNC'!$A$1:$H$25,7,FALSE)</f>
        <v>#N/A</v>
      </c>
      <c r="J220" s="23" t="e">
        <f>VLOOKUP(E220,'Contact Info-CNC'!$A$1:$H$25,8,FALSE)</f>
        <v>#N/A</v>
      </c>
      <c r="K220" s="21"/>
      <c r="L220" s="25" t="e">
        <f>VLOOKUP(K220,'Contact Info-CNC'!$A$1:$H$25,4,FALSE)</f>
        <v>#N/A</v>
      </c>
      <c r="M220" s="25" t="e">
        <f>VLOOKUP(K220,'Contact Info-CNC'!$A$1:$H$25,3,FALSE)</f>
        <v>#N/A</v>
      </c>
      <c r="N220" s="25" t="e">
        <f>VLOOKUP(K220,'Contact Info-CNC'!$A$1:$H$25,6,FALSE)</f>
        <v>#N/A</v>
      </c>
      <c r="O220" s="25" t="e">
        <f>VLOOKUP(K220,'Contact Info-CNC'!$A$1:$H$25,7,FALSE)</f>
        <v>#N/A</v>
      </c>
      <c r="P220" s="25" t="e">
        <f>VLOOKUP(K220,'Contact Info-CNC'!$A$1:$H$25,8,FALSE)</f>
        <v>#N/A</v>
      </c>
      <c r="Q220" s="17"/>
      <c r="R220" s="19"/>
      <c r="S220" s="19"/>
      <c r="U220" s="21"/>
      <c r="V220" s="21"/>
      <c r="Y220" s="10"/>
    </row>
    <row r="221" spans="1:25">
      <c r="A221" s="360"/>
      <c r="B221" s="351"/>
      <c r="C221" s="51">
        <v>45772</v>
      </c>
      <c r="D221" s="22"/>
      <c r="E221" s="19"/>
      <c r="F221" s="23" t="e">
        <f>VLOOKUP(E221,'Contact Info-CNC'!$A$1:$H$25,4,FALSE)</f>
        <v>#N/A</v>
      </c>
      <c r="G221" s="23" t="e">
        <f>VLOOKUP(E221,'Contact Info-CNC'!$A$1:$H$25,3,FALSE)</f>
        <v>#N/A</v>
      </c>
      <c r="H221" s="23" t="e">
        <f>VLOOKUP(E221,'Contact Info-CNC'!$A$1:$H$25,6,FALSE)</f>
        <v>#N/A</v>
      </c>
      <c r="I221" s="23" t="e">
        <f>VLOOKUP(E221,'Contact Info-CNC'!$A$1:$H$25,7,FALSE)</f>
        <v>#N/A</v>
      </c>
      <c r="J221" s="23" t="e">
        <f>VLOOKUP(E221,'Contact Info-CNC'!$A$1:$H$25,8,FALSE)</f>
        <v>#N/A</v>
      </c>
      <c r="K221" s="21"/>
      <c r="L221" s="25" t="e">
        <f>VLOOKUP(K221,'Contact Info-CNC'!$A$1:$H$25,4,FALSE)</f>
        <v>#N/A</v>
      </c>
      <c r="M221" s="25" t="e">
        <f>VLOOKUP(K221,'Contact Info-CNC'!$A$1:$H$25,3,FALSE)</f>
        <v>#N/A</v>
      </c>
      <c r="N221" s="25" t="e">
        <f>VLOOKUP(K221,'Contact Info-CNC'!$A$1:$H$25,6,FALSE)</f>
        <v>#N/A</v>
      </c>
      <c r="O221" s="25" t="e">
        <f>VLOOKUP(K221,'Contact Info-CNC'!$A$1:$H$25,7,FALSE)</f>
        <v>#N/A</v>
      </c>
      <c r="P221" s="25" t="e">
        <f>VLOOKUP(K221,'Contact Info-CNC'!$A$1:$H$25,8,FALSE)</f>
        <v>#N/A</v>
      </c>
      <c r="Q221" s="17"/>
      <c r="R221" s="19"/>
      <c r="S221" s="19"/>
      <c r="U221" s="21"/>
      <c r="V221" s="21"/>
      <c r="Y221" s="10"/>
    </row>
    <row r="222" spans="1:25">
      <c r="A222" s="360"/>
      <c r="B222" s="351"/>
      <c r="C222" s="51">
        <v>45773</v>
      </c>
      <c r="D222" s="22"/>
      <c r="E222" s="19"/>
      <c r="F222" s="23" t="e">
        <f>VLOOKUP(E222,'Contact Info-CNC'!$A$1:$H$25,4,FALSE)</f>
        <v>#N/A</v>
      </c>
      <c r="G222" s="23" t="e">
        <f>VLOOKUP(E222,'Contact Info-CNC'!$A$1:$H$25,3,FALSE)</f>
        <v>#N/A</v>
      </c>
      <c r="H222" s="23" t="e">
        <f>VLOOKUP(E222,'Contact Info-CNC'!$A$1:$H$25,6,FALSE)</f>
        <v>#N/A</v>
      </c>
      <c r="I222" s="23" t="e">
        <f>VLOOKUP(E222,'Contact Info-CNC'!$A$1:$H$25,7,FALSE)</f>
        <v>#N/A</v>
      </c>
      <c r="J222" s="23" t="e">
        <f>VLOOKUP(E222,'Contact Info-CNC'!$A$1:$H$25,8,FALSE)</f>
        <v>#N/A</v>
      </c>
      <c r="K222" s="21"/>
      <c r="L222" s="25" t="e">
        <f>VLOOKUP(K222,'Contact Info-CNC'!$A$1:$H$25,4,FALSE)</f>
        <v>#N/A</v>
      </c>
      <c r="M222" s="25" t="e">
        <f>VLOOKUP(K222,'Contact Info-CNC'!$A$1:$H$25,3,FALSE)</f>
        <v>#N/A</v>
      </c>
      <c r="N222" s="25" t="e">
        <f>VLOOKUP(K222,'Contact Info-CNC'!$A$1:$H$25,6,FALSE)</f>
        <v>#N/A</v>
      </c>
      <c r="O222" s="25" t="e">
        <f>VLOOKUP(K222,'Contact Info-CNC'!$A$1:$H$25,7,FALSE)</f>
        <v>#N/A</v>
      </c>
      <c r="P222" s="25" t="e">
        <f>VLOOKUP(K222,'Contact Info-CNC'!$A$1:$H$25,8,FALSE)</f>
        <v>#N/A</v>
      </c>
      <c r="Q222" s="17"/>
      <c r="R222" s="19"/>
      <c r="S222" s="19"/>
      <c r="U222" s="21"/>
      <c r="V222" s="21"/>
      <c r="Y222" s="10"/>
    </row>
    <row r="223" spans="1:25">
      <c r="A223" s="360"/>
      <c r="B223" s="362"/>
      <c r="C223" s="51">
        <v>45774</v>
      </c>
      <c r="D223" s="22"/>
      <c r="E223" s="19"/>
      <c r="F223" s="23" t="e">
        <f>VLOOKUP(E223,'Contact Info-CNC'!$A$1:$H$25,4,FALSE)</f>
        <v>#N/A</v>
      </c>
      <c r="G223" s="23" t="e">
        <f>VLOOKUP(E223,'Contact Info-CNC'!$A$1:$H$25,3,FALSE)</f>
        <v>#N/A</v>
      </c>
      <c r="H223" s="23" t="e">
        <f>VLOOKUP(E223,'Contact Info-CNC'!$A$1:$H$25,6,FALSE)</f>
        <v>#N/A</v>
      </c>
      <c r="I223" s="23" t="e">
        <f>VLOOKUP(E223,'Contact Info-CNC'!$A$1:$H$25,7,FALSE)</f>
        <v>#N/A</v>
      </c>
      <c r="J223" s="23" t="e">
        <f>VLOOKUP(E223,'Contact Info-CNC'!$A$1:$H$25,8,FALSE)</f>
        <v>#N/A</v>
      </c>
      <c r="K223" s="21"/>
      <c r="L223" s="25" t="e">
        <f>VLOOKUP(K223,'Contact Info-CNC'!$A$1:$H$25,4,FALSE)</f>
        <v>#N/A</v>
      </c>
      <c r="M223" s="25" t="e">
        <f>VLOOKUP(K223,'Contact Info-CNC'!$A$1:$H$25,3,FALSE)</f>
        <v>#N/A</v>
      </c>
      <c r="N223" s="25" t="e">
        <f>VLOOKUP(K223,'Contact Info-CNC'!$A$1:$H$25,6,FALSE)</f>
        <v>#N/A</v>
      </c>
      <c r="O223" s="25" t="e">
        <f>VLOOKUP(K223,'Contact Info-CNC'!$A$1:$H$25,7,FALSE)</f>
        <v>#N/A</v>
      </c>
      <c r="P223" s="25" t="e">
        <f>VLOOKUP(K223,'Contact Info-CNC'!$A$1:$H$25,8,FALSE)</f>
        <v>#N/A</v>
      </c>
      <c r="Q223" s="17"/>
      <c r="R223" s="19"/>
      <c r="S223" s="19"/>
      <c r="U223" s="21"/>
      <c r="V223" s="21"/>
      <c r="Y223" s="10"/>
    </row>
    <row r="224" spans="1:25">
      <c r="A224" s="360"/>
      <c r="B224" s="366" t="s">
        <v>49</v>
      </c>
      <c r="C224" s="51">
        <v>45775</v>
      </c>
      <c r="D224" s="22"/>
      <c r="E224" s="19"/>
      <c r="F224" s="23" t="e">
        <f>VLOOKUP(E224,'Contact Info-CNC'!$A$1:$H$25,4,FALSE)</f>
        <v>#N/A</v>
      </c>
      <c r="G224" s="23" t="e">
        <f>VLOOKUP(E224,'Contact Info-CNC'!$A$1:$H$25,3,FALSE)</f>
        <v>#N/A</v>
      </c>
      <c r="H224" s="23" t="e">
        <f>VLOOKUP(E224,'Contact Info-CNC'!$A$1:$H$25,6,FALSE)</f>
        <v>#N/A</v>
      </c>
      <c r="I224" s="23" t="e">
        <f>VLOOKUP(E224,'Contact Info-CNC'!$A$1:$H$25,7,FALSE)</f>
        <v>#N/A</v>
      </c>
      <c r="J224" s="23" t="e">
        <f>VLOOKUP(E224,'Contact Info-CNC'!$A$1:$H$25,8,FALSE)</f>
        <v>#N/A</v>
      </c>
      <c r="K224" s="21"/>
      <c r="L224" s="25" t="e">
        <f>VLOOKUP(K224,'Contact Info-CNC'!$A$1:$H$25,4,FALSE)</f>
        <v>#N/A</v>
      </c>
      <c r="M224" s="25" t="e">
        <f>VLOOKUP(K224,'Contact Info-CNC'!$A$1:$H$25,3,FALSE)</f>
        <v>#N/A</v>
      </c>
      <c r="N224" s="25" t="e">
        <f>VLOOKUP(K224,'Contact Info-CNC'!$A$1:$H$25,6,FALSE)</f>
        <v>#N/A</v>
      </c>
      <c r="O224" s="25" t="e">
        <f>VLOOKUP(K224,'Contact Info-CNC'!$A$1:$H$25,7,FALSE)</f>
        <v>#N/A</v>
      </c>
      <c r="P224" s="25" t="e">
        <f>VLOOKUP(K224,'Contact Info-CNC'!$A$1:$H$25,8,FALSE)</f>
        <v>#N/A</v>
      </c>
      <c r="Q224" s="17"/>
      <c r="R224" s="19"/>
      <c r="S224" s="19"/>
      <c r="U224" s="21"/>
      <c r="V224" s="21"/>
      <c r="Y224" s="10"/>
    </row>
    <row r="225" spans="1:25">
      <c r="A225" s="360"/>
      <c r="B225" s="351"/>
      <c r="C225" s="51">
        <v>45776</v>
      </c>
      <c r="D225" s="22"/>
      <c r="E225" s="19"/>
      <c r="F225" s="23" t="e">
        <f>VLOOKUP(E225,'Contact Info-CNC'!$A$1:$H$25,4,FALSE)</f>
        <v>#N/A</v>
      </c>
      <c r="G225" s="23" t="e">
        <f>VLOOKUP(E225,'Contact Info-CNC'!$A$1:$H$25,3,FALSE)</f>
        <v>#N/A</v>
      </c>
      <c r="H225" s="23" t="e">
        <f>VLOOKUP(E225,'Contact Info-CNC'!$A$1:$H$25,6,FALSE)</f>
        <v>#N/A</v>
      </c>
      <c r="I225" s="23" t="e">
        <f>VLOOKUP(E225,'Contact Info-CNC'!$A$1:$H$25,7,FALSE)</f>
        <v>#N/A</v>
      </c>
      <c r="J225" s="23" t="e">
        <f>VLOOKUP(E225,'Contact Info-CNC'!$A$1:$H$25,8,FALSE)</f>
        <v>#N/A</v>
      </c>
      <c r="K225" s="21"/>
      <c r="L225" s="25" t="e">
        <f>VLOOKUP(K225,'Contact Info-CNC'!$A$1:$H$25,4,FALSE)</f>
        <v>#N/A</v>
      </c>
      <c r="M225" s="25" t="e">
        <f>VLOOKUP(K225,'Contact Info-CNC'!$A$1:$H$25,3,FALSE)</f>
        <v>#N/A</v>
      </c>
      <c r="N225" s="25" t="e">
        <f>VLOOKUP(K225,'Contact Info-CNC'!$A$1:$H$25,6,FALSE)</f>
        <v>#N/A</v>
      </c>
      <c r="O225" s="25" t="e">
        <f>VLOOKUP(K225,'Contact Info-CNC'!$A$1:$H$25,7,FALSE)</f>
        <v>#N/A</v>
      </c>
      <c r="P225" s="25" t="e">
        <f>VLOOKUP(K225,'Contact Info-CNC'!$A$1:$H$25,8,FALSE)</f>
        <v>#N/A</v>
      </c>
      <c r="Q225" s="17"/>
      <c r="R225" s="19"/>
      <c r="S225" s="19"/>
      <c r="U225" s="21"/>
      <c r="V225" s="21"/>
      <c r="Y225" s="10"/>
    </row>
    <row r="226" spans="1:25">
      <c r="A226" s="360"/>
      <c r="B226" s="351"/>
      <c r="C226" s="51">
        <v>45777</v>
      </c>
      <c r="D226" s="22"/>
      <c r="E226" s="19"/>
      <c r="F226" s="23" t="e">
        <f>VLOOKUP(E226,'Contact Info-CNC'!$A$1:$H$25,4,FALSE)</f>
        <v>#N/A</v>
      </c>
      <c r="G226" s="23" t="e">
        <f>VLOOKUP(E226,'Contact Info-CNC'!$A$1:$H$25,3,FALSE)</f>
        <v>#N/A</v>
      </c>
      <c r="H226" s="23" t="e">
        <f>VLOOKUP(E226,'Contact Info-CNC'!$A$1:$H$25,6,FALSE)</f>
        <v>#N/A</v>
      </c>
      <c r="I226" s="23" t="e">
        <f>VLOOKUP(E226,'Contact Info-CNC'!$A$1:$H$25,7,FALSE)</f>
        <v>#N/A</v>
      </c>
      <c r="J226" s="23" t="e">
        <f>VLOOKUP(E226,'Contact Info-CNC'!$A$1:$H$25,8,FALSE)</f>
        <v>#N/A</v>
      </c>
      <c r="K226" s="21"/>
      <c r="L226" s="25" t="e">
        <f>VLOOKUP(K226,'Contact Info-CNC'!$A$1:$H$25,4,FALSE)</f>
        <v>#N/A</v>
      </c>
      <c r="M226" s="25" t="e">
        <f>VLOOKUP(K226,'Contact Info-CNC'!$A$1:$H$25,3,FALSE)</f>
        <v>#N/A</v>
      </c>
      <c r="N226" s="25" t="e">
        <f>VLOOKUP(K226,'Contact Info-CNC'!$A$1:$H$25,6,FALSE)</f>
        <v>#N/A</v>
      </c>
      <c r="O226" s="25" t="e">
        <f>VLOOKUP(K226,'Contact Info-CNC'!$A$1:$H$25,7,FALSE)</f>
        <v>#N/A</v>
      </c>
      <c r="P226" s="25" t="e">
        <f>VLOOKUP(K226,'Contact Info-CNC'!$A$1:$H$25,8,FALSE)</f>
        <v>#N/A</v>
      </c>
      <c r="Q226" s="17"/>
      <c r="R226" s="19"/>
      <c r="S226" s="19"/>
      <c r="U226" s="21"/>
      <c r="V226" s="21"/>
      <c r="Y226" s="10"/>
    </row>
    <row r="227" spans="1:25">
      <c r="A227" s="360"/>
      <c r="B227" s="351"/>
      <c r="C227" s="52">
        <v>45778</v>
      </c>
      <c r="D227" s="22"/>
      <c r="E227" s="19"/>
      <c r="F227" s="23" t="e">
        <f>VLOOKUP(E227,'Contact Info-CNC'!$A$1:$H$25,4,FALSE)</f>
        <v>#N/A</v>
      </c>
      <c r="G227" s="23" t="e">
        <f>VLOOKUP(E227,'Contact Info-CNC'!$A$1:$H$25,3,FALSE)</f>
        <v>#N/A</v>
      </c>
      <c r="H227" s="23" t="e">
        <f>VLOOKUP(E227,'Contact Info-CNC'!$A$1:$H$25,6,FALSE)</f>
        <v>#N/A</v>
      </c>
      <c r="I227" s="23" t="e">
        <f>VLOOKUP(E227,'Contact Info-CNC'!$A$1:$H$25,7,FALSE)</f>
        <v>#N/A</v>
      </c>
      <c r="J227" s="23" t="e">
        <f>VLOOKUP(E227,'Contact Info-CNC'!$A$1:$H$25,8,FALSE)</f>
        <v>#N/A</v>
      </c>
      <c r="K227" s="21"/>
      <c r="L227" s="25" t="e">
        <f>VLOOKUP(K227,'Contact Info-CNC'!$A$1:$H$25,4,FALSE)</f>
        <v>#N/A</v>
      </c>
      <c r="M227" s="25" t="e">
        <f>VLOOKUP(K227,'Contact Info-CNC'!$A$1:$H$25,3,FALSE)</f>
        <v>#N/A</v>
      </c>
      <c r="N227" s="25" t="e">
        <f>VLOOKUP(K227,'Contact Info-CNC'!$A$1:$H$25,6,FALSE)</f>
        <v>#N/A</v>
      </c>
      <c r="O227" s="25" t="e">
        <f>VLOOKUP(K227,'Contact Info-CNC'!$A$1:$H$25,7,FALSE)</f>
        <v>#N/A</v>
      </c>
      <c r="P227" s="25" t="e">
        <f>VLOOKUP(K227,'Contact Info-CNC'!$A$1:$H$25,8,FALSE)</f>
        <v>#N/A</v>
      </c>
      <c r="Q227" s="17"/>
      <c r="R227" s="19"/>
      <c r="S227" s="19"/>
      <c r="U227" s="21"/>
      <c r="V227" s="21"/>
      <c r="Y227" s="10"/>
    </row>
    <row r="228" spans="1:25">
      <c r="A228" s="360"/>
      <c r="B228" s="351"/>
      <c r="C228" s="52">
        <v>45779</v>
      </c>
      <c r="D228" s="22"/>
      <c r="E228" s="19"/>
      <c r="F228" s="23" t="e">
        <f>VLOOKUP(E228,'Contact Info-CNC'!$A$1:$H$25,4,FALSE)</f>
        <v>#N/A</v>
      </c>
      <c r="G228" s="23" t="e">
        <f>VLOOKUP(E228,'Contact Info-CNC'!$A$1:$H$25,3,FALSE)</f>
        <v>#N/A</v>
      </c>
      <c r="H228" s="23" t="e">
        <f>VLOOKUP(E228,'Contact Info-CNC'!$A$1:$H$25,6,FALSE)</f>
        <v>#N/A</v>
      </c>
      <c r="I228" s="23" t="e">
        <f>VLOOKUP(E228,'Contact Info-CNC'!$A$1:$H$25,7,FALSE)</f>
        <v>#N/A</v>
      </c>
      <c r="J228" s="23" t="e">
        <f>VLOOKUP(E228,'Contact Info-CNC'!$A$1:$H$25,8,FALSE)</f>
        <v>#N/A</v>
      </c>
      <c r="K228" s="21"/>
      <c r="L228" s="25" t="e">
        <f>VLOOKUP(K228,'Contact Info-CNC'!$A$1:$H$25,4,FALSE)</f>
        <v>#N/A</v>
      </c>
      <c r="M228" s="25" t="e">
        <f>VLOOKUP(K228,'Contact Info-CNC'!$A$1:$H$25,3,FALSE)</f>
        <v>#N/A</v>
      </c>
      <c r="N228" s="25" t="e">
        <f>VLOOKUP(K228,'Contact Info-CNC'!$A$1:$H$25,6,FALSE)</f>
        <v>#N/A</v>
      </c>
      <c r="O228" s="25" t="e">
        <f>VLOOKUP(K228,'Contact Info-CNC'!$A$1:$H$25,7,FALSE)</f>
        <v>#N/A</v>
      </c>
      <c r="P228" s="25" t="e">
        <f>VLOOKUP(K228,'Contact Info-CNC'!$A$1:$H$25,8,FALSE)</f>
        <v>#N/A</v>
      </c>
      <c r="Q228" s="17"/>
      <c r="R228" s="19"/>
      <c r="S228" s="19"/>
      <c r="U228" s="21"/>
      <c r="V228" s="21"/>
      <c r="Y228" s="10"/>
    </row>
    <row r="229" spans="1:25">
      <c r="A229" s="360"/>
      <c r="B229" s="351"/>
      <c r="C229" s="52">
        <v>45780</v>
      </c>
      <c r="D229" s="22"/>
      <c r="E229" s="19"/>
      <c r="F229" s="23" t="e">
        <f>VLOOKUP(E229,'Contact Info-CNC'!$A$1:$H$25,4,FALSE)</f>
        <v>#N/A</v>
      </c>
      <c r="G229" s="23" t="e">
        <f>VLOOKUP(E229,'Contact Info-CNC'!$A$1:$H$25,3,FALSE)</f>
        <v>#N/A</v>
      </c>
      <c r="H229" s="23" t="e">
        <f>VLOOKUP(E229,'Contact Info-CNC'!$A$1:$H$25,6,FALSE)</f>
        <v>#N/A</v>
      </c>
      <c r="I229" s="23" t="e">
        <f>VLOOKUP(E229,'Contact Info-CNC'!$A$1:$H$25,7,FALSE)</f>
        <v>#N/A</v>
      </c>
      <c r="J229" s="23" t="e">
        <f>VLOOKUP(E229,'Contact Info-CNC'!$A$1:$H$25,8,FALSE)</f>
        <v>#N/A</v>
      </c>
      <c r="K229" s="21"/>
      <c r="L229" s="25" t="e">
        <f>VLOOKUP(K229,'Contact Info-CNC'!$A$1:$H$25,4,FALSE)</f>
        <v>#N/A</v>
      </c>
      <c r="M229" s="25" t="e">
        <f>VLOOKUP(K229,'Contact Info-CNC'!$A$1:$H$25,3,FALSE)</f>
        <v>#N/A</v>
      </c>
      <c r="N229" s="25" t="e">
        <f>VLOOKUP(K229,'Contact Info-CNC'!$A$1:$H$25,6,FALSE)</f>
        <v>#N/A</v>
      </c>
      <c r="O229" s="25" t="e">
        <f>VLOOKUP(K229,'Contact Info-CNC'!$A$1:$H$25,7,FALSE)</f>
        <v>#N/A</v>
      </c>
      <c r="P229" s="25" t="e">
        <f>VLOOKUP(K229,'Contact Info-CNC'!$A$1:$H$25,8,FALSE)</f>
        <v>#N/A</v>
      </c>
      <c r="Q229" s="17"/>
      <c r="R229" s="19"/>
      <c r="S229" s="19"/>
      <c r="U229" s="21"/>
      <c r="V229" s="21"/>
      <c r="Y229" s="10"/>
    </row>
    <row r="230" spans="1:25">
      <c r="A230" s="360"/>
      <c r="B230" s="362"/>
      <c r="C230" s="52">
        <v>45781</v>
      </c>
      <c r="D230" s="22"/>
      <c r="E230" s="19"/>
      <c r="F230" s="23" t="e">
        <f>VLOOKUP(E230,'Contact Info-CNC'!$A$1:$H$25,4,FALSE)</f>
        <v>#N/A</v>
      </c>
      <c r="G230" s="23" t="e">
        <f>VLOOKUP(E230,'Contact Info-CNC'!$A$1:$H$25,3,FALSE)</f>
        <v>#N/A</v>
      </c>
      <c r="H230" s="23" t="e">
        <f>VLOOKUP(E230,'Contact Info-CNC'!$A$1:$H$25,6,FALSE)</f>
        <v>#N/A</v>
      </c>
      <c r="I230" s="23" t="e">
        <f>VLOOKUP(E230,'Contact Info-CNC'!$A$1:$H$25,7,FALSE)</f>
        <v>#N/A</v>
      </c>
      <c r="J230" s="23" t="e">
        <f>VLOOKUP(E230,'Contact Info-CNC'!$A$1:$H$25,8,FALSE)</f>
        <v>#N/A</v>
      </c>
      <c r="K230" s="21"/>
      <c r="L230" s="25" t="e">
        <f>VLOOKUP(K230,'Contact Info-CNC'!$A$1:$H$25,4,FALSE)</f>
        <v>#N/A</v>
      </c>
      <c r="M230" s="25" t="e">
        <f>VLOOKUP(K230,'Contact Info-CNC'!$A$1:$H$25,3,FALSE)</f>
        <v>#N/A</v>
      </c>
      <c r="N230" s="25" t="e">
        <f>VLOOKUP(K230,'Contact Info-CNC'!$A$1:$H$25,6,FALSE)</f>
        <v>#N/A</v>
      </c>
      <c r="O230" s="25" t="e">
        <f>VLOOKUP(K230,'Contact Info-CNC'!$A$1:$H$25,7,FALSE)</f>
        <v>#N/A</v>
      </c>
      <c r="P230" s="25" t="e">
        <f>VLOOKUP(K230,'Contact Info-CNC'!$A$1:$H$25,8,FALSE)</f>
        <v>#N/A</v>
      </c>
      <c r="Q230" s="17"/>
      <c r="R230" s="19"/>
      <c r="S230" s="19"/>
      <c r="U230" s="21"/>
      <c r="V230" s="21"/>
      <c r="Y230" s="10"/>
    </row>
    <row r="231" spans="1:25">
      <c r="A231" s="360"/>
      <c r="B231" s="367" t="s">
        <v>50</v>
      </c>
      <c r="C231" s="52">
        <v>45782</v>
      </c>
      <c r="D231" s="22"/>
      <c r="E231" s="19"/>
      <c r="F231" s="23" t="e">
        <f>VLOOKUP(E231,'Contact Info-CNC'!$A$1:$H$25,4,FALSE)</f>
        <v>#N/A</v>
      </c>
      <c r="G231" s="23" t="e">
        <f>VLOOKUP(E231,'Contact Info-CNC'!$A$1:$H$25,3,FALSE)</f>
        <v>#N/A</v>
      </c>
      <c r="H231" s="23" t="e">
        <f>VLOOKUP(E231,'Contact Info-CNC'!$A$1:$H$25,6,FALSE)</f>
        <v>#N/A</v>
      </c>
      <c r="I231" s="23" t="e">
        <f>VLOOKUP(E231,'Contact Info-CNC'!$A$1:$H$25,7,FALSE)</f>
        <v>#N/A</v>
      </c>
      <c r="J231" s="23" t="e">
        <f>VLOOKUP(E231,'Contact Info-CNC'!$A$1:$H$25,8,FALSE)</f>
        <v>#N/A</v>
      </c>
      <c r="K231" s="21"/>
      <c r="L231" s="25" t="e">
        <f>VLOOKUP(K231,'Contact Info-CNC'!$A$1:$H$25,4,FALSE)</f>
        <v>#N/A</v>
      </c>
      <c r="M231" s="25" t="e">
        <f>VLOOKUP(K231,'Contact Info-CNC'!$A$1:$H$25,3,FALSE)</f>
        <v>#N/A</v>
      </c>
      <c r="N231" s="25" t="e">
        <f>VLOOKUP(K231,'Contact Info-CNC'!$A$1:$H$25,6,FALSE)</f>
        <v>#N/A</v>
      </c>
      <c r="O231" s="25" t="e">
        <f>VLOOKUP(K231,'Contact Info-CNC'!$A$1:$H$25,7,FALSE)</f>
        <v>#N/A</v>
      </c>
      <c r="P231" s="25" t="e">
        <f>VLOOKUP(K231,'Contact Info-CNC'!$A$1:$H$25,8,FALSE)</f>
        <v>#N/A</v>
      </c>
      <c r="Q231" s="17"/>
      <c r="R231" s="19"/>
      <c r="S231" s="19"/>
      <c r="U231" s="21"/>
      <c r="V231" s="21"/>
      <c r="Y231" s="10"/>
    </row>
    <row r="232" spans="1:25">
      <c r="A232" s="360"/>
      <c r="B232" s="351"/>
      <c r="C232" s="52">
        <v>45783</v>
      </c>
      <c r="D232" s="22"/>
      <c r="E232" s="19"/>
      <c r="F232" s="23" t="e">
        <f>VLOOKUP(E232,'Contact Info-CNC'!$A$1:$H$25,4,FALSE)</f>
        <v>#N/A</v>
      </c>
      <c r="G232" s="23" t="e">
        <f>VLOOKUP(E232,'Contact Info-CNC'!$A$1:$H$25,3,FALSE)</f>
        <v>#N/A</v>
      </c>
      <c r="H232" s="23" t="e">
        <f>VLOOKUP(E232,'Contact Info-CNC'!$A$1:$H$25,6,FALSE)</f>
        <v>#N/A</v>
      </c>
      <c r="I232" s="23" t="e">
        <f>VLOOKUP(E232,'Contact Info-CNC'!$A$1:$H$25,7,FALSE)</f>
        <v>#N/A</v>
      </c>
      <c r="J232" s="23" t="e">
        <f>VLOOKUP(E232,'Contact Info-CNC'!$A$1:$H$25,8,FALSE)</f>
        <v>#N/A</v>
      </c>
      <c r="K232" s="21"/>
      <c r="L232" s="25" t="e">
        <f>VLOOKUP(K232,'Contact Info-CNC'!$A$1:$H$25,4,FALSE)</f>
        <v>#N/A</v>
      </c>
      <c r="M232" s="25" t="e">
        <f>VLOOKUP(K232,'Contact Info-CNC'!$A$1:$H$25,3,FALSE)</f>
        <v>#N/A</v>
      </c>
      <c r="N232" s="25" t="e">
        <f>VLOOKUP(K232,'Contact Info-CNC'!$A$1:$H$25,6,FALSE)</f>
        <v>#N/A</v>
      </c>
      <c r="O232" s="25" t="e">
        <f>VLOOKUP(K232,'Contact Info-CNC'!$A$1:$H$25,7,FALSE)</f>
        <v>#N/A</v>
      </c>
      <c r="P232" s="25" t="e">
        <f>VLOOKUP(K232,'Contact Info-CNC'!$A$1:$H$25,8,FALSE)</f>
        <v>#N/A</v>
      </c>
      <c r="Q232" s="17"/>
      <c r="R232" s="19"/>
      <c r="S232" s="19"/>
      <c r="U232" s="21"/>
      <c r="V232" s="21"/>
      <c r="Y232" s="10"/>
    </row>
    <row r="233" spans="1:25">
      <c r="A233" s="360"/>
      <c r="B233" s="351"/>
      <c r="C233" s="52">
        <v>45784</v>
      </c>
      <c r="D233" s="22"/>
      <c r="E233" s="19"/>
      <c r="F233" s="23" t="e">
        <f>VLOOKUP(E233,'Contact Info-CNC'!$A$1:$H$25,4,FALSE)</f>
        <v>#N/A</v>
      </c>
      <c r="G233" s="23" t="e">
        <f>VLOOKUP(E233,'Contact Info-CNC'!$A$1:$H$25,3,FALSE)</f>
        <v>#N/A</v>
      </c>
      <c r="H233" s="23" t="e">
        <f>VLOOKUP(E233,'Contact Info-CNC'!$A$1:$H$25,6,FALSE)</f>
        <v>#N/A</v>
      </c>
      <c r="I233" s="23" t="e">
        <f>VLOOKUP(E233,'Contact Info-CNC'!$A$1:$H$25,7,FALSE)</f>
        <v>#N/A</v>
      </c>
      <c r="J233" s="23" t="e">
        <f>VLOOKUP(E233,'Contact Info-CNC'!$A$1:$H$25,8,FALSE)</f>
        <v>#N/A</v>
      </c>
      <c r="K233" s="21"/>
      <c r="L233" s="25" t="e">
        <f>VLOOKUP(K233,'Contact Info-CNC'!$A$1:$H$25,4,FALSE)</f>
        <v>#N/A</v>
      </c>
      <c r="M233" s="25" t="e">
        <f>VLOOKUP(K233,'Contact Info-CNC'!$A$1:$H$25,3,FALSE)</f>
        <v>#N/A</v>
      </c>
      <c r="N233" s="25" t="e">
        <f>VLOOKUP(K233,'Contact Info-CNC'!$A$1:$H$25,6,FALSE)</f>
        <v>#N/A</v>
      </c>
      <c r="O233" s="25" t="e">
        <f>VLOOKUP(K233,'Contact Info-CNC'!$A$1:$H$25,7,FALSE)</f>
        <v>#N/A</v>
      </c>
      <c r="P233" s="25" t="e">
        <f>VLOOKUP(K233,'Contact Info-CNC'!$A$1:$H$25,8,FALSE)</f>
        <v>#N/A</v>
      </c>
      <c r="Q233" s="17"/>
      <c r="R233" s="19"/>
      <c r="S233" s="19"/>
      <c r="U233" s="21"/>
      <c r="V233" s="21"/>
      <c r="Y233" s="10"/>
    </row>
    <row r="234" spans="1:25">
      <c r="A234" s="360"/>
      <c r="B234" s="351"/>
      <c r="C234" s="52">
        <v>45785</v>
      </c>
      <c r="D234" s="22"/>
      <c r="E234" s="19"/>
      <c r="F234" s="23" t="e">
        <f>VLOOKUP(E234,'Contact Info-CNC'!$A$1:$H$25,4,FALSE)</f>
        <v>#N/A</v>
      </c>
      <c r="G234" s="23" t="e">
        <f>VLOOKUP(E234,'Contact Info-CNC'!$A$1:$H$25,3,FALSE)</f>
        <v>#N/A</v>
      </c>
      <c r="H234" s="23" t="e">
        <f>VLOOKUP(E234,'Contact Info-CNC'!$A$1:$H$25,6,FALSE)</f>
        <v>#N/A</v>
      </c>
      <c r="I234" s="23" t="e">
        <f>VLOOKUP(E234,'Contact Info-CNC'!$A$1:$H$25,7,FALSE)</f>
        <v>#N/A</v>
      </c>
      <c r="J234" s="23" t="e">
        <f>VLOOKUP(E234,'Contact Info-CNC'!$A$1:$H$25,8,FALSE)</f>
        <v>#N/A</v>
      </c>
      <c r="K234" s="21"/>
      <c r="L234" s="25" t="e">
        <f>VLOOKUP(K234,'Contact Info-CNC'!$A$1:$H$25,4,FALSE)</f>
        <v>#N/A</v>
      </c>
      <c r="M234" s="25" t="e">
        <f>VLOOKUP(K234,'Contact Info-CNC'!$A$1:$H$25,3,FALSE)</f>
        <v>#N/A</v>
      </c>
      <c r="N234" s="25" t="e">
        <f>VLOOKUP(K234,'Contact Info-CNC'!$A$1:$H$25,6,FALSE)</f>
        <v>#N/A</v>
      </c>
      <c r="O234" s="25" t="e">
        <f>VLOOKUP(K234,'Contact Info-CNC'!$A$1:$H$25,7,FALSE)</f>
        <v>#N/A</v>
      </c>
      <c r="P234" s="25" t="e">
        <f>VLOOKUP(K234,'Contact Info-CNC'!$A$1:$H$25,8,FALSE)</f>
        <v>#N/A</v>
      </c>
      <c r="Q234" s="17"/>
      <c r="R234" s="19"/>
      <c r="S234" s="19"/>
      <c r="U234" s="21"/>
      <c r="V234" s="21"/>
      <c r="Y234" s="10"/>
    </row>
    <row r="235" spans="1:25">
      <c r="A235" s="360"/>
      <c r="B235" s="351"/>
      <c r="C235" s="52">
        <v>45786</v>
      </c>
      <c r="D235" s="22"/>
      <c r="E235" s="19"/>
      <c r="F235" s="23" t="e">
        <f>VLOOKUP(E235,'Contact Info-CNC'!$A$1:$H$25,4,FALSE)</f>
        <v>#N/A</v>
      </c>
      <c r="G235" s="23" t="e">
        <f>VLOOKUP(E235,'Contact Info-CNC'!$A$1:$H$25,3,FALSE)</f>
        <v>#N/A</v>
      </c>
      <c r="H235" s="23" t="e">
        <f>VLOOKUP(E235,'Contact Info-CNC'!$A$1:$H$25,6,FALSE)</f>
        <v>#N/A</v>
      </c>
      <c r="I235" s="23" t="e">
        <f>VLOOKUP(E235,'Contact Info-CNC'!$A$1:$H$25,7,FALSE)</f>
        <v>#N/A</v>
      </c>
      <c r="J235" s="23" t="e">
        <f>VLOOKUP(E235,'Contact Info-CNC'!$A$1:$H$25,8,FALSE)</f>
        <v>#N/A</v>
      </c>
      <c r="K235" s="21"/>
      <c r="L235" s="25" t="e">
        <f>VLOOKUP(K235,'Contact Info-CNC'!$A$1:$H$25,4,FALSE)</f>
        <v>#N/A</v>
      </c>
      <c r="M235" s="25" t="e">
        <f>VLOOKUP(K235,'Contact Info-CNC'!$A$1:$H$25,3,FALSE)</f>
        <v>#N/A</v>
      </c>
      <c r="N235" s="25" t="e">
        <f>VLOOKUP(K235,'Contact Info-CNC'!$A$1:$H$25,6,FALSE)</f>
        <v>#N/A</v>
      </c>
      <c r="O235" s="25" t="e">
        <f>VLOOKUP(K235,'Contact Info-CNC'!$A$1:$H$25,7,FALSE)</f>
        <v>#N/A</v>
      </c>
      <c r="P235" s="25" t="e">
        <f>VLOOKUP(K235,'Contact Info-CNC'!$A$1:$H$25,8,FALSE)</f>
        <v>#N/A</v>
      </c>
      <c r="Q235" s="17"/>
      <c r="R235" s="19"/>
      <c r="S235" s="19"/>
      <c r="U235" s="21"/>
      <c r="V235" s="21"/>
      <c r="Y235" s="10"/>
    </row>
    <row r="236" spans="1:25">
      <c r="A236" s="360"/>
      <c r="B236" s="351"/>
      <c r="C236" s="52">
        <v>45787</v>
      </c>
      <c r="D236" s="22"/>
      <c r="E236" s="19"/>
      <c r="F236" s="23" t="e">
        <f>VLOOKUP(E236,'Contact Info-CNC'!$A$1:$H$25,4,FALSE)</f>
        <v>#N/A</v>
      </c>
      <c r="G236" s="23" t="e">
        <f>VLOOKUP(E236,'Contact Info-CNC'!$A$1:$H$25,3,FALSE)</f>
        <v>#N/A</v>
      </c>
      <c r="H236" s="23" t="e">
        <f>VLOOKUP(E236,'Contact Info-CNC'!$A$1:$H$25,6,FALSE)</f>
        <v>#N/A</v>
      </c>
      <c r="I236" s="23" t="e">
        <f>VLOOKUP(E236,'Contact Info-CNC'!$A$1:$H$25,7,FALSE)</f>
        <v>#N/A</v>
      </c>
      <c r="J236" s="23" t="e">
        <f>VLOOKUP(E236,'Contact Info-CNC'!$A$1:$H$25,8,FALSE)</f>
        <v>#N/A</v>
      </c>
      <c r="K236" s="21"/>
      <c r="L236" s="25" t="e">
        <f>VLOOKUP(K236,'Contact Info-CNC'!$A$1:$H$25,4,FALSE)</f>
        <v>#N/A</v>
      </c>
      <c r="M236" s="25" t="e">
        <f>VLOOKUP(K236,'Contact Info-CNC'!$A$1:$H$25,3,FALSE)</f>
        <v>#N/A</v>
      </c>
      <c r="N236" s="25" t="e">
        <f>VLOOKUP(K236,'Contact Info-CNC'!$A$1:$H$25,6,FALSE)</f>
        <v>#N/A</v>
      </c>
      <c r="O236" s="25" t="e">
        <f>VLOOKUP(K236,'Contact Info-CNC'!$A$1:$H$25,7,FALSE)</f>
        <v>#N/A</v>
      </c>
      <c r="P236" s="25" t="e">
        <f>VLOOKUP(K236,'Contact Info-CNC'!$A$1:$H$25,8,FALSE)</f>
        <v>#N/A</v>
      </c>
      <c r="Q236" s="17"/>
      <c r="R236" s="19"/>
      <c r="S236" s="19"/>
      <c r="U236" s="21"/>
      <c r="V236" s="21"/>
      <c r="Y236" s="10"/>
    </row>
    <row r="237" spans="1:25">
      <c r="A237" s="360"/>
      <c r="B237" s="362"/>
      <c r="C237" s="52">
        <v>45788</v>
      </c>
      <c r="D237" s="22"/>
      <c r="E237" s="19"/>
      <c r="F237" s="23" t="e">
        <f>VLOOKUP(E237,'Contact Info-CNC'!$A$1:$H$25,4,FALSE)</f>
        <v>#N/A</v>
      </c>
      <c r="G237" s="23" t="e">
        <f>VLOOKUP(E237,'Contact Info-CNC'!$A$1:$H$25,3,FALSE)</f>
        <v>#N/A</v>
      </c>
      <c r="H237" s="23" t="e">
        <f>VLOOKUP(E237,'Contact Info-CNC'!$A$1:$H$25,6,FALSE)</f>
        <v>#N/A</v>
      </c>
      <c r="I237" s="23" t="e">
        <f>VLOOKUP(E237,'Contact Info-CNC'!$A$1:$H$25,7,FALSE)</f>
        <v>#N/A</v>
      </c>
      <c r="J237" s="23" t="e">
        <f>VLOOKUP(E237,'Contact Info-CNC'!$A$1:$H$25,8,FALSE)</f>
        <v>#N/A</v>
      </c>
      <c r="K237" s="21"/>
      <c r="L237" s="25" t="e">
        <f>VLOOKUP(K237,'Contact Info-CNC'!$A$1:$H$25,4,FALSE)</f>
        <v>#N/A</v>
      </c>
      <c r="M237" s="25" t="e">
        <f>VLOOKUP(K237,'Contact Info-CNC'!$A$1:$H$25,3,FALSE)</f>
        <v>#N/A</v>
      </c>
      <c r="N237" s="25" t="e">
        <f>VLOOKUP(K237,'Contact Info-CNC'!$A$1:$H$25,6,FALSE)</f>
        <v>#N/A</v>
      </c>
      <c r="O237" s="25" t="e">
        <f>VLOOKUP(K237,'Contact Info-CNC'!$A$1:$H$25,7,FALSE)</f>
        <v>#N/A</v>
      </c>
      <c r="P237" s="25" t="e">
        <f>VLOOKUP(K237,'Contact Info-CNC'!$A$1:$H$25,8,FALSE)</f>
        <v>#N/A</v>
      </c>
      <c r="Q237" s="17"/>
      <c r="R237" s="19"/>
      <c r="S237" s="19"/>
      <c r="U237" s="21"/>
      <c r="V237" s="21"/>
      <c r="Y237" s="10"/>
    </row>
    <row r="238" spans="1:25">
      <c r="A238" s="360"/>
      <c r="B238" s="368" t="s">
        <v>51</v>
      </c>
      <c r="C238" s="52">
        <v>45789</v>
      </c>
      <c r="D238" s="53"/>
      <c r="E238" s="19"/>
      <c r="F238" s="23" t="e">
        <f>VLOOKUP(E238,'Contact Info-CNC'!$A$1:$H$25,4,FALSE)</f>
        <v>#N/A</v>
      </c>
      <c r="G238" s="23" t="e">
        <f>VLOOKUP(E238,'Contact Info-CNC'!$A$1:$H$25,3,FALSE)</f>
        <v>#N/A</v>
      </c>
      <c r="H238" s="23" t="e">
        <f>VLOOKUP(E238,'Contact Info-CNC'!$A$1:$H$25,6,FALSE)</f>
        <v>#N/A</v>
      </c>
      <c r="I238" s="23" t="e">
        <f>VLOOKUP(E238,'Contact Info-CNC'!$A$1:$H$25,7,FALSE)</f>
        <v>#N/A</v>
      </c>
      <c r="J238" s="23" t="e">
        <f>VLOOKUP(E238,'Contact Info-CNC'!$A$1:$H$25,8,FALSE)</f>
        <v>#N/A</v>
      </c>
      <c r="K238" s="21"/>
      <c r="L238" s="25" t="e">
        <f>VLOOKUP(K238,'Contact Info-CNC'!$A$1:$H$25,4,FALSE)</f>
        <v>#N/A</v>
      </c>
      <c r="M238" s="25" t="e">
        <f>VLOOKUP(K238,'Contact Info-CNC'!$A$1:$H$25,3,FALSE)</f>
        <v>#N/A</v>
      </c>
      <c r="N238" s="25" t="e">
        <f>VLOOKUP(K238,'Contact Info-CNC'!$A$1:$H$25,6,FALSE)</f>
        <v>#N/A</v>
      </c>
      <c r="O238" s="25" t="e">
        <f>VLOOKUP(K238,'Contact Info-CNC'!$A$1:$H$25,7,FALSE)</f>
        <v>#N/A</v>
      </c>
      <c r="P238" s="25" t="e">
        <f>VLOOKUP(K238,'Contact Info-CNC'!$A$1:$H$25,8,FALSE)</f>
        <v>#N/A</v>
      </c>
      <c r="Q238" s="17"/>
      <c r="R238" s="19"/>
      <c r="S238" s="19"/>
      <c r="U238" s="21"/>
      <c r="V238" s="21"/>
      <c r="Y238" s="10"/>
    </row>
    <row r="239" spans="1:25">
      <c r="A239" s="360"/>
      <c r="B239" s="351"/>
      <c r="C239" s="52">
        <v>45790</v>
      </c>
      <c r="D239" s="53"/>
      <c r="E239" s="19"/>
      <c r="F239" s="23" t="e">
        <f>VLOOKUP(E239,'Contact Info-CNC'!$A$1:$H$25,4,FALSE)</f>
        <v>#N/A</v>
      </c>
      <c r="G239" s="23" t="e">
        <f>VLOOKUP(E239,'Contact Info-CNC'!$A$1:$H$25,3,FALSE)</f>
        <v>#N/A</v>
      </c>
      <c r="H239" s="23" t="e">
        <f>VLOOKUP(E239,'Contact Info-CNC'!$A$1:$H$25,6,FALSE)</f>
        <v>#N/A</v>
      </c>
      <c r="I239" s="23" t="e">
        <f>VLOOKUP(E239,'Contact Info-CNC'!$A$1:$H$25,7,FALSE)</f>
        <v>#N/A</v>
      </c>
      <c r="J239" s="23" t="e">
        <f>VLOOKUP(E239,'Contact Info-CNC'!$A$1:$H$25,8,FALSE)</f>
        <v>#N/A</v>
      </c>
      <c r="K239" s="21"/>
      <c r="L239" s="25" t="e">
        <f>VLOOKUP(K239,'Contact Info-CNC'!$A$1:$H$25,4,FALSE)</f>
        <v>#N/A</v>
      </c>
      <c r="M239" s="25" t="e">
        <f>VLOOKUP(K239,'Contact Info-CNC'!$A$1:$H$25,3,FALSE)</f>
        <v>#N/A</v>
      </c>
      <c r="N239" s="25" t="e">
        <f>VLOOKUP(K239,'Contact Info-CNC'!$A$1:$H$25,6,FALSE)</f>
        <v>#N/A</v>
      </c>
      <c r="O239" s="25" t="e">
        <f>VLOOKUP(K239,'Contact Info-CNC'!$A$1:$H$25,7,FALSE)</f>
        <v>#N/A</v>
      </c>
      <c r="P239" s="25" t="e">
        <f>VLOOKUP(K239,'Contact Info-CNC'!$A$1:$H$25,8,FALSE)</f>
        <v>#N/A</v>
      </c>
      <c r="Q239" s="17"/>
      <c r="R239" s="19"/>
      <c r="S239" s="19"/>
      <c r="U239" s="21"/>
      <c r="V239" s="21"/>
      <c r="Y239" s="10"/>
    </row>
    <row r="240" spans="1:25">
      <c r="A240" s="360"/>
      <c r="B240" s="351"/>
      <c r="C240" s="52">
        <v>45791</v>
      </c>
      <c r="D240" s="53"/>
      <c r="E240" s="19"/>
      <c r="F240" s="23" t="e">
        <f>VLOOKUP(E240,'Contact Info-CNC'!$A$1:$H$25,4,FALSE)</f>
        <v>#N/A</v>
      </c>
      <c r="G240" s="23" t="e">
        <f>VLOOKUP(E240,'Contact Info-CNC'!$A$1:$H$25,3,FALSE)</f>
        <v>#N/A</v>
      </c>
      <c r="H240" s="23" t="e">
        <f>VLOOKUP(E240,'Contact Info-CNC'!$A$1:$H$25,6,FALSE)</f>
        <v>#N/A</v>
      </c>
      <c r="I240" s="23"/>
      <c r="J240" s="23"/>
      <c r="K240" s="21"/>
      <c r="L240" s="21"/>
      <c r="M240" s="21"/>
      <c r="N240" s="21"/>
      <c r="O240" s="21"/>
      <c r="P240" s="21"/>
      <c r="Q240" s="17"/>
      <c r="R240" s="19"/>
      <c r="S240" s="19"/>
      <c r="U240" s="21"/>
      <c r="V240" s="21"/>
      <c r="Y240" s="10"/>
    </row>
    <row r="241" spans="1:25">
      <c r="A241" s="360"/>
      <c r="B241" s="351"/>
      <c r="C241" s="52">
        <v>45792</v>
      </c>
      <c r="D241" s="53"/>
      <c r="E241" s="19"/>
      <c r="F241" s="23" t="e">
        <f>VLOOKUP(E241,'Contact Info-CNC'!$A$1:$H$25,4,FALSE)</f>
        <v>#N/A</v>
      </c>
      <c r="G241" s="23" t="e">
        <f>VLOOKUP(E241,'Contact Info-CNC'!$A$1:$H$25,3,FALSE)</f>
        <v>#N/A</v>
      </c>
      <c r="H241" s="23" t="e">
        <f>VLOOKUP(E241,'Contact Info-CNC'!$A$1:$H$25,6,FALSE)</f>
        <v>#N/A</v>
      </c>
      <c r="I241" s="23"/>
      <c r="J241" s="23"/>
      <c r="K241" s="21"/>
      <c r="L241" s="21"/>
      <c r="M241" s="21"/>
      <c r="N241" s="21"/>
      <c r="O241" s="21"/>
      <c r="P241" s="21"/>
      <c r="Q241" s="17"/>
      <c r="R241" s="19"/>
      <c r="S241" s="19"/>
      <c r="U241" s="21"/>
      <c r="V241" s="21"/>
      <c r="Y241" s="10"/>
    </row>
    <row r="242" spans="1:25">
      <c r="A242" s="360"/>
      <c r="B242" s="351"/>
      <c r="C242" s="52">
        <v>45793</v>
      </c>
      <c r="D242" s="53"/>
      <c r="E242" s="19"/>
      <c r="F242" s="23" t="e">
        <f>VLOOKUP(E242,'Contact Info-CNC'!$A$1:$H$25,4,FALSE)</f>
        <v>#N/A</v>
      </c>
      <c r="G242" s="23" t="e">
        <f>VLOOKUP(E242,'Contact Info-CNC'!$A$1:$H$25,3,FALSE)</f>
        <v>#N/A</v>
      </c>
      <c r="H242" s="23" t="e">
        <f>VLOOKUP(E242,'Contact Info-CNC'!$A$1:$H$25,6,FALSE)</f>
        <v>#N/A</v>
      </c>
      <c r="I242" s="23"/>
      <c r="J242" s="23"/>
      <c r="K242" s="21"/>
      <c r="L242" s="21"/>
      <c r="M242" s="21"/>
      <c r="N242" s="21"/>
      <c r="O242" s="21"/>
      <c r="P242" s="21"/>
      <c r="Q242" s="17"/>
      <c r="R242" s="19"/>
      <c r="S242" s="19"/>
      <c r="U242" s="21"/>
      <c r="V242" s="21"/>
      <c r="Y242" s="10"/>
    </row>
    <row r="243" spans="1:25">
      <c r="A243" s="360"/>
      <c r="B243" s="351"/>
      <c r="C243" s="52">
        <v>45794</v>
      </c>
      <c r="D243" s="53"/>
      <c r="E243" s="19"/>
      <c r="F243" s="23" t="e">
        <f>VLOOKUP(E243,'Contact Info-CNC'!$A$1:$H$25,4,FALSE)</f>
        <v>#N/A</v>
      </c>
      <c r="G243" s="23" t="e">
        <f>VLOOKUP(E243,'Contact Info-CNC'!$A$1:$H$25,3,FALSE)</f>
        <v>#N/A</v>
      </c>
      <c r="H243" s="23" t="e">
        <f>VLOOKUP(E243,'Contact Info-CNC'!$A$1:$H$25,6,FALSE)</f>
        <v>#N/A</v>
      </c>
      <c r="I243" s="23"/>
      <c r="J243" s="23"/>
      <c r="K243" s="21"/>
      <c r="L243" s="21"/>
      <c r="M243" s="21"/>
      <c r="N243" s="21"/>
      <c r="O243" s="21"/>
      <c r="P243" s="21"/>
      <c r="Q243" s="17"/>
      <c r="R243" s="19"/>
      <c r="S243" s="19"/>
      <c r="U243" s="21"/>
      <c r="V243" s="21"/>
      <c r="Y243" s="10"/>
    </row>
    <row r="244" spans="1:25">
      <c r="A244" s="360"/>
      <c r="B244" s="362"/>
      <c r="C244" s="52">
        <v>45795</v>
      </c>
      <c r="D244" s="53"/>
      <c r="E244" s="19"/>
      <c r="F244" s="23" t="e">
        <f>VLOOKUP(E244,'Contact Info-CNC'!$A$1:$H$25,4,FALSE)</f>
        <v>#N/A</v>
      </c>
      <c r="G244" s="23" t="e">
        <f>VLOOKUP(E244,'Contact Info-CNC'!$A$1:$H$25,3,FALSE)</f>
        <v>#N/A</v>
      </c>
      <c r="H244" s="23" t="e">
        <f>VLOOKUP(E244,'Contact Info-CNC'!$A$1:$H$25,6,FALSE)</f>
        <v>#N/A</v>
      </c>
      <c r="I244" s="23"/>
      <c r="J244" s="23"/>
      <c r="K244" s="21"/>
      <c r="L244" s="21"/>
      <c r="M244" s="21"/>
      <c r="N244" s="21"/>
      <c r="O244" s="21"/>
      <c r="P244" s="21"/>
      <c r="Q244" s="17"/>
      <c r="R244" s="19"/>
      <c r="S244" s="19"/>
      <c r="U244" s="21"/>
      <c r="V244" s="21"/>
      <c r="Y244" s="10"/>
    </row>
    <row r="245" spans="1:25">
      <c r="A245" s="360"/>
      <c r="B245" s="369" t="s">
        <v>54</v>
      </c>
      <c r="C245" s="52">
        <v>45796</v>
      </c>
      <c r="D245" s="53"/>
      <c r="E245" s="19"/>
      <c r="F245" s="23" t="e">
        <f>VLOOKUP(E245,'Contact Info-CNC'!$A$1:$H$25,4,FALSE)</f>
        <v>#N/A</v>
      </c>
      <c r="G245" s="23" t="e">
        <f>VLOOKUP(E245,'Contact Info-CNC'!$A$1:$H$25,3,FALSE)</f>
        <v>#N/A</v>
      </c>
      <c r="H245" s="23" t="e">
        <f>VLOOKUP(E245,'Contact Info-CNC'!$A$1:$H$25,6,FALSE)</f>
        <v>#N/A</v>
      </c>
      <c r="I245" s="23"/>
      <c r="J245" s="23"/>
      <c r="K245" s="21"/>
      <c r="L245" s="21"/>
      <c r="M245" s="21"/>
      <c r="N245" s="21"/>
      <c r="O245" s="21"/>
      <c r="P245" s="21"/>
      <c r="Q245" s="17"/>
      <c r="R245" s="19"/>
      <c r="S245" s="19"/>
      <c r="U245" s="21"/>
      <c r="V245" s="21"/>
      <c r="Y245" s="10"/>
    </row>
    <row r="246" spans="1:25">
      <c r="A246" s="360"/>
      <c r="B246" s="351"/>
      <c r="C246" s="52">
        <v>45797</v>
      </c>
      <c r="D246" s="53"/>
      <c r="E246" s="19"/>
      <c r="F246" s="23" t="e">
        <f>VLOOKUP(E246,'Contact Info-CNC'!$A$1:$H$25,4,FALSE)</f>
        <v>#N/A</v>
      </c>
      <c r="G246" s="23" t="e">
        <f>VLOOKUP(E246,'Contact Info-CNC'!$A$1:$H$25,3,FALSE)</f>
        <v>#N/A</v>
      </c>
      <c r="H246" s="23" t="e">
        <f>VLOOKUP(E246,'Contact Info-CNC'!$A$1:$H$25,6,FALSE)</f>
        <v>#N/A</v>
      </c>
      <c r="I246" s="23"/>
      <c r="J246" s="23"/>
      <c r="K246" s="21"/>
      <c r="L246" s="21"/>
      <c r="M246" s="21"/>
      <c r="N246" s="21"/>
      <c r="O246" s="21"/>
      <c r="P246" s="21"/>
      <c r="Q246" s="17"/>
      <c r="R246" s="19"/>
      <c r="S246" s="19"/>
      <c r="U246" s="21"/>
      <c r="V246" s="21"/>
      <c r="Y246" s="10"/>
    </row>
    <row r="247" spans="1:25">
      <c r="A247" s="360"/>
      <c r="B247" s="351"/>
      <c r="C247" s="52">
        <v>45798</v>
      </c>
      <c r="D247" s="53"/>
      <c r="E247" s="19"/>
      <c r="F247" s="23" t="e">
        <f>VLOOKUP(E247,'Contact Info-CNC'!$A$1:$H$25,4,FALSE)</f>
        <v>#N/A</v>
      </c>
      <c r="G247" s="23" t="e">
        <f>VLOOKUP(E247,'Contact Info-CNC'!$A$1:$H$25,3,FALSE)</f>
        <v>#N/A</v>
      </c>
      <c r="H247" s="23" t="e">
        <f>VLOOKUP(E247,'Contact Info-CNC'!$A$1:$H$25,6,FALSE)</f>
        <v>#N/A</v>
      </c>
      <c r="I247" s="23"/>
      <c r="J247" s="23"/>
      <c r="K247" s="21"/>
      <c r="L247" s="21"/>
      <c r="M247" s="21"/>
      <c r="N247" s="21"/>
      <c r="O247" s="21"/>
      <c r="P247" s="21"/>
      <c r="Q247" s="17"/>
      <c r="R247" s="19"/>
      <c r="S247" s="19"/>
      <c r="U247" s="21"/>
      <c r="V247" s="21"/>
      <c r="Y247" s="10"/>
    </row>
    <row r="248" spans="1:25">
      <c r="A248" s="360"/>
      <c r="B248" s="351"/>
      <c r="C248" s="52">
        <v>45799</v>
      </c>
      <c r="D248" s="53"/>
      <c r="E248" s="19"/>
      <c r="F248" s="23" t="e">
        <f>VLOOKUP(E248,'Contact Info-CNC'!$A$1:$H$25,4,FALSE)</f>
        <v>#N/A</v>
      </c>
      <c r="G248" s="23" t="e">
        <f>VLOOKUP(E248,'Contact Info-CNC'!$A$1:$H$25,3,FALSE)</f>
        <v>#N/A</v>
      </c>
      <c r="H248" s="23" t="e">
        <f>VLOOKUP(E248,'Contact Info-CNC'!$A$1:$H$25,6,FALSE)</f>
        <v>#N/A</v>
      </c>
      <c r="I248" s="23"/>
      <c r="J248" s="23"/>
      <c r="K248" s="21"/>
      <c r="L248" s="21"/>
      <c r="M248" s="21"/>
      <c r="N248" s="21"/>
      <c r="O248" s="21"/>
      <c r="P248" s="21"/>
      <c r="Q248" s="17"/>
      <c r="R248" s="19"/>
      <c r="S248" s="19"/>
      <c r="U248" s="21"/>
      <c r="V248" s="21"/>
      <c r="Y248" s="10"/>
    </row>
    <row r="249" spans="1:25">
      <c r="A249" s="360"/>
      <c r="B249" s="351"/>
      <c r="C249" s="52">
        <v>45800</v>
      </c>
      <c r="D249" s="53"/>
      <c r="E249" s="19"/>
      <c r="F249" s="23" t="e">
        <f>VLOOKUP(E249,'Contact Info-CNC'!$A$1:$H$25,4,FALSE)</f>
        <v>#N/A</v>
      </c>
      <c r="G249" s="23" t="e">
        <f>VLOOKUP(E249,'Contact Info-CNC'!$A$1:$H$25,3,FALSE)</f>
        <v>#N/A</v>
      </c>
      <c r="H249" s="23" t="e">
        <f>VLOOKUP(E249,'Contact Info-CNC'!$A$1:$H$25,6,FALSE)</f>
        <v>#N/A</v>
      </c>
      <c r="I249" s="23"/>
      <c r="J249" s="23"/>
      <c r="K249" s="21"/>
      <c r="L249" s="21"/>
      <c r="M249" s="21"/>
      <c r="N249" s="21"/>
      <c r="O249" s="21"/>
      <c r="P249" s="21"/>
      <c r="Q249" s="17"/>
      <c r="R249" s="19"/>
      <c r="S249" s="19"/>
      <c r="U249" s="21"/>
      <c r="V249" s="21"/>
      <c r="Y249" s="10"/>
    </row>
    <row r="250" spans="1:25">
      <c r="A250" s="360"/>
      <c r="B250" s="351"/>
      <c r="C250" s="52">
        <v>45801</v>
      </c>
      <c r="D250" s="53" t="s">
        <v>55</v>
      </c>
      <c r="E250" s="19"/>
      <c r="F250" s="23" t="e">
        <f>VLOOKUP(E250,'Contact Info-CNC'!$A$1:$H$25,4,FALSE)</f>
        <v>#N/A</v>
      </c>
      <c r="G250" s="23" t="e">
        <f>VLOOKUP(E250,'Contact Info-CNC'!$A$1:$H$25,3,FALSE)</f>
        <v>#N/A</v>
      </c>
      <c r="H250" s="23" t="e">
        <f>VLOOKUP(E250,'Contact Info-CNC'!$A$1:$H$25,6,FALSE)</f>
        <v>#N/A</v>
      </c>
      <c r="I250" s="23"/>
      <c r="J250" s="23"/>
      <c r="K250" s="21"/>
      <c r="L250" s="21"/>
      <c r="M250" s="21"/>
      <c r="N250" s="21"/>
      <c r="O250" s="21"/>
      <c r="P250" s="21"/>
      <c r="Q250" s="17"/>
      <c r="R250" s="19"/>
      <c r="S250" s="19"/>
      <c r="U250" s="21"/>
      <c r="V250" s="21"/>
      <c r="Y250" s="10"/>
    </row>
    <row r="251" spans="1:25">
      <c r="A251" s="360"/>
      <c r="B251" s="362"/>
      <c r="C251" s="52">
        <v>45802</v>
      </c>
      <c r="D251" s="53" t="s">
        <v>55</v>
      </c>
      <c r="E251" s="19"/>
      <c r="F251" s="23" t="e">
        <f>VLOOKUP(E251,'Contact Info-CNC'!$A$1:$H$25,4,FALSE)</f>
        <v>#N/A</v>
      </c>
      <c r="G251" s="23" t="e">
        <f>VLOOKUP(E251,'Contact Info-CNC'!$A$1:$H$25,3,FALSE)</f>
        <v>#N/A</v>
      </c>
      <c r="H251" s="23" t="e">
        <f>VLOOKUP(E251,'Contact Info-CNC'!$A$1:$H$25,6,FALSE)</f>
        <v>#N/A</v>
      </c>
      <c r="I251" s="23"/>
      <c r="J251" s="23"/>
      <c r="K251" s="21"/>
      <c r="L251" s="21"/>
      <c r="M251" s="21"/>
      <c r="N251" s="21"/>
      <c r="O251" s="21"/>
      <c r="P251" s="21"/>
      <c r="Q251" s="17"/>
      <c r="R251" s="19"/>
      <c r="S251" s="19"/>
      <c r="U251" s="21"/>
      <c r="V251" s="21"/>
      <c r="Y251" s="10"/>
    </row>
    <row r="252" spans="1:25">
      <c r="A252" s="360"/>
      <c r="B252" s="370" t="s">
        <v>56</v>
      </c>
      <c r="C252" s="52">
        <v>45803</v>
      </c>
      <c r="D252" s="53" t="s">
        <v>66</v>
      </c>
      <c r="E252" s="19"/>
      <c r="F252" s="23" t="e">
        <f>VLOOKUP(E252,'Contact Info-CNC'!$A$1:$H$25,4,FALSE)</f>
        <v>#N/A</v>
      </c>
      <c r="G252" s="23" t="e">
        <f>VLOOKUP(E252,'Contact Info-CNC'!$A$1:$H$25,3,FALSE)</f>
        <v>#N/A</v>
      </c>
      <c r="H252" s="23" t="e">
        <f>VLOOKUP(E252,'Contact Info-CNC'!$A$1:$H$25,6,FALSE)</f>
        <v>#N/A</v>
      </c>
      <c r="I252" s="23"/>
      <c r="J252" s="23"/>
      <c r="K252" s="21"/>
      <c r="L252" s="21"/>
      <c r="M252" s="21"/>
      <c r="N252" s="21"/>
      <c r="O252" s="21"/>
      <c r="P252" s="21"/>
      <c r="Q252" s="17"/>
      <c r="R252" s="19"/>
      <c r="S252" s="19"/>
      <c r="U252" s="21"/>
      <c r="V252" s="21"/>
      <c r="Y252" s="10"/>
    </row>
    <row r="253" spans="1:25">
      <c r="A253" s="360"/>
      <c r="B253" s="351"/>
      <c r="C253" s="52">
        <v>45804</v>
      </c>
      <c r="D253" s="53"/>
      <c r="E253" s="19"/>
      <c r="F253" s="23" t="e">
        <f>VLOOKUP(E253,'Contact Info-CNC'!$A$1:$H$25,4,FALSE)</f>
        <v>#N/A</v>
      </c>
      <c r="G253" s="23" t="e">
        <f>VLOOKUP(E253,'Contact Info-CNC'!$A$1:$H$25,3,FALSE)</f>
        <v>#N/A</v>
      </c>
      <c r="H253" s="23" t="e">
        <f>VLOOKUP(E253,'Contact Info-CNC'!$A$1:$H$25,6,FALSE)</f>
        <v>#N/A</v>
      </c>
      <c r="I253" s="23"/>
      <c r="J253" s="23"/>
      <c r="K253" s="21"/>
      <c r="L253" s="21"/>
      <c r="M253" s="21"/>
      <c r="N253" s="21"/>
      <c r="O253" s="21"/>
      <c r="P253" s="21"/>
      <c r="Q253" s="17"/>
      <c r="R253" s="19"/>
      <c r="S253" s="19"/>
      <c r="U253" s="21"/>
      <c r="V253" s="21"/>
      <c r="Y253" s="10"/>
    </row>
    <row r="254" spans="1:25">
      <c r="A254" s="360"/>
      <c r="B254" s="351"/>
      <c r="C254" s="52">
        <v>45805</v>
      </c>
      <c r="D254" s="53"/>
      <c r="E254" s="19"/>
      <c r="F254" s="23" t="e">
        <f>VLOOKUP(E254,'Contact Info-CNC'!$A$1:$H$25,4,FALSE)</f>
        <v>#N/A</v>
      </c>
      <c r="G254" s="23" t="e">
        <f>VLOOKUP(E254,'Contact Info-CNC'!$A$1:$H$25,3,FALSE)</f>
        <v>#N/A</v>
      </c>
      <c r="H254" s="23" t="e">
        <f>VLOOKUP(E254,'Contact Info-CNC'!$A$1:$H$25,6,FALSE)</f>
        <v>#N/A</v>
      </c>
      <c r="I254" s="23"/>
      <c r="J254" s="23"/>
      <c r="K254" s="21"/>
      <c r="L254" s="21"/>
      <c r="M254" s="21"/>
      <c r="N254" s="21"/>
      <c r="O254" s="21"/>
      <c r="P254" s="21"/>
      <c r="Q254" s="17"/>
      <c r="R254" s="19"/>
      <c r="S254" s="19"/>
      <c r="U254" s="21"/>
      <c r="V254" s="21"/>
      <c r="Y254" s="10"/>
    </row>
    <row r="255" spans="1:25">
      <c r="A255" s="360"/>
      <c r="B255" s="351"/>
      <c r="C255" s="52">
        <v>45806</v>
      </c>
      <c r="D255" s="53"/>
      <c r="E255" s="19"/>
      <c r="F255" s="23" t="e">
        <f>VLOOKUP(E255,'Contact Info-CNC'!$A$1:$H$25,4,FALSE)</f>
        <v>#N/A</v>
      </c>
      <c r="G255" s="23" t="e">
        <f>VLOOKUP(E255,'Contact Info-CNC'!$A$1:$H$25,3,FALSE)</f>
        <v>#N/A</v>
      </c>
      <c r="H255" s="23" t="e">
        <f>VLOOKUP(E255,'Contact Info-CNC'!$A$1:$H$25,6,FALSE)</f>
        <v>#N/A</v>
      </c>
      <c r="I255" s="23"/>
      <c r="J255" s="23"/>
      <c r="K255" s="21"/>
      <c r="L255" s="21"/>
      <c r="M255" s="21"/>
      <c r="N255" s="21"/>
      <c r="O255" s="21"/>
      <c r="P255" s="21"/>
      <c r="Q255" s="17"/>
      <c r="R255" s="19"/>
      <c r="S255" s="19"/>
      <c r="U255" s="21"/>
      <c r="V255" s="21"/>
      <c r="Y255" s="10"/>
    </row>
    <row r="256" spans="1:25">
      <c r="A256" s="360"/>
      <c r="B256" s="351"/>
      <c r="C256" s="52">
        <v>45807</v>
      </c>
      <c r="D256" s="53"/>
      <c r="E256" s="19"/>
      <c r="F256" s="23" t="e">
        <f>VLOOKUP(E256,'Contact Info-CNC'!$A$1:$H$25,4,FALSE)</f>
        <v>#N/A</v>
      </c>
      <c r="G256" s="23" t="e">
        <f>VLOOKUP(E256,'Contact Info-CNC'!$A$1:$H$25,3,FALSE)</f>
        <v>#N/A</v>
      </c>
      <c r="H256" s="23" t="e">
        <f>VLOOKUP(E256,'Contact Info-CNC'!$A$1:$H$25,6,FALSE)</f>
        <v>#N/A</v>
      </c>
      <c r="I256" s="23"/>
      <c r="J256" s="23"/>
      <c r="K256" s="21"/>
      <c r="L256" s="21"/>
      <c r="M256" s="21"/>
      <c r="N256" s="21"/>
      <c r="O256" s="21"/>
      <c r="P256" s="21"/>
      <c r="Q256" s="17"/>
      <c r="R256" s="19"/>
      <c r="S256" s="19"/>
      <c r="U256" s="21"/>
      <c r="V256" s="21"/>
      <c r="Y256" s="10"/>
    </row>
    <row r="257" spans="1:25">
      <c r="A257" s="360"/>
      <c r="B257" s="351"/>
      <c r="C257" s="52">
        <v>45808</v>
      </c>
      <c r="D257" s="53"/>
      <c r="E257" s="19"/>
      <c r="F257" s="23" t="e">
        <f>VLOOKUP(E257,'Contact Info-CNC'!$A$1:$H$25,4,FALSE)</f>
        <v>#N/A</v>
      </c>
      <c r="G257" s="23" t="e">
        <f>VLOOKUP(E257,'Contact Info-CNC'!$A$1:$H$25,3,FALSE)</f>
        <v>#N/A</v>
      </c>
      <c r="H257" s="23" t="e">
        <f>VLOOKUP(E257,'Contact Info-CNC'!$A$1:$H$25,6,FALSE)</f>
        <v>#N/A</v>
      </c>
      <c r="I257" s="23"/>
      <c r="J257" s="23"/>
      <c r="K257" s="21"/>
      <c r="L257" s="21"/>
      <c r="M257" s="21"/>
      <c r="N257" s="21"/>
      <c r="O257" s="21"/>
      <c r="P257" s="21"/>
      <c r="Q257" s="17"/>
      <c r="R257" s="19"/>
      <c r="S257" s="19"/>
      <c r="U257" s="21"/>
      <c r="V257" s="21"/>
      <c r="Y257" s="10"/>
    </row>
    <row r="258" spans="1:25">
      <c r="A258" s="360"/>
      <c r="B258" s="362"/>
      <c r="C258" s="54">
        <v>45809</v>
      </c>
      <c r="D258" s="53"/>
      <c r="E258" s="19"/>
      <c r="F258" s="23" t="e">
        <f>VLOOKUP(E258,'Contact Info-CNC'!$A$1:$H$25,4,FALSE)</f>
        <v>#N/A</v>
      </c>
      <c r="G258" s="23" t="e">
        <f>VLOOKUP(E258,'Contact Info-CNC'!$A$1:$H$25,3,FALSE)</f>
        <v>#N/A</v>
      </c>
      <c r="H258" s="23" t="e">
        <f>VLOOKUP(E258,'Contact Info-CNC'!$A$1:$H$25,6,FALSE)</f>
        <v>#N/A</v>
      </c>
      <c r="I258" s="23"/>
      <c r="J258" s="23"/>
      <c r="K258" s="21"/>
      <c r="L258" s="21"/>
      <c r="M258" s="21"/>
      <c r="N258" s="21"/>
      <c r="O258" s="21"/>
      <c r="P258" s="21"/>
      <c r="Q258" s="17"/>
      <c r="R258" s="19"/>
      <c r="S258" s="19"/>
      <c r="U258" s="21"/>
      <c r="V258" s="21"/>
      <c r="Y258" s="10"/>
    </row>
    <row r="259" spans="1:25">
      <c r="A259" s="360"/>
      <c r="B259" s="378" t="s">
        <v>67</v>
      </c>
      <c r="C259" s="54">
        <v>45810</v>
      </c>
      <c r="D259" s="53"/>
      <c r="E259" s="19"/>
      <c r="F259" s="23" t="e">
        <f>VLOOKUP(E259,'Contact Info-CNC'!$A$1:$H$25,4,FALSE)</f>
        <v>#N/A</v>
      </c>
      <c r="G259" s="23" t="e">
        <f>VLOOKUP(E259,'Contact Info-CNC'!$A$1:$H$25,3,FALSE)</f>
        <v>#N/A</v>
      </c>
      <c r="H259" s="23" t="e">
        <f>VLOOKUP(E259,'Contact Info-CNC'!$A$1:$H$25,6,FALSE)</f>
        <v>#N/A</v>
      </c>
      <c r="I259" s="23"/>
      <c r="J259" s="23"/>
      <c r="K259" s="21"/>
      <c r="L259" s="21"/>
      <c r="M259" s="21"/>
      <c r="N259" s="21"/>
      <c r="O259" s="21"/>
      <c r="P259" s="21"/>
      <c r="Q259" s="17"/>
      <c r="R259" s="19"/>
      <c r="S259" s="19"/>
      <c r="U259" s="21"/>
      <c r="V259" s="21"/>
      <c r="Y259" s="10"/>
    </row>
    <row r="260" spans="1:25">
      <c r="A260" s="360"/>
      <c r="B260" s="351"/>
      <c r="C260" s="54">
        <v>45811</v>
      </c>
      <c r="D260" s="53"/>
      <c r="E260" s="19"/>
      <c r="F260" s="23" t="e">
        <f>VLOOKUP(E260,'Contact Info-CNC'!$A$1:$H$25,4,FALSE)</f>
        <v>#N/A</v>
      </c>
      <c r="G260" s="23" t="e">
        <f>VLOOKUP(E260,'Contact Info-CNC'!$A$1:$H$25,3,FALSE)</f>
        <v>#N/A</v>
      </c>
      <c r="H260" s="23" t="e">
        <f>VLOOKUP(E260,'Contact Info-CNC'!$A$1:$H$25,6,FALSE)</f>
        <v>#N/A</v>
      </c>
      <c r="I260" s="23"/>
      <c r="J260" s="23"/>
      <c r="K260" s="21"/>
      <c r="L260" s="21"/>
      <c r="M260" s="21"/>
      <c r="N260" s="21"/>
      <c r="O260" s="21"/>
      <c r="P260" s="21"/>
      <c r="Q260" s="17"/>
      <c r="R260" s="19"/>
      <c r="S260" s="19"/>
      <c r="U260" s="21"/>
      <c r="V260" s="21"/>
      <c r="Y260" s="10"/>
    </row>
    <row r="261" spans="1:25">
      <c r="A261" s="360"/>
      <c r="B261" s="351"/>
      <c r="C261" s="54">
        <v>45812</v>
      </c>
      <c r="D261" s="53"/>
      <c r="E261" s="19"/>
      <c r="F261" s="23" t="e">
        <f>VLOOKUP(E261,'Contact Info-CNC'!$A$1:$H$25,4,FALSE)</f>
        <v>#N/A</v>
      </c>
      <c r="G261" s="23" t="e">
        <f>VLOOKUP(E261,'Contact Info-CNC'!$A$1:$H$25,3,FALSE)</f>
        <v>#N/A</v>
      </c>
      <c r="H261" s="23" t="e">
        <f>VLOOKUP(E261,'Contact Info-CNC'!$A$1:$H$25,6,FALSE)</f>
        <v>#N/A</v>
      </c>
      <c r="I261" s="23"/>
      <c r="J261" s="23"/>
      <c r="K261" s="21"/>
      <c r="L261" s="21"/>
      <c r="M261" s="21"/>
      <c r="N261" s="21"/>
      <c r="O261" s="21"/>
      <c r="P261" s="21"/>
      <c r="Q261" s="17"/>
      <c r="R261" s="19"/>
      <c r="S261" s="19"/>
      <c r="U261" s="21"/>
      <c r="V261" s="21"/>
      <c r="Y261" s="10"/>
    </row>
    <row r="262" spans="1:25">
      <c r="A262" s="360"/>
      <c r="B262" s="351"/>
      <c r="C262" s="54">
        <v>45813</v>
      </c>
      <c r="D262" s="53"/>
      <c r="E262" s="19"/>
      <c r="F262" s="23" t="e">
        <f>VLOOKUP(E262,'Contact Info-CNC'!$A$1:$H$25,4,FALSE)</f>
        <v>#N/A</v>
      </c>
      <c r="G262" s="23" t="e">
        <f>VLOOKUP(E262,'Contact Info-CNC'!$A$1:$H$25,3,FALSE)</f>
        <v>#N/A</v>
      </c>
      <c r="H262" s="23" t="e">
        <f>VLOOKUP(E262,'Contact Info-CNC'!$A$1:$H$25,6,FALSE)</f>
        <v>#N/A</v>
      </c>
      <c r="I262" s="23"/>
      <c r="J262" s="23"/>
      <c r="K262" s="21"/>
      <c r="L262" s="21"/>
      <c r="M262" s="21"/>
      <c r="N262" s="21"/>
      <c r="O262" s="21"/>
      <c r="P262" s="21"/>
      <c r="Q262" s="17"/>
      <c r="R262" s="19"/>
      <c r="S262" s="19"/>
      <c r="U262" s="21"/>
      <c r="V262" s="21"/>
      <c r="Y262" s="10"/>
    </row>
    <row r="263" spans="1:25">
      <c r="A263" s="360"/>
      <c r="B263" s="351"/>
      <c r="C263" s="54">
        <v>45814</v>
      </c>
      <c r="D263" s="53"/>
      <c r="E263" s="19"/>
      <c r="F263" s="23" t="e">
        <f>VLOOKUP(E263,'Contact Info-CNC'!$A$1:$H$25,4,FALSE)</f>
        <v>#N/A</v>
      </c>
      <c r="G263" s="23" t="e">
        <f>VLOOKUP(E263,'Contact Info-CNC'!$A$1:$H$25,3,FALSE)</f>
        <v>#N/A</v>
      </c>
      <c r="H263" s="23" t="e">
        <f>VLOOKUP(E263,'Contact Info-CNC'!$A$1:$H$25,6,FALSE)</f>
        <v>#N/A</v>
      </c>
      <c r="I263" s="23"/>
      <c r="J263" s="23"/>
      <c r="K263" s="21"/>
      <c r="L263" s="21"/>
      <c r="M263" s="21"/>
      <c r="N263" s="21"/>
      <c r="O263" s="21"/>
      <c r="P263" s="21"/>
      <c r="Q263" s="17"/>
      <c r="R263" s="19"/>
      <c r="S263" s="19"/>
      <c r="U263" s="21"/>
      <c r="V263" s="21"/>
      <c r="Y263" s="10"/>
    </row>
    <row r="264" spans="1:25" ht="31.5">
      <c r="A264" s="360"/>
      <c r="B264" s="362"/>
      <c r="C264" s="54">
        <v>45815</v>
      </c>
      <c r="D264" s="53" t="s">
        <v>68</v>
      </c>
      <c r="E264" s="19"/>
      <c r="F264" s="23" t="e">
        <f>VLOOKUP(E264,'Contact Info-CNC'!$A$1:$H$25,4,FALSE)</f>
        <v>#N/A</v>
      </c>
      <c r="G264" s="23" t="e">
        <f>VLOOKUP(E264,'Contact Info-CNC'!$A$1:$H$25,3,FALSE)</f>
        <v>#N/A</v>
      </c>
      <c r="H264" s="23" t="e">
        <f>VLOOKUP(E264,'Contact Info-CNC'!$A$1:$H$25,6,FALSE)</f>
        <v>#N/A</v>
      </c>
      <c r="I264" s="23"/>
      <c r="J264" s="23"/>
      <c r="K264" s="21"/>
      <c r="L264" s="21"/>
      <c r="M264" s="21"/>
      <c r="N264" s="21"/>
      <c r="O264" s="21"/>
      <c r="P264" s="21"/>
      <c r="Q264" s="17"/>
      <c r="R264" s="19"/>
      <c r="S264" s="19"/>
      <c r="U264" s="21"/>
      <c r="V264" s="21"/>
      <c r="Y264" s="10"/>
    </row>
    <row r="265" spans="1:25" ht="106.9">
      <c r="A265" s="55"/>
      <c r="B265" s="56"/>
      <c r="D265" s="57"/>
      <c r="F265" s="58"/>
      <c r="G265" s="58"/>
      <c r="H265" s="58"/>
      <c r="I265" s="58"/>
      <c r="J265" s="58"/>
      <c r="Y265" s="10"/>
    </row>
    <row r="266" spans="1:25" ht="106.9">
      <c r="A266" s="55"/>
      <c r="B266" s="56"/>
      <c r="D266" s="57"/>
      <c r="F266" s="58"/>
      <c r="G266" s="58"/>
      <c r="H266" s="58"/>
      <c r="I266" s="58"/>
      <c r="J266" s="58"/>
      <c r="Y266" s="10"/>
    </row>
    <row r="267" spans="1:25" ht="106.9">
      <c r="A267" s="55"/>
      <c r="B267" s="56"/>
      <c r="D267" s="57"/>
      <c r="F267" s="58"/>
      <c r="G267" s="58"/>
      <c r="H267" s="58"/>
      <c r="I267" s="58"/>
      <c r="J267" s="58"/>
      <c r="Y267" s="10"/>
    </row>
    <row r="268" spans="1:25" ht="106.9">
      <c r="A268" s="55"/>
      <c r="B268" s="56"/>
      <c r="D268" s="57"/>
      <c r="F268" s="58"/>
      <c r="G268" s="58"/>
      <c r="H268" s="58"/>
      <c r="I268" s="58"/>
      <c r="J268" s="58"/>
      <c r="Y268" s="10"/>
    </row>
    <row r="269" spans="1:25" ht="106.9">
      <c r="A269" s="55"/>
      <c r="B269" s="56"/>
      <c r="D269" s="57"/>
      <c r="F269" s="58"/>
      <c r="G269" s="58"/>
      <c r="H269" s="58"/>
      <c r="I269" s="58"/>
      <c r="J269" s="58"/>
      <c r="Y269" s="10"/>
    </row>
    <row r="270" spans="1:25" ht="106.9">
      <c r="A270" s="55"/>
      <c r="B270" s="56"/>
      <c r="D270" s="57"/>
      <c r="F270" s="58"/>
      <c r="G270" s="58"/>
      <c r="H270" s="58"/>
      <c r="I270" s="58"/>
      <c r="J270" s="58"/>
      <c r="Y270" s="10"/>
    </row>
    <row r="271" spans="1:25" ht="106.9">
      <c r="A271" s="55"/>
      <c r="B271" s="56"/>
      <c r="D271" s="57"/>
      <c r="F271" s="58"/>
      <c r="G271" s="58"/>
      <c r="H271" s="58"/>
      <c r="I271" s="58"/>
      <c r="J271" s="58"/>
      <c r="Y271" s="10"/>
    </row>
    <row r="272" spans="1:25" ht="106.9">
      <c r="A272" s="55"/>
      <c r="B272" s="56"/>
      <c r="D272" s="57"/>
      <c r="F272" s="58"/>
      <c r="G272" s="58"/>
      <c r="H272" s="58"/>
      <c r="I272" s="58"/>
      <c r="J272" s="58"/>
      <c r="Y272" s="10"/>
    </row>
    <row r="273" spans="1:25" ht="106.9">
      <c r="A273" s="55"/>
      <c r="B273" s="56"/>
      <c r="D273" s="57"/>
      <c r="F273" s="58"/>
      <c r="G273" s="58"/>
      <c r="H273" s="58"/>
      <c r="I273" s="58"/>
      <c r="J273" s="58"/>
      <c r="Y273" s="10"/>
    </row>
    <row r="274" spans="1:25" ht="106.9">
      <c r="A274" s="55"/>
      <c r="B274" s="56"/>
      <c r="D274" s="57"/>
      <c r="F274" s="58"/>
      <c r="G274" s="58"/>
      <c r="H274" s="58"/>
      <c r="I274" s="58"/>
      <c r="J274" s="58"/>
      <c r="Y274" s="10"/>
    </row>
    <row r="275" spans="1:25" ht="106.9">
      <c r="A275" s="55"/>
      <c r="B275" s="56"/>
      <c r="D275" s="57"/>
      <c r="F275" s="58"/>
      <c r="G275" s="58"/>
      <c r="H275" s="58"/>
      <c r="I275" s="58"/>
      <c r="J275" s="58"/>
      <c r="Y275" s="10"/>
    </row>
    <row r="276" spans="1:25" ht="106.9">
      <c r="A276" s="55"/>
      <c r="B276" s="56"/>
      <c r="D276" s="57"/>
      <c r="F276" s="58"/>
      <c r="G276" s="58"/>
      <c r="H276" s="58"/>
      <c r="I276" s="58"/>
      <c r="J276" s="58"/>
      <c r="Y276" s="10"/>
    </row>
    <row r="277" spans="1:25" ht="106.9">
      <c r="A277" s="55"/>
      <c r="B277" s="56"/>
      <c r="D277" s="57"/>
      <c r="F277" s="58"/>
      <c r="G277" s="58"/>
      <c r="H277" s="58"/>
      <c r="I277" s="58"/>
      <c r="J277" s="58"/>
      <c r="Y277" s="10"/>
    </row>
    <row r="278" spans="1:25" ht="106.9">
      <c r="A278" s="55"/>
      <c r="B278" s="56"/>
      <c r="D278" s="57"/>
      <c r="F278" s="58"/>
      <c r="G278" s="58"/>
      <c r="H278" s="58"/>
      <c r="I278" s="58"/>
      <c r="J278" s="58"/>
      <c r="Y278" s="10"/>
    </row>
    <row r="279" spans="1:25" ht="106.9">
      <c r="A279" s="55"/>
      <c r="B279" s="56"/>
      <c r="D279" s="57"/>
      <c r="F279" s="58"/>
      <c r="G279" s="58"/>
      <c r="H279" s="58"/>
      <c r="I279" s="58"/>
      <c r="J279" s="58"/>
      <c r="Y279" s="10"/>
    </row>
    <row r="280" spans="1:25" ht="106.9">
      <c r="A280" s="55"/>
      <c r="B280" s="56"/>
      <c r="D280" s="57"/>
      <c r="F280" s="58"/>
      <c r="G280" s="58"/>
      <c r="H280" s="58"/>
      <c r="I280" s="58"/>
      <c r="J280" s="58"/>
      <c r="Y280" s="10"/>
    </row>
    <row r="281" spans="1:25" ht="106.9">
      <c r="A281" s="55"/>
      <c r="B281" s="56"/>
      <c r="D281" s="57"/>
      <c r="F281" s="58"/>
      <c r="G281" s="58"/>
      <c r="H281" s="58"/>
      <c r="I281" s="58"/>
      <c r="J281" s="58"/>
      <c r="Y281" s="10"/>
    </row>
    <row r="282" spans="1:25" ht="106.9">
      <c r="A282" s="55"/>
      <c r="B282" s="56"/>
      <c r="D282" s="57"/>
      <c r="F282" s="58"/>
      <c r="G282" s="58"/>
      <c r="H282" s="58"/>
      <c r="I282" s="58"/>
      <c r="J282" s="58"/>
      <c r="Y282" s="10"/>
    </row>
    <row r="283" spans="1:25" ht="106.9">
      <c r="A283" s="55"/>
      <c r="B283" s="56"/>
      <c r="D283" s="57"/>
      <c r="F283" s="58"/>
      <c r="G283" s="58"/>
      <c r="H283" s="58"/>
      <c r="I283" s="58"/>
      <c r="J283" s="58"/>
      <c r="Y283" s="10"/>
    </row>
    <row r="284" spans="1:25" ht="106.9">
      <c r="A284" s="55"/>
      <c r="B284" s="56"/>
      <c r="D284" s="57"/>
      <c r="F284" s="58"/>
      <c r="G284" s="58"/>
      <c r="H284" s="58"/>
      <c r="I284" s="58"/>
      <c r="J284" s="58"/>
      <c r="Y284" s="10"/>
    </row>
    <row r="285" spans="1:25" ht="106.9">
      <c r="A285" s="55"/>
      <c r="B285" s="56"/>
      <c r="D285" s="57"/>
      <c r="F285" s="58"/>
      <c r="G285" s="58"/>
      <c r="H285" s="58"/>
      <c r="I285" s="58"/>
      <c r="J285" s="58"/>
      <c r="Y285" s="10"/>
    </row>
    <row r="286" spans="1:25" ht="106.9">
      <c r="A286" s="55"/>
      <c r="B286" s="56"/>
      <c r="D286" s="57"/>
      <c r="F286" s="58"/>
      <c r="G286" s="58"/>
      <c r="H286" s="58"/>
      <c r="I286" s="58"/>
      <c r="J286" s="58"/>
      <c r="Y286" s="10"/>
    </row>
    <row r="287" spans="1:25" ht="106.9">
      <c r="A287" s="55"/>
      <c r="B287" s="56"/>
      <c r="D287" s="57"/>
      <c r="F287" s="58"/>
      <c r="G287" s="58"/>
      <c r="H287" s="58"/>
      <c r="I287" s="58"/>
      <c r="J287" s="58"/>
      <c r="Y287" s="10"/>
    </row>
    <row r="288" spans="1:25" ht="106.9">
      <c r="A288" s="55"/>
      <c r="B288" s="56"/>
      <c r="D288" s="57"/>
      <c r="F288" s="58"/>
      <c r="G288" s="58"/>
      <c r="H288" s="58"/>
      <c r="I288" s="58"/>
      <c r="J288" s="58"/>
      <c r="Y288" s="10"/>
    </row>
    <row r="289" spans="1:25" ht="106.9">
      <c r="A289" s="55"/>
      <c r="B289" s="56"/>
      <c r="D289" s="57"/>
      <c r="F289" s="58"/>
      <c r="G289" s="58"/>
      <c r="H289" s="58"/>
      <c r="I289" s="58"/>
      <c r="J289" s="58"/>
      <c r="Y289" s="10"/>
    </row>
    <row r="290" spans="1:25" ht="106.9">
      <c r="A290" s="55"/>
      <c r="B290" s="56"/>
      <c r="D290" s="57"/>
      <c r="F290" s="58"/>
      <c r="G290" s="58"/>
      <c r="H290" s="58"/>
      <c r="I290" s="58"/>
      <c r="J290" s="58"/>
      <c r="Y290" s="10"/>
    </row>
    <row r="291" spans="1:25" ht="106.9">
      <c r="A291" s="55"/>
      <c r="B291" s="56"/>
      <c r="D291" s="57"/>
      <c r="F291" s="58"/>
      <c r="G291" s="58"/>
      <c r="H291" s="58"/>
      <c r="I291" s="58"/>
      <c r="J291" s="58"/>
      <c r="Y291" s="10"/>
    </row>
    <row r="292" spans="1:25" ht="106.9">
      <c r="A292" s="55"/>
      <c r="B292" s="56"/>
      <c r="D292" s="57"/>
      <c r="F292" s="58"/>
      <c r="G292" s="58"/>
      <c r="H292" s="58"/>
      <c r="I292" s="58"/>
      <c r="J292" s="58"/>
      <c r="Y292" s="10"/>
    </row>
    <row r="293" spans="1:25" ht="106.9">
      <c r="A293" s="55"/>
      <c r="B293" s="56"/>
      <c r="D293" s="57"/>
      <c r="F293" s="58"/>
      <c r="G293" s="58"/>
      <c r="H293" s="58"/>
      <c r="I293" s="58"/>
      <c r="J293" s="58"/>
      <c r="Y293" s="10"/>
    </row>
    <row r="294" spans="1:25" ht="106.9">
      <c r="A294" s="55"/>
      <c r="B294" s="56"/>
      <c r="D294" s="57"/>
      <c r="F294" s="58"/>
      <c r="G294" s="58"/>
      <c r="H294" s="58"/>
      <c r="I294" s="58"/>
      <c r="J294" s="58"/>
      <c r="Y294" s="10"/>
    </row>
    <row r="295" spans="1:25" ht="106.9">
      <c r="A295" s="55"/>
      <c r="B295" s="56"/>
      <c r="D295" s="57"/>
      <c r="F295" s="58"/>
      <c r="G295" s="58"/>
      <c r="H295" s="58"/>
      <c r="I295" s="58"/>
      <c r="J295" s="58"/>
      <c r="Y295" s="10"/>
    </row>
    <row r="296" spans="1:25" ht="106.9">
      <c r="A296" s="55"/>
      <c r="B296" s="56"/>
      <c r="D296" s="57"/>
      <c r="F296" s="58"/>
      <c r="G296" s="58"/>
      <c r="H296" s="58"/>
      <c r="I296" s="58"/>
      <c r="J296" s="58"/>
      <c r="Y296" s="10"/>
    </row>
    <row r="297" spans="1:25" ht="106.9">
      <c r="A297" s="55"/>
      <c r="B297" s="56"/>
      <c r="D297" s="57"/>
      <c r="F297" s="58"/>
      <c r="G297" s="58"/>
      <c r="H297" s="58"/>
      <c r="I297" s="58"/>
      <c r="J297" s="58"/>
      <c r="Y297" s="10"/>
    </row>
    <row r="298" spans="1:25" ht="106.9">
      <c r="A298" s="55"/>
      <c r="B298" s="56"/>
      <c r="D298" s="57"/>
      <c r="F298" s="58"/>
      <c r="G298" s="58"/>
      <c r="H298" s="58"/>
      <c r="I298" s="58"/>
      <c r="J298" s="58"/>
      <c r="Y298" s="10"/>
    </row>
    <row r="299" spans="1:25" ht="106.9">
      <c r="A299" s="55"/>
      <c r="B299" s="56"/>
      <c r="D299" s="57"/>
      <c r="F299" s="58"/>
      <c r="G299" s="58"/>
      <c r="H299" s="58"/>
      <c r="I299" s="58"/>
      <c r="J299" s="58"/>
      <c r="Y299" s="10"/>
    </row>
    <row r="300" spans="1:25" ht="106.9">
      <c r="A300" s="55"/>
      <c r="B300" s="56"/>
      <c r="D300" s="57"/>
      <c r="F300" s="58"/>
      <c r="G300" s="58"/>
      <c r="H300" s="58"/>
      <c r="I300" s="58"/>
      <c r="J300" s="58"/>
      <c r="Y300" s="10"/>
    </row>
    <row r="301" spans="1:25" ht="106.9">
      <c r="A301" s="55"/>
      <c r="B301" s="56"/>
      <c r="D301" s="57"/>
      <c r="F301" s="58"/>
      <c r="G301" s="58"/>
      <c r="H301" s="58"/>
      <c r="I301" s="58"/>
      <c r="J301" s="58"/>
      <c r="Y301" s="10"/>
    </row>
    <row r="302" spans="1:25" ht="106.9">
      <c r="A302" s="55"/>
      <c r="B302" s="56"/>
      <c r="D302" s="57"/>
      <c r="F302" s="58"/>
      <c r="G302" s="58"/>
      <c r="H302" s="58"/>
      <c r="I302" s="58"/>
      <c r="J302" s="58"/>
      <c r="Y302" s="10"/>
    </row>
    <row r="303" spans="1:25" ht="106.9">
      <c r="A303" s="55"/>
      <c r="B303" s="56"/>
      <c r="D303" s="57"/>
      <c r="F303" s="58"/>
      <c r="G303" s="58"/>
      <c r="H303" s="58"/>
      <c r="I303" s="58"/>
      <c r="J303" s="58"/>
      <c r="Y303" s="10"/>
    </row>
    <row r="304" spans="1:25" ht="106.9">
      <c r="A304" s="55"/>
      <c r="B304" s="56"/>
      <c r="D304" s="57"/>
      <c r="F304" s="58"/>
      <c r="G304" s="58"/>
      <c r="H304" s="58"/>
      <c r="I304" s="58"/>
      <c r="J304" s="58"/>
      <c r="Y304" s="10"/>
    </row>
    <row r="305" spans="1:25" ht="106.9">
      <c r="A305" s="55"/>
      <c r="B305" s="56"/>
      <c r="D305" s="57"/>
      <c r="F305" s="58"/>
      <c r="G305" s="58"/>
      <c r="H305" s="58"/>
      <c r="I305" s="58"/>
      <c r="J305" s="58"/>
      <c r="Y305" s="10"/>
    </row>
    <row r="306" spans="1:25" ht="106.9">
      <c r="A306" s="55"/>
      <c r="B306" s="56"/>
      <c r="D306" s="57"/>
      <c r="F306" s="58"/>
      <c r="G306" s="58"/>
      <c r="H306" s="58"/>
      <c r="I306" s="58"/>
      <c r="J306" s="58"/>
      <c r="Y306" s="10"/>
    </row>
    <row r="307" spans="1:25" ht="106.9">
      <c r="A307" s="55"/>
      <c r="B307" s="56"/>
      <c r="D307" s="57"/>
      <c r="F307" s="58"/>
      <c r="G307" s="58"/>
      <c r="H307" s="58"/>
      <c r="I307" s="58"/>
      <c r="J307" s="58"/>
      <c r="Y307" s="10"/>
    </row>
    <row r="308" spans="1:25" ht="106.9">
      <c r="A308" s="55"/>
      <c r="B308" s="56"/>
      <c r="D308" s="57"/>
      <c r="F308" s="58"/>
      <c r="G308" s="58"/>
      <c r="H308" s="58"/>
      <c r="I308" s="58"/>
      <c r="J308" s="58"/>
      <c r="Y308" s="10"/>
    </row>
    <row r="309" spans="1:25" ht="106.9">
      <c r="A309" s="55"/>
      <c r="B309" s="56"/>
      <c r="D309" s="57"/>
      <c r="F309" s="58"/>
      <c r="G309" s="58"/>
      <c r="H309" s="58"/>
      <c r="I309" s="58"/>
      <c r="J309" s="58"/>
      <c r="Y309" s="10"/>
    </row>
    <row r="310" spans="1:25" ht="106.9">
      <c r="A310" s="55"/>
      <c r="B310" s="56"/>
      <c r="D310" s="57"/>
      <c r="F310" s="58"/>
      <c r="G310" s="58"/>
      <c r="H310" s="58"/>
      <c r="I310" s="58"/>
      <c r="J310" s="58"/>
      <c r="Y310" s="10"/>
    </row>
    <row r="311" spans="1:25" ht="106.9">
      <c r="A311" s="55"/>
      <c r="B311" s="56"/>
      <c r="D311" s="57"/>
      <c r="F311" s="58"/>
      <c r="G311" s="58"/>
      <c r="H311" s="58"/>
      <c r="I311" s="58"/>
      <c r="J311" s="58"/>
      <c r="Y311" s="10"/>
    </row>
    <row r="312" spans="1:25" ht="106.9">
      <c r="A312" s="55"/>
      <c r="B312" s="56"/>
      <c r="D312" s="57"/>
      <c r="F312" s="58"/>
      <c r="G312" s="58"/>
      <c r="H312" s="58"/>
      <c r="I312" s="58"/>
      <c r="J312" s="58"/>
      <c r="Y312" s="10"/>
    </row>
    <row r="313" spans="1:25" ht="106.9">
      <c r="A313" s="55"/>
      <c r="B313" s="56"/>
      <c r="D313" s="57"/>
      <c r="F313" s="58"/>
      <c r="G313" s="58"/>
      <c r="H313" s="58"/>
      <c r="I313" s="58"/>
      <c r="J313" s="58"/>
      <c r="Y313" s="10"/>
    </row>
    <row r="314" spans="1:25" ht="106.9">
      <c r="A314" s="55"/>
      <c r="B314" s="56"/>
      <c r="D314" s="57"/>
      <c r="F314" s="58"/>
      <c r="G314" s="58"/>
      <c r="H314" s="58"/>
      <c r="I314" s="58"/>
      <c r="J314" s="58"/>
      <c r="Y314" s="10"/>
    </row>
    <row r="315" spans="1:25" ht="106.9">
      <c r="A315" s="55"/>
      <c r="B315" s="56"/>
      <c r="D315" s="57"/>
      <c r="F315" s="58"/>
      <c r="G315" s="58"/>
      <c r="H315" s="58"/>
      <c r="I315" s="58"/>
      <c r="J315" s="58"/>
      <c r="Y315" s="10"/>
    </row>
    <row r="316" spans="1:25" ht="106.9">
      <c r="A316" s="55"/>
      <c r="B316" s="56"/>
      <c r="D316" s="57"/>
      <c r="F316" s="58"/>
      <c r="G316" s="58"/>
      <c r="H316" s="58"/>
      <c r="I316" s="58"/>
      <c r="J316" s="58"/>
      <c r="Y316" s="10"/>
    </row>
    <row r="317" spans="1:25" ht="106.9">
      <c r="A317" s="55"/>
      <c r="B317" s="56"/>
      <c r="D317" s="57"/>
      <c r="F317" s="58"/>
      <c r="G317" s="58"/>
      <c r="H317" s="58"/>
      <c r="I317" s="58"/>
      <c r="J317" s="58"/>
      <c r="Y317" s="10"/>
    </row>
    <row r="318" spans="1:25" ht="106.9">
      <c r="A318" s="55"/>
      <c r="B318" s="56"/>
      <c r="D318" s="57"/>
      <c r="F318" s="58"/>
      <c r="G318" s="58"/>
      <c r="H318" s="58"/>
      <c r="I318" s="58"/>
      <c r="J318" s="58"/>
      <c r="Y318" s="10"/>
    </row>
    <row r="319" spans="1:25" ht="106.9">
      <c r="A319" s="55"/>
      <c r="B319" s="56"/>
      <c r="D319" s="57"/>
      <c r="F319" s="58"/>
      <c r="G319" s="58"/>
      <c r="H319" s="58"/>
      <c r="I319" s="58"/>
      <c r="J319" s="58"/>
      <c r="Y319" s="10"/>
    </row>
    <row r="320" spans="1:25" ht="106.9">
      <c r="A320" s="55"/>
      <c r="B320" s="56"/>
      <c r="D320" s="57"/>
      <c r="F320" s="58"/>
      <c r="G320" s="58"/>
      <c r="H320" s="58"/>
      <c r="I320" s="58"/>
      <c r="J320" s="58"/>
      <c r="Y320" s="10"/>
    </row>
    <row r="321" spans="1:25" ht="106.9">
      <c r="A321" s="55"/>
      <c r="B321" s="56"/>
      <c r="D321" s="57"/>
      <c r="F321" s="58"/>
      <c r="G321" s="58"/>
      <c r="H321" s="58"/>
      <c r="I321" s="58"/>
      <c r="J321" s="58"/>
      <c r="Y321" s="10"/>
    </row>
    <row r="322" spans="1:25" ht="106.9">
      <c r="A322" s="55"/>
      <c r="B322" s="56"/>
      <c r="D322" s="57"/>
      <c r="F322" s="58"/>
      <c r="G322" s="58"/>
      <c r="H322" s="58"/>
      <c r="I322" s="58"/>
      <c r="J322" s="58"/>
      <c r="Y322" s="10"/>
    </row>
    <row r="323" spans="1:25" ht="106.9">
      <c r="A323" s="55"/>
      <c r="B323" s="56"/>
      <c r="D323" s="57"/>
      <c r="F323" s="58"/>
      <c r="G323" s="58"/>
      <c r="H323" s="58"/>
      <c r="I323" s="58"/>
      <c r="J323" s="58"/>
      <c r="Y323" s="10"/>
    </row>
    <row r="324" spans="1:25" ht="106.9">
      <c r="A324" s="55"/>
      <c r="B324" s="56"/>
      <c r="D324" s="57"/>
      <c r="F324" s="58"/>
      <c r="G324" s="58"/>
      <c r="H324" s="58"/>
      <c r="I324" s="58"/>
      <c r="J324" s="58"/>
      <c r="Y324" s="10"/>
    </row>
    <row r="325" spans="1:25" ht="106.9">
      <c r="A325" s="55"/>
      <c r="B325" s="56"/>
      <c r="D325" s="57"/>
      <c r="F325" s="58"/>
      <c r="G325" s="58"/>
      <c r="H325" s="58"/>
      <c r="I325" s="58"/>
      <c r="J325" s="58"/>
      <c r="Y325" s="10"/>
    </row>
    <row r="326" spans="1:25" ht="106.9">
      <c r="A326" s="55"/>
      <c r="B326" s="56"/>
      <c r="D326" s="57"/>
      <c r="F326" s="58"/>
      <c r="G326" s="58"/>
      <c r="H326" s="58"/>
      <c r="I326" s="58"/>
      <c r="J326" s="58"/>
      <c r="Y326" s="10"/>
    </row>
    <row r="327" spans="1:25" ht="106.9">
      <c r="A327" s="55"/>
      <c r="B327" s="56"/>
      <c r="D327" s="57"/>
      <c r="F327" s="58"/>
      <c r="G327" s="58"/>
      <c r="H327" s="58"/>
      <c r="I327" s="58"/>
      <c r="J327" s="58"/>
      <c r="Y327" s="10"/>
    </row>
    <row r="328" spans="1:25" ht="106.9">
      <c r="A328" s="55"/>
      <c r="B328" s="56"/>
      <c r="D328" s="57"/>
      <c r="F328" s="58"/>
      <c r="G328" s="58"/>
      <c r="H328" s="58"/>
      <c r="I328" s="58"/>
      <c r="J328" s="58"/>
      <c r="Y328" s="10"/>
    </row>
    <row r="329" spans="1:25" ht="106.9">
      <c r="A329" s="55"/>
      <c r="B329" s="56"/>
      <c r="D329" s="57"/>
      <c r="F329" s="58"/>
      <c r="G329" s="58"/>
      <c r="H329" s="58"/>
      <c r="I329" s="58"/>
      <c r="J329" s="58"/>
      <c r="Y329" s="10"/>
    </row>
    <row r="330" spans="1:25" ht="106.9">
      <c r="A330" s="55"/>
      <c r="B330" s="56"/>
      <c r="D330" s="57"/>
      <c r="F330" s="58"/>
      <c r="G330" s="58"/>
      <c r="H330" s="58"/>
      <c r="I330" s="58"/>
      <c r="J330" s="58"/>
      <c r="Y330" s="10"/>
    </row>
    <row r="331" spans="1:25" ht="106.9">
      <c r="A331" s="55"/>
      <c r="B331" s="56"/>
      <c r="D331" s="57"/>
      <c r="F331" s="58"/>
      <c r="G331" s="58"/>
      <c r="H331" s="58"/>
      <c r="I331" s="58"/>
      <c r="J331" s="58"/>
      <c r="Y331" s="10"/>
    </row>
    <row r="332" spans="1:25" ht="106.9">
      <c r="A332" s="55"/>
      <c r="B332" s="56"/>
      <c r="D332" s="57"/>
      <c r="F332" s="58"/>
      <c r="G332" s="58"/>
      <c r="H332" s="58"/>
      <c r="I332" s="58"/>
      <c r="J332" s="58"/>
      <c r="Y332" s="10"/>
    </row>
    <row r="333" spans="1:25" ht="106.9">
      <c r="A333" s="55"/>
      <c r="B333" s="56"/>
      <c r="D333" s="57"/>
      <c r="F333" s="58"/>
      <c r="G333" s="58"/>
      <c r="H333" s="58"/>
      <c r="I333" s="58"/>
      <c r="J333" s="58"/>
      <c r="Y333" s="10"/>
    </row>
    <row r="334" spans="1:25" ht="106.9">
      <c r="A334" s="55"/>
      <c r="B334" s="56"/>
      <c r="D334" s="57"/>
      <c r="F334" s="58"/>
      <c r="G334" s="58"/>
      <c r="H334" s="58"/>
      <c r="I334" s="58"/>
      <c r="J334" s="58"/>
      <c r="Y334" s="10"/>
    </row>
    <row r="335" spans="1:25" ht="106.9">
      <c r="A335" s="55"/>
      <c r="B335" s="56"/>
      <c r="D335" s="57"/>
      <c r="F335" s="58"/>
      <c r="G335" s="58"/>
      <c r="H335" s="58"/>
      <c r="I335" s="58"/>
      <c r="J335" s="58"/>
      <c r="Y335" s="10"/>
    </row>
    <row r="336" spans="1:25" ht="106.9">
      <c r="A336" s="55"/>
      <c r="B336" s="56"/>
      <c r="D336" s="57"/>
      <c r="F336" s="58"/>
      <c r="G336" s="58"/>
      <c r="H336" s="58"/>
      <c r="I336" s="58"/>
      <c r="J336" s="58"/>
      <c r="Y336" s="10"/>
    </row>
    <row r="337" spans="1:25" ht="106.9">
      <c r="A337" s="55"/>
      <c r="B337" s="56"/>
      <c r="D337" s="57"/>
      <c r="F337" s="58"/>
      <c r="G337" s="58"/>
      <c r="H337" s="58"/>
      <c r="I337" s="58"/>
      <c r="J337" s="58"/>
      <c r="Y337" s="10"/>
    </row>
    <row r="338" spans="1:25" ht="106.9">
      <c r="A338" s="55"/>
      <c r="B338" s="56"/>
      <c r="D338" s="57"/>
      <c r="F338" s="58"/>
      <c r="G338" s="58"/>
      <c r="H338" s="58"/>
      <c r="I338" s="58"/>
      <c r="J338" s="58"/>
      <c r="Y338" s="10"/>
    </row>
    <row r="339" spans="1:25" ht="106.9">
      <c r="A339" s="55"/>
      <c r="B339" s="56"/>
      <c r="D339" s="57"/>
      <c r="F339" s="58"/>
      <c r="G339" s="58"/>
      <c r="H339" s="58"/>
      <c r="I339" s="58"/>
      <c r="J339" s="58"/>
      <c r="Y339" s="10"/>
    </row>
    <row r="340" spans="1:25" ht="106.9">
      <c r="A340" s="55"/>
      <c r="B340" s="56"/>
      <c r="D340" s="57"/>
      <c r="F340" s="58"/>
      <c r="G340" s="58"/>
      <c r="H340" s="58"/>
      <c r="I340" s="58"/>
      <c r="J340" s="58"/>
      <c r="Y340" s="10"/>
    </row>
    <row r="341" spans="1:25" ht="106.9">
      <c r="A341" s="55"/>
      <c r="B341" s="56"/>
      <c r="D341" s="57"/>
      <c r="F341" s="58"/>
      <c r="G341" s="58"/>
      <c r="H341" s="58"/>
      <c r="I341" s="58"/>
      <c r="J341" s="58"/>
      <c r="Y341" s="10"/>
    </row>
    <row r="342" spans="1:25" ht="106.9">
      <c r="A342" s="55"/>
      <c r="B342" s="56"/>
      <c r="D342" s="57"/>
      <c r="F342" s="58"/>
      <c r="G342" s="58"/>
      <c r="H342" s="58"/>
      <c r="I342" s="58"/>
      <c r="J342" s="58"/>
      <c r="Y342" s="10"/>
    </row>
    <row r="343" spans="1:25" ht="106.9">
      <c r="A343" s="55"/>
      <c r="B343" s="56"/>
      <c r="D343" s="57"/>
      <c r="F343" s="58"/>
      <c r="G343" s="58"/>
      <c r="H343" s="58"/>
      <c r="I343" s="58"/>
      <c r="J343" s="58"/>
      <c r="Y343" s="10"/>
    </row>
    <row r="344" spans="1:25" ht="106.9">
      <c r="A344" s="55"/>
      <c r="B344" s="56"/>
      <c r="D344" s="57"/>
      <c r="F344" s="58"/>
      <c r="G344" s="58"/>
      <c r="H344" s="58"/>
      <c r="I344" s="58"/>
      <c r="J344" s="58"/>
      <c r="Y344" s="10"/>
    </row>
    <row r="345" spans="1:25" ht="106.9">
      <c r="A345" s="55"/>
      <c r="B345" s="56"/>
      <c r="D345" s="57"/>
      <c r="F345" s="58"/>
      <c r="G345" s="58"/>
      <c r="H345" s="58"/>
      <c r="I345" s="58"/>
      <c r="J345" s="58"/>
      <c r="Y345" s="10"/>
    </row>
    <row r="346" spans="1:25" ht="106.9">
      <c r="A346" s="55"/>
      <c r="B346" s="56"/>
      <c r="D346" s="57"/>
      <c r="F346" s="58"/>
      <c r="G346" s="58"/>
      <c r="H346" s="58"/>
      <c r="I346" s="58"/>
      <c r="J346" s="58"/>
      <c r="Y346" s="10"/>
    </row>
    <row r="347" spans="1:25" ht="106.9">
      <c r="A347" s="55"/>
      <c r="B347" s="56"/>
      <c r="D347" s="57"/>
      <c r="F347" s="58"/>
      <c r="G347" s="58"/>
      <c r="H347" s="58"/>
      <c r="I347" s="58"/>
      <c r="J347" s="58"/>
      <c r="Y347" s="10"/>
    </row>
    <row r="348" spans="1:25" ht="106.9">
      <c r="A348" s="55"/>
      <c r="B348" s="56"/>
      <c r="D348" s="57"/>
      <c r="F348" s="58"/>
      <c r="G348" s="58"/>
      <c r="H348" s="58"/>
      <c r="I348" s="58"/>
      <c r="J348" s="58"/>
      <c r="Y348" s="10"/>
    </row>
    <row r="349" spans="1:25" ht="106.9">
      <c r="A349" s="55"/>
      <c r="B349" s="56"/>
      <c r="D349" s="57"/>
      <c r="F349" s="58"/>
      <c r="G349" s="58"/>
      <c r="H349" s="58"/>
      <c r="I349" s="58"/>
      <c r="J349" s="58"/>
      <c r="Y349" s="10"/>
    </row>
    <row r="350" spans="1:25" ht="106.9">
      <c r="A350" s="55"/>
      <c r="B350" s="56"/>
      <c r="D350" s="57"/>
      <c r="F350" s="58"/>
      <c r="G350" s="58"/>
      <c r="H350" s="58"/>
      <c r="I350" s="58"/>
      <c r="J350" s="58"/>
      <c r="Y350" s="10"/>
    </row>
    <row r="351" spans="1:25" ht="106.9">
      <c r="A351" s="55"/>
      <c r="B351" s="56"/>
      <c r="D351" s="57"/>
      <c r="F351" s="58"/>
      <c r="G351" s="58"/>
      <c r="H351" s="58"/>
      <c r="I351" s="58"/>
      <c r="J351" s="58"/>
      <c r="Y351" s="10"/>
    </row>
    <row r="352" spans="1:25" ht="106.9">
      <c r="A352" s="55"/>
      <c r="B352" s="56"/>
      <c r="D352" s="57"/>
      <c r="F352" s="58"/>
      <c r="G352" s="58"/>
      <c r="H352" s="58"/>
      <c r="I352" s="58"/>
      <c r="J352" s="58"/>
      <c r="Y352" s="10"/>
    </row>
    <row r="353" spans="1:25" ht="106.9">
      <c r="A353" s="55"/>
      <c r="B353" s="56"/>
      <c r="D353" s="57"/>
      <c r="F353" s="58"/>
      <c r="G353" s="58"/>
      <c r="H353" s="58"/>
      <c r="I353" s="58"/>
      <c r="J353" s="58"/>
      <c r="Y353" s="10"/>
    </row>
    <row r="354" spans="1:25" ht="106.9">
      <c r="A354" s="55"/>
      <c r="B354" s="56"/>
      <c r="D354" s="57"/>
      <c r="F354" s="58"/>
      <c r="G354" s="58"/>
      <c r="H354" s="58"/>
      <c r="I354" s="58"/>
      <c r="J354" s="58"/>
      <c r="Y354" s="10"/>
    </row>
    <row r="355" spans="1:25" ht="106.9">
      <c r="A355" s="55"/>
      <c r="B355" s="56"/>
      <c r="D355" s="57"/>
      <c r="F355" s="58"/>
      <c r="G355" s="58"/>
      <c r="H355" s="58"/>
      <c r="I355" s="58"/>
      <c r="J355" s="58"/>
      <c r="Y355" s="10"/>
    </row>
    <row r="356" spans="1:25" ht="106.9">
      <c r="A356" s="55"/>
      <c r="B356" s="56"/>
      <c r="D356" s="57"/>
      <c r="F356" s="58"/>
      <c r="G356" s="58"/>
      <c r="H356" s="58"/>
      <c r="I356" s="58"/>
      <c r="J356" s="58"/>
      <c r="Y356" s="10"/>
    </row>
    <row r="357" spans="1:25" ht="106.9">
      <c r="A357" s="55"/>
      <c r="B357" s="56"/>
      <c r="D357" s="57"/>
      <c r="F357" s="58"/>
      <c r="G357" s="58"/>
      <c r="H357" s="58"/>
      <c r="I357" s="58"/>
      <c r="J357" s="58"/>
      <c r="Y357" s="10"/>
    </row>
    <row r="358" spans="1:25" ht="106.9">
      <c r="A358" s="55"/>
      <c r="B358" s="56"/>
      <c r="D358" s="57"/>
      <c r="F358" s="58"/>
      <c r="G358" s="58"/>
      <c r="H358" s="58"/>
      <c r="I358" s="58"/>
      <c r="J358" s="58"/>
      <c r="Y358" s="10"/>
    </row>
    <row r="359" spans="1:25" ht="106.9">
      <c r="A359" s="55"/>
      <c r="B359" s="56"/>
      <c r="D359" s="57"/>
      <c r="F359" s="58"/>
      <c r="G359" s="58"/>
      <c r="H359" s="58"/>
      <c r="I359" s="58"/>
      <c r="J359" s="58"/>
      <c r="Y359" s="10"/>
    </row>
    <row r="360" spans="1:25" ht="106.9">
      <c r="A360" s="55"/>
      <c r="B360" s="56"/>
      <c r="D360" s="57"/>
      <c r="F360" s="58"/>
      <c r="G360" s="58"/>
      <c r="H360" s="58"/>
      <c r="I360" s="58"/>
      <c r="J360" s="58"/>
      <c r="Y360" s="10"/>
    </row>
    <row r="361" spans="1:25" ht="106.9">
      <c r="A361" s="55"/>
      <c r="B361" s="56"/>
      <c r="D361" s="57"/>
      <c r="F361" s="58"/>
      <c r="G361" s="58"/>
      <c r="H361" s="58"/>
      <c r="I361" s="58"/>
      <c r="J361" s="58"/>
      <c r="Y361" s="10"/>
    </row>
    <row r="362" spans="1:25" ht="106.9">
      <c r="A362" s="55"/>
      <c r="B362" s="56"/>
      <c r="D362" s="57"/>
      <c r="F362" s="58"/>
      <c r="G362" s="58"/>
      <c r="H362" s="58"/>
      <c r="I362" s="58"/>
      <c r="J362" s="58"/>
      <c r="Y362" s="10"/>
    </row>
    <row r="363" spans="1:25" ht="106.9">
      <c r="A363" s="55"/>
      <c r="B363" s="56"/>
      <c r="D363" s="57"/>
      <c r="F363" s="58"/>
      <c r="G363" s="58"/>
      <c r="H363" s="58"/>
      <c r="I363" s="58"/>
      <c r="J363" s="58"/>
      <c r="Y363" s="10"/>
    </row>
    <row r="364" spans="1:25" ht="106.9">
      <c r="A364" s="55"/>
      <c r="B364" s="56"/>
      <c r="D364" s="57"/>
      <c r="F364" s="58"/>
      <c r="G364" s="58"/>
      <c r="H364" s="58"/>
      <c r="I364" s="58"/>
      <c r="J364" s="58"/>
      <c r="Y364" s="10"/>
    </row>
    <row r="365" spans="1:25" ht="106.9">
      <c r="A365" s="55"/>
      <c r="B365" s="56"/>
      <c r="D365" s="57"/>
      <c r="F365" s="58"/>
      <c r="G365" s="58"/>
      <c r="H365" s="58"/>
      <c r="I365" s="58"/>
      <c r="J365" s="58"/>
      <c r="Y365" s="10"/>
    </row>
    <row r="366" spans="1:25" ht="106.9">
      <c r="A366" s="55"/>
      <c r="B366" s="56"/>
      <c r="D366" s="57"/>
      <c r="F366" s="58"/>
      <c r="G366" s="58"/>
      <c r="H366" s="58"/>
      <c r="I366" s="58"/>
      <c r="J366" s="58"/>
      <c r="Y366" s="10"/>
    </row>
    <row r="367" spans="1:25" ht="106.9">
      <c r="A367" s="55"/>
      <c r="B367" s="56"/>
      <c r="D367" s="57"/>
      <c r="F367" s="58"/>
      <c r="G367" s="58"/>
      <c r="H367" s="58"/>
      <c r="I367" s="58"/>
      <c r="J367" s="58"/>
      <c r="Y367" s="10"/>
    </row>
    <row r="368" spans="1:25" ht="106.9">
      <c r="A368" s="55"/>
      <c r="B368" s="56"/>
      <c r="D368" s="57"/>
      <c r="F368" s="58"/>
      <c r="G368" s="58"/>
      <c r="H368" s="58"/>
      <c r="I368" s="58"/>
      <c r="J368" s="58"/>
      <c r="Y368" s="10"/>
    </row>
    <row r="369" spans="1:25" ht="106.9">
      <c r="A369" s="55"/>
      <c r="B369" s="56"/>
      <c r="D369" s="57"/>
      <c r="F369" s="58"/>
      <c r="G369" s="58"/>
      <c r="H369" s="58"/>
      <c r="I369" s="58"/>
      <c r="J369" s="58"/>
      <c r="Y369" s="10"/>
    </row>
    <row r="370" spans="1:25" ht="106.9">
      <c r="A370" s="55"/>
      <c r="B370" s="56"/>
      <c r="D370" s="57"/>
      <c r="F370" s="58"/>
      <c r="G370" s="58"/>
      <c r="H370" s="58"/>
      <c r="I370" s="58"/>
      <c r="J370" s="58"/>
      <c r="Y370" s="10"/>
    </row>
    <row r="371" spans="1:25" ht="106.9">
      <c r="A371" s="55"/>
      <c r="B371" s="56"/>
      <c r="D371" s="57"/>
      <c r="F371" s="58"/>
      <c r="G371" s="58"/>
      <c r="H371" s="58"/>
      <c r="I371" s="58"/>
      <c r="J371" s="58"/>
      <c r="Y371" s="10"/>
    </row>
    <row r="372" spans="1:25" ht="106.9">
      <c r="A372" s="55"/>
      <c r="B372" s="56"/>
      <c r="D372" s="57"/>
      <c r="F372" s="58"/>
      <c r="G372" s="58"/>
      <c r="H372" s="58"/>
      <c r="I372" s="58"/>
      <c r="J372" s="58"/>
      <c r="Y372" s="10"/>
    </row>
    <row r="373" spans="1:25" ht="106.9">
      <c r="A373" s="55"/>
      <c r="B373" s="56"/>
      <c r="D373" s="57"/>
      <c r="F373" s="58"/>
      <c r="G373" s="58"/>
      <c r="H373" s="58"/>
      <c r="I373" s="58"/>
      <c r="J373" s="58"/>
      <c r="Y373" s="10"/>
    </row>
    <row r="374" spans="1:25" ht="106.9">
      <c r="A374" s="55"/>
      <c r="B374" s="56"/>
      <c r="D374" s="57"/>
      <c r="F374" s="58"/>
      <c r="G374" s="58"/>
      <c r="H374" s="58"/>
      <c r="I374" s="58"/>
      <c r="J374" s="58"/>
      <c r="Y374" s="10"/>
    </row>
    <row r="375" spans="1:25" ht="106.9">
      <c r="A375" s="55"/>
      <c r="B375" s="56"/>
      <c r="D375" s="57"/>
      <c r="F375" s="58"/>
      <c r="G375" s="58"/>
      <c r="H375" s="58"/>
      <c r="I375" s="58"/>
      <c r="J375" s="58"/>
      <c r="Y375" s="10"/>
    </row>
    <row r="376" spans="1:25" ht="106.9">
      <c r="A376" s="55"/>
      <c r="B376" s="56"/>
      <c r="D376" s="57"/>
      <c r="F376" s="58"/>
      <c r="G376" s="58"/>
      <c r="H376" s="58"/>
      <c r="I376" s="58"/>
      <c r="J376" s="58"/>
      <c r="Y376" s="10"/>
    </row>
    <row r="377" spans="1:25" ht="106.9">
      <c r="A377" s="55"/>
      <c r="B377" s="56"/>
      <c r="D377" s="57"/>
      <c r="F377" s="58"/>
      <c r="G377" s="58"/>
      <c r="H377" s="58"/>
      <c r="I377" s="58"/>
      <c r="J377" s="58"/>
      <c r="Y377" s="10"/>
    </row>
    <row r="378" spans="1:25" ht="106.9">
      <c r="A378" s="55"/>
      <c r="B378" s="56"/>
      <c r="D378" s="57"/>
      <c r="F378" s="58"/>
      <c r="G378" s="58"/>
      <c r="H378" s="58"/>
      <c r="I378" s="58"/>
      <c r="J378" s="58"/>
      <c r="Y378" s="10"/>
    </row>
    <row r="379" spans="1:25" ht="106.9">
      <c r="A379" s="55"/>
      <c r="B379" s="56"/>
      <c r="D379" s="57"/>
      <c r="F379" s="58"/>
      <c r="G379" s="58"/>
      <c r="H379" s="58"/>
      <c r="I379" s="58"/>
      <c r="J379" s="58"/>
      <c r="Y379" s="10"/>
    </row>
    <row r="380" spans="1:25" ht="106.9">
      <c r="A380" s="55"/>
      <c r="B380" s="56"/>
      <c r="D380" s="57"/>
      <c r="F380" s="58"/>
      <c r="G380" s="58"/>
      <c r="H380" s="58"/>
      <c r="I380" s="58"/>
      <c r="J380" s="58"/>
      <c r="Y380" s="10"/>
    </row>
    <row r="381" spans="1:25" ht="106.9">
      <c r="A381" s="55"/>
      <c r="B381" s="56"/>
      <c r="D381" s="57"/>
      <c r="F381" s="58"/>
      <c r="G381" s="58"/>
      <c r="H381" s="58"/>
      <c r="I381" s="58"/>
      <c r="J381" s="58"/>
      <c r="Y381" s="10"/>
    </row>
    <row r="382" spans="1:25" ht="106.9">
      <c r="A382" s="55"/>
      <c r="B382" s="56"/>
      <c r="D382" s="57"/>
      <c r="F382" s="58"/>
      <c r="G382" s="58"/>
      <c r="H382" s="58"/>
      <c r="I382" s="58"/>
      <c r="J382" s="58"/>
      <c r="Y382" s="10"/>
    </row>
    <row r="383" spans="1:25" ht="106.9">
      <c r="A383" s="55"/>
      <c r="B383" s="56"/>
      <c r="D383" s="57"/>
      <c r="F383" s="58"/>
      <c r="G383" s="58"/>
      <c r="H383" s="58"/>
      <c r="I383" s="58"/>
      <c r="J383" s="58"/>
      <c r="Y383" s="10"/>
    </row>
    <row r="384" spans="1:25" ht="106.9">
      <c r="A384" s="55"/>
      <c r="B384" s="56"/>
      <c r="D384" s="57"/>
      <c r="F384" s="58"/>
      <c r="G384" s="58"/>
      <c r="H384" s="58"/>
      <c r="I384" s="58"/>
      <c r="J384" s="58"/>
      <c r="Y384" s="10"/>
    </row>
    <row r="385" spans="1:25" ht="106.9">
      <c r="A385" s="55"/>
      <c r="B385" s="56"/>
      <c r="D385" s="57"/>
      <c r="F385" s="58"/>
      <c r="G385" s="58"/>
      <c r="H385" s="58"/>
      <c r="I385" s="58"/>
      <c r="J385" s="58"/>
      <c r="Y385" s="10"/>
    </row>
    <row r="386" spans="1:25" ht="106.9">
      <c r="A386" s="55"/>
      <c r="B386" s="56"/>
      <c r="D386" s="57"/>
      <c r="F386" s="58"/>
      <c r="G386" s="58"/>
      <c r="H386" s="58"/>
      <c r="I386" s="58"/>
      <c r="J386" s="58"/>
      <c r="Y386" s="10"/>
    </row>
    <row r="387" spans="1:25" ht="106.9">
      <c r="A387" s="55"/>
      <c r="B387" s="56"/>
      <c r="D387" s="57"/>
      <c r="F387" s="58"/>
      <c r="G387" s="58"/>
      <c r="H387" s="58"/>
      <c r="I387" s="58"/>
      <c r="J387" s="58"/>
      <c r="Y387" s="10"/>
    </row>
    <row r="388" spans="1:25" ht="106.9">
      <c r="A388" s="55"/>
      <c r="B388" s="56"/>
      <c r="D388" s="57"/>
      <c r="F388" s="58"/>
      <c r="G388" s="58"/>
      <c r="H388" s="58"/>
      <c r="I388" s="58"/>
      <c r="J388" s="58"/>
      <c r="Y388" s="10"/>
    </row>
    <row r="389" spans="1:25" ht="106.9">
      <c r="A389" s="55"/>
      <c r="B389" s="56"/>
      <c r="D389" s="57"/>
      <c r="F389" s="58"/>
      <c r="G389" s="58"/>
      <c r="H389" s="58"/>
      <c r="I389" s="58"/>
      <c r="J389" s="58"/>
      <c r="Y389" s="10"/>
    </row>
    <row r="390" spans="1:25" ht="106.9">
      <c r="A390" s="55"/>
      <c r="B390" s="56"/>
      <c r="D390" s="57"/>
      <c r="F390" s="58"/>
      <c r="G390" s="58"/>
      <c r="H390" s="58"/>
      <c r="I390" s="58"/>
      <c r="J390" s="58"/>
      <c r="Y390" s="10"/>
    </row>
    <row r="391" spans="1:25" ht="106.9">
      <c r="A391" s="55"/>
      <c r="B391" s="56"/>
      <c r="D391" s="57"/>
      <c r="F391" s="58"/>
      <c r="G391" s="58"/>
      <c r="H391" s="58"/>
      <c r="I391" s="58"/>
      <c r="J391" s="58"/>
      <c r="Y391" s="10"/>
    </row>
    <row r="392" spans="1:25" ht="106.9">
      <c r="A392" s="55"/>
      <c r="B392" s="56"/>
      <c r="D392" s="57"/>
      <c r="F392" s="58"/>
      <c r="G392" s="58"/>
      <c r="H392" s="58"/>
      <c r="I392" s="58"/>
      <c r="J392" s="58"/>
      <c r="Y392" s="10"/>
    </row>
    <row r="393" spans="1:25" ht="106.9">
      <c r="A393" s="55"/>
      <c r="B393" s="56"/>
      <c r="D393" s="57"/>
      <c r="F393" s="58"/>
      <c r="G393" s="58"/>
      <c r="H393" s="58"/>
      <c r="I393" s="58"/>
      <c r="J393" s="58"/>
      <c r="Y393" s="10"/>
    </row>
    <row r="394" spans="1:25" ht="106.9">
      <c r="A394" s="55"/>
      <c r="B394" s="56"/>
      <c r="D394" s="57"/>
      <c r="F394" s="58"/>
      <c r="G394" s="58"/>
      <c r="H394" s="58"/>
      <c r="I394" s="58"/>
      <c r="J394" s="58"/>
      <c r="Y394" s="10"/>
    </row>
    <row r="395" spans="1:25" ht="106.9">
      <c r="A395" s="55"/>
      <c r="B395" s="56"/>
      <c r="D395" s="57"/>
      <c r="F395" s="58"/>
      <c r="G395" s="58"/>
      <c r="H395" s="58"/>
      <c r="I395" s="58"/>
      <c r="J395" s="58"/>
      <c r="Y395" s="10"/>
    </row>
    <row r="396" spans="1:25" ht="106.9">
      <c r="A396" s="55"/>
      <c r="B396" s="56"/>
      <c r="D396" s="57"/>
      <c r="F396" s="58"/>
      <c r="G396" s="58"/>
      <c r="H396" s="58"/>
      <c r="I396" s="58"/>
      <c r="J396" s="58"/>
      <c r="Y396" s="10"/>
    </row>
    <row r="397" spans="1:25" ht="106.9">
      <c r="A397" s="55"/>
      <c r="B397" s="56"/>
      <c r="D397" s="57"/>
      <c r="F397" s="58"/>
      <c r="G397" s="58"/>
      <c r="H397" s="58"/>
      <c r="I397" s="58"/>
      <c r="J397" s="58"/>
      <c r="Y397" s="10"/>
    </row>
    <row r="398" spans="1:25" ht="106.9">
      <c r="A398" s="55"/>
      <c r="B398" s="56"/>
      <c r="D398" s="57"/>
      <c r="F398" s="58"/>
      <c r="G398" s="58"/>
      <c r="H398" s="58"/>
      <c r="I398" s="58"/>
      <c r="J398" s="58"/>
      <c r="Y398" s="10"/>
    </row>
    <row r="399" spans="1:25" ht="106.9">
      <c r="A399" s="55"/>
      <c r="B399" s="56"/>
      <c r="D399" s="57"/>
      <c r="F399" s="58"/>
      <c r="G399" s="58"/>
      <c r="H399" s="58"/>
      <c r="I399" s="58"/>
      <c r="J399" s="58"/>
      <c r="Y399" s="10"/>
    </row>
    <row r="400" spans="1:25" ht="106.9">
      <c r="A400" s="55"/>
      <c r="B400" s="56"/>
      <c r="D400" s="57"/>
      <c r="F400" s="58"/>
      <c r="G400" s="58"/>
      <c r="H400" s="58"/>
      <c r="I400" s="58"/>
      <c r="J400" s="58"/>
      <c r="Y400" s="10"/>
    </row>
    <row r="401" spans="1:25" ht="106.9">
      <c r="A401" s="55"/>
      <c r="B401" s="56"/>
      <c r="D401" s="57"/>
      <c r="F401" s="58"/>
      <c r="G401" s="58"/>
      <c r="H401" s="58"/>
      <c r="I401" s="58"/>
      <c r="J401" s="58"/>
      <c r="Y401" s="10"/>
    </row>
    <row r="402" spans="1:25" ht="106.9">
      <c r="A402" s="55"/>
      <c r="B402" s="56"/>
      <c r="D402" s="57"/>
      <c r="F402" s="58"/>
      <c r="G402" s="58"/>
      <c r="H402" s="58"/>
      <c r="I402" s="58"/>
      <c r="J402" s="58"/>
      <c r="Y402" s="10"/>
    </row>
    <row r="403" spans="1:25" ht="106.9">
      <c r="A403" s="55"/>
      <c r="B403" s="56"/>
      <c r="D403" s="57"/>
      <c r="F403" s="58"/>
      <c r="G403" s="58"/>
      <c r="H403" s="58"/>
      <c r="I403" s="58"/>
      <c r="J403" s="58"/>
      <c r="Y403" s="10"/>
    </row>
    <row r="404" spans="1:25" ht="106.9">
      <c r="A404" s="55"/>
      <c r="B404" s="56"/>
      <c r="D404" s="57"/>
      <c r="F404" s="58"/>
      <c r="G404" s="58"/>
      <c r="H404" s="58"/>
      <c r="I404" s="58"/>
      <c r="J404" s="58"/>
      <c r="Y404" s="10"/>
    </row>
    <row r="405" spans="1:25" ht="106.9">
      <c r="A405" s="55"/>
      <c r="B405" s="56"/>
      <c r="D405" s="57"/>
      <c r="F405" s="58"/>
      <c r="G405" s="58"/>
      <c r="H405" s="58"/>
      <c r="I405" s="58"/>
      <c r="J405" s="58"/>
      <c r="Y405" s="10"/>
    </row>
    <row r="406" spans="1:25" ht="106.9">
      <c r="A406" s="55"/>
      <c r="B406" s="56"/>
      <c r="D406" s="57"/>
      <c r="F406" s="58"/>
      <c r="G406" s="58"/>
      <c r="H406" s="58"/>
      <c r="I406" s="58"/>
      <c r="J406" s="58"/>
      <c r="Y406" s="10"/>
    </row>
    <row r="407" spans="1:25" ht="106.9">
      <c r="A407" s="55"/>
      <c r="B407" s="56"/>
      <c r="D407" s="57"/>
      <c r="F407" s="58"/>
      <c r="G407" s="58"/>
      <c r="H407" s="58"/>
      <c r="I407" s="58"/>
      <c r="J407" s="58"/>
      <c r="Y407" s="10"/>
    </row>
    <row r="408" spans="1:25" ht="106.9">
      <c r="A408" s="55"/>
      <c r="B408" s="56"/>
      <c r="D408" s="57"/>
      <c r="F408" s="58"/>
      <c r="G408" s="58"/>
      <c r="H408" s="58"/>
      <c r="I408" s="58"/>
      <c r="J408" s="58"/>
      <c r="Y408" s="10"/>
    </row>
    <row r="409" spans="1:25" ht="106.9">
      <c r="A409" s="55"/>
      <c r="B409" s="56"/>
      <c r="D409" s="57"/>
      <c r="F409" s="58"/>
      <c r="G409" s="58"/>
      <c r="H409" s="58"/>
      <c r="I409" s="58"/>
      <c r="J409" s="58"/>
      <c r="Y409" s="10"/>
    </row>
    <row r="410" spans="1:25" ht="106.9">
      <c r="A410" s="55"/>
      <c r="B410" s="56"/>
      <c r="D410" s="57"/>
      <c r="F410" s="58"/>
      <c r="G410" s="58"/>
      <c r="H410" s="58"/>
      <c r="I410" s="58"/>
      <c r="J410" s="58"/>
      <c r="Y410" s="10"/>
    </row>
    <row r="411" spans="1:25" ht="106.9">
      <c r="A411" s="55"/>
      <c r="B411" s="56"/>
      <c r="D411" s="57"/>
      <c r="F411" s="58"/>
      <c r="G411" s="58"/>
      <c r="H411" s="58"/>
      <c r="I411" s="58"/>
      <c r="J411" s="58"/>
      <c r="Y411" s="10"/>
    </row>
    <row r="412" spans="1:25" ht="106.9">
      <c r="A412" s="55"/>
      <c r="B412" s="56"/>
      <c r="D412" s="57"/>
      <c r="F412" s="58"/>
      <c r="G412" s="58"/>
      <c r="H412" s="58"/>
      <c r="I412" s="58"/>
      <c r="J412" s="58"/>
      <c r="Y412" s="10"/>
    </row>
    <row r="413" spans="1:25" ht="106.9">
      <c r="A413" s="55"/>
      <c r="B413" s="56"/>
      <c r="D413" s="57"/>
      <c r="F413" s="58"/>
      <c r="G413" s="58"/>
      <c r="H413" s="58"/>
      <c r="I413" s="58"/>
      <c r="J413" s="58"/>
      <c r="Y413" s="10"/>
    </row>
    <row r="414" spans="1:25" ht="106.9">
      <c r="A414" s="55"/>
      <c r="B414" s="56"/>
      <c r="D414" s="57"/>
      <c r="F414" s="58"/>
      <c r="G414" s="58"/>
      <c r="H414" s="58"/>
      <c r="I414" s="58"/>
      <c r="J414" s="58"/>
      <c r="Y414" s="10"/>
    </row>
    <row r="415" spans="1:25" ht="106.9">
      <c r="A415" s="55"/>
      <c r="B415" s="56"/>
      <c r="D415" s="57"/>
      <c r="F415" s="58"/>
      <c r="G415" s="58"/>
      <c r="H415" s="58"/>
      <c r="I415" s="58"/>
      <c r="J415" s="58"/>
      <c r="Y415" s="10"/>
    </row>
    <row r="416" spans="1:25" ht="106.9">
      <c r="A416" s="55"/>
      <c r="B416" s="56"/>
      <c r="D416" s="57"/>
      <c r="F416" s="58"/>
      <c r="G416" s="58"/>
      <c r="H416" s="58"/>
      <c r="I416" s="58"/>
      <c r="J416" s="58"/>
      <c r="Y416" s="10"/>
    </row>
    <row r="417" spans="1:25" ht="106.9">
      <c r="A417" s="55"/>
      <c r="B417" s="56"/>
      <c r="D417" s="57"/>
      <c r="F417" s="58"/>
      <c r="G417" s="58"/>
      <c r="H417" s="58"/>
      <c r="I417" s="58"/>
      <c r="J417" s="58"/>
      <c r="Y417" s="10"/>
    </row>
    <row r="418" spans="1:25" ht="106.9">
      <c r="A418" s="55"/>
      <c r="B418" s="56"/>
      <c r="D418" s="57"/>
      <c r="F418" s="58"/>
      <c r="G418" s="58"/>
      <c r="H418" s="58"/>
      <c r="I418" s="58"/>
      <c r="J418" s="58"/>
      <c r="Y418" s="10"/>
    </row>
    <row r="419" spans="1:25" ht="106.9">
      <c r="A419" s="55"/>
      <c r="B419" s="56"/>
      <c r="D419" s="57"/>
      <c r="F419" s="58"/>
      <c r="G419" s="58"/>
      <c r="H419" s="58"/>
      <c r="I419" s="58"/>
      <c r="J419" s="58"/>
      <c r="Y419" s="10"/>
    </row>
    <row r="420" spans="1:25" ht="106.9">
      <c r="A420" s="55"/>
      <c r="B420" s="56"/>
      <c r="D420" s="57"/>
      <c r="F420" s="58"/>
      <c r="G420" s="58"/>
      <c r="H420" s="58"/>
      <c r="I420" s="58"/>
      <c r="J420" s="58"/>
      <c r="Y420" s="10"/>
    </row>
    <row r="421" spans="1:25" ht="106.9">
      <c r="A421" s="55"/>
      <c r="B421" s="56"/>
      <c r="D421" s="57"/>
      <c r="F421" s="58"/>
      <c r="G421" s="58"/>
      <c r="H421" s="58"/>
      <c r="I421" s="58"/>
      <c r="J421" s="58"/>
      <c r="Y421" s="10"/>
    </row>
    <row r="422" spans="1:25" ht="106.9">
      <c r="A422" s="55"/>
      <c r="B422" s="56"/>
      <c r="D422" s="57"/>
      <c r="F422" s="58"/>
      <c r="G422" s="58"/>
      <c r="H422" s="58"/>
      <c r="I422" s="58"/>
      <c r="J422" s="58"/>
      <c r="Y422" s="10"/>
    </row>
    <row r="423" spans="1:25" ht="106.9">
      <c r="A423" s="55"/>
      <c r="B423" s="56"/>
      <c r="D423" s="57"/>
      <c r="F423" s="58"/>
      <c r="G423" s="58"/>
      <c r="H423" s="58"/>
      <c r="I423" s="58"/>
      <c r="J423" s="58"/>
      <c r="Y423" s="10"/>
    </row>
    <row r="424" spans="1:25" ht="106.9">
      <c r="A424" s="55"/>
      <c r="B424" s="56"/>
      <c r="D424" s="57"/>
      <c r="F424" s="58"/>
      <c r="G424" s="58"/>
      <c r="H424" s="58"/>
      <c r="I424" s="58"/>
      <c r="J424" s="58"/>
      <c r="Y424" s="10"/>
    </row>
    <row r="425" spans="1:25" ht="106.9">
      <c r="A425" s="55"/>
      <c r="B425" s="56"/>
      <c r="D425" s="57"/>
      <c r="F425" s="58"/>
      <c r="G425" s="58"/>
      <c r="H425" s="58"/>
      <c r="I425" s="58"/>
      <c r="J425" s="58"/>
      <c r="Y425" s="10"/>
    </row>
    <row r="426" spans="1:25" ht="106.9">
      <c r="A426" s="55"/>
      <c r="B426" s="56"/>
      <c r="D426" s="57"/>
      <c r="F426" s="58"/>
      <c r="G426" s="58"/>
      <c r="H426" s="58"/>
      <c r="I426" s="58"/>
      <c r="J426" s="58"/>
      <c r="Y426" s="10"/>
    </row>
    <row r="427" spans="1:25" ht="106.9">
      <c r="A427" s="55"/>
      <c r="B427" s="56"/>
      <c r="D427" s="57"/>
      <c r="F427" s="58"/>
      <c r="G427" s="58"/>
      <c r="H427" s="58"/>
      <c r="I427" s="58"/>
      <c r="J427" s="58"/>
      <c r="Y427" s="10"/>
    </row>
    <row r="428" spans="1:25" ht="106.9">
      <c r="A428" s="55"/>
      <c r="B428" s="56"/>
      <c r="D428" s="57"/>
      <c r="F428" s="58"/>
      <c r="G428" s="58"/>
      <c r="H428" s="58"/>
      <c r="I428" s="58"/>
      <c r="J428" s="58"/>
      <c r="Y428" s="10"/>
    </row>
    <row r="429" spans="1:25" ht="106.9">
      <c r="A429" s="55"/>
      <c r="B429" s="56"/>
      <c r="D429" s="57"/>
      <c r="F429" s="58"/>
      <c r="G429" s="58"/>
      <c r="H429" s="58"/>
      <c r="I429" s="58"/>
      <c r="J429" s="58"/>
      <c r="Y429" s="10"/>
    </row>
    <row r="430" spans="1:25" ht="106.9">
      <c r="A430" s="55"/>
      <c r="B430" s="56"/>
      <c r="D430" s="57"/>
      <c r="F430" s="58"/>
      <c r="G430" s="58"/>
      <c r="H430" s="58"/>
      <c r="I430" s="58"/>
      <c r="J430" s="58"/>
      <c r="Y430" s="10"/>
    </row>
    <row r="431" spans="1:25" ht="106.9">
      <c r="A431" s="55"/>
      <c r="B431" s="56"/>
      <c r="D431" s="57"/>
      <c r="F431" s="58"/>
      <c r="G431" s="58"/>
      <c r="H431" s="58"/>
      <c r="I431" s="58"/>
      <c r="J431" s="58"/>
      <c r="Y431" s="10"/>
    </row>
    <row r="432" spans="1:25" ht="106.9">
      <c r="A432" s="55"/>
      <c r="B432" s="56"/>
      <c r="D432" s="57"/>
      <c r="F432" s="58"/>
      <c r="G432" s="58"/>
      <c r="H432" s="58"/>
      <c r="I432" s="58"/>
      <c r="J432" s="58"/>
      <c r="Y432" s="10"/>
    </row>
    <row r="433" spans="1:25" ht="106.9">
      <c r="A433" s="55"/>
      <c r="B433" s="56"/>
      <c r="D433" s="57"/>
      <c r="F433" s="58"/>
      <c r="G433" s="58"/>
      <c r="H433" s="58"/>
      <c r="I433" s="58"/>
      <c r="J433" s="58"/>
      <c r="Y433" s="10"/>
    </row>
    <row r="434" spans="1:25" ht="106.9">
      <c r="A434" s="55"/>
      <c r="B434" s="56"/>
      <c r="D434" s="57"/>
      <c r="F434" s="58"/>
      <c r="G434" s="58"/>
      <c r="H434" s="58"/>
      <c r="I434" s="58"/>
      <c r="J434" s="58"/>
      <c r="Y434" s="10"/>
    </row>
    <row r="435" spans="1:25" ht="106.9">
      <c r="A435" s="55"/>
      <c r="B435" s="56"/>
      <c r="D435" s="57"/>
      <c r="F435" s="58"/>
      <c r="G435" s="58"/>
      <c r="H435" s="58"/>
      <c r="I435" s="58"/>
      <c r="J435" s="58"/>
      <c r="Y435" s="10"/>
    </row>
    <row r="436" spans="1:25" ht="106.9">
      <c r="A436" s="55"/>
      <c r="B436" s="56"/>
      <c r="D436" s="57"/>
      <c r="F436" s="58"/>
      <c r="G436" s="58"/>
      <c r="H436" s="58"/>
      <c r="I436" s="58"/>
      <c r="J436" s="58"/>
      <c r="Y436" s="10"/>
    </row>
    <row r="437" spans="1:25" ht="106.9">
      <c r="A437" s="55"/>
      <c r="B437" s="56"/>
      <c r="D437" s="57"/>
      <c r="F437" s="58"/>
      <c r="G437" s="58"/>
      <c r="H437" s="58"/>
      <c r="I437" s="58"/>
      <c r="J437" s="58"/>
      <c r="Y437" s="10"/>
    </row>
    <row r="438" spans="1:25" ht="106.9">
      <c r="A438" s="55"/>
      <c r="B438" s="56"/>
      <c r="D438" s="57"/>
      <c r="F438" s="58"/>
      <c r="G438" s="58"/>
      <c r="H438" s="58"/>
      <c r="I438" s="58"/>
      <c r="J438" s="58"/>
      <c r="Y438" s="10"/>
    </row>
    <row r="439" spans="1:25" ht="106.9">
      <c r="A439" s="55"/>
      <c r="B439" s="56"/>
      <c r="D439" s="57"/>
      <c r="F439" s="58"/>
      <c r="G439" s="58"/>
      <c r="H439" s="58"/>
      <c r="I439" s="58"/>
      <c r="J439" s="58"/>
      <c r="Y439" s="10"/>
    </row>
    <row r="440" spans="1:25" ht="106.9">
      <c r="A440" s="55"/>
      <c r="B440" s="56"/>
      <c r="D440" s="57"/>
      <c r="F440" s="58"/>
      <c r="G440" s="58"/>
      <c r="H440" s="58"/>
      <c r="I440" s="58"/>
      <c r="J440" s="58"/>
      <c r="Y440" s="10"/>
    </row>
    <row r="441" spans="1:25" ht="106.9">
      <c r="A441" s="55"/>
      <c r="B441" s="56"/>
      <c r="D441" s="57"/>
      <c r="F441" s="58"/>
      <c r="G441" s="58"/>
      <c r="H441" s="58"/>
      <c r="I441" s="58"/>
      <c r="J441" s="58"/>
      <c r="Y441" s="10"/>
    </row>
    <row r="442" spans="1:25" ht="106.9">
      <c r="A442" s="55"/>
      <c r="B442" s="56"/>
      <c r="D442" s="57"/>
      <c r="F442" s="58"/>
      <c r="G442" s="58"/>
      <c r="H442" s="58"/>
      <c r="I442" s="58"/>
      <c r="J442" s="58"/>
      <c r="Y442" s="10"/>
    </row>
    <row r="443" spans="1:25" ht="106.9">
      <c r="A443" s="55"/>
      <c r="B443" s="56"/>
      <c r="D443" s="57"/>
      <c r="F443" s="58"/>
      <c r="G443" s="58"/>
      <c r="H443" s="58"/>
      <c r="I443" s="58"/>
      <c r="J443" s="58"/>
      <c r="Y443" s="10"/>
    </row>
    <row r="444" spans="1:25" ht="106.9">
      <c r="A444" s="55"/>
      <c r="B444" s="56"/>
      <c r="D444" s="57"/>
      <c r="F444" s="58"/>
      <c r="G444" s="58"/>
      <c r="H444" s="58"/>
      <c r="I444" s="58"/>
      <c r="J444" s="58"/>
      <c r="Y444" s="10"/>
    </row>
    <row r="445" spans="1:25" ht="106.9">
      <c r="A445" s="55"/>
      <c r="B445" s="56"/>
      <c r="D445" s="57"/>
      <c r="F445" s="58"/>
      <c r="G445" s="58"/>
      <c r="H445" s="58"/>
      <c r="I445" s="58"/>
      <c r="J445" s="58"/>
      <c r="Y445" s="10"/>
    </row>
    <row r="446" spans="1:25" ht="106.9">
      <c r="A446" s="55"/>
      <c r="B446" s="56"/>
      <c r="D446" s="57"/>
      <c r="F446" s="58"/>
      <c r="G446" s="58"/>
      <c r="H446" s="58"/>
      <c r="I446" s="58"/>
      <c r="J446" s="58"/>
      <c r="Y446" s="10"/>
    </row>
    <row r="447" spans="1:25" ht="106.9">
      <c r="A447" s="55"/>
      <c r="B447" s="56"/>
      <c r="D447" s="57"/>
      <c r="F447" s="58"/>
      <c r="G447" s="58"/>
      <c r="H447" s="58"/>
      <c r="I447" s="58"/>
      <c r="J447" s="58"/>
      <c r="Y447" s="10"/>
    </row>
    <row r="448" spans="1:25" ht="106.9">
      <c r="A448" s="55"/>
      <c r="B448" s="56"/>
      <c r="D448" s="57"/>
      <c r="F448" s="58"/>
      <c r="G448" s="58"/>
      <c r="H448" s="58"/>
      <c r="I448" s="58"/>
      <c r="J448" s="58"/>
      <c r="Y448" s="10"/>
    </row>
    <row r="449" spans="1:25" ht="106.9">
      <c r="A449" s="55"/>
      <c r="B449" s="56"/>
      <c r="D449" s="57"/>
      <c r="F449" s="58"/>
      <c r="G449" s="58"/>
      <c r="H449" s="58"/>
      <c r="I449" s="58"/>
      <c r="J449" s="58"/>
      <c r="Y449" s="10"/>
    </row>
    <row r="450" spans="1:25" ht="106.9">
      <c r="A450" s="55"/>
      <c r="B450" s="56"/>
      <c r="D450" s="57"/>
      <c r="F450" s="58"/>
      <c r="G450" s="58"/>
      <c r="H450" s="58"/>
      <c r="I450" s="58"/>
      <c r="J450" s="58"/>
      <c r="Y450" s="10"/>
    </row>
    <row r="451" spans="1:25" ht="106.9">
      <c r="A451" s="55"/>
      <c r="B451" s="56"/>
      <c r="D451" s="57"/>
      <c r="F451" s="58"/>
      <c r="G451" s="58"/>
      <c r="H451" s="58"/>
      <c r="I451" s="58"/>
      <c r="J451" s="58"/>
      <c r="Y451" s="10"/>
    </row>
    <row r="452" spans="1:25" ht="106.9">
      <c r="A452" s="55"/>
      <c r="B452" s="56"/>
      <c r="D452" s="57"/>
      <c r="F452" s="58"/>
      <c r="G452" s="58"/>
      <c r="H452" s="58"/>
      <c r="I452" s="58"/>
      <c r="J452" s="58"/>
      <c r="Y452" s="10"/>
    </row>
    <row r="453" spans="1:25" ht="106.9">
      <c r="A453" s="55"/>
      <c r="B453" s="56"/>
      <c r="D453" s="57"/>
      <c r="F453" s="58"/>
      <c r="G453" s="58"/>
      <c r="H453" s="58"/>
      <c r="I453" s="58"/>
      <c r="J453" s="58"/>
      <c r="Y453" s="10"/>
    </row>
    <row r="454" spans="1:25" ht="106.9">
      <c r="A454" s="55"/>
      <c r="B454" s="56"/>
      <c r="D454" s="57"/>
      <c r="F454" s="58"/>
      <c r="G454" s="58"/>
      <c r="H454" s="58"/>
      <c r="I454" s="58"/>
      <c r="J454" s="58"/>
      <c r="Y454" s="10"/>
    </row>
    <row r="455" spans="1:25" ht="106.9">
      <c r="A455" s="55"/>
      <c r="B455" s="56"/>
      <c r="D455" s="57"/>
      <c r="F455" s="58"/>
      <c r="G455" s="58"/>
      <c r="H455" s="58"/>
      <c r="I455" s="58"/>
      <c r="J455" s="58"/>
      <c r="Y455" s="10"/>
    </row>
    <row r="456" spans="1:25" ht="106.9">
      <c r="A456" s="55"/>
      <c r="B456" s="56"/>
      <c r="D456" s="57"/>
      <c r="F456" s="58"/>
      <c r="G456" s="58"/>
      <c r="H456" s="58"/>
      <c r="I456" s="58"/>
      <c r="J456" s="58"/>
      <c r="Y456" s="10"/>
    </row>
    <row r="457" spans="1:25" ht="106.9">
      <c r="A457" s="55"/>
      <c r="B457" s="56"/>
      <c r="D457" s="57"/>
      <c r="F457" s="58"/>
      <c r="G457" s="58"/>
      <c r="H457" s="58"/>
      <c r="I457" s="58"/>
      <c r="J457" s="58"/>
      <c r="Y457" s="10"/>
    </row>
    <row r="458" spans="1:25" ht="106.9">
      <c r="A458" s="55"/>
      <c r="B458" s="56"/>
      <c r="D458" s="57"/>
      <c r="F458" s="58"/>
      <c r="G458" s="58"/>
      <c r="H458" s="58"/>
      <c r="I458" s="58"/>
      <c r="J458" s="58"/>
      <c r="Y458" s="10"/>
    </row>
    <row r="459" spans="1:25" ht="106.9">
      <c r="A459" s="55"/>
      <c r="B459" s="56"/>
      <c r="D459" s="57"/>
      <c r="F459" s="58"/>
      <c r="G459" s="58"/>
      <c r="H459" s="58"/>
      <c r="I459" s="58"/>
      <c r="J459" s="58"/>
      <c r="Y459" s="10"/>
    </row>
    <row r="460" spans="1:25" ht="106.9">
      <c r="A460" s="55"/>
      <c r="B460" s="56"/>
      <c r="D460" s="57"/>
      <c r="F460" s="58"/>
      <c r="G460" s="58"/>
      <c r="H460" s="58"/>
      <c r="I460" s="58"/>
      <c r="J460" s="58"/>
      <c r="Y460" s="10"/>
    </row>
    <row r="461" spans="1:25" ht="106.9">
      <c r="A461" s="55"/>
      <c r="B461" s="56"/>
      <c r="D461" s="57"/>
      <c r="F461" s="58"/>
      <c r="G461" s="58"/>
      <c r="H461" s="58"/>
      <c r="I461" s="58"/>
      <c r="J461" s="58"/>
      <c r="Y461" s="10"/>
    </row>
    <row r="462" spans="1:25" ht="106.9">
      <c r="A462" s="55"/>
      <c r="B462" s="56"/>
      <c r="D462" s="57"/>
      <c r="F462" s="58"/>
      <c r="G462" s="58"/>
      <c r="H462" s="58"/>
      <c r="I462" s="58"/>
      <c r="J462" s="58"/>
      <c r="Y462" s="10"/>
    </row>
    <row r="463" spans="1:25" ht="106.9">
      <c r="A463" s="55"/>
      <c r="B463" s="56"/>
      <c r="D463" s="57"/>
      <c r="F463" s="58"/>
      <c r="G463" s="58"/>
      <c r="H463" s="58"/>
      <c r="I463" s="58"/>
      <c r="J463" s="58"/>
      <c r="Y463" s="10"/>
    </row>
    <row r="464" spans="1:25" ht="106.9">
      <c r="A464" s="55"/>
      <c r="B464" s="56"/>
      <c r="D464" s="57"/>
      <c r="F464" s="58"/>
      <c r="G464" s="58"/>
      <c r="H464" s="58"/>
      <c r="I464" s="58"/>
      <c r="J464" s="58"/>
      <c r="Y464" s="10"/>
    </row>
    <row r="465" spans="1:25" ht="106.9">
      <c r="A465" s="55"/>
      <c r="B465" s="56"/>
      <c r="D465" s="57"/>
      <c r="F465" s="58"/>
      <c r="G465" s="58"/>
      <c r="H465" s="58"/>
      <c r="I465" s="58"/>
      <c r="J465" s="58"/>
      <c r="Y465" s="10"/>
    </row>
    <row r="466" spans="1:25" ht="106.9">
      <c r="A466" s="55"/>
      <c r="B466" s="56"/>
      <c r="D466" s="57"/>
      <c r="F466" s="58"/>
      <c r="G466" s="58"/>
      <c r="H466" s="58"/>
      <c r="I466" s="58"/>
      <c r="J466" s="58"/>
      <c r="Y466" s="10"/>
    </row>
    <row r="467" spans="1:25" ht="106.9">
      <c r="A467" s="55"/>
      <c r="B467" s="56"/>
      <c r="D467" s="57"/>
      <c r="F467" s="58"/>
      <c r="G467" s="58"/>
      <c r="H467" s="58"/>
      <c r="I467" s="58"/>
      <c r="J467" s="58"/>
      <c r="Y467" s="10"/>
    </row>
    <row r="468" spans="1:25" ht="106.9">
      <c r="A468" s="55"/>
      <c r="B468" s="56"/>
      <c r="D468" s="57"/>
      <c r="F468" s="58"/>
      <c r="G468" s="58"/>
      <c r="H468" s="58"/>
      <c r="I468" s="58"/>
      <c r="J468" s="58"/>
      <c r="Y468" s="10"/>
    </row>
    <row r="469" spans="1:25" ht="106.9">
      <c r="A469" s="55"/>
      <c r="B469" s="56"/>
      <c r="D469" s="57"/>
      <c r="F469" s="58"/>
      <c r="G469" s="58"/>
      <c r="H469" s="58"/>
      <c r="I469" s="58"/>
      <c r="J469" s="58"/>
      <c r="Y469" s="10"/>
    </row>
    <row r="470" spans="1:25" ht="106.9">
      <c r="A470" s="55"/>
      <c r="B470" s="56"/>
      <c r="D470" s="57"/>
      <c r="F470" s="58"/>
      <c r="G470" s="58"/>
      <c r="H470" s="58"/>
      <c r="I470" s="58"/>
      <c r="J470" s="58"/>
      <c r="Y470" s="10"/>
    </row>
    <row r="471" spans="1:25" ht="106.9">
      <c r="A471" s="55"/>
      <c r="B471" s="56"/>
      <c r="D471" s="57"/>
      <c r="F471" s="58"/>
      <c r="G471" s="58"/>
      <c r="H471" s="58"/>
      <c r="I471" s="58"/>
      <c r="J471" s="58"/>
      <c r="Y471" s="10"/>
    </row>
    <row r="472" spans="1:25" ht="106.9">
      <c r="A472" s="55"/>
      <c r="B472" s="56"/>
      <c r="D472" s="57"/>
      <c r="F472" s="58"/>
      <c r="G472" s="58"/>
      <c r="H472" s="58"/>
      <c r="I472" s="58"/>
      <c r="J472" s="58"/>
      <c r="Y472" s="10"/>
    </row>
    <row r="473" spans="1:25" ht="106.9">
      <c r="A473" s="55"/>
      <c r="B473" s="56"/>
      <c r="D473" s="57"/>
      <c r="F473" s="58"/>
      <c r="G473" s="58"/>
      <c r="H473" s="58"/>
      <c r="I473" s="58"/>
      <c r="J473" s="58"/>
      <c r="Y473" s="10"/>
    </row>
    <row r="474" spans="1:25" ht="106.9">
      <c r="A474" s="55"/>
      <c r="B474" s="56"/>
      <c r="D474" s="57"/>
      <c r="F474" s="58"/>
      <c r="G474" s="58"/>
      <c r="H474" s="58"/>
      <c r="I474" s="58"/>
      <c r="J474" s="58"/>
      <c r="Y474" s="10"/>
    </row>
    <row r="475" spans="1:25" ht="106.9">
      <c r="A475" s="55"/>
      <c r="B475" s="56"/>
      <c r="D475" s="57"/>
      <c r="F475" s="58"/>
      <c r="G475" s="58"/>
      <c r="H475" s="58"/>
      <c r="I475" s="58"/>
      <c r="J475" s="58"/>
      <c r="Y475" s="10"/>
    </row>
    <row r="476" spans="1:25" ht="106.9">
      <c r="A476" s="55"/>
      <c r="B476" s="56"/>
      <c r="D476" s="57"/>
      <c r="F476" s="58"/>
      <c r="G476" s="58"/>
      <c r="H476" s="58"/>
      <c r="I476" s="58"/>
      <c r="J476" s="58"/>
      <c r="Y476" s="10"/>
    </row>
    <row r="477" spans="1:25" ht="106.9">
      <c r="A477" s="55"/>
      <c r="B477" s="56"/>
      <c r="D477" s="57"/>
      <c r="F477" s="58"/>
      <c r="G477" s="58"/>
      <c r="H477" s="58"/>
      <c r="I477" s="58"/>
      <c r="J477" s="58"/>
      <c r="Y477" s="10"/>
    </row>
    <row r="478" spans="1:25" ht="106.9">
      <c r="A478" s="55"/>
      <c r="B478" s="56"/>
      <c r="D478" s="57"/>
      <c r="F478" s="58"/>
      <c r="G478" s="58"/>
      <c r="H478" s="58"/>
      <c r="I478" s="58"/>
      <c r="J478" s="58"/>
      <c r="Y478" s="10"/>
    </row>
    <row r="479" spans="1:25" ht="106.9">
      <c r="A479" s="55"/>
      <c r="B479" s="56"/>
      <c r="D479" s="57"/>
      <c r="F479" s="58"/>
      <c r="G479" s="58"/>
      <c r="H479" s="58"/>
      <c r="I479" s="58"/>
      <c r="J479" s="58"/>
      <c r="Y479" s="10"/>
    </row>
    <row r="480" spans="1:25" ht="106.9">
      <c r="A480" s="55"/>
      <c r="B480" s="56"/>
      <c r="D480" s="57"/>
      <c r="F480" s="58"/>
      <c r="G480" s="58"/>
      <c r="H480" s="58"/>
      <c r="I480" s="58"/>
      <c r="J480" s="58"/>
      <c r="Y480" s="10"/>
    </row>
    <row r="481" spans="1:25" ht="106.9">
      <c r="A481" s="55"/>
      <c r="B481" s="56"/>
      <c r="D481" s="57"/>
      <c r="F481" s="58"/>
      <c r="G481" s="58"/>
      <c r="H481" s="58"/>
      <c r="I481" s="58"/>
      <c r="J481" s="58"/>
      <c r="Y481" s="10"/>
    </row>
    <row r="482" spans="1:25" ht="106.9">
      <c r="A482" s="55"/>
      <c r="B482" s="56"/>
      <c r="D482" s="57"/>
      <c r="F482" s="58"/>
      <c r="G482" s="58"/>
      <c r="H482" s="58"/>
      <c r="I482" s="58"/>
      <c r="J482" s="58"/>
      <c r="Y482" s="10"/>
    </row>
    <row r="483" spans="1:25" ht="106.9">
      <c r="A483" s="55"/>
      <c r="B483" s="56"/>
      <c r="D483" s="57"/>
      <c r="F483" s="58"/>
      <c r="G483" s="58"/>
      <c r="H483" s="58"/>
      <c r="I483" s="58"/>
      <c r="J483" s="58"/>
      <c r="Y483" s="10"/>
    </row>
    <row r="484" spans="1:25" ht="106.9">
      <c r="A484" s="55"/>
      <c r="B484" s="56"/>
      <c r="D484" s="57"/>
      <c r="F484" s="58"/>
      <c r="G484" s="58"/>
      <c r="H484" s="58"/>
      <c r="I484" s="58"/>
      <c r="J484" s="58"/>
      <c r="Y484" s="10"/>
    </row>
    <row r="485" spans="1:25" ht="106.9">
      <c r="A485" s="55"/>
      <c r="B485" s="56"/>
      <c r="D485" s="57"/>
      <c r="F485" s="58"/>
      <c r="G485" s="58"/>
      <c r="H485" s="58"/>
      <c r="I485" s="58"/>
      <c r="J485" s="58"/>
      <c r="Y485" s="10"/>
    </row>
    <row r="486" spans="1:25" ht="106.9">
      <c r="A486" s="55"/>
      <c r="B486" s="56"/>
      <c r="D486" s="57"/>
      <c r="F486" s="58"/>
      <c r="G486" s="58"/>
      <c r="H486" s="58"/>
      <c r="I486" s="58"/>
      <c r="J486" s="58"/>
      <c r="Y486" s="10"/>
    </row>
    <row r="487" spans="1:25" ht="106.9">
      <c r="A487" s="55"/>
      <c r="B487" s="56"/>
      <c r="D487" s="57"/>
      <c r="F487" s="58"/>
      <c r="G487" s="58"/>
      <c r="H487" s="58"/>
      <c r="I487" s="58"/>
      <c r="J487" s="58"/>
      <c r="Y487" s="10"/>
    </row>
    <row r="488" spans="1:25" ht="106.9">
      <c r="A488" s="55"/>
      <c r="B488" s="56"/>
      <c r="D488" s="57"/>
      <c r="F488" s="58"/>
      <c r="G488" s="58"/>
      <c r="H488" s="58"/>
      <c r="I488" s="58"/>
      <c r="J488" s="58"/>
      <c r="Y488" s="10"/>
    </row>
    <row r="489" spans="1:25" ht="106.9">
      <c r="A489" s="55"/>
      <c r="B489" s="56"/>
      <c r="D489" s="57"/>
      <c r="F489" s="58"/>
      <c r="G489" s="58"/>
      <c r="H489" s="58"/>
      <c r="I489" s="58"/>
      <c r="J489" s="58"/>
      <c r="Y489" s="10"/>
    </row>
    <row r="490" spans="1:25" ht="106.9">
      <c r="A490" s="55"/>
      <c r="B490" s="56"/>
      <c r="D490" s="57"/>
      <c r="F490" s="58"/>
      <c r="G490" s="58"/>
      <c r="H490" s="58"/>
      <c r="I490" s="58"/>
      <c r="J490" s="58"/>
      <c r="Y490" s="10"/>
    </row>
    <row r="491" spans="1:25" ht="106.9">
      <c r="A491" s="55"/>
      <c r="B491" s="56"/>
      <c r="D491" s="57"/>
      <c r="F491" s="58"/>
      <c r="G491" s="58"/>
      <c r="H491" s="58"/>
      <c r="I491" s="58"/>
      <c r="J491" s="58"/>
      <c r="Y491" s="10"/>
    </row>
    <row r="492" spans="1:25" ht="106.9">
      <c r="A492" s="55"/>
      <c r="B492" s="56"/>
      <c r="D492" s="57"/>
      <c r="F492" s="58"/>
      <c r="G492" s="58"/>
      <c r="H492" s="58"/>
      <c r="I492" s="58"/>
      <c r="J492" s="58"/>
      <c r="Y492" s="10"/>
    </row>
    <row r="493" spans="1:25" ht="106.9">
      <c r="A493" s="55"/>
      <c r="B493" s="56"/>
      <c r="D493" s="57"/>
      <c r="F493" s="58"/>
      <c r="G493" s="58"/>
      <c r="H493" s="58"/>
      <c r="I493" s="58"/>
      <c r="J493" s="58"/>
      <c r="Y493" s="10"/>
    </row>
    <row r="494" spans="1:25" ht="106.9">
      <c r="A494" s="55"/>
      <c r="B494" s="56"/>
      <c r="D494" s="57"/>
      <c r="F494" s="58"/>
      <c r="G494" s="58"/>
      <c r="H494" s="58"/>
      <c r="I494" s="58"/>
      <c r="J494" s="58"/>
      <c r="Y494" s="10"/>
    </row>
    <row r="495" spans="1:25" ht="106.9">
      <c r="A495" s="55"/>
      <c r="B495" s="56"/>
      <c r="D495" s="57"/>
      <c r="F495" s="58"/>
      <c r="G495" s="58"/>
      <c r="H495" s="58"/>
      <c r="I495" s="58"/>
      <c r="J495" s="58"/>
      <c r="Y495" s="10"/>
    </row>
    <row r="496" spans="1:25" ht="106.9">
      <c r="A496" s="55"/>
      <c r="B496" s="56"/>
      <c r="D496" s="57"/>
      <c r="F496" s="58"/>
      <c r="G496" s="58"/>
      <c r="H496" s="58"/>
      <c r="I496" s="58"/>
      <c r="J496" s="58"/>
      <c r="Y496" s="10"/>
    </row>
    <row r="497" spans="1:25" ht="106.9">
      <c r="A497" s="55"/>
      <c r="B497" s="56"/>
      <c r="D497" s="57"/>
      <c r="F497" s="58"/>
      <c r="G497" s="58"/>
      <c r="H497" s="58"/>
      <c r="I497" s="58"/>
      <c r="J497" s="58"/>
      <c r="Y497" s="10"/>
    </row>
    <row r="498" spans="1:25" ht="106.9">
      <c r="A498" s="55"/>
      <c r="B498" s="56"/>
      <c r="D498" s="57"/>
      <c r="F498" s="58"/>
      <c r="G498" s="58"/>
      <c r="H498" s="58"/>
      <c r="I498" s="58"/>
      <c r="J498" s="58"/>
      <c r="Y498" s="10"/>
    </row>
    <row r="499" spans="1:25" ht="106.9">
      <c r="A499" s="55"/>
      <c r="B499" s="56"/>
      <c r="D499" s="57"/>
      <c r="F499" s="58"/>
      <c r="G499" s="58"/>
      <c r="H499" s="58"/>
      <c r="I499" s="58"/>
      <c r="J499" s="58"/>
      <c r="Y499" s="10"/>
    </row>
    <row r="500" spans="1:25" ht="106.9">
      <c r="A500" s="55"/>
      <c r="B500" s="56"/>
      <c r="D500" s="57"/>
      <c r="F500" s="58"/>
      <c r="G500" s="58"/>
      <c r="H500" s="58"/>
      <c r="I500" s="58"/>
      <c r="J500" s="58"/>
      <c r="Y500" s="10"/>
    </row>
    <row r="501" spans="1:25" ht="106.9">
      <c r="A501" s="55"/>
      <c r="B501" s="56"/>
      <c r="D501" s="57"/>
      <c r="F501" s="58"/>
      <c r="G501" s="58"/>
      <c r="H501" s="58"/>
      <c r="I501" s="58"/>
      <c r="J501" s="58"/>
      <c r="Y501" s="10"/>
    </row>
    <row r="502" spans="1:25" ht="106.9">
      <c r="A502" s="55"/>
      <c r="B502" s="56"/>
      <c r="D502" s="57"/>
      <c r="F502" s="58"/>
      <c r="G502" s="58"/>
      <c r="H502" s="58"/>
      <c r="I502" s="58"/>
      <c r="J502" s="58"/>
      <c r="Y502" s="10"/>
    </row>
    <row r="503" spans="1:25" ht="106.9">
      <c r="A503" s="55"/>
      <c r="B503" s="56"/>
      <c r="D503" s="57"/>
      <c r="F503" s="58"/>
      <c r="G503" s="58"/>
      <c r="H503" s="58"/>
      <c r="I503" s="58"/>
      <c r="J503" s="58"/>
      <c r="Y503" s="10"/>
    </row>
    <row r="504" spans="1:25" ht="106.9">
      <c r="A504" s="55"/>
      <c r="B504" s="56"/>
      <c r="D504" s="57"/>
      <c r="F504" s="58"/>
      <c r="G504" s="58"/>
      <c r="H504" s="58"/>
      <c r="I504" s="58"/>
      <c r="J504" s="58"/>
      <c r="Y504" s="10"/>
    </row>
    <row r="505" spans="1:25" ht="106.9">
      <c r="A505" s="55"/>
      <c r="B505" s="56"/>
      <c r="D505" s="57"/>
      <c r="F505" s="58"/>
      <c r="G505" s="58"/>
      <c r="H505" s="58"/>
      <c r="I505" s="58"/>
      <c r="J505" s="58"/>
      <c r="Y505" s="10"/>
    </row>
    <row r="506" spans="1:25" ht="106.9">
      <c r="A506" s="55"/>
      <c r="B506" s="56"/>
      <c r="D506" s="57"/>
      <c r="F506" s="58"/>
      <c r="G506" s="58"/>
      <c r="H506" s="58"/>
      <c r="I506" s="58"/>
      <c r="J506" s="58"/>
      <c r="Y506" s="10"/>
    </row>
    <row r="507" spans="1:25" ht="106.9">
      <c r="A507" s="55"/>
      <c r="B507" s="56"/>
      <c r="D507" s="57"/>
      <c r="F507" s="58"/>
      <c r="G507" s="58"/>
      <c r="H507" s="58"/>
      <c r="I507" s="58"/>
      <c r="J507" s="58"/>
      <c r="Y507" s="10"/>
    </row>
    <row r="508" spans="1:25" ht="106.9">
      <c r="A508" s="55"/>
      <c r="B508" s="56"/>
      <c r="D508" s="57"/>
      <c r="F508" s="58"/>
      <c r="G508" s="58"/>
      <c r="H508" s="58"/>
      <c r="I508" s="58"/>
      <c r="J508" s="58"/>
      <c r="Y508" s="10"/>
    </row>
    <row r="509" spans="1:25" ht="106.9">
      <c r="A509" s="55"/>
      <c r="B509" s="56"/>
      <c r="D509" s="57"/>
      <c r="F509" s="58"/>
      <c r="G509" s="58"/>
      <c r="H509" s="58"/>
      <c r="I509" s="58"/>
      <c r="J509" s="58"/>
      <c r="Y509" s="10"/>
    </row>
    <row r="510" spans="1:25" ht="106.9">
      <c r="A510" s="55"/>
      <c r="B510" s="56"/>
      <c r="D510" s="57"/>
      <c r="F510" s="58"/>
      <c r="G510" s="58"/>
      <c r="H510" s="58"/>
      <c r="I510" s="58"/>
      <c r="J510" s="58"/>
      <c r="Y510" s="10"/>
    </row>
    <row r="511" spans="1:25" ht="106.9">
      <c r="A511" s="55"/>
      <c r="B511" s="56"/>
      <c r="D511" s="57"/>
      <c r="F511" s="58"/>
      <c r="G511" s="58"/>
      <c r="H511" s="58"/>
      <c r="I511" s="58"/>
      <c r="J511" s="58"/>
      <c r="Y511" s="10"/>
    </row>
    <row r="512" spans="1:25" ht="106.9">
      <c r="A512" s="55"/>
      <c r="B512" s="56"/>
      <c r="D512" s="57"/>
      <c r="F512" s="58"/>
      <c r="G512" s="58"/>
      <c r="H512" s="58"/>
      <c r="I512" s="58"/>
      <c r="J512" s="58"/>
      <c r="Y512" s="10"/>
    </row>
    <row r="513" spans="1:25" ht="106.9">
      <c r="A513" s="55"/>
      <c r="B513" s="56"/>
      <c r="D513" s="57"/>
      <c r="F513" s="58"/>
      <c r="G513" s="58"/>
      <c r="H513" s="58"/>
      <c r="I513" s="58"/>
      <c r="J513" s="58"/>
      <c r="Y513" s="10"/>
    </row>
    <row r="514" spans="1:25" ht="106.9">
      <c r="A514" s="55"/>
      <c r="B514" s="56"/>
      <c r="D514" s="57"/>
      <c r="F514" s="58"/>
      <c r="G514" s="58"/>
      <c r="H514" s="58"/>
      <c r="I514" s="58"/>
      <c r="J514" s="58"/>
      <c r="Y514" s="10"/>
    </row>
    <row r="515" spans="1:25" ht="106.9">
      <c r="A515" s="55"/>
      <c r="B515" s="56"/>
      <c r="D515" s="57"/>
      <c r="F515" s="58"/>
      <c r="G515" s="58"/>
      <c r="H515" s="58"/>
      <c r="I515" s="58"/>
      <c r="J515" s="58"/>
      <c r="Y515" s="10"/>
    </row>
    <row r="516" spans="1:25" ht="106.9">
      <c r="A516" s="55"/>
      <c r="B516" s="56"/>
      <c r="D516" s="57"/>
      <c r="F516" s="58"/>
      <c r="G516" s="58"/>
      <c r="H516" s="58"/>
      <c r="I516" s="58"/>
      <c r="J516" s="58"/>
      <c r="Y516" s="10"/>
    </row>
    <row r="517" spans="1:25" ht="106.9">
      <c r="A517" s="55"/>
      <c r="B517" s="56"/>
      <c r="D517" s="57"/>
      <c r="F517" s="58"/>
      <c r="G517" s="58"/>
      <c r="H517" s="58"/>
      <c r="I517" s="58"/>
      <c r="J517" s="58"/>
      <c r="Y517" s="10"/>
    </row>
    <row r="518" spans="1:25" ht="106.9">
      <c r="A518" s="55"/>
      <c r="B518" s="56"/>
      <c r="D518" s="57"/>
      <c r="F518" s="58"/>
      <c r="G518" s="58"/>
      <c r="H518" s="58"/>
      <c r="I518" s="58"/>
      <c r="J518" s="58"/>
      <c r="Y518" s="10"/>
    </row>
    <row r="519" spans="1:25" ht="106.9">
      <c r="A519" s="55"/>
      <c r="B519" s="56"/>
      <c r="D519" s="57"/>
      <c r="F519" s="58"/>
      <c r="G519" s="58"/>
      <c r="H519" s="58"/>
      <c r="I519" s="58"/>
      <c r="J519" s="58"/>
      <c r="Y519" s="10"/>
    </row>
    <row r="520" spans="1:25" ht="106.9">
      <c r="A520" s="55"/>
      <c r="B520" s="56"/>
      <c r="D520" s="57"/>
      <c r="F520" s="58"/>
      <c r="G520" s="58"/>
      <c r="H520" s="58"/>
      <c r="I520" s="58"/>
      <c r="J520" s="58"/>
      <c r="Y520" s="10"/>
    </row>
    <row r="521" spans="1:25" ht="106.9">
      <c r="A521" s="55"/>
      <c r="B521" s="56"/>
      <c r="D521" s="57"/>
      <c r="F521" s="58"/>
      <c r="G521" s="58"/>
      <c r="H521" s="58"/>
      <c r="I521" s="58"/>
      <c r="J521" s="58"/>
      <c r="Y521" s="10"/>
    </row>
    <row r="522" spans="1:25" ht="106.9">
      <c r="A522" s="55"/>
      <c r="B522" s="56"/>
      <c r="D522" s="57"/>
      <c r="F522" s="58"/>
      <c r="G522" s="58"/>
      <c r="H522" s="58"/>
      <c r="I522" s="58"/>
      <c r="J522" s="58"/>
      <c r="Y522" s="10"/>
    </row>
    <row r="523" spans="1:25" ht="106.9">
      <c r="A523" s="55"/>
      <c r="B523" s="56"/>
      <c r="D523" s="57"/>
      <c r="F523" s="58"/>
      <c r="G523" s="58"/>
      <c r="H523" s="58"/>
      <c r="I523" s="58"/>
      <c r="J523" s="58"/>
      <c r="Y523" s="10"/>
    </row>
    <row r="524" spans="1:25" ht="106.9">
      <c r="A524" s="55"/>
      <c r="B524" s="56"/>
      <c r="D524" s="57"/>
      <c r="F524" s="58"/>
      <c r="G524" s="58"/>
      <c r="H524" s="58"/>
      <c r="I524" s="58"/>
      <c r="J524" s="58"/>
      <c r="Y524" s="10"/>
    </row>
    <row r="525" spans="1:25" ht="106.9">
      <c r="A525" s="55"/>
      <c r="B525" s="56"/>
      <c r="D525" s="57"/>
      <c r="F525" s="58"/>
      <c r="G525" s="58"/>
      <c r="H525" s="58"/>
      <c r="I525" s="58"/>
      <c r="J525" s="58"/>
      <c r="Y525" s="10"/>
    </row>
    <row r="526" spans="1:25" ht="106.9">
      <c r="A526" s="55"/>
      <c r="B526" s="56"/>
      <c r="D526" s="57"/>
      <c r="F526" s="58"/>
      <c r="G526" s="58"/>
      <c r="H526" s="58"/>
      <c r="I526" s="58"/>
      <c r="J526" s="58"/>
      <c r="Y526" s="10"/>
    </row>
    <row r="527" spans="1:25" ht="106.9">
      <c r="A527" s="55"/>
      <c r="B527" s="56"/>
      <c r="D527" s="57"/>
      <c r="F527" s="58"/>
      <c r="G527" s="58"/>
      <c r="H527" s="58"/>
      <c r="I527" s="58"/>
      <c r="J527" s="58"/>
      <c r="Y527" s="10"/>
    </row>
    <row r="528" spans="1:25" ht="106.9">
      <c r="A528" s="55"/>
      <c r="B528" s="56"/>
      <c r="D528" s="57"/>
      <c r="F528" s="58"/>
      <c r="G528" s="58"/>
      <c r="H528" s="58"/>
      <c r="I528" s="58"/>
      <c r="J528" s="58"/>
      <c r="Y528" s="10"/>
    </row>
    <row r="529" spans="1:25" ht="106.9">
      <c r="A529" s="55"/>
      <c r="B529" s="56"/>
      <c r="D529" s="57"/>
      <c r="F529" s="58"/>
      <c r="G529" s="58"/>
      <c r="H529" s="58"/>
      <c r="I529" s="58"/>
      <c r="J529" s="58"/>
      <c r="Y529" s="10"/>
    </row>
    <row r="530" spans="1:25" ht="106.9">
      <c r="A530" s="55"/>
      <c r="B530" s="56"/>
      <c r="D530" s="57"/>
      <c r="F530" s="58"/>
      <c r="G530" s="58"/>
      <c r="H530" s="58"/>
      <c r="I530" s="58"/>
      <c r="J530" s="58"/>
      <c r="Y530" s="10"/>
    </row>
    <row r="531" spans="1:25" ht="106.9">
      <c r="A531" s="55"/>
      <c r="B531" s="56"/>
      <c r="D531" s="57"/>
      <c r="F531" s="58"/>
      <c r="G531" s="58"/>
      <c r="H531" s="58"/>
      <c r="I531" s="58"/>
      <c r="J531" s="58"/>
      <c r="Y531" s="10"/>
    </row>
    <row r="532" spans="1:25" ht="106.9">
      <c r="A532" s="55"/>
      <c r="B532" s="56"/>
      <c r="D532" s="57"/>
      <c r="F532" s="58"/>
      <c r="G532" s="58"/>
      <c r="H532" s="58"/>
      <c r="I532" s="58"/>
      <c r="J532" s="58"/>
      <c r="Y532" s="10"/>
    </row>
    <row r="533" spans="1:25" ht="106.9">
      <c r="A533" s="55"/>
      <c r="B533" s="56"/>
      <c r="D533" s="57"/>
      <c r="F533" s="58"/>
      <c r="G533" s="58"/>
      <c r="H533" s="58"/>
      <c r="I533" s="58"/>
      <c r="J533" s="58"/>
      <c r="Y533" s="10"/>
    </row>
    <row r="534" spans="1:25" ht="106.9">
      <c r="A534" s="55"/>
      <c r="B534" s="56"/>
      <c r="D534" s="57"/>
      <c r="F534" s="58"/>
      <c r="G534" s="58"/>
      <c r="H534" s="58"/>
      <c r="I534" s="58"/>
      <c r="J534" s="58"/>
      <c r="Y534" s="10"/>
    </row>
    <row r="535" spans="1:25" ht="106.9">
      <c r="A535" s="55"/>
      <c r="B535" s="56"/>
      <c r="D535" s="57"/>
      <c r="F535" s="58"/>
      <c r="G535" s="58"/>
      <c r="H535" s="58"/>
      <c r="I535" s="58"/>
      <c r="J535" s="58"/>
      <c r="Y535" s="10"/>
    </row>
    <row r="536" spans="1:25" ht="106.9">
      <c r="A536" s="55"/>
      <c r="B536" s="56"/>
      <c r="D536" s="57"/>
      <c r="F536" s="58"/>
      <c r="G536" s="58"/>
      <c r="H536" s="58"/>
      <c r="I536" s="58"/>
      <c r="J536" s="58"/>
      <c r="Y536" s="10"/>
    </row>
    <row r="537" spans="1:25" ht="106.9">
      <c r="A537" s="55"/>
      <c r="B537" s="56"/>
      <c r="D537" s="57"/>
      <c r="F537" s="58"/>
      <c r="G537" s="58"/>
      <c r="H537" s="58"/>
      <c r="I537" s="58"/>
      <c r="J537" s="58"/>
      <c r="Y537" s="10"/>
    </row>
    <row r="538" spans="1:25" ht="106.9">
      <c r="A538" s="55"/>
      <c r="B538" s="56"/>
      <c r="D538" s="57"/>
      <c r="F538" s="58"/>
      <c r="G538" s="58"/>
      <c r="H538" s="58"/>
      <c r="I538" s="58"/>
      <c r="J538" s="58"/>
      <c r="Y538" s="10"/>
    </row>
    <row r="539" spans="1:25" ht="106.9">
      <c r="A539" s="55"/>
      <c r="B539" s="56"/>
      <c r="D539" s="57"/>
      <c r="F539" s="58"/>
      <c r="G539" s="58"/>
      <c r="H539" s="58"/>
      <c r="I539" s="58"/>
      <c r="J539" s="58"/>
      <c r="Y539" s="10"/>
    </row>
    <row r="540" spans="1:25" ht="106.9">
      <c r="A540" s="55"/>
      <c r="B540" s="56"/>
      <c r="D540" s="57"/>
      <c r="F540" s="58"/>
      <c r="G540" s="58"/>
      <c r="H540" s="58"/>
      <c r="I540" s="58"/>
      <c r="J540" s="58"/>
      <c r="Y540" s="10"/>
    </row>
    <row r="541" spans="1:25" ht="106.9">
      <c r="A541" s="55"/>
      <c r="B541" s="56"/>
      <c r="D541" s="57"/>
      <c r="F541" s="58"/>
      <c r="G541" s="58"/>
      <c r="H541" s="58"/>
      <c r="I541" s="58"/>
      <c r="J541" s="58"/>
      <c r="Y541" s="10"/>
    </row>
    <row r="542" spans="1:25" ht="106.9">
      <c r="A542" s="55"/>
      <c r="B542" s="56"/>
      <c r="D542" s="57"/>
      <c r="F542" s="58"/>
      <c r="G542" s="58"/>
      <c r="H542" s="58"/>
      <c r="I542" s="58"/>
      <c r="J542" s="58"/>
      <c r="Y542" s="10"/>
    </row>
    <row r="543" spans="1:25" ht="106.9">
      <c r="A543" s="55"/>
      <c r="B543" s="56"/>
      <c r="D543" s="57"/>
      <c r="F543" s="58"/>
      <c r="G543" s="58"/>
      <c r="H543" s="58"/>
      <c r="I543" s="58"/>
      <c r="J543" s="58"/>
      <c r="Y543" s="10"/>
    </row>
    <row r="544" spans="1:25" ht="106.9">
      <c r="A544" s="55"/>
      <c r="B544" s="56"/>
      <c r="D544" s="57"/>
      <c r="F544" s="58"/>
      <c r="G544" s="58"/>
      <c r="H544" s="58"/>
      <c r="I544" s="58"/>
      <c r="J544" s="58"/>
      <c r="Y544" s="10"/>
    </row>
    <row r="545" spans="1:25" ht="106.9">
      <c r="A545" s="55"/>
      <c r="B545" s="56"/>
      <c r="D545" s="57"/>
      <c r="F545" s="58"/>
      <c r="G545" s="58"/>
      <c r="H545" s="58"/>
      <c r="I545" s="58"/>
      <c r="J545" s="58"/>
      <c r="Y545" s="10"/>
    </row>
    <row r="546" spans="1:25" ht="106.9">
      <c r="A546" s="55"/>
      <c r="B546" s="56"/>
      <c r="D546" s="57"/>
      <c r="F546" s="58"/>
      <c r="G546" s="58"/>
      <c r="H546" s="58"/>
      <c r="I546" s="58"/>
      <c r="J546" s="58"/>
      <c r="Y546" s="10"/>
    </row>
    <row r="547" spans="1:25" ht="106.9">
      <c r="A547" s="55"/>
      <c r="B547" s="56"/>
      <c r="D547" s="57"/>
      <c r="F547" s="58"/>
      <c r="G547" s="58"/>
      <c r="H547" s="58"/>
      <c r="I547" s="58"/>
      <c r="J547" s="58"/>
      <c r="Y547" s="10"/>
    </row>
    <row r="548" spans="1:25" ht="106.9">
      <c r="A548" s="55"/>
      <c r="B548" s="56"/>
      <c r="D548" s="57"/>
      <c r="F548" s="58"/>
      <c r="G548" s="58"/>
      <c r="H548" s="58"/>
      <c r="I548" s="58"/>
      <c r="J548" s="58"/>
      <c r="Y548" s="10"/>
    </row>
    <row r="549" spans="1:25" ht="106.9">
      <c r="A549" s="55"/>
      <c r="B549" s="56"/>
      <c r="D549" s="57"/>
      <c r="F549" s="58"/>
      <c r="G549" s="58"/>
      <c r="H549" s="58"/>
      <c r="I549" s="58"/>
      <c r="J549" s="58"/>
      <c r="Y549" s="10"/>
    </row>
    <row r="550" spans="1:25" ht="106.9">
      <c r="A550" s="55"/>
      <c r="B550" s="56"/>
      <c r="D550" s="57"/>
      <c r="F550" s="58"/>
      <c r="G550" s="58"/>
      <c r="H550" s="58"/>
      <c r="I550" s="58"/>
      <c r="J550" s="58"/>
      <c r="Y550" s="10"/>
    </row>
    <row r="551" spans="1:25" ht="106.9">
      <c r="A551" s="55"/>
      <c r="B551" s="56"/>
      <c r="D551" s="57"/>
      <c r="F551" s="58"/>
      <c r="G551" s="58"/>
      <c r="H551" s="58"/>
      <c r="I551" s="58"/>
      <c r="J551" s="58"/>
      <c r="Y551" s="10"/>
    </row>
    <row r="552" spans="1:25" ht="106.9">
      <c r="A552" s="55"/>
      <c r="B552" s="56"/>
      <c r="D552" s="57"/>
      <c r="F552" s="58"/>
      <c r="G552" s="58"/>
      <c r="H552" s="58"/>
      <c r="I552" s="58"/>
      <c r="J552" s="58"/>
      <c r="Y552" s="10"/>
    </row>
    <row r="553" spans="1:25" ht="106.9">
      <c r="A553" s="55"/>
      <c r="B553" s="56"/>
      <c r="D553" s="57"/>
      <c r="F553" s="58"/>
      <c r="G553" s="58"/>
      <c r="H553" s="58"/>
      <c r="I553" s="58"/>
      <c r="J553" s="58"/>
      <c r="Y553" s="10"/>
    </row>
    <row r="554" spans="1:25" ht="106.9">
      <c r="A554" s="55"/>
      <c r="B554" s="56"/>
      <c r="D554" s="57"/>
      <c r="F554" s="58"/>
      <c r="G554" s="58"/>
      <c r="H554" s="58"/>
      <c r="I554" s="58"/>
      <c r="J554" s="58"/>
      <c r="Y554" s="10"/>
    </row>
    <row r="555" spans="1:25" ht="106.9">
      <c r="A555" s="55"/>
      <c r="B555" s="56"/>
      <c r="D555" s="57"/>
      <c r="F555" s="58"/>
      <c r="G555" s="58"/>
      <c r="H555" s="58"/>
      <c r="I555" s="58"/>
      <c r="J555" s="58"/>
      <c r="Y555" s="10"/>
    </row>
    <row r="556" spans="1:25" ht="106.9">
      <c r="A556" s="55"/>
      <c r="B556" s="56"/>
      <c r="D556" s="57"/>
      <c r="F556" s="58"/>
      <c r="G556" s="58"/>
      <c r="H556" s="58"/>
      <c r="I556" s="58"/>
      <c r="J556" s="58"/>
      <c r="Y556" s="10"/>
    </row>
    <row r="557" spans="1:25" ht="106.9">
      <c r="A557" s="55"/>
      <c r="B557" s="56"/>
      <c r="D557" s="57"/>
      <c r="F557" s="58"/>
      <c r="G557" s="58"/>
      <c r="H557" s="58"/>
      <c r="I557" s="58"/>
      <c r="J557" s="58"/>
      <c r="Y557" s="10"/>
    </row>
    <row r="558" spans="1:25" ht="106.9">
      <c r="A558" s="55"/>
      <c r="B558" s="56"/>
      <c r="D558" s="57"/>
      <c r="F558" s="58"/>
      <c r="G558" s="58"/>
      <c r="H558" s="58"/>
      <c r="I558" s="58"/>
      <c r="J558" s="58"/>
      <c r="Y558" s="10"/>
    </row>
    <row r="559" spans="1:25" ht="106.9">
      <c r="A559" s="55"/>
      <c r="B559" s="56"/>
      <c r="D559" s="57"/>
      <c r="F559" s="58"/>
      <c r="G559" s="58"/>
      <c r="H559" s="58"/>
      <c r="I559" s="58"/>
      <c r="J559" s="58"/>
      <c r="Y559" s="10"/>
    </row>
    <row r="560" spans="1:25" ht="106.9">
      <c r="A560" s="55"/>
      <c r="B560" s="56"/>
      <c r="D560" s="57"/>
      <c r="F560" s="58"/>
      <c r="G560" s="58"/>
      <c r="H560" s="58"/>
      <c r="I560" s="58"/>
      <c r="J560" s="58"/>
      <c r="Y560" s="10"/>
    </row>
    <row r="561" spans="1:25" ht="106.9">
      <c r="A561" s="55"/>
      <c r="B561" s="56"/>
      <c r="D561" s="57"/>
      <c r="F561" s="58"/>
      <c r="G561" s="58"/>
      <c r="H561" s="58"/>
      <c r="I561" s="58"/>
      <c r="J561" s="58"/>
      <c r="Y561" s="10"/>
    </row>
    <row r="562" spans="1:25" ht="106.9">
      <c r="A562" s="55"/>
      <c r="B562" s="56"/>
      <c r="D562" s="57"/>
      <c r="F562" s="58"/>
      <c r="G562" s="58"/>
      <c r="H562" s="58"/>
      <c r="I562" s="58"/>
      <c r="J562" s="58"/>
      <c r="Y562" s="10"/>
    </row>
    <row r="563" spans="1:25" ht="106.9">
      <c r="A563" s="55"/>
      <c r="B563" s="56"/>
      <c r="D563" s="57"/>
      <c r="F563" s="58"/>
      <c r="G563" s="58"/>
      <c r="H563" s="58"/>
      <c r="I563" s="58"/>
      <c r="J563" s="58"/>
      <c r="Y563" s="10"/>
    </row>
    <row r="564" spans="1:25" ht="106.9">
      <c r="A564" s="55"/>
      <c r="B564" s="56"/>
      <c r="D564" s="57"/>
      <c r="F564" s="58"/>
      <c r="G564" s="58"/>
      <c r="H564" s="58"/>
      <c r="I564" s="58"/>
      <c r="J564" s="58"/>
      <c r="Y564" s="10"/>
    </row>
    <row r="565" spans="1:25" ht="106.9">
      <c r="A565" s="55"/>
      <c r="B565" s="56"/>
      <c r="D565" s="57"/>
      <c r="F565" s="58"/>
      <c r="G565" s="58"/>
      <c r="H565" s="58"/>
      <c r="I565" s="58"/>
      <c r="J565" s="58"/>
      <c r="Y565" s="10"/>
    </row>
    <row r="566" spans="1:25" ht="106.9">
      <c r="A566" s="55"/>
      <c r="B566" s="56"/>
      <c r="D566" s="57"/>
      <c r="F566" s="58"/>
      <c r="G566" s="58"/>
      <c r="H566" s="58"/>
      <c r="I566" s="58"/>
      <c r="J566" s="58"/>
      <c r="Y566" s="10"/>
    </row>
    <row r="567" spans="1:25" ht="106.9">
      <c r="A567" s="55"/>
      <c r="B567" s="56"/>
      <c r="D567" s="57"/>
      <c r="F567" s="58"/>
      <c r="G567" s="58"/>
      <c r="H567" s="58"/>
      <c r="I567" s="58"/>
      <c r="J567" s="58"/>
      <c r="Y567" s="10"/>
    </row>
    <row r="568" spans="1:25" ht="106.9">
      <c r="A568" s="55"/>
      <c r="B568" s="56"/>
      <c r="D568" s="57"/>
      <c r="F568" s="58"/>
      <c r="G568" s="58"/>
      <c r="H568" s="58"/>
      <c r="I568" s="58"/>
      <c r="J568" s="58"/>
      <c r="Y568" s="10"/>
    </row>
    <row r="569" spans="1:25" ht="106.9">
      <c r="A569" s="55"/>
      <c r="B569" s="56"/>
      <c r="D569" s="57"/>
      <c r="F569" s="58"/>
      <c r="G569" s="58"/>
      <c r="H569" s="58"/>
      <c r="I569" s="58"/>
      <c r="J569" s="58"/>
      <c r="Y569" s="10"/>
    </row>
    <row r="570" spans="1:25" ht="106.9">
      <c r="A570" s="55"/>
      <c r="B570" s="56"/>
      <c r="D570" s="57"/>
      <c r="F570" s="58"/>
      <c r="G570" s="58"/>
      <c r="H570" s="58"/>
      <c r="I570" s="58"/>
      <c r="J570" s="58"/>
      <c r="Y570" s="10"/>
    </row>
    <row r="571" spans="1:25" ht="106.9">
      <c r="A571" s="55"/>
      <c r="B571" s="56"/>
      <c r="D571" s="57"/>
      <c r="F571" s="58"/>
      <c r="G571" s="58"/>
      <c r="H571" s="58"/>
      <c r="I571" s="58"/>
      <c r="J571" s="58"/>
      <c r="Y571" s="10"/>
    </row>
    <row r="572" spans="1:25" ht="106.9">
      <c r="A572" s="55"/>
      <c r="B572" s="56"/>
      <c r="D572" s="57"/>
      <c r="F572" s="58"/>
      <c r="G572" s="58"/>
      <c r="H572" s="58"/>
      <c r="I572" s="58"/>
      <c r="J572" s="58"/>
      <c r="Y572" s="10"/>
    </row>
    <row r="573" spans="1:25" ht="106.9">
      <c r="A573" s="55"/>
      <c r="B573" s="56"/>
      <c r="D573" s="57"/>
      <c r="F573" s="58"/>
      <c r="G573" s="58"/>
      <c r="H573" s="58"/>
      <c r="I573" s="58"/>
      <c r="J573" s="58"/>
      <c r="Y573" s="10"/>
    </row>
    <row r="574" spans="1:25" ht="106.9">
      <c r="A574" s="55"/>
      <c r="B574" s="56"/>
      <c r="D574" s="57"/>
      <c r="F574" s="58"/>
      <c r="G574" s="58"/>
      <c r="H574" s="58"/>
      <c r="I574" s="58"/>
      <c r="J574" s="58"/>
      <c r="Y574" s="10"/>
    </row>
    <row r="575" spans="1:25" ht="106.9">
      <c r="A575" s="55"/>
      <c r="B575" s="56"/>
      <c r="D575" s="57"/>
      <c r="F575" s="58"/>
      <c r="G575" s="58"/>
      <c r="H575" s="58"/>
      <c r="I575" s="58"/>
      <c r="J575" s="58"/>
      <c r="Y575" s="10"/>
    </row>
    <row r="576" spans="1:25" ht="106.9">
      <c r="A576" s="55"/>
      <c r="B576" s="56"/>
      <c r="D576" s="57"/>
      <c r="F576" s="58"/>
      <c r="G576" s="58"/>
      <c r="H576" s="58"/>
      <c r="I576" s="58"/>
      <c r="J576" s="58"/>
      <c r="Y576" s="10"/>
    </row>
    <row r="577" spans="1:25" ht="106.9">
      <c r="A577" s="55"/>
      <c r="B577" s="56"/>
      <c r="D577" s="57"/>
      <c r="F577" s="58"/>
      <c r="G577" s="58"/>
      <c r="H577" s="58"/>
      <c r="I577" s="58"/>
      <c r="J577" s="58"/>
      <c r="Y577" s="10"/>
    </row>
    <row r="578" spans="1:25" ht="106.9">
      <c r="A578" s="55"/>
      <c r="B578" s="56"/>
      <c r="D578" s="57"/>
      <c r="F578" s="58"/>
      <c r="G578" s="58"/>
      <c r="H578" s="58"/>
      <c r="I578" s="58"/>
      <c r="J578" s="58"/>
      <c r="Y578" s="10"/>
    </row>
    <row r="579" spans="1:25" ht="106.9">
      <c r="A579" s="55"/>
      <c r="B579" s="56"/>
      <c r="D579" s="57"/>
      <c r="F579" s="58"/>
      <c r="G579" s="58"/>
      <c r="H579" s="58"/>
      <c r="I579" s="58"/>
      <c r="J579" s="58"/>
      <c r="Y579" s="10"/>
    </row>
    <row r="580" spans="1:25" ht="106.9">
      <c r="A580" s="55"/>
      <c r="B580" s="56"/>
      <c r="D580" s="57"/>
      <c r="F580" s="58"/>
      <c r="G580" s="58"/>
      <c r="H580" s="58"/>
      <c r="I580" s="58"/>
      <c r="J580" s="58"/>
      <c r="Y580" s="10"/>
    </row>
    <row r="581" spans="1:25" ht="106.9">
      <c r="A581" s="55"/>
      <c r="B581" s="56"/>
      <c r="D581" s="57"/>
      <c r="F581" s="58"/>
      <c r="G581" s="58"/>
      <c r="H581" s="58"/>
      <c r="I581" s="58"/>
      <c r="J581" s="58"/>
      <c r="Y581" s="10"/>
    </row>
    <row r="582" spans="1:25" ht="106.9">
      <c r="A582" s="55"/>
      <c r="B582" s="56"/>
      <c r="D582" s="57"/>
      <c r="F582" s="58"/>
      <c r="G582" s="58"/>
      <c r="H582" s="58"/>
      <c r="I582" s="58"/>
      <c r="J582" s="58"/>
      <c r="Y582" s="10"/>
    </row>
    <row r="583" spans="1:25" ht="106.9">
      <c r="A583" s="55"/>
      <c r="B583" s="56"/>
      <c r="D583" s="57"/>
      <c r="F583" s="58"/>
      <c r="G583" s="58"/>
      <c r="H583" s="58"/>
      <c r="I583" s="58"/>
      <c r="J583" s="58"/>
      <c r="Y583" s="10"/>
    </row>
    <row r="584" spans="1:25" ht="106.9">
      <c r="A584" s="55"/>
      <c r="B584" s="56"/>
      <c r="D584" s="57"/>
      <c r="F584" s="58"/>
      <c r="G584" s="58"/>
      <c r="H584" s="58"/>
      <c r="I584" s="58"/>
      <c r="J584" s="58"/>
      <c r="Y584" s="10"/>
    </row>
    <row r="585" spans="1:25" ht="106.9">
      <c r="A585" s="55"/>
      <c r="B585" s="56"/>
      <c r="D585" s="57"/>
      <c r="F585" s="58"/>
      <c r="G585" s="58"/>
      <c r="H585" s="58"/>
      <c r="I585" s="58"/>
      <c r="J585" s="58"/>
      <c r="Y585" s="10"/>
    </row>
    <row r="586" spans="1:25" ht="106.9">
      <c r="A586" s="55"/>
      <c r="B586" s="56"/>
      <c r="D586" s="57"/>
      <c r="F586" s="58"/>
      <c r="G586" s="58"/>
      <c r="H586" s="58"/>
      <c r="I586" s="58"/>
      <c r="J586" s="58"/>
      <c r="Y586" s="10"/>
    </row>
    <row r="587" spans="1:25" ht="106.9">
      <c r="A587" s="55"/>
      <c r="B587" s="56"/>
      <c r="D587" s="57"/>
      <c r="F587" s="58"/>
      <c r="G587" s="58"/>
      <c r="H587" s="58"/>
      <c r="I587" s="58"/>
      <c r="J587" s="58"/>
      <c r="Y587" s="10"/>
    </row>
    <row r="588" spans="1:25" ht="106.9">
      <c r="A588" s="55"/>
      <c r="B588" s="56"/>
      <c r="D588" s="57"/>
      <c r="F588" s="58"/>
      <c r="G588" s="58"/>
      <c r="H588" s="58"/>
      <c r="I588" s="58"/>
      <c r="J588" s="58"/>
      <c r="Y588" s="10"/>
    </row>
    <row r="589" spans="1:25" ht="106.9">
      <c r="A589" s="55"/>
      <c r="B589" s="56"/>
      <c r="D589" s="57"/>
      <c r="F589" s="58"/>
      <c r="G589" s="58"/>
      <c r="H589" s="58"/>
      <c r="I589" s="58"/>
      <c r="J589" s="58"/>
      <c r="Y589" s="10"/>
    </row>
    <row r="590" spans="1:25" ht="106.9">
      <c r="A590" s="55"/>
      <c r="B590" s="56"/>
      <c r="D590" s="57"/>
      <c r="F590" s="58"/>
      <c r="G590" s="58"/>
      <c r="H590" s="58"/>
      <c r="I590" s="58"/>
      <c r="J590" s="58"/>
      <c r="Y590" s="10"/>
    </row>
    <row r="591" spans="1:25" ht="106.9">
      <c r="A591" s="55"/>
      <c r="B591" s="56"/>
      <c r="D591" s="57"/>
      <c r="F591" s="58"/>
      <c r="G591" s="58"/>
      <c r="H591" s="58"/>
      <c r="I591" s="58"/>
      <c r="J591" s="58"/>
      <c r="Y591" s="10"/>
    </row>
    <row r="592" spans="1:25" ht="106.9">
      <c r="A592" s="55"/>
      <c r="B592" s="56"/>
      <c r="D592" s="57"/>
      <c r="F592" s="58"/>
      <c r="G592" s="58"/>
      <c r="H592" s="58"/>
      <c r="I592" s="58"/>
      <c r="J592" s="58"/>
      <c r="Y592" s="10"/>
    </row>
    <row r="593" spans="1:25" ht="106.9">
      <c r="A593" s="55"/>
      <c r="B593" s="56"/>
      <c r="D593" s="57"/>
      <c r="F593" s="58"/>
      <c r="G593" s="58"/>
      <c r="H593" s="58"/>
      <c r="I593" s="58"/>
      <c r="J593" s="58"/>
      <c r="Y593" s="10"/>
    </row>
    <row r="594" spans="1:25" ht="106.9">
      <c r="A594" s="55"/>
      <c r="B594" s="56"/>
      <c r="D594" s="57"/>
      <c r="F594" s="58"/>
      <c r="G594" s="58"/>
      <c r="H594" s="58"/>
      <c r="I594" s="58"/>
      <c r="J594" s="58"/>
      <c r="Y594" s="10"/>
    </row>
    <row r="595" spans="1:25" ht="106.9">
      <c r="A595" s="55"/>
      <c r="B595" s="56"/>
      <c r="D595" s="57"/>
      <c r="F595" s="58"/>
      <c r="G595" s="58"/>
      <c r="H595" s="58"/>
      <c r="I595" s="58"/>
      <c r="J595" s="58"/>
      <c r="Y595" s="10"/>
    </row>
    <row r="596" spans="1:25" ht="106.9">
      <c r="A596" s="55"/>
      <c r="B596" s="56"/>
      <c r="D596" s="57"/>
      <c r="F596" s="58"/>
      <c r="G596" s="58"/>
      <c r="H596" s="58"/>
      <c r="I596" s="58"/>
      <c r="J596" s="58"/>
      <c r="Y596" s="10"/>
    </row>
    <row r="597" spans="1:25" ht="106.9">
      <c r="A597" s="55"/>
      <c r="B597" s="56"/>
      <c r="D597" s="57"/>
      <c r="F597" s="58"/>
      <c r="G597" s="58"/>
      <c r="H597" s="58"/>
      <c r="I597" s="58"/>
      <c r="J597" s="58"/>
      <c r="Y597" s="10"/>
    </row>
    <row r="598" spans="1:25" ht="106.9">
      <c r="A598" s="55"/>
      <c r="B598" s="56"/>
      <c r="D598" s="57"/>
      <c r="F598" s="58"/>
      <c r="G598" s="58"/>
      <c r="H598" s="58"/>
      <c r="I598" s="58"/>
      <c r="J598" s="58"/>
      <c r="Y598" s="10"/>
    </row>
    <row r="599" spans="1:25" ht="106.9">
      <c r="A599" s="55"/>
      <c r="B599" s="56"/>
      <c r="D599" s="57"/>
      <c r="F599" s="58"/>
      <c r="G599" s="58"/>
      <c r="H599" s="58"/>
      <c r="I599" s="58"/>
      <c r="J599" s="58"/>
      <c r="Y599" s="10"/>
    </row>
    <row r="600" spans="1:25" ht="106.9">
      <c r="A600" s="55"/>
      <c r="B600" s="56"/>
      <c r="D600" s="57"/>
      <c r="F600" s="58"/>
      <c r="G600" s="58"/>
      <c r="H600" s="58"/>
      <c r="I600" s="58"/>
      <c r="J600" s="58"/>
      <c r="Y600" s="10"/>
    </row>
    <row r="601" spans="1:25" ht="106.9">
      <c r="A601" s="55"/>
      <c r="B601" s="56"/>
      <c r="D601" s="57"/>
      <c r="F601" s="58"/>
      <c r="G601" s="58"/>
      <c r="H601" s="58"/>
      <c r="I601" s="58"/>
      <c r="J601" s="58"/>
      <c r="Y601" s="10"/>
    </row>
    <row r="602" spans="1:25" ht="106.9">
      <c r="A602" s="55"/>
      <c r="B602" s="56"/>
      <c r="D602" s="57"/>
      <c r="F602" s="58"/>
      <c r="G602" s="58"/>
      <c r="H602" s="58"/>
      <c r="I602" s="58"/>
      <c r="J602" s="58"/>
      <c r="Y602" s="10"/>
    </row>
    <row r="603" spans="1:25" ht="106.9">
      <c r="A603" s="55"/>
      <c r="B603" s="56"/>
      <c r="D603" s="57"/>
      <c r="F603" s="58"/>
      <c r="G603" s="58"/>
      <c r="H603" s="58"/>
      <c r="I603" s="58"/>
      <c r="J603" s="58"/>
      <c r="Y603" s="10"/>
    </row>
    <row r="604" spans="1:25" ht="106.9">
      <c r="A604" s="55"/>
      <c r="B604" s="56"/>
      <c r="D604" s="57"/>
      <c r="F604" s="58"/>
      <c r="G604" s="58"/>
      <c r="H604" s="58"/>
      <c r="I604" s="58"/>
      <c r="J604" s="58"/>
      <c r="Y604" s="10"/>
    </row>
    <row r="605" spans="1:25" ht="106.9">
      <c r="A605" s="55"/>
      <c r="B605" s="56"/>
      <c r="D605" s="57"/>
      <c r="F605" s="58"/>
      <c r="G605" s="58"/>
      <c r="H605" s="58"/>
      <c r="I605" s="58"/>
      <c r="J605" s="58"/>
      <c r="Y605" s="10"/>
    </row>
    <row r="606" spans="1:25" ht="106.9">
      <c r="A606" s="55"/>
      <c r="B606" s="56"/>
      <c r="D606" s="57"/>
      <c r="F606" s="58"/>
      <c r="G606" s="58"/>
      <c r="H606" s="58"/>
      <c r="I606" s="58"/>
      <c r="J606" s="58"/>
      <c r="Y606" s="10"/>
    </row>
    <row r="607" spans="1:25" ht="106.9">
      <c r="A607" s="55"/>
      <c r="B607" s="56"/>
      <c r="D607" s="57"/>
      <c r="F607" s="58"/>
      <c r="G607" s="58"/>
      <c r="H607" s="58"/>
      <c r="I607" s="58"/>
      <c r="J607" s="58"/>
      <c r="Y607" s="10"/>
    </row>
    <row r="608" spans="1:25" ht="106.9">
      <c r="A608" s="55"/>
      <c r="B608" s="56"/>
      <c r="D608" s="57"/>
      <c r="F608" s="58"/>
      <c r="G608" s="58"/>
      <c r="H608" s="58"/>
      <c r="I608" s="58"/>
      <c r="J608" s="58"/>
      <c r="Y608" s="10"/>
    </row>
    <row r="609" spans="1:25" ht="106.9">
      <c r="A609" s="55"/>
      <c r="B609" s="56"/>
      <c r="D609" s="57"/>
      <c r="F609" s="58"/>
      <c r="G609" s="58"/>
      <c r="H609" s="58"/>
      <c r="I609" s="58"/>
      <c r="J609" s="58"/>
      <c r="Y609" s="10"/>
    </row>
    <row r="610" spans="1:25" ht="106.9">
      <c r="A610" s="55"/>
      <c r="B610" s="56"/>
      <c r="D610" s="57"/>
      <c r="F610" s="58"/>
      <c r="G610" s="58"/>
      <c r="H610" s="58"/>
      <c r="I610" s="58"/>
      <c r="J610" s="58"/>
      <c r="Y610" s="10"/>
    </row>
    <row r="611" spans="1:25" ht="106.9">
      <c r="A611" s="55"/>
      <c r="B611" s="56"/>
      <c r="D611" s="57"/>
      <c r="F611" s="58"/>
      <c r="G611" s="58"/>
      <c r="H611" s="58"/>
      <c r="I611" s="58"/>
      <c r="J611" s="58"/>
      <c r="Y611" s="10"/>
    </row>
    <row r="612" spans="1:25" ht="106.9">
      <c r="A612" s="55"/>
      <c r="B612" s="56"/>
      <c r="D612" s="57"/>
      <c r="F612" s="58"/>
      <c r="G612" s="58"/>
      <c r="H612" s="58"/>
      <c r="I612" s="58"/>
      <c r="J612" s="58"/>
      <c r="Y612" s="10"/>
    </row>
    <row r="613" spans="1:25" ht="106.9">
      <c r="A613" s="55"/>
      <c r="B613" s="56"/>
      <c r="D613" s="57"/>
      <c r="F613" s="58"/>
      <c r="G613" s="58"/>
      <c r="H613" s="58"/>
      <c r="I613" s="58"/>
      <c r="J613" s="58"/>
      <c r="Y613" s="10"/>
    </row>
    <row r="614" spans="1:25" ht="106.9">
      <c r="A614" s="55"/>
      <c r="B614" s="56"/>
      <c r="D614" s="57"/>
      <c r="F614" s="58"/>
      <c r="G614" s="58"/>
      <c r="H614" s="58"/>
      <c r="I614" s="58"/>
      <c r="J614" s="58"/>
      <c r="Y614" s="10"/>
    </row>
    <row r="615" spans="1:25" ht="106.9">
      <c r="A615" s="55"/>
      <c r="B615" s="56"/>
      <c r="D615" s="57"/>
      <c r="F615" s="58"/>
      <c r="G615" s="58"/>
      <c r="H615" s="58"/>
      <c r="I615" s="58"/>
      <c r="J615" s="58"/>
      <c r="Y615" s="10"/>
    </row>
    <row r="616" spans="1:25" ht="106.9">
      <c r="A616" s="55"/>
      <c r="B616" s="56"/>
      <c r="D616" s="57"/>
      <c r="F616" s="58"/>
      <c r="G616" s="58"/>
      <c r="H616" s="58"/>
      <c r="I616" s="58"/>
      <c r="J616" s="58"/>
      <c r="Y616" s="10"/>
    </row>
    <row r="617" spans="1:25" ht="106.9">
      <c r="A617" s="55"/>
      <c r="B617" s="56"/>
      <c r="D617" s="57"/>
      <c r="F617" s="58"/>
      <c r="G617" s="58"/>
      <c r="H617" s="58"/>
      <c r="I617" s="58"/>
      <c r="J617" s="58"/>
      <c r="Y617" s="10"/>
    </row>
    <row r="618" spans="1:25" ht="106.9">
      <c r="A618" s="55"/>
      <c r="B618" s="56"/>
      <c r="D618" s="57"/>
      <c r="F618" s="58"/>
      <c r="G618" s="58"/>
      <c r="H618" s="58"/>
      <c r="I618" s="58"/>
      <c r="J618" s="58"/>
      <c r="Y618" s="10"/>
    </row>
    <row r="619" spans="1:25" ht="106.9">
      <c r="A619" s="55"/>
      <c r="B619" s="56"/>
      <c r="D619" s="57"/>
      <c r="F619" s="58"/>
      <c r="G619" s="58"/>
      <c r="H619" s="58"/>
      <c r="I619" s="58"/>
      <c r="J619" s="58"/>
      <c r="Y619" s="10"/>
    </row>
    <row r="620" spans="1:25" ht="106.9">
      <c r="A620" s="55"/>
      <c r="B620" s="56"/>
      <c r="D620" s="57"/>
      <c r="F620" s="58"/>
      <c r="G620" s="58"/>
      <c r="H620" s="58"/>
      <c r="I620" s="58"/>
      <c r="J620" s="58"/>
      <c r="Y620" s="10"/>
    </row>
    <row r="621" spans="1:25" ht="106.9">
      <c r="A621" s="55"/>
      <c r="B621" s="56"/>
      <c r="D621" s="57"/>
      <c r="F621" s="58"/>
      <c r="G621" s="58"/>
      <c r="H621" s="58"/>
      <c r="I621" s="58"/>
      <c r="J621" s="58"/>
      <c r="Y621" s="10"/>
    </row>
    <row r="622" spans="1:25" ht="106.9">
      <c r="A622" s="55"/>
      <c r="B622" s="56"/>
      <c r="D622" s="57"/>
      <c r="F622" s="58"/>
      <c r="G622" s="58"/>
      <c r="H622" s="58"/>
      <c r="I622" s="58"/>
      <c r="J622" s="58"/>
      <c r="Y622" s="10"/>
    </row>
    <row r="623" spans="1:25" ht="106.9">
      <c r="A623" s="55"/>
      <c r="B623" s="56"/>
      <c r="D623" s="57"/>
      <c r="F623" s="58"/>
      <c r="G623" s="58"/>
      <c r="H623" s="58"/>
      <c r="I623" s="58"/>
      <c r="J623" s="58"/>
      <c r="Y623" s="10"/>
    </row>
    <row r="624" spans="1:25" ht="106.9">
      <c r="A624" s="55"/>
      <c r="B624" s="56"/>
      <c r="D624" s="57"/>
      <c r="F624" s="58"/>
      <c r="G624" s="58"/>
      <c r="H624" s="58"/>
      <c r="I624" s="58"/>
      <c r="J624" s="58"/>
      <c r="Y624" s="10"/>
    </row>
    <row r="625" spans="1:25" ht="106.9">
      <c r="A625" s="55"/>
      <c r="B625" s="56"/>
      <c r="D625" s="57"/>
      <c r="F625" s="58"/>
      <c r="G625" s="58"/>
      <c r="H625" s="58"/>
      <c r="I625" s="58"/>
      <c r="J625" s="58"/>
      <c r="Y625" s="10"/>
    </row>
    <row r="626" spans="1:25" ht="106.9">
      <c r="A626" s="55"/>
      <c r="B626" s="56"/>
      <c r="D626" s="57"/>
      <c r="F626" s="58"/>
      <c r="G626" s="58"/>
      <c r="H626" s="58"/>
      <c r="I626" s="58"/>
      <c r="J626" s="58"/>
      <c r="Y626" s="10"/>
    </row>
    <row r="627" spans="1:25" ht="106.9">
      <c r="A627" s="55"/>
      <c r="B627" s="56"/>
      <c r="D627" s="57"/>
      <c r="F627" s="58"/>
      <c r="G627" s="58"/>
      <c r="H627" s="58"/>
      <c r="I627" s="58"/>
      <c r="J627" s="58"/>
      <c r="Y627" s="10"/>
    </row>
    <row r="628" spans="1:25" ht="106.9">
      <c r="A628" s="55"/>
      <c r="B628" s="56"/>
      <c r="D628" s="57"/>
      <c r="F628" s="58"/>
      <c r="G628" s="58"/>
      <c r="H628" s="58"/>
      <c r="I628" s="58"/>
      <c r="J628" s="58"/>
      <c r="Y628" s="10"/>
    </row>
    <row r="629" spans="1:25" ht="106.9">
      <c r="A629" s="55"/>
      <c r="B629" s="56"/>
      <c r="D629" s="57"/>
      <c r="F629" s="58"/>
      <c r="G629" s="58"/>
      <c r="H629" s="58"/>
      <c r="I629" s="58"/>
      <c r="J629" s="58"/>
      <c r="Y629" s="10"/>
    </row>
    <row r="630" spans="1:25" ht="106.9">
      <c r="A630" s="55"/>
      <c r="B630" s="56"/>
      <c r="D630" s="57"/>
      <c r="F630" s="58"/>
      <c r="G630" s="58"/>
      <c r="H630" s="58"/>
      <c r="I630" s="58"/>
      <c r="J630" s="58"/>
      <c r="Y630" s="10"/>
    </row>
    <row r="631" spans="1:25" ht="106.9">
      <c r="A631" s="55"/>
      <c r="B631" s="56"/>
      <c r="D631" s="57"/>
      <c r="F631" s="58"/>
      <c r="G631" s="58"/>
      <c r="H631" s="58"/>
      <c r="I631" s="58"/>
      <c r="J631" s="58"/>
      <c r="Y631" s="10"/>
    </row>
    <row r="632" spans="1:25" ht="106.9">
      <c r="A632" s="55"/>
      <c r="B632" s="56"/>
      <c r="D632" s="57"/>
      <c r="F632" s="58"/>
      <c r="G632" s="58"/>
      <c r="H632" s="58"/>
      <c r="I632" s="58"/>
      <c r="J632" s="58"/>
      <c r="Y632" s="10"/>
    </row>
    <row r="633" spans="1:25" ht="106.9">
      <c r="A633" s="55"/>
      <c r="B633" s="56"/>
      <c r="D633" s="57"/>
      <c r="F633" s="58"/>
      <c r="G633" s="58"/>
      <c r="H633" s="58"/>
      <c r="I633" s="58"/>
      <c r="J633" s="58"/>
      <c r="Y633" s="10"/>
    </row>
    <row r="634" spans="1:25" ht="106.9">
      <c r="A634" s="55"/>
      <c r="B634" s="56"/>
      <c r="D634" s="57"/>
      <c r="F634" s="58"/>
      <c r="G634" s="58"/>
      <c r="H634" s="58"/>
      <c r="I634" s="58"/>
      <c r="J634" s="58"/>
      <c r="Y634" s="10"/>
    </row>
    <row r="635" spans="1:25" ht="106.9">
      <c r="A635" s="55"/>
      <c r="B635" s="56"/>
      <c r="D635" s="57"/>
      <c r="F635" s="58"/>
      <c r="G635" s="58"/>
      <c r="H635" s="58"/>
      <c r="I635" s="58"/>
      <c r="J635" s="58"/>
      <c r="Y635" s="10"/>
    </row>
    <row r="636" spans="1:25" ht="106.9">
      <c r="A636" s="55"/>
      <c r="B636" s="56"/>
      <c r="D636" s="57"/>
      <c r="F636" s="58"/>
      <c r="G636" s="58"/>
      <c r="H636" s="58"/>
      <c r="I636" s="58"/>
      <c r="J636" s="58"/>
      <c r="Y636" s="10"/>
    </row>
    <row r="637" spans="1:25" ht="106.9">
      <c r="A637" s="55"/>
      <c r="B637" s="56"/>
      <c r="D637" s="57"/>
      <c r="F637" s="58"/>
      <c r="G637" s="58"/>
      <c r="H637" s="58"/>
      <c r="I637" s="58"/>
      <c r="J637" s="58"/>
      <c r="Y637" s="10"/>
    </row>
    <row r="638" spans="1:25" ht="106.9">
      <c r="A638" s="55"/>
      <c r="B638" s="56"/>
      <c r="D638" s="57"/>
      <c r="F638" s="58"/>
      <c r="G638" s="58"/>
      <c r="H638" s="58"/>
      <c r="I638" s="58"/>
      <c r="J638" s="58"/>
      <c r="Y638" s="10"/>
    </row>
    <row r="639" spans="1:25" ht="106.9">
      <c r="A639" s="55"/>
      <c r="B639" s="56"/>
      <c r="D639" s="57"/>
      <c r="F639" s="58"/>
      <c r="G639" s="58"/>
      <c r="H639" s="58"/>
      <c r="I639" s="58"/>
      <c r="J639" s="58"/>
      <c r="Y639" s="10"/>
    </row>
    <row r="640" spans="1:25" ht="106.9">
      <c r="A640" s="55"/>
      <c r="B640" s="56"/>
      <c r="D640" s="57"/>
      <c r="F640" s="58"/>
      <c r="G640" s="58"/>
      <c r="H640" s="58"/>
      <c r="I640" s="58"/>
      <c r="J640" s="58"/>
      <c r="Y640" s="10"/>
    </row>
    <row r="641" spans="1:25" ht="106.9">
      <c r="A641" s="55"/>
      <c r="B641" s="56"/>
      <c r="D641" s="57"/>
      <c r="F641" s="58"/>
      <c r="G641" s="58"/>
      <c r="H641" s="58"/>
      <c r="I641" s="58"/>
      <c r="J641" s="58"/>
      <c r="Y641" s="10"/>
    </row>
    <row r="642" spans="1:25" ht="106.9">
      <c r="A642" s="55"/>
      <c r="B642" s="56"/>
      <c r="D642" s="57"/>
      <c r="F642" s="58"/>
      <c r="G642" s="58"/>
      <c r="H642" s="58"/>
      <c r="I642" s="58"/>
      <c r="J642" s="58"/>
      <c r="Y642" s="10"/>
    </row>
    <row r="643" spans="1:25" ht="106.9">
      <c r="A643" s="55"/>
      <c r="B643" s="56"/>
      <c r="D643" s="57"/>
      <c r="F643" s="58"/>
      <c r="G643" s="58"/>
      <c r="H643" s="58"/>
      <c r="I643" s="58"/>
      <c r="J643" s="58"/>
      <c r="Y643" s="10"/>
    </row>
    <row r="644" spans="1:25" ht="106.9">
      <c r="A644" s="55"/>
      <c r="B644" s="56"/>
      <c r="D644" s="57"/>
      <c r="F644" s="58"/>
      <c r="G644" s="58"/>
      <c r="H644" s="58"/>
      <c r="I644" s="58"/>
      <c r="J644" s="58"/>
      <c r="Y644" s="10"/>
    </row>
    <row r="645" spans="1:25" ht="106.9">
      <c r="A645" s="55"/>
      <c r="B645" s="56"/>
      <c r="D645" s="57"/>
      <c r="F645" s="58"/>
      <c r="G645" s="58"/>
      <c r="H645" s="58"/>
      <c r="I645" s="58"/>
      <c r="J645" s="58"/>
      <c r="Y645" s="10"/>
    </row>
    <row r="646" spans="1:25" ht="106.9">
      <c r="A646" s="55"/>
      <c r="B646" s="56"/>
      <c r="D646" s="57"/>
      <c r="F646" s="58"/>
      <c r="G646" s="58"/>
      <c r="H646" s="58"/>
      <c r="I646" s="58"/>
      <c r="J646" s="58"/>
      <c r="Y646" s="10"/>
    </row>
    <row r="647" spans="1:25" ht="106.9">
      <c r="A647" s="55"/>
      <c r="B647" s="56"/>
      <c r="D647" s="57"/>
      <c r="F647" s="58"/>
      <c r="G647" s="58"/>
      <c r="H647" s="58"/>
      <c r="I647" s="58"/>
      <c r="J647" s="58"/>
      <c r="Y647" s="10"/>
    </row>
    <row r="648" spans="1:25" ht="106.9">
      <c r="A648" s="55"/>
      <c r="B648" s="56"/>
      <c r="D648" s="57"/>
      <c r="F648" s="58"/>
      <c r="G648" s="58"/>
      <c r="H648" s="58"/>
      <c r="I648" s="58"/>
      <c r="J648" s="58"/>
      <c r="Y648" s="10"/>
    </row>
    <row r="649" spans="1:25" ht="106.9">
      <c r="A649" s="55"/>
      <c r="B649" s="56"/>
      <c r="D649" s="57"/>
      <c r="F649" s="58"/>
      <c r="G649" s="58"/>
      <c r="H649" s="58"/>
      <c r="I649" s="58"/>
      <c r="J649" s="58"/>
      <c r="Y649" s="10"/>
    </row>
    <row r="650" spans="1:25" ht="106.9">
      <c r="A650" s="55"/>
      <c r="B650" s="56"/>
      <c r="D650" s="57"/>
      <c r="F650" s="58"/>
      <c r="G650" s="58"/>
      <c r="H650" s="58"/>
      <c r="I650" s="58"/>
      <c r="J650" s="58"/>
      <c r="Y650" s="10"/>
    </row>
    <row r="651" spans="1:25" ht="106.9">
      <c r="A651" s="55"/>
      <c r="B651" s="56"/>
      <c r="D651" s="57"/>
      <c r="F651" s="58"/>
      <c r="G651" s="58"/>
      <c r="H651" s="58"/>
      <c r="I651" s="58"/>
      <c r="J651" s="58"/>
      <c r="Y651" s="10"/>
    </row>
    <row r="652" spans="1:25" ht="106.9">
      <c r="A652" s="55"/>
      <c r="B652" s="56"/>
      <c r="D652" s="57"/>
      <c r="F652" s="58"/>
      <c r="G652" s="58"/>
      <c r="H652" s="58"/>
      <c r="I652" s="58"/>
      <c r="J652" s="58"/>
      <c r="Y652" s="10"/>
    </row>
    <row r="653" spans="1:25" ht="106.9">
      <c r="A653" s="55"/>
      <c r="B653" s="56"/>
      <c r="D653" s="57"/>
      <c r="F653" s="58"/>
      <c r="G653" s="58"/>
      <c r="H653" s="58"/>
      <c r="I653" s="58"/>
      <c r="J653" s="58"/>
      <c r="Y653" s="10"/>
    </row>
    <row r="654" spans="1:25" ht="106.9">
      <c r="A654" s="55"/>
      <c r="B654" s="56"/>
      <c r="D654" s="57"/>
      <c r="F654" s="58"/>
      <c r="G654" s="58"/>
      <c r="H654" s="58"/>
      <c r="I654" s="58"/>
      <c r="J654" s="58"/>
      <c r="Y654" s="10"/>
    </row>
    <row r="655" spans="1:25" ht="106.9">
      <c r="A655" s="55"/>
      <c r="B655" s="56"/>
      <c r="D655" s="57"/>
      <c r="F655" s="58"/>
      <c r="G655" s="58"/>
      <c r="H655" s="58"/>
      <c r="I655" s="58"/>
      <c r="J655" s="58"/>
      <c r="Y655" s="10"/>
    </row>
    <row r="656" spans="1:25" ht="106.9">
      <c r="A656" s="55"/>
      <c r="B656" s="56"/>
      <c r="D656" s="57"/>
      <c r="F656" s="58"/>
      <c r="G656" s="58"/>
      <c r="H656" s="58"/>
      <c r="I656" s="58"/>
      <c r="J656" s="58"/>
      <c r="Y656" s="10"/>
    </row>
    <row r="657" spans="1:25" ht="106.9">
      <c r="A657" s="55"/>
      <c r="B657" s="56"/>
      <c r="D657" s="57"/>
      <c r="F657" s="58"/>
      <c r="G657" s="58"/>
      <c r="H657" s="58"/>
      <c r="I657" s="58"/>
      <c r="J657" s="58"/>
      <c r="Y657" s="10"/>
    </row>
    <row r="658" spans="1:25" ht="106.9">
      <c r="A658" s="55"/>
      <c r="B658" s="56"/>
      <c r="D658" s="57"/>
      <c r="F658" s="58"/>
      <c r="G658" s="58"/>
      <c r="H658" s="58"/>
      <c r="I658" s="58"/>
      <c r="J658" s="58"/>
      <c r="Y658" s="10"/>
    </row>
    <row r="659" spans="1:25" ht="106.9">
      <c r="A659" s="55"/>
      <c r="B659" s="56"/>
      <c r="D659" s="57"/>
      <c r="F659" s="58"/>
      <c r="G659" s="58"/>
      <c r="H659" s="58"/>
      <c r="I659" s="58"/>
      <c r="J659" s="58"/>
      <c r="Y659" s="10"/>
    </row>
    <row r="660" spans="1:25" ht="106.9">
      <c r="A660" s="55"/>
      <c r="B660" s="56"/>
      <c r="D660" s="57"/>
      <c r="F660" s="58"/>
      <c r="G660" s="58"/>
      <c r="H660" s="58"/>
      <c r="I660" s="58"/>
      <c r="J660" s="58"/>
      <c r="Y660" s="10"/>
    </row>
    <row r="661" spans="1:25" ht="106.9">
      <c r="A661" s="55"/>
      <c r="B661" s="56"/>
      <c r="D661" s="57"/>
      <c r="F661" s="58"/>
      <c r="G661" s="58"/>
      <c r="H661" s="58"/>
      <c r="I661" s="58"/>
      <c r="J661" s="58"/>
      <c r="Y661" s="10"/>
    </row>
    <row r="662" spans="1:25" ht="106.9">
      <c r="A662" s="55"/>
      <c r="B662" s="56"/>
      <c r="D662" s="57"/>
      <c r="F662" s="58"/>
      <c r="G662" s="58"/>
      <c r="H662" s="58"/>
      <c r="I662" s="58"/>
      <c r="J662" s="58"/>
      <c r="Y662" s="10"/>
    </row>
    <row r="663" spans="1:25" ht="106.9">
      <c r="A663" s="55"/>
      <c r="B663" s="56"/>
      <c r="D663" s="57"/>
      <c r="F663" s="58"/>
      <c r="G663" s="58"/>
      <c r="H663" s="58"/>
      <c r="I663" s="58"/>
      <c r="J663" s="58"/>
      <c r="Y663" s="10"/>
    </row>
    <row r="664" spans="1:25" ht="106.9">
      <c r="A664" s="55"/>
      <c r="B664" s="56"/>
      <c r="D664" s="57"/>
      <c r="F664" s="58"/>
      <c r="G664" s="58"/>
      <c r="H664" s="58"/>
      <c r="I664" s="58"/>
      <c r="J664" s="58"/>
      <c r="Y664" s="10"/>
    </row>
    <row r="665" spans="1:25" ht="106.9">
      <c r="A665" s="55"/>
      <c r="B665" s="56"/>
      <c r="D665" s="57"/>
      <c r="F665" s="58"/>
      <c r="G665" s="58"/>
      <c r="H665" s="58"/>
      <c r="I665" s="58"/>
      <c r="J665" s="58"/>
      <c r="Y665" s="10"/>
    </row>
    <row r="666" spans="1:25" ht="106.9">
      <c r="A666" s="55"/>
      <c r="B666" s="56"/>
      <c r="D666" s="57"/>
      <c r="F666" s="58"/>
      <c r="G666" s="58"/>
      <c r="H666" s="58"/>
      <c r="I666" s="58"/>
      <c r="J666" s="58"/>
      <c r="Y666" s="10"/>
    </row>
    <row r="667" spans="1:25" ht="106.9">
      <c r="A667" s="55"/>
      <c r="B667" s="56"/>
      <c r="D667" s="57"/>
      <c r="F667" s="58"/>
      <c r="G667" s="58"/>
      <c r="H667" s="58"/>
      <c r="I667" s="58"/>
      <c r="J667" s="58"/>
      <c r="Y667" s="10"/>
    </row>
    <row r="668" spans="1:25" ht="106.9">
      <c r="A668" s="55"/>
      <c r="B668" s="56"/>
      <c r="D668" s="57"/>
      <c r="F668" s="58"/>
      <c r="G668" s="58"/>
      <c r="H668" s="58"/>
      <c r="I668" s="58"/>
      <c r="J668" s="58"/>
      <c r="Y668" s="10"/>
    </row>
    <row r="669" spans="1:25" ht="106.9">
      <c r="A669" s="55"/>
      <c r="B669" s="56"/>
      <c r="D669" s="57"/>
      <c r="F669" s="58"/>
      <c r="G669" s="58"/>
      <c r="H669" s="58"/>
      <c r="I669" s="58"/>
      <c r="J669" s="58"/>
      <c r="Y669" s="10"/>
    </row>
    <row r="670" spans="1:25" ht="106.9">
      <c r="A670" s="55"/>
      <c r="B670" s="56"/>
      <c r="D670" s="57"/>
      <c r="F670" s="58"/>
      <c r="G670" s="58"/>
      <c r="H670" s="58"/>
      <c r="I670" s="58"/>
      <c r="J670" s="58"/>
      <c r="Y670" s="10"/>
    </row>
    <row r="671" spans="1:25" ht="106.9">
      <c r="A671" s="55"/>
      <c r="B671" s="56"/>
      <c r="D671" s="57"/>
      <c r="F671" s="58"/>
      <c r="G671" s="58"/>
      <c r="H671" s="58"/>
      <c r="I671" s="58"/>
      <c r="J671" s="58"/>
      <c r="Y671" s="10"/>
    </row>
    <row r="672" spans="1:25" ht="106.9">
      <c r="A672" s="55"/>
      <c r="B672" s="56"/>
      <c r="D672" s="57"/>
      <c r="F672" s="58"/>
      <c r="G672" s="58"/>
      <c r="H672" s="58"/>
      <c r="I672" s="58"/>
      <c r="J672" s="58"/>
      <c r="Y672" s="10"/>
    </row>
    <row r="673" spans="1:25" ht="106.9">
      <c r="A673" s="55"/>
      <c r="B673" s="56"/>
      <c r="D673" s="57"/>
      <c r="F673" s="58"/>
      <c r="G673" s="58"/>
      <c r="H673" s="58"/>
      <c r="I673" s="58"/>
      <c r="J673" s="58"/>
      <c r="Y673" s="10"/>
    </row>
    <row r="674" spans="1:25" ht="106.9">
      <c r="A674" s="55"/>
      <c r="B674" s="56"/>
      <c r="D674" s="57"/>
      <c r="F674" s="58"/>
      <c r="G674" s="58"/>
      <c r="H674" s="58"/>
      <c r="I674" s="58"/>
      <c r="J674" s="58"/>
      <c r="Y674" s="10"/>
    </row>
    <row r="675" spans="1:25" ht="106.9">
      <c r="A675" s="55"/>
      <c r="B675" s="56"/>
      <c r="D675" s="57"/>
      <c r="F675" s="58"/>
      <c r="G675" s="58"/>
      <c r="H675" s="58"/>
      <c r="I675" s="58"/>
      <c r="J675" s="58"/>
      <c r="Y675" s="10"/>
    </row>
    <row r="676" spans="1:25" ht="106.9">
      <c r="A676" s="55"/>
      <c r="B676" s="56"/>
      <c r="D676" s="57"/>
      <c r="F676" s="58"/>
      <c r="G676" s="58"/>
      <c r="H676" s="58"/>
      <c r="I676" s="58"/>
      <c r="J676" s="58"/>
      <c r="Y676" s="10"/>
    </row>
    <row r="677" spans="1:25" ht="106.9">
      <c r="A677" s="55"/>
      <c r="B677" s="56"/>
      <c r="D677" s="57"/>
      <c r="F677" s="58"/>
      <c r="G677" s="58"/>
      <c r="H677" s="58"/>
      <c r="I677" s="58"/>
      <c r="J677" s="58"/>
      <c r="Y677" s="10"/>
    </row>
    <row r="678" spans="1:25" ht="106.9">
      <c r="A678" s="55"/>
      <c r="B678" s="56"/>
      <c r="D678" s="57"/>
      <c r="F678" s="58"/>
      <c r="G678" s="58"/>
      <c r="H678" s="58"/>
      <c r="I678" s="58"/>
      <c r="J678" s="58"/>
      <c r="Y678" s="10"/>
    </row>
    <row r="679" spans="1:25" ht="106.9">
      <c r="A679" s="55"/>
      <c r="B679" s="56"/>
      <c r="D679" s="57"/>
      <c r="F679" s="58"/>
      <c r="G679" s="58"/>
      <c r="H679" s="58"/>
      <c r="I679" s="58"/>
      <c r="J679" s="58"/>
      <c r="Y679" s="10"/>
    </row>
    <row r="680" spans="1:25" ht="106.9">
      <c r="A680" s="55"/>
      <c r="B680" s="56"/>
      <c r="D680" s="57"/>
      <c r="F680" s="58"/>
      <c r="G680" s="58"/>
      <c r="H680" s="58"/>
      <c r="I680" s="58"/>
      <c r="J680" s="58"/>
      <c r="Y680" s="10"/>
    </row>
    <row r="681" spans="1:25" ht="106.9">
      <c r="A681" s="55"/>
      <c r="B681" s="56"/>
      <c r="D681" s="57"/>
      <c r="F681" s="58"/>
      <c r="G681" s="58"/>
      <c r="H681" s="58"/>
      <c r="I681" s="58"/>
      <c r="J681" s="58"/>
      <c r="Y681" s="10"/>
    </row>
    <row r="682" spans="1:25" ht="106.9">
      <c r="A682" s="55"/>
      <c r="B682" s="56"/>
      <c r="D682" s="57"/>
      <c r="F682" s="58"/>
      <c r="G682" s="58"/>
      <c r="H682" s="58"/>
      <c r="I682" s="58"/>
      <c r="J682" s="58"/>
      <c r="Y682" s="10"/>
    </row>
    <row r="683" spans="1:25" ht="106.9">
      <c r="A683" s="55"/>
      <c r="B683" s="56"/>
      <c r="D683" s="57"/>
      <c r="F683" s="58"/>
      <c r="G683" s="58"/>
      <c r="H683" s="58"/>
      <c r="I683" s="58"/>
      <c r="J683" s="58"/>
      <c r="Y683" s="10"/>
    </row>
    <row r="684" spans="1:25" ht="106.9">
      <c r="A684" s="55"/>
      <c r="B684" s="56"/>
      <c r="D684" s="57"/>
      <c r="F684" s="58"/>
      <c r="G684" s="58"/>
      <c r="H684" s="58"/>
      <c r="I684" s="58"/>
      <c r="J684" s="58"/>
      <c r="Y684" s="10"/>
    </row>
    <row r="685" spans="1:25" ht="106.9">
      <c r="A685" s="55"/>
      <c r="B685" s="56"/>
      <c r="D685" s="57"/>
      <c r="F685" s="58"/>
      <c r="G685" s="58"/>
      <c r="H685" s="58"/>
      <c r="I685" s="58"/>
      <c r="J685" s="58"/>
      <c r="Y685" s="10"/>
    </row>
    <row r="686" spans="1:25" ht="106.9">
      <c r="A686" s="55"/>
      <c r="B686" s="56"/>
      <c r="D686" s="57"/>
      <c r="F686" s="58"/>
      <c r="G686" s="58"/>
      <c r="H686" s="58"/>
      <c r="I686" s="58"/>
      <c r="J686" s="58"/>
      <c r="Y686" s="10"/>
    </row>
    <row r="687" spans="1:25" ht="106.9">
      <c r="A687" s="55"/>
      <c r="B687" s="56"/>
      <c r="D687" s="57"/>
      <c r="F687" s="58"/>
      <c r="G687" s="58"/>
      <c r="H687" s="58"/>
      <c r="I687" s="58"/>
      <c r="J687" s="58"/>
      <c r="Y687" s="10"/>
    </row>
    <row r="688" spans="1:25" ht="106.9">
      <c r="A688" s="55"/>
      <c r="B688" s="56"/>
      <c r="D688" s="57"/>
      <c r="F688" s="58"/>
      <c r="G688" s="58"/>
      <c r="H688" s="58"/>
      <c r="I688" s="58"/>
      <c r="J688" s="58"/>
      <c r="Y688" s="10"/>
    </row>
    <row r="689" spans="1:25" ht="106.9">
      <c r="A689" s="55"/>
      <c r="B689" s="56"/>
      <c r="D689" s="57"/>
      <c r="F689" s="58"/>
      <c r="G689" s="58"/>
      <c r="H689" s="58"/>
      <c r="I689" s="58"/>
      <c r="J689" s="58"/>
      <c r="Y689" s="10"/>
    </row>
    <row r="690" spans="1:25" ht="106.9">
      <c r="A690" s="55"/>
      <c r="B690" s="56"/>
      <c r="D690" s="57"/>
      <c r="F690" s="58"/>
      <c r="G690" s="58"/>
      <c r="H690" s="58"/>
      <c r="I690" s="58"/>
      <c r="J690" s="58"/>
      <c r="Y690" s="10"/>
    </row>
    <row r="691" spans="1:25" ht="106.9">
      <c r="A691" s="55"/>
      <c r="B691" s="56"/>
      <c r="D691" s="57"/>
      <c r="F691" s="58"/>
      <c r="G691" s="58"/>
      <c r="H691" s="58"/>
      <c r="I691" s="58"/>
      <c r="J691" s="58"/>
      <c r="Y691" s="10"/>
    </row>
    <row r="692" spans="1:25" ht="106.9">
      <c r="A692" s="55"/>
      <c r="B692" s="56"/>
      <c r="D692" s="57"/>
      <c r="F692" s="58"/>
      <c r="G692" s="58"/>
      <c r="H692" s="58"/>
      <c r="I692" s="58"/>
      <c r="J692" s="58"/>
      <c r="Y692" s="10"/>
    </row>
    <row r="693" spans="1:25" ht="106.9">
      <c r="A693" s="55"/>
      <c r="B693" s="56"/>
      <c r="D693" s="57"/>
      <c r="F693" s="58"/>
      <c r="G693" s="58"/>
      <c r="H693" s="58"/>
      <c r="I693" s="58"/>
      <c r="J693" s="58"/>
      <c r="Y693" s="10"/>
    </row>
    <row r="694" spans="1:25" ht="106.9">
      <c r="A694" s="55"/>
      <c r="B694" s="56"/>
      <c r="D694" s="57"/>
      <c r="F694" s="58"/>
      <c r="G694" s="58"/>
      <c r="H694" s="58"/>
      <c r="I694" s="58"/>
      <c r="J694" s="58"/>
      <c r="Y694" s="10"/>
    </row>
    <row r="695" spans="1:25" ht="106.9">
      <c r="A695" s="55"/>
      <c r="B695" s="56"/>
      <c r="D695" s="57"/>
      <c r="F695" s="58"/>
      <c r="G695" s="58"/>
      <c r="H695" s="58"/>
      <c r="I695" s="58"/>
      <c r="J695" s="58"/>
      <c r="Y695" s="10"/>
    </row>
    <row r="696" spans="1:25" ht="106.9">
      <c r="A696" s="55"/>
      <c r="B696" s="56"/>
      <c r="D696" s="57"/>
      <c r="F696" s="58"/>
      <c r="G696" s="58"/>
      <c r="H696" s="58"/>
      <c r="I696" s="58"/>
      <c r="J696" s="58"/>
      <c r="Y696" s="10"/>
    </row>
    <row r="697" spans="1:25" ht="106.9">
      <c r="A697" s="55"/>
      <c r="B697" s="56"/>
      <c r="D697" s="57"/>
      <c r="F697" s="58"/>
      <c r="G697" s="58"/>
      <c r="H697" s="58"/>
      <c r="I697" s="58"/>
      <c r="J697" s="58"/>
      <c r="Y697" s="10"/>
    </row>
    <row r="698" spans="1:25" ht="106.9">
      <c r="A698" s="55"/>
      <c r="B698" s="56"/>
      <c r="D698" s="57"/>
      <c r="F698" s="58"/>
      <c r="G698" s="58"/>
      <c r="H698" s="58"/>
      <c r="I698" s="58"/>
      <c r="J698" s="58"/>
      <c r="Y698" s="10"/>
    </row>
    <row r="699" spans="1:25" ht="106.9">
      <c r="A699" s="55"/>
      <c r="B699" s="56"/>
      <c r="D699" s="57"/>
      <c r="F699" s="58"/>
      <c r="G699" s="58"/>
      <c r="H699" s="58"/>
      <c r="I699" s="58"/>
      <c r="J699" s="58"/>
      <c r="Y699" s="10"/>
    </row>
    <row r="700" spans="1:25" ht="106.9">
      <c r="A700" s="55"/>
      <c r="B700" s="56"/>
      <c r="D700" s="57"/>
      <c r="F700" s="58"/>
      <c r="G700" s="58"/>
      <c r="H700" s="58"/>
      <c r="I700" s="58"/>
      <c r="J700" s="58"/>
      <c r="Y700" s="10"/>
    </row>
    <row r="701" spans="1:25" ht="106.9">
      <c r="A701" s="55"/>
      <c r="B701" s="56"/>
      <c r="D701" s="57"/>
      <c r="F701" s="58"/>
      <c r="G701" s="58"/>
      <c r="H701" s="58"/>
      <c r="I701" s="58"/>
      <c r="J701" s="58"/>
      <c r="Y701" s="10"/>
    </row>
    <row r="702" spans="1:25" ht="106.9">
      <c r="A702" s="55"/>
      <c r="B702" s="56"/>
      <c r="D702" s="57"/>
      <c r="F702" s="58"/>
      <c r="G702" s="58"/>
      <c r="H702" s="58"/>
      <c r="I702" s="58"/>
      <c r="J702" s="58"/>
      <c r="Y702" s="10"/>
    </row>
    <row r="703" spans="1:25" ht="106.9">
      <c r="A703" s="55"/>
      <c r="B703" s="56"/>
      <c r="D703" s="57"/>
      <c r="F703" s="58"/>
      <c r="G703" s="58"/>
      <c r="H703" s="58"/>
      <c r="I703" s="58"/>
      <c r="J703" s="58"/>
      <c r="Y703" s="10"/>
    </row>
    <row r="704" spans="1:25" ht="106.9">
      <c r="A704" s="55"/>
      <c r="B704" s="56"/>
      <c r="D704" s="57"/>
      <c r="F704" s="58"/>
      <c r="G704" s="58"/>
      <c r="H704" s="58"/>
      <c r="I704" s="58"/>
      <c r="J704" s="58"/>
      <c r="Y704" s="10"/>
    </row>
    <row r="705" spans="1:25" ht="106.9">
      <c r="A705" s="55"/>
      <c r="B705" s="56"/>
      <c r="D705" s="57"/>
      <c r="F705" s="58"/>
      <c r="G705" s="58"/>
      <c r="H705" s="58"/>
      <c r="I705" s="58"/>
      <c r="J705" s="58"/>
      <c r="Y705" s="10"/>
    </row>
    <row r="706" spans="1:25" ht="106.9">
      <c r="A706" s="55"/>
      <c r="B706" s="56"/>
      <c r="D706" s="57"/>
      <c r="F706" s="58"/>
      <c r="G706" s="58"/>
      <c r="H706" s="58"/>
      <c r="I706" s="58"/>
      <c r="J706" s="58"/>
      <c r="Y706" s="10"/>
    </row>
    <row r="707" spans="1:25" ht="106.9">
      <c r="A707" s="55"/>
      <c r="B707" s="56"/>
      <c r="D707" s="57"/>
      <c r="F707" s="58"/>
      <c r="G707" s="58"/>
      <c r="H707" s="58"/>
      <c r="I707" s="58"/>
      <c r="J707" s="58"/>
      <c r="Y707" s="10"/>
    </row>
    <row r="708" spans="1:25" ht="106.9">
      <c r="A708" s="55"/>
      <c r="B708" s="56"/>
      <c r="D708" s="57"/>
      <c r="F708" s="58"/>
      <c r="G708" s="58"/>
      <c r="H708" s="58"/>
      <c r="I708" s="58"/>
      <c r="J708" s="58"/>
      <c r="Y708" s="10"/>
    </row>
    <row r="709" spans="1:25" ht="106.9">
      <c r="A709" s="55"/>
      <c r="B709" s="56"/>
      <c r="D709" s="57"/>
      <c r="F709" s="58"/>
      <c r="G709" s="58"/>
      <c r="H709" s="58"/>
      <c r="I709" s="58"/>
      <c r="J709" s="58"/>
      <c r="Y709" s="10"/>
    </row>
    <row r="710" spans="1:25" ht="106.9">
      <c r="A710" s="55"/>
      <c r="B710" s="56"/>
      <c r="D710" s="57"/>
      <c r="F710" s="58"/>
      <c r="G710" s="58"/>
      <c r="H710" s="58"/>
      <c r="I710" s="58"/>
      <c r="J710" s="58"/>
      <c r="Y710" s="10"/>
    </row>
    <row r="711" spans="1:25" ht="106.9">
      <c r="A711" s="55"/>
      <c r="B711" s="56"/>
      <c r="D711" s="57"/>
      <c r="F711" s="58"/>
      <c r="G711" s="58"/>
      <c r="H711" s="58"/>
      <c r="I711" s="58"/>
      <c r="J711" s="58"/>
      <c r="Y711" s="10"/>
    </row>
    <row r="712" spans="1:25" ht="106.9">
      <c r="A712" s="55"/>
      <c r="B712" s="56"/>
      <c r="D712" s="57"/>
      <c r="F712" s="58"/>
      <c r="G712" s="58"/>
      <c r="H712" s="58"/>
      <c r="I712" s="58"/>
      <c r="J712" s="58"/>
      <c r="Y712" s="10"/>
    </row>
    <row r="713" spans="1:25" ht="106.9">
      <c r="A713" s="55"/>
      <c r="B713" s="56"/>
      <c r="D713" s="57"/>
      <c r="F713" s="58"/>
      <c r="G713" s="58"/>
      <c r="H713" s="58"/>
      <c r="I713" s="58"/>
      <c r="J713" s="58"/>
      <c r="Y713" s="10"/>
    </row>
    <row r="714" spans="1:25" ht="106.9">
      <c r="A714" s="55"/>
      <c r="B714" s="56"/>
      <c r="D714" s="57"/>
      <c r="F714" s="58"/>
      <c r="G714" s="58"/>
      <c r="H714" s="58"/>
      <c r="I714" s="58"/>
      <c r="J714" s="58"/>
      <c r="Y714" s="10"/>
    </row>
    <row r="715" spans="1:25" ht="106.9">
      <c r="A715" s="55"/>
      <c r="B715" s="56"/>
      <c r="D715" s="57"/>
      <c r="F715" s="58"/>
      <c r="G715" s="58"/>
      <c r="H715" s="58"/>
      <c r="I715" s="58"/>
      <c r="J715" s="58"/>
      <c r="Y715" s="10"/>
    </row>
    <row r="716" spans="1:25" ht="106.9">
      <c r="A716" s="55"/>
      <c r="B716" s="56"/>
      <c r="D716" s="57"/>
      <c r="F716" s="58"/>
      <c r="G716" s="58"/>
      <c r="H716" s="58"/>
      <c r="I716" s="58"/>
      <c r="J716" s="58"/>
      <c r="Y716" s="10"/>
    </row>
    <row r="717" spans="1:25" ht="106.9">
      <c r="A717" s="55"/>
      <c r="B717" s="56"/>
      <c r="D717" s="57"/>
      <c r="F717" s="58"/>
      <c r="G717" s="58"/>
      <c r="H717" s="58"/>
      <c r="I717" s="58"/>
      <c r="J717" s="58"/>
      <c r="Y717" s="10"/>
    </row>
    <row r="718" spans="1:25" ht="106.9">
      <c r="A718" s="55"/>
      <c r="B718" s="56"/>
      <c r="D718" s="57"/>
      <c r="F718" s="58"/>
      <c r="G718" s="58"/>
      <c r="H718" s="58"/>
      <c r="I718" s="58"/>
      <c r="J718" s="58"/>
      <c r="Y718" s="10"/>
    </row>
    <row r="719" spans="1:25" ht="106.9">
      <c r="A719" s="55"/>
      <c r="B719" s="56"/>
      <c r="D719" s="57"/>
      <c r="F719" s="58"/>
      <c r="G719" s="58"/>
      <c r="H719" s="58"/>
      <c r="I719" s="58"/>
      <c r="J719" s="58"/>
      <c r="Y719" s="10"/>
    </row>
    <row r="720" spans="1:25" ht="106.9">
      <c r="A720" s="55"/>
      <c r="B720" s="56"/>
      <c r="D720" s="57"/>
      <c r="F720" s="58"/>
      <c r="G720" s="58"/>
      <c r="H720" s="58"/>
      <c r="I720" s="58"/>
      <c r="J720" s="58"/>
      <c r="Y720" s="10"/>
    </row>
    <row r="721" spans="1:25" ht="106.9">
      <c r="A721" s="55"/>
      <c r="B721" s="56"/>
      <c r="D721" s="57"/>
      <c r="F721" s="58"/>
      <c r="G721" s="58"/>
      <c r="H721" s="58"/>
      <c r="I721" s="58"/>
      <c r="J721" s="58"/>
      <c r="Y721" s="10"/>
    </row>
    <row r="722" spans="1:25" ht="106.9">
      <c r="A722" s="55"/>
      <c r="B722" s="56"/>
      <c r="D722" s="57"/>
      <c r="F722" s="58"/>
      <c r="G722" s="58"/>
      <c r="H722" s="58"/>
      <c r="I722" s="58"/>
      <c r="J722" s="58"/>
      <c r="Y722" s="10"/>
    </row>
    <row r="723" spans="1:25" ht="106.9">
      <c r="A723" s="55"/>
      <c r="B723" s="56"/>
      <c r="D723" s="57"/>
      <c r="F723" s="58"/>
      <c r="G723" s="58"/>
      <c r="H723" s="58"/>
      <c r="I723" s="58"/>
      <c r="J723" s="58"/>
      <c r="Y723" s="10"/>
    </row>
    <row r="724" spans="1:25" ht="106.9">
      <c r="A724" s="55"/>
      <c r="B724" s="56"/>
      <c r="D724" s="57"/>
      <c r="F724" s="58"/>
      <c r="G724" s="58"/>
      <c r="H724" s="58"/>
      <c r="I724" s="58"/>
      <c r="J724" s="58"/>
      <c r="Y724" s="10"/>
    </row>
    <row r="725" spans="1:25" ht="106.9">
      <c r="A725" s="55"/>
      <c r="B725" s="56"/>
      <c r="D725" s="57"/>
      <c r="F725" s="58"/>
      <c r="G725" s="58"/>
      <c r="H725" s="58"/>
      <c r="I725" s="58"/>
      <c r="J725" s="58"/>
      <c r="Y725" s="10"/>
    </row>
    <row r="726" spans="1:25" ht="106.9">
      <c r="A726" s="55"/>
      <c r="B726" s="56"/>
      <c r="D726" s="57"/>
      <c r="F726" s="58"/>
      <c r="G726" s="58"/>
      <c r="H726" s="58"/>
      <c r="I726" s="58"/>
      <c r="J726" s="58"/>
      <c r="Y726" s="10"/>
    </row>
    <row r="727" spans="1:25" ht="106.9">
      <c r="A727" s="55"/>
      <c r="B727" s="56"/>
      <c r="D727" s="57"/>
      <c r="F727" s="58"/>
      <c r="G727" s="58"/>
      <c r="H727" s="58"/>
      <c r="I727" s="58"/>
      <c r="J727" s="58"/>
      <c r="Y727" s="10"/>
    </row>
    <row r="728" spans="1:25" ht="106.9">
      <c r="A728" s="55"/>
      <c r="B728" s="56"/>
      <c r="D728" s="57"/>
      <c r="F728" s="58"/>
      <c r="G728" s="58"/>
      <c r="H728" s="58"/>
      <c r="I728" s="58"/>
      <c r="J728" s="58"/>
      <c r="Y728" s="10"/>
    </row>
    <row r="729" spans="1:25" ht="106.9">
      <c r="A729" s="55"/>
      <c r="B729" s="56"/>
      <c r="D729" s="57"/>
      <c r="F729" s="58"/>
      <c r="G729" s="58"/>
      <c r="H729" s="58"/>
      <c r="I729" s="58"/>
      <c r="J729" s="58"/>
      <c r="Y729" s="10"/>
    </row>
    <row r="730" spans="1:25" ht="106.9">
      <c r="A730" s="55"/>
      <c r="B730" s="56"/>
      <c r="D730" s="57"/>
      <c r="F730" s="58"/>
      <c r="G730" s="58"/>
      <c r="H730" s="58"/>
      <c r="I730" s="58"/>
      <c r="J730" s="58"/>
      <c r="Y730" s="10"/>
    </row>
    <row r="731" spans="1:25" ht="106.9">
      <c r="A731" s="55"/>
      <c r="B731" s="56"/>
      <c r="D731" s="57"/>
      <c r="F731" s="58"/>
      <c r="G731" s="58"/>
      <c r="H731" s="58"/>
      <c r="I731" s="58"/>
      <c r="J731" s="58"/>
      <c r="Y731" s="10"/>
    </row>
    <row r="732" spans="1:25" ht="106.9">
      <c r="A732" s="55"/>
      <c r="B732" s="56"/>
      <c r="D732" s="57"/>
      <c r="F732" s="58"/>
      <c r="G732" s="58"/>
      <c r="H732" s="58"/>
      <c r="I732" s="58"/>
      <c r="J732" s="58"/>
      <c r="Y732" s="10"/>
    </row>
    <row r="733" spans="1:25" ht="106.9">
      <c r="A733" s="55"/>
      <c r="B733" s="56"/>
      <c r="D733" s="57"/>
      <c r="F733" s="58"/>
      <c r="G733" s="58"/>
      <c r="H733" s="58"/>
      <c r="I733" s="58"/>
      <c r="J733" s="58"/>
      <c r="Y733" s="10"/>
    </row>
    <row r="734" spans="1:25" ht="106.9">
      <c r="A734" s="55"/>
      <c r="B734" s="56"/>
      <c r="D734" s="57"/>
      <c r="F734" s="58"/>
      <c r="G734" s="58"/>
      <c r="H734" s="58"/>
      <c r="I734" s="58"/>
      <c r="J734" s="58"/>
      <c r="Y734" s="10"/>
    </row>
    <row r="735" spans="1:25" ht="106.9">
      <c r="A735" s="55"/>
      <c r="B735" s="56"/>
      <c r="D735" s="57"/>
      <c r="F735" s="58"/>
      <c r="G735" s="58"/>
      <c r="H735" s="58"/>
      <c r="I735" s="58"/>
      <c r="J735" s="58"/>
      <c r="Y735" s="10"/>
    </row>
    <row r="736" spans="1:25" ht="106.9">
      <c r="A736" s="55"/>
      <c r="B736" s="56"/>
      <c r="D736" s="57"/>
      <c r="F736" s="58"/>
      <c r="G736" s="58"/>
      <c r="H736" s="58"/>
      <c r="I736" s="58"/>
      <c r="J736" s="58"/>
      <c r="Y736" s="10"/>
    </row>
    <row r="737" spans="1:25" ht="106.9">
      <c r="A737" s="55"/>
      <c r="B737" s="56"/>
      <c r="D737" s="57"/>
      <c r="F737" s="58"/>
      <c r="G737" s="58"/>
      <c r="H737" s="58"/>
      <c r="I737" s="58"/>
      <c r="J737" s="58"/>
      <c r="Y737" s="10"/>
    </row>
    <row r="738" spans="1:25" ht="106.9">
      <c r="A738" s="55"/>
      <c r="B738" s="56"/>
      <c r="D738" s="57"/>
      <c r="F738" s="58"/>
      <c r="G738" s="58"/>
      <c r="H738" s="58"/>
      <c r="I738" s="58"/>
      <c r="J738" s="58"/>
      <c r="Y738" s="10"/>
    </row>
    <row r="739" spans="1:25" ht="106.9">
      <c r="A739" s="55"/>
      <c r="B739" s="56"/>
      <c r="D739" s="57"/>
      <c r="F739" s="58"/>
      <c r="G739" s="58"/>
      <c r="H739" s="58"/>
      <c r="I739" s="58"/>
      <c r="J739" s="58"/>
      <c r="Y739" s="10"/>
    </row>
    <row r="740" spans="1:25" ht="106.9">
      <c r="A740" s="55"/>
      <c r="B740" s="56"/>
      <c r="D740" s="57"/>
      <c r="F740" s="58"/>
      <c r="G740" s="58"/>
      <c r="H740" s="58"/>
      <c r="I740" s="58"/>
      <c r="J740" s="58"/>
      <c r="Y740" s="10"/>
    </row>
    <row r="741" spans="1:25" ht="106.9">
      <c r="A741" s="55"/>
      <c r="B741" s="56"/>
      <c r="D741" s="57"/>
      <c r="F741" s="58"/>
      <c r="G741" s="58"/>
      <c r="H741" s="58"/>
      <c r="I741" s="58"/>
      <c r="J741" s="58"/>
      <c r="Y741" s="10"/>
    </row>
    <row r="742" spans="1:25" ht="106.9">
      <c r="A742" s="55"/>
      <c r="B742" s="56"/>
      <c r="D742" s="57"/>
      <c r="F742" s="58"/>
      <c r="G742" s="58"/>
      <c r="H742" s="58"/>
      <c r="I742" s="58"/>
      <c r="J742" s="58"/>
      <c r="Y742" s="10"/>
    </row>
    <row r="743" spans="1:25" ht="106.9">
      <c r="A743" s="55"/>
      <c r="B743" s="56"/>
      <c r="D743" s="57"/>
      <c r="F743" s="58"/>
      <c r="G743" s="58"/>
      <c r="H743" s="58"/>
      <c r="I743" s="58"/>
      <c r="J743" s="58"/>
      <c r="Y743" s="10"/>
    </row>
    <row r="744" spans="1:25" ht="106.9">
      <c r="A744" s="55"/>
      <c r="B744" s="56"/>
      <c r="D744" s="57"/>
      <c r="F744" s="58"/>
      <c r="G744" s="58"/>
      <c r="H744" s="58"/>
      <c r="I744" s="58"/>
      <c r="J744" s="58"/>
      <c r="Y744" s="10"/>
    </row>
    <row r="745" spans="1:25" ht="106.9">
      <c r="A745" s="55"/>
      <c r="B745" s="56"/>
      <c r="D745" s="57"/>
      <c r="F745" s="58"/>
      <c r="G745" s="58"/>
      <c r="H745" s="58"/>
      <c r="I745" s="58"/>
      <c r="J745" s="58"/>
      <c r="Y745" s="10"/>
    </row>
    <row r="746" spans="1:25" ht="106.9">
      <c r="A746" s="55"/>
      <c r="B746" s="56"/>
      <c r="D746" s="57"/>
      <c r="F746" s="58"/>
      <c r="G746" s="58"/>
      <c r="H746" s="58"/>
      <c r="I746" s="58"/>
      <c r="J746" s="58"/>
      <c r="Y746" s="10"/>
    </row>
    <row r="747" spans="1:25" ht="106.9">
      <c r="A747" s="55"/>
      <c r="B747" s="56"/>
      <c r="D747" s="57"/>
      <c r="F747" s="58"/>
      <c r="G747" s="58"/>
      <c r="H747" s="58"/>
      <c r="I747" s="58"/>
      <c r="J747" s="58"/>
      <c r="Y747" s="10"/>
    </row>
    <row r="748" spans="1:25" ht="106.9">
      <c r="A748" s="55"/>
      <c r="B748" s="56"/>
      <c r="D748" s="57"/>
      <c r="F748" s="58"/>
      <c r="G748" s="58"/>
      <c r="H748" s="58"/>
      <c r="I748" s="58"/>
      <c r="J748" s="58"/>
      <c r="Y748" s="10"/>
    </row>
    <row r="749" spans="1:25" ht="106.9">
      <c r="A749" s="55"/>
      <c r="B749" s="56"/>
      <c r="D749" s="57"/>
      <c r="F749" s="58"/>
      <c r="G749" s="58"/>
      <c r="H749" s="58"/>
      <c r="I749" s="58"/>
      <c r="J749" s="58"/>
      <c r="Y749" s="10"/>
    </row>
    <row r="750" spans="1:25" ht="106.9">
      <c r="A750" s="55"/>
      <c r="B750" s="56"/>
      <c r="D750" s="57"/>
      <c r="F750" s="58"/>
      <c r="G750" s="58"/>
      <c r="H750" s="58"/>
      <c r="I750" s="58"/>
      <c r="J750" s="58"/>
      <c r="Y750" s="10"/>
    </row>
    <row r="751" spans="1:25" ht="106.9">
      <c r="A751" s="55"/>
      <c r="B751" s="56"/>
      <c r="D751" s="57"/>
      <c r="F751" s="58"/>
      <c r="G751" s="58"/>
      <c r="H751" s="58"/>
      <c r="I751" s="58"/>
      <c r="J751" s="58"/>
      <c r="Y751" s="10"/>
    </row>
    <row r="752" spans="1:25" ht="106.9">
      <c r="A752" s="55"/>
      <c r="B752" s="56"/>
      <c r="D752" s="57"/>
      <c r="F752" s="58"/>
      <c r="G752" s="58"/>
      <c r="H752" s="58"/>
      <c r="I752" s="58"/>
      <c r="J752" s="58"/>
      <c r="Y752" s="10"/>
    </row>
    <row r="753" spans="1:25" ht="106.9">
      <c r="A753" s="55"/>
      <c r="B753" s="56"/>
      <c r="D753" s="57"/>
      <c r="F753" s="58"/>
      <c r="G753" s="58"/>
      <c r="H753" s="58"/>
      <c r="I753" s="58"/>
      <c r="J753" s="58"/>
      <c r="Y753" s="10"/>
    </row>
    <row r="754" spans="1:25" ht="106.9">
      <c r="A754" s="55"/>
      <c r="B754" s="56"/>
      <c r="D754" s="57"/>
      <c r="F754" s="58"/>
      <c r="G754" s="58"/>
      <c r="H754" s="58"/>
      <c r="I754" s="58"/>
      <c r="J754" s="58"/>
      <c r="Y754" s="10"/>
    </row>
    <row r="755" spans="1:25" ht="106.9">
      <c r="A755" s="55"/>
      <c r="B755" s="56"/>
      <c r="D755" s="57"/>
      <c r="F755" s="58"/>
      <c r="G755" s="58"/>
      <c r="H755" s="58"/>
      <c r="I755" s="58"/>
      <c r="J755" s="58"/>
      <c r="Y755" s="10"/>
    </row>
    <row r="756" spans="1:25" ht="106.9">
      <c r="A756" s="55"/>
      <c r="B756" s="56"/>
      <c r="D756" s="57"/>
      <c r="F756" s="58"/>
      <c r="G756" s="58"/>
      <c r="H756" s="58"/>
      <c r="I756" s="58"/>
      <c r="J756" s="58"/>
      <c r="Y756" s="10"/>
    </row>
    <row r="757" spans="1:25" ht="106.9">
      <c r="A757" s="55"/>
      <c r="B757" s="56"/>
      <c r="D757" s="57"/>
      <c r="F757" s="58"/>
      <c r="G757" s="58"/>
      <c r="H757" s="58"/>
      <c r="I757" s="58"/>
      <c r="J757" s="58"/>
      <c r="Y757" s="10"/>
    </row>
    <row r="758" spans="1:25" ht="106.9">
      <c r="A758" s="55"/>
      <c r="B758" s="56"/>
      <c r="D758" s="57"/>
      <c r="F758" s="58"/>
      <c r="G758" s="58"/>
      <c r="H758" s="58"/>
      <c r="I758" s="58"/>
      <c r="J758" s="58"/>
      <c r="Y758" s="10"/>
    </row>
    <row r="759" spans="1:25" ht="106.9">
      <c r="A759" s="55"/>
      <c r="B759" s="56"/>
      <c r="D759" s="57"/>
      <c r="F759" s="58"/>
      <c r="G759" s="58"/>
      <c r="H759" s="58"/>
      <c r="I759" s="58"/>
      <c r="J759" s="58"/>
      <c r="Y759" s="10"/>
    </row>
    <row r="760" spans="1:25" ht="106.9">
      <c r="A760" s="55"/>
      <c r="B760" s="56"/>
      <c r="D760" s="57"/>
      <c r="F760" s="58"/>
      <c r="G760" s="58"/>
      <c r="H760" s="58"/>
      <c r="I760" s="58"/>
      <c r="J760" s="58"/>
      <c r="Y760" s="10"/>
    </row>
    <row r="761" spans="1:25" ht="106.9">
      <c r="A761" s="55"/>
      <c r="B761" s="56"/>
      <c r="D761" s="57"/>
      <c r="F761" s="58"/>
      <c r="G761" s="58"/>
      <c r="H761" s="58"/>
      <c r="I761" s="58"/>
      <c r="J761" s="58"/>
      <c r="Y761" s="10"/>
    </row>
    <row r="762" spans="1:25" ht="106.9">
      <c r="A762" s="55"/>
      <c r="B762" s="56"/>
      <c r="D762" s="57"/>
      <c r="F762" s="58"/>
      <c r="G762" s="58"/>
      <c r="H762" s="58"/>
      <c r="I762" s="58"/>
      <c r="J762" s="58"/>
      <c r="Y762" s="10"/>
    </row>
    <row r="763" spans="1:25" ht="106.9">
      <c r="A763" s="55"/>
      <c r="B763" s="56"/>
      <c r="D763" s="57"/>
      <c r="F763" s="58"/>
      <c r="G763" s="58"/>
      <c r="H763" s="58"/>
      <c r="I763" s="58"/>
      <c r="J763" s="58"/>
      <c r="Y763" s="10"/>
    </row>
    <row r="764" spans="1:25" ht="106.9">
      <c r="A764" s="55"/>
      <c r="B764" s="56"/>
      <c r="D764" s="57"/>
      <c r="F764" s="58"/>
      <c r="G764" s="58"/>
      <c r="H764" s="58"/>
      <c r="I764" s="58"/>
      <c r="J764" s="58"/>
      <c r="Y764" s="10"/>
    </row>
    <row r="765" spans="1:25" ht="106.9">
      <c r="A765" s="55"/>
      <c r="B765" s="56"/>
      <c r="D765" s="57"/>
      <c r="F765" s="58"/>
      <c r="G765" s="58"/>
      <c r="H765" s="58"/>
      <c r="I765" s="58"/>
      <c r="J765" s="58"/>
      <c r="Y765" s="10"/>
    </row>
    <row r="766" spans="1:25" ht="106.9">
      <c r="A766" s="55"/>
      <c r="B766" s="56"/>
      <c r="D766" s="57"/>
      <c r="F766" s="58"/>
      <c r="G766" s="58"/>
      <c r="H766" s="58"/>
      <c r="I766" s="58"/>
      <c r="J766" s="58"/>
      <c r="Y766" s="10"/>
    </row>
    <row r="767" spans="1:25" ht="106.9">
      <c r="A767" s="55"/>
      <c r="B767" s="56"/>
      <c r="D767" s="57"/>
      <c r="F767" s="58"/>
      <c r="G767" s="58"/>
      <c r="H767" s="58"/>
      <c r="I767" s="58"/>
      <c r="J767" s="58"/>
      <c r="Y767" s="10"/>
    </row>
    <row r="768" spans="1:25" ht="106.9">
      <c r="A768" s="55"/>
      <c r="B768" s="56"/>
      <c r="D768" s="57"/>
      <c r="F768" s="58"/>
      <c r="G768" s="58"/>
      <c r="H768" s="58"/>
      <c r="I768" s="58"/>
      <c r="J768" s="58"/>
      <c r="Y768" s="10"/>
    </row>
    <row r="769" spans="1:25" ht="106.9">
      <c r="A769" s="55"/>
      <c r="B769" s="56"/>
      <c r="D769" s="57"/>
      <c r="F769" s="58"/>
      <c r="G769" s="58"/>
      <c r="H769" s="58"/>
      <c r="I769" s="58"/>
      <c r="J769" s="58"/>
      <c r="Y769" s="10"/>
    </row>
    <row r="770" spans="1:25" ht="106.9">
      <c r="A770" s="55"/>
      <c r="B770" s="56"/>
      <c r="D770" s="57"/>
      <c r="F770" s="58"/>
      <c r="G770" s="58"/>
      <c r="H770" s="58"/>
      <c r="I770" s="58"/>
      <c r="J770" s="58"/>
      <c r="Y770" s="10"/>
    </row>
    <row r="771" spans="1:25" ht="106.9">
      <c r="A771" s="55"/>
      <c r="B771" s="56"/>
      <c r="D771" s="57"/>
      <c r="F771" s="58"/>
      <c r="G771" s="58"/>
      <c r="H771" s="58"/>
      <c r="I771" s="58"/>
      <c r="J771" s="58"/>
      <c r="Y771" s="10"/>
    </row>
  </sheetData>
  <mergeCells count="40">
    <mergeCell ref="B70:B76"/>
    <mergeCell ref="A1:A90"/>
    <mergeCell ref="C1:D1"/>
    <mergeCell ref="B2:B6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252:B258"/>
    <mergeCell ref="B175:B181"/>
    <mergeCell ref="A182:B188"/>
    <mergeCell ref="A189:A264"/>
    <mergeCell ref="B189:B195"/>
    <mergeCell ref="B196:B202"/>
    <mergeCell ref="B203:B209"/>
    <mergeCell ref="B210:B216"/>
    <mergeCell ref="B259:B264"/>
    <mergeCell ref="B217:B223"/>
    <mergeCell ref="B224:B230"/>
    <mergeCell ref="B231:B237"/>
    <mergeCell ref="B238:B244"/>
    <mergeCell ref="B245:B251"/>
    <mergeCell ref="B77:B83"/>
    <mergeCell ref="B84:B90"/>
    <mergeCell ref="A91:B111"/>
    <mergeCell ref="A112:A18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06666"/>
    <outlinePr summaryBelow="0" summaryRight="0"/>
  </sheetPr>
  <dimension ref="A1:AA945"/>
  <sheetViews>
    <sheetView topLeftCell="A11" workbookViewId="0"/>
  </sheetViews>
  <sheetFormatPr defaultColWidth="12.59765625" defaultRowHeight="15.75" customHeight="1"/>
  <cols>
    <col min="1" max="1" width="16.265625" customWidth="1"/>
    <col min="2" max="2" width="28.265625" customWidth="1"/>
    <col min="3" max="3" width="4.46484375" customWidth="1"/>
    <col min="4" max="4" width="18.1328125" customWidth="1"/>
    <col min="5" max="5" width="5.59765625" customWidth="1"/>
    <col min="6" max="6" width="25.46484375" customWidth="1"/>
    <col min="7" max="7" width="12.59765625" customWidth="1"/>
    <col min="8" max="8" width="42.265625" customWidth="1"/>
  </cols>
  <sheetData>
    <row r="1" spans="1:27" ht="15.75" customHeight="1">
      <c r="A1" s="59" t="s">
        <v>69</v>
      </c>
      <c r="B1" s="59" t="s">
        <v>70</v>
      </c>
      <c r="C1" s="60" t="s">
        <v>5</v>
      </c>
      <c r="D1" s="60" t="s">
        <v>4</v>
      </c>
      <c r="E1" s="60" t="s">
        <v>71</v>
      </c>
      <c r="F1" s="60" t="s">
        <v>6</v>
      </c>
      <c r="G1" s="60" t="s">
        <v>7</v>
      </c>
      <c r="H1" s="60" t="s">
        <v>8</v>
      </c>
      <c r="I1" s="61"/>
      <c r="J1" s="397" t="s">
        <v>72</v>
      </c>
      <c r="K1" s="360"/>
      <c r="L1" s="62"/>
      <c r="M1" s="61"/>
      <c r="N1" s="61"/>
      <c r="O1" s="61"/>
      <c r="P1" s="61"/>
      <c r="Q1" s="61"/>
      <c r="R1" s="61"/>
      <c r="S1" s="63"/>
      <c r="T1" s="64"/>
      <c r="U1" s="64"/>
      <c r="V1" s="64"/>
      <c r="W1" s="64"/>
      <c r="X1" s="64"/>
      <c r="Y1" s="64"/>
      <c r="Z1" s="64"/>
      <c r="AA1" s="64"/>
    </row>
    <row r="2" spans="1:27" ht="15.75" customHeight="1">
      <c r="A2" s="33" t="s">
        <v>16</v>
      </c>
      <c r="B2" s="33" t="s">
        <v>73</v>
      </c>
      <c r="C2" s="65" t="s">
        <v>74</v>
      </c>
      <c r="D2" s="33" t="s">
        <v>75</v>
      </c>
      <c r="E2" s="66"/>
      <c r="F2" s="33" t="s">
        <v>76</v>
      </c>
      <c r="G2" s="67" t="s">
        <v>77</v>
      </c>
      <c r="H2" s="68" t="s">
        <v>78</v>
      </c>
      <c r="I2" s="69"/>
      <c r="J2" s="360"/>
      <c r="K2" s="360"/>
      <c r="L2" s="62"/>
      <c r="M2" s="70"/>
      <c r="N2" s="69"/>
      <c r="O2" s="69"/>
      <c r="P2" s="71"/>
      <c r="Q2" s="69"/>
      <c r="R2" s="71"/>
      <c r="S2" s="63"/>
      <c r="T2" s="64"/>
      <c r="U2" s="64"/>
      <c r="V2" s="64"/>
      <c r="W2" s="64"/>
      <c r="X2" s="64"/>
      <c r="Y2" s="64"/>
      <c r="Z2" s="64"/>
      <c r="AA2" s="64"/>
    </row>
    <row r="3" spans="1:27" ht="15.75" customHeight="1">
      <c r="A3" s="33" t="s">
        <v>22</v>
      </c>
      <c r="B3" s="33" t="s">
        <v>79</v>
      </c>
      <c r="C3" s="65" t="s">
        <v>74</v>
      </c>
      <c r="D3" s="33" t="s">
        <v>80</v>
      </c>
      <c r="E3" s="66"/>
      <c r="F3" s="33" t="s">
        <v>81</v>
      </c>
      <c r="G3" s="67" t="s">
        <v>82</v>
      </c>
      <c r="H3" s="72" t="s">
        <v>83</v>
      </c>
      <c r="I3" s="69"/>
      <c r="J3" s="360"/>
      <c r="K3" s="360"/>
      <c r="L3" s="62"/>
      <c r="M3" s="70"/>
      <c r="N3" s="69"/>
      <c r="O3" s="69"/>
      <c r="P3" s="71"/>
      <c r="Q3" s="69"/>
      <c r="R3" s="71"/>
      <c r="S3" s="63"/>
      <c r="T3" s="64"/>
      <c r="U3" s="64"/>
      <c r="V3" s="64"/>
      <c r="W3" s="64"/>
      <c r="X3" s="64"/>
      <c r="Y3" s="64"/>
      <c r="Z3" s="64"/>
      <c r="AA3" s="64"/>
    </row>
    <row r="4" spans="1:27" ht="15.75" customHeight="1">
      <c r="A4" s="33" t="s">
        <v>26</v>
      </c>
      <c r="B4" s="33" t="s">
        <v>84</v>
      </c>
      <c r="C4" s="65" t="s">
        <v>74</v>
      </c>
      <c r="D4" s="33" t="s">
        <v>85</v>
      </c>
      <c r="E4" s="66"/>
      <c r="F4" s="73" t="s">
        <v>86</v>
      </c>
      <c r="G4" s="67" t="s">
        <v>87</v>
      </c>
      <c r="H4" s="74" t="s">
        <v>88</v>
      </c>
      <c r="I4" s="69"/>
      <c r="J4" s="360"/>
      <c r="K4" s="360"/>
      <c r="L4" s="62"/>
      <c r="M4" s="70"/>
      <c r="N4" s="69"/>
      <c r="O4" s="69"/>
      <c r="P4" s="71"/>
      <c r="Q4" s="69"/>
      <c r="R4" s="71"/>
      <c r="S4" s="63"/>
      <c r="T4" s="64"/>
      <c r="U4" s="64"/>
      <c r="V4" s="64"/>
      <c r="W4" s="64"/>
      <c r="X4" s="64"/>
      <c r="Y4" s="64"/>
      <c r="Z4" s="64"/>
      <c r="AA4" s="64"/>
    </row>
    <row r="5" spans="1:27" ht="15.75" customHeight="1">
      <c r="A5" s="33" t="s">
        <v>30</v>
      </c>
      <c r="B5" s="33" t="s">
        <v>89</v>
      </c>
      <c r="C5" s="65" t="s">
        <v>74</v>
      </c>
      <c r="D5" s="33" t="s">
        <v>90</v>
      </c>
      <c r="E5" s="66"/>
      <c r="F5" s="33" t="s">
        <v>91</v>
      </c>
      <c r="G5" s="66" t="s">
        <v>92</v>
      </c>
      <c r="H5" s="72" t="s">
        <v>93</v>
      </c>
      <c r="I5" s="69"/>
      <c r="J5" s="70"/>
      <c r="K5" s="69"/>
      <c r="L5" s="69"/>
      <c r="M5" s="70"/>
      <c r="N5" s="69"/>
      <c r="O5" s="69"/>
      <c r="P5" s="71"/>
      <c r="Q5" s="69"/>
      <c r="R5" s="71"/>
      <c r="S5" s="63"/>
      <c r="T5" s="64"/>
      <c r="U5" s="64"/>
      <c r="V5" s="64"/>
      <c r="W5" s="64"/>
      <c r="X5" s="64"/>
      <c r="Y5" s="64"/>
      <c r="Z5" s="64"/>
      <c r="AA5" s="64"/>
    </row>
    <row r="6" spans="1:27" ht="15.75" customHeight="1">
      <c r="A6" s="33" t="s">
        <v>12</v>
      </c>
      <c r="B6" s="33" t="s">
        <v>94</v>
      </c>
      <c r="C6" s="65" t="s">
        <v>74</v>
      </c>
      <c r="D6" s="33" t="s">
        <v>95</v>
      </c>
      <c r="E6" s="66"/>
      <c r="F6" s="33" t="s">
        <v>96</v>
      </c>
      <c r="G6" s="66" t="s">
        <v>97</v>
      </c>
      <c r="H6" s="33" t="s">
        <v>98</v>
      </c>
      <c r="I6" s="69"/>
      <c r="J6" s="70"/>
      <c r="K6" s="69"/>
      <c r="L6" s="69"/>
      <c r="M6" s="70"/>
      <c r="N6" s="69"/>
      <c r="O6" s="69"/>
      <c r="P6" s="71"/>
      <c r="Q6" s="69"/>
      <c r="R6" s="71"/>
      <c r="S6" s="63"/>
      <c r="T6" s="64"/>
      <c r="U6" s="64"/>
      <c r="V6" s="64"/>
      <c r="W6" s="64"/>
      <c r="X6" s="64"/>
      <c r="Y6" s="64"/>
      <c r="Z6" s="64"/>
      <c r="AA6" s="64"/>
    </row>
    <row r="7" spans="1:27" ht="15.75" customHeight="1">
      <c r="A7" s="33" t="s">
        <v>11</v>
      </c>
      <c r="B7" s="33" t="s">
        <v>99</v>
      </c>
      <c r="C7" s="65" t="s">
        <v>74</v>
      </c>
      <c r="D7" s="33" t="s">
        <v>100</v>
      </c>
      <c r="E7" s="66"/>
      <c r="F7" s="33" t="s">
        <v>101</v>
      </c>
      <c r="G7" s="66" t="s">
        <v>102</v>
      </c>
      <c r="H7" s="72" t="s">
        <v>103</v>
      </c>
      <c r="I7" s="69"/>
      <c r="J7" s="70"/>
      <c r="K7" s="69"/>
      <c r="L7" s="69"/>
      <c r="M7" s="70"/>
      <c r="N7" s="69"/>
      <c r="O7" s="69"/>
      <c r="P7" s="71"/>
      <c r="Q7" s="69"/>
      <c r="R7" s="71"/>
      <c r="S7" s="63"/>
      <c r="T7" s="64"/>
      <c r="U7" s="64"/>
      <c r="V7" s="64"/>
      <c r="W7" s="64"/>
      <c r="X7" s="64"/>
      <c r="Y7" s="64"/>
      <c r="Z7" s="64"/>
      <c r="AA7" s="64"/>
    </row>
    <row r="8" spans="1:27" ht="15.75" customHeight="1">
      <c r="A8" s="33" t="s">
        <v>15</v>
      </c>
      <c r="B8" s="33" t="s">
        <v>104</v>
      </c>
      <c r="C8" s="65" t="s">
        <v>74</v>
      </c>
      <c r="D8" s="33" t="s">
        <v>105</v>
      </c>
      <c r="E8" s="66"/>
      <c r="F8" s="33" t="s">
        <v>106</v>
      </c>
      <c r="G8" s="66" t="s">
        <v>107</v>
      </c>
      <c r="H8" s="74" t="s">
        <v>108</v>
      </c>
      <c r="I8" s="69"/>
      <c r="J8" s="70"/>
      <c r="K8" s="69"/>
      <c r="L8" s="69"/>
      <c r="M8" s="70"/>
      <c r="N8" s="69"/>
      <c r="O8" s="69"/>
      <c r="P8" s="71"/>
      <c r="Q8" s="69"/>
      <c r="R8" s="71"/>
      <c r="S8" s="63"/>
      <c r="T8" s="64"/>
      <c r="U8" s="64"/>
      <c r="V8" s="64"/>
      <c r="W8" s="64"/>
      <c r="X8" s="64"/>
      <c r="Y8" s="64"/>
      <c r="Z8" s="64"/>
      <c r="AA8" s="64"/>
    </row>
    <row r="9" spans="1:27" ht="15.75" customHeight="1">
      <c r="A9" s="33" t="s">
        <v>37</v>
      </c>
      <c r="B9" s="33" t="s">
        <v>109</v>
      </c>
      <c r="C9" s="65" t="s">
        <v>74</v>
      </c>
      <c r="D9" s="33" t="s">
        <v>110</v>
      </c>
      <c r="E9" s="66"/>
      <c r="F9" s="33" t="s">
        <v>111</v>
      </c>
      <c r="G9" s="66" t="s">
        <v>112</v>
      </c>
      <c r="H9" s="74" t="s">
        <v>113</v>
      </c>
      <c r="I9" s="69"/>
      <c r="J9" s="70"/>
      <c r="K9" s="69"/>
      <c r="L9" s="69"/>
      <c r="M9" s="70"/>
      <c r="N9" s="69"/>
      <c r="O9" s="69"/>
      <c r="P9" s="71"/>
      <c r="Q9" s="69"/>
      <c r="R9" s="71"/>
      <c r="S9" s="63"/>
      <c r="T9" s="64"/>
      <c r="U9" s="64"/>
      <c r="V9" s="64"/>
      <c r="W9" s="64"/>
      <c r="X9" s="64"/>
      <c r="Y9" s="64"/>
      <c r="Z9" s="64"/>
      <c r="AA9" s="64"/>
    </row>
    <row r="10" spans="1:27" ht="15.75" customHeight="1">
      <c r="A10" s="44" t="s">
        <v>38</v>
      </c>
      <c r="B10" s="44" t="s">
        <v>114</v>
      </c>
      <c r="C10" s="75" t="s">
        <v>115</v>
      </c>
      <c r="D10" s="44" t="s">
        <v>95</v>
      </c>
      <c r="E10" s="44">
        <v>1497</v>
      </c>
      <c r="F10" s="44" t="s">
        <v>116</v>
      </c>
      <c r="G10" s="66" t="s">
        <v>97</v>
      </c>
      <c r="H10" s="44" t="s">
        <v>117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 customHeight="1">
      <c r="A11" s="44" t="s">
        <v>28</v>
      </c>
      <c r="B11" s="44" t="s">
        <v>118</v>
      </c>
      <c r="C11" s="75" t="s">
        <v>115</v>
      </c>
      <c r="D11" s="44" t="s">
        <v>105</v>
      </c>
      <c r="E11" s="44">
        <v>1185</v>
      </c>
      <c r="F11" s="44" t="s">
        <v>119</v>
      </c>
      <c r="G11" s="66" t="s">
        <v>107</v>
      </c>
      <c r="H11" s="44" t="s">
        <v>120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 customHeight="1">
      <c r="A12" s="33" t="s">
        <v>25</v>
      </c>
      <c r="B12" s="33" t="s">
        <v>121</v>
      </c>
      <c r="C12" s="75" t="s">
        <v>115</v>
      </c>
      <c r="D12" s="44" t="s">
        <v>90</v>
      </c>
      <c r="E12" s="44">
        <v>798</v>
      </c>
      <c r="F12" s="44" t="s">
        <v>122</v>
      </c>
      <c r="G12" s="66" t="s">
        <v>92</v>
      </c>
      <c r="H12" s="33" t="s">
        <v>123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 customHeight="1">
      <c r="A13" s="44" t="s">
        <v>41</v>
      </c>
      <c r="B13" s="44" t="s">
        <v>124</v>
      </c>
      <c r="C13" s="75" t="s">
        <v>115</v>
      </c>
      <c r="D13" s="44" t="s">
        <v>85</v>
      </c>
      <c r="E13" s="44">
        <v>1054</v>
      </c>
      <c r="F13" s="44" t="s">
        <v>125</v>
      </c>
      <c r="G13" s="67" t="s">
        <v>126</v>
      </c>
      <c r="H13" s="44" t="s">
        <v>127</v>
      </c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 customHeight="1">
      <c r="A14" s="33" t="s">
        <v>42</v>
      </c>
      <c r="B14" s="33" t="s">
        <v>128</v>
      </c>
      <c r="C14" s="75" t="s">
        <v>115</v>
      </c>
      <c r="D14" s="44" t="s">
        <v>90</v>
      </c>
      <c r="E14" s="44">
        <v>897</v>
      </c>
      <c r="F14" s="44" t="s">
        <v>129</v>
      </c>
      <c r="G14" s="66" t="s">
        <v>92</v>
      </c>
      <c r="H14" s="33" t="s">
        <v>130</v>
      </c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 customHeight="1">
      <c r="A15" s="44" t="s">
        <v>24</v>
      </c>
      <c r="B15" s="44" t="s">
        <v>131</v>
      </c>
      <c r="C15" s="75" t="s">
        <v>115</v>
      </c>
      <c r="D15" s="44" t="s">
        <v>100</v>
      </c>
      <c r="E15" s="44">
        <v>498</v>
      </c>
      <c r="F15" s="44" t="s">
        <v>132</v>
      </c>
      <c r="G15" s="66" t="s">
        <v>102</v>
      </c>
      <c r="H15" s="44" t="s">
        <v>133</v>
      </c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 customHeight="1">
      <c r="A16" s="44" t="s">
        <v>43</v>
      </c>
      <c r="B16" s="44" t="s">
        <v>134</v>
      </c>
      <c r="C16" s="75" t="s">
        <v>115</v>
      </c>
      <c r="D16" s="44" t="s">
        <v>80</v>
      </c>
      <c r="E16" s="44">
        <v>866</v>
      </c>
      <c r="F16" s="44" t="s">
        <v>135</v>
      </c>
      <c r="G16" s="67" t="s">
        <v>136</v>
      </c>
      <c r="H16" s="76" t="s">
        <v>137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 customHeight="1">
      <c r="A17" s="44" t="s">
        <v>32</v>
      </c>
      <c r="B17" s="44" t="s">
        <v>138</v>
      </c>
      <c r="C17" s="75" t="s">
        <v>115</v>
      </c>
      <c r="D17" s="44" t="s">
        <v>85</v>
      </c>
      <c r="E17" s="44">
        <v>1167</v>
      </c>
      <c r="F17" s="44" t="s">
        <v>139</v>
      </c>
      <c r="G17" s="67" t="s">
        <v>140</v>
      </c>
      <c r="H17" s="44" t="s">
        <v>141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 customHeight="1">
      <c r="A18" s="44" t="s">
        <v>23</v>
      </c>
      <c r="B18" s="44" t="s">
        <v>142</v>
      </c>
      <c r="C18" s="75" t="s">
        <v>115</v>
      </c>
      <c r="D18" s="44" t="s">
        <v>80</v>
      </c>
      <c r="E18" s="44">
        <v>742</v>
      </c>
      <c r="F18" s="44" t="s">
        <v>143</v>
      </c>
      <c r="G18" s="67" t="s">
        <v>144</v>
      </c>
      <c r="H18" s="44" t="s">
        <v>145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 customHeight="1">
      <c r="A19" s="44" t="s">
        <v>36</v>
      </c>
      <c r="B19" s="44" t="s">
        <v>146</v>
      </c>
      <c r="C19" s="75" t="s">
        <v>115</v>
      </c>
      <c r="D19" s="44" t="s">
        <v>75</v>
      </c>
      <c r="E19" s="44">
        <v>530</v>
      </c>
      <c r="F19" s="44" t="s">
        <v>147</v>
      </c>
      <c r="G19" s="67" t="s">
        <v>148</v>
      </c>
      <c r="H19" s="44" t="s">
        <v>149</v>
      </c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 customHeight="1">
      <c r="A20" s="33" t="s">
        <v>45</v>
      </c>
      <c r="B20" s="33" t="s">
        <v>150</v>
      </c>
      <c r="C20" s="75" t="s">
        <v>115</v>
      </c>
      <c r="D20" s="44" t="s">
        <v>95</v>
      </c>
      <c r="E20" s="44">
        <v>1382</v>
      </c>
      <c r="F20" s="44" t="s">
        <v>151</v>
      </c>
      <c r="G20" s="66" t="s">
        <v>97</v>
      </c>
      <c r="H20" s="33" t="s">
        <v>152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5.75" customHeight="1">
      <c r="A21" s="44" t="s">
        <v>35</v>
      </c>
      <c r="B21" s="44" t="s">
        <v>153</v>
      </c>
      <c r="C21" s="75" t="s">
        <v>115</v>
      </c>
      <c r="D21" s="44" t="s">
        <v>75</v>
      </c>
      <c r="E21" s="44">
        <v>428</v>
      </c>
      <c r="F21" s="44" t="s">
        <v>154</v>
      </c>
      <c r="G21" s="67" t="s">
        <v>155</v>
      </c>
      <c r="H21" s="44" t="s">
        <v>156</v>
      </c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15.75" customHeight="1">
      <c r="A22" s="44" t="s">
        <v>29</v>
      </c>
      <c r="B22" s="44" t="s">
        <v>157</v>
      </c>
      <c r="C22" s="75" t="s">
        <v>115</v>
      </c>
      <c r="D22" s="44" t="s">
        <v>110</v>
      </c>
      <c r="E22" s="33">
        <v>436</v>
      </c>
      <c r="F22" s="33" t="s">
        <v>158</v>
      </c>
      <c r="G22" s="66" t="s">
        <v>159</v>
      </c>
      <c r="H22" s="33" t="s">
        <v>160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5.75" customHeight="1">
      <c r="A23" s="44" t="s">
        <v>34</v>
      </c>
      <c r="B23" s="44" t="s">
        <v>161</v>
      </c>
      <c r="C23" s="75" t="s">
        <v>115</v>
      </c>
      <c r="D23" s="44" t="s">
        <v>110</v>
      </c>
      <c r="E23" s="44">
        <v>542</v>
      </c>
      <c r="F23" s="44" t="s">
        <v>162</v>
      </c>
      <c r="G23" s="66" t="s">
        <v>163</v>
      </c>
      <c r="H23" s="44" t="s">
        <v>164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15.75" customHeight="1">
      <c r="A24" s="44" t="s">
        <v>33</v>
      </c>
      <c r="B24" s="44" t="s">
        <v>165</v>
      </c>
      <c r="C24" s="75" t="s">
        <v>115</v>
      </c>
      <c r="D24" s="44" t="s">
        <v>105</v>
      </c>
      <c r="E24" s="44">
        <v>1097</v>
      </c>
      <c r="F24" s="44" t="s">
        <v>166</v>
      </c>
      <c r="G24" s="66" t="s">
        <v>167</v>
      </c>
      <c r="H24" s="44" t="s">
        <v>168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5.75" customHeight="1">
      <c r="A25" s="44" t="s">
        <v>31</v>
      </c>
      <c r="B25" s="44" t="s">
        <v>169</v>
      </c>
      <c r="C25" s="75" t="s">
        <v>115</v>
      </c>
      <c r="D25" s="44" t="s">
        <v>100</v>
      </c>
      <c r="E25" s="44">
        <v>585</v>
      </c>
      <c r="F25" s="44" t="s">
        <v>170</v>
      </c>
      <c r="G25" s="66" t="s">
        <v>171</v>
      </c>
      <c r="H25" s="44" t="s">
        <v>172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ht="12.75"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 ht="12.75"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2.75"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2.75"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2.75"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ht="12.75"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ht="12.75"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9:27" ht="12.75"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9:27" ht="12.75"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9:27" ht="12.75"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9:27" ht="12.75"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9:27" ht="12.75"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9:27" ht="12.75"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9:27" ht="12.75"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9:27" ht="12.75"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9:27" ht="12.75"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9:27" ht="12.75"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9:27" ht="12.75"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9:27" ht="12.75"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9:27" ht="12.75"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9:27" ht="12.75"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9:27" ht="12.75"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9:27" ht="12.75"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9:27" ht="12.75"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9:27" ht="12.75"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9:27" ht="12.75"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9:27" ht="12.75"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9:27" ht="12.75"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9:27" ht="12.75"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9:27" ht="12.75"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9:27" ht="12.75"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9:27" ht="12.75"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9:27" ht="12.75"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9:27" ht="12.75"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9:27" ht="12.75"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9:27" ht="12.75"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9:27" ht="12.75"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9:27" ht="12.75"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9:27" ht="12.75"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9:27" ht="12.75"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9:27" ht="12.75"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9:27" ht="12.75"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9:27" ht="12.75"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9:27" ht="12.75"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9:27" ht="12.75"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9:27" ht="12.75"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9:27" ht="12.75"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9:27" ht="12.75"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9:27" ht="12.75"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9:27" ht="12.75"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9:27" ht="12.75"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9:27" ht="12.75"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9:27" ht="12.75"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9:27" ht="12.75"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9:27" ht="12.75"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9:27" ht="12.75"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9:27" ht="12.75"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9:27" ht="12.75"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9:27" ht="12.75"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9:27" ht="12.75"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9:27" ht="12.75"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9:27" ht="12.75"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9:27" ht="12.75"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9:27" ht="12.75"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9:27" ht="12.75"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9:27" ht="12.75"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9:27" ht="12.75"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9:27" ht="12.75"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9:27" ht="12.75"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9:27" ht="12.75"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9:27" ht="12.75"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9:27" ht="12.75"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9:27" ht="12.75"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9:27" ht="12.75"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9:27" ht="12.75"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9:27" ht="12.75"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9:27" ht="12.75"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9:27" ht="12.75"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9:27" ht="12.75"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9:27" ht="12.75"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9:27" ht="12.75"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9:27" ht="12.75"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9:27" ht="12.75"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9:27" ht="12.75"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9:27" ht="12.75"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9:27" ht="12.75"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9:27" ht="12.75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9:27" ht="12.75"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9:27" ht="12.75"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9:27" ht="12.75"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9:27" ht="12.75"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9:27" ht="12.75"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9:27" ht="12.75"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9:27" ht="12.75"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9:27" ht="12.75"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9:27" ht="12.75"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9:27" ht="12.75"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9:27" ht="12.75"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9:27" ht="12.75"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9:27" ht="12.75"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9:27" ht="12.75"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9:27" ht="12.75"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9:27" ht="12.75"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9:27" ht="12.75"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9:27" ht="12.75"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9:27" ht="12.75"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9:27" ht="12.75"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9:27" ht="12.75"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9:27" ht="12.75"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9:27" ht="12.75"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9:27" ht="12.75"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9:27" ht="12.75"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9:27" ht="12.75"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9:27" ht="12.75"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9:27" ht="12.75"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9:27" ht="12.75"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9:27" ht="12.75"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9:27" ht="12.75"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9:27" ht="12.75"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9:27" ht="12.75"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9:27" ht="12.75"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9:27" ht="12.75"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9:27" ht="12.75"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9:27" ht="12.75"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9:27" ht="12.75"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9:27" ht="12.75"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9:27" ht="12.75"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9:27" ht="12.75"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9:27" ht="12.75"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9:27" ht="12.75"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9:27" ht="12.75"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9:27" ht="12.75"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9:27" ht="12.75"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9:27" ht="12.75"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9:27" ht="12.75"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9:27" ht="12.75"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9:27" ht="12.75"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9:27" ht="12.75"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9:27" ht="12.75"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9:27" ht="12.75"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9:27" ht="12.75"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9:27" ht="12.75"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9:27" ht="12.75"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9:27" ht="12.75"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9:27" ht="12.75"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9:27" ht="12.75"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9:27" ht="12.75"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9:27" ht="12.75"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9:27" ht="12.75"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9:27" ht="12.75"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9:27" ht="12.75"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9:27" ht="12.75"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9:27" ht="12.75"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9:27" ht="12.75"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9:27" ht="12.75"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9:27" ht="12.75"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9:27" ht="12.75"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9:27" ht="12.75"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9:27" ht="12.75"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9:27" ht="12.75"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9:27" ht="12.75"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9:27" ht="12.75"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9:27" ht="12.75"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9:27" ht="12.75"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9:27" ht="12.75"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9:27" ht="12.75"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9:27" ht="12.75"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9:27" ht="12.75"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9:27" ht="12.75"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9:27" ht="12.75"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9:27" ht="12.75"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9:27" ht="12.75"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9:27" ht="12.75"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9:27" ht="12.75"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9:27" ht="12.75"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9:27" ht="12.75"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9:27" ht="12.75"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9:27" ht="12.75"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9:27" ht="12.75"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9:27" ht="12.75"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9:27" ht="12.75"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9:27" ht="12.75"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9:27" ht="12.75"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9:27" ht="12.75"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9:27" ht="12.75"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9:27" ht="12.75"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9:27" ht="12.75"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9:27" ht="12.75"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9:27" ht="12.75"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9:27" ht="12.75"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9:27" ht="12.75"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9:27" ht="12.75"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9:27" ht="12.75"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9:27" ht="12.75"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9:27" ht="12.75"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9:27" ht="12.75"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9:27" ht="12.75"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9:27" ht="12.75"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9:27" ht="12.75"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9:27" ht="12.75"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9:27" ht="12.75"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9:27" ht="12.75"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9:27" ht="12.75"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9:27" ht="12.75"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9:27" ht="12.75"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9:27" ht="12.75"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9:27" ht="12.75"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9:27" ht="12.75"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9:27" ht="12.75"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9:27" ht="12.75"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9:27" ht="12.75"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9:27" ht="12.75"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9:27" ht="12.75"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9:27" ht="12.75"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9:27" ht="12.75"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9:27" ht="12.75"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9:27" ht="12.75"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9:27" ht="12.75"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9:27" ht="12.75"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9:27" ht="12.75"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9:27" ht="12.75"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9:27" ht="12.75"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9:27" ht="12.75"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9:27" ht="12.75"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9:27" ht="12.75"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9:27" ht="12.75"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9:27" ht="12.75"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9:27" ht="12.75"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9:27" ht="12.75"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9:27" ht="12.75"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9:27" ht="12.75"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9:27" ht="12.75"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9:27" ht="12.75"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9:27" ht="12.75"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9:27" ht="12.75"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9:27" ht="12.75"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9:27" ht="12.75"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9:27" ht="12.75"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9:27" ht="12.75"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9:27" ht="12.75"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9:27" ht="12.75"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9:27" ht="12.75"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9:27" ht="12.75"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9:27" ht="12.75"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9:27" ht="12.75"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9:27" ht="12.75"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9:27" ht="12.75"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9:27" ht="12.75"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9:27" ht="12.75"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9:27" ht="12.75"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9:27" ht="12.75"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9:27" ht="12.75"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9:27" ht="12.75"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9:27" ht="12.75"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9:27" ht="12.75"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9:27" ht="12.75"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9:27" ht="12.75"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9:27" ht="12.75"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9:27" ht="12.75"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9:27" ht="12.75"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9:27" ht="12.75"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9:27" ht="12.75"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9:27" ht="12.75"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9:27" ht="12.75"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9:27" ht="12.75"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9:27" ht="12.75"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9:27" ht="12.75"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9:27" ht="12.75"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9:27" ht="12.75"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9:27" ht="12.75"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9:27" ht="12.75"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9:27" ht="12.75"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9:27" ht="12.75"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9:27" ht="12.75"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9:27" ht="12.75"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9:27" ht="12.75"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9:27" ht="12.75"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9:27" ht="12.75"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9:27" ht="12.75"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9:27" ht="12.75"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9:27" ht="12.75"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9:27" ht="12.75"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9:27" ht="12.75"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9:27" ht="12.75"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9:27" ht="12.75"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9:27" ht="12.75"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9:27" ht="12.75"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9:27" ht="12.75"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9:27" ht="12.75"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9:27" ht="12.75"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9:27" ht="12.75"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9:27" ht="12.75"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9:27" ht="12.75"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9:27" ht="12.75"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9:27" ht="12.75"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9:27" ht="12.75"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9:27" ht="12.75"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9:27" ht="12.75"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9:27" ht="12.75"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9:27" ht="12.75"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9:27" ht="12.75"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9:27" ht="12.75"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9:27" ht="12.75"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9:27" ht="12.75"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9:27" ht="12.75"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9:27" ht="12.75"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9:27" ht="12.75"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9:27" ht="12.75"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9:27" ht="12.75"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9:27" ht="12.75"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9:27" ht="12.75"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9:27" ht="12.75"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9:27" ht="12.75"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9:27" ht="12.75"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9:27" ht="12.75"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9:27" ht="12.75"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9:27" ht="12.75"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9:27" ht="12.75"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9:27" ht="12.75"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9:27" ht="12.75"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9:27" ht="12.75"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9:27" ht="12.75"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9:27" ht="12.75"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9:27" ht="12.75"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9:27" ht="12.75"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9:27" ht="12.75"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9:27" ht="12.75"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9:27" ht="12.75"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9:27" ht="12.75"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9:27" ht="12.75"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9:27" ht="12.75"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9:27" ht="12.75"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9:27" ht="12.75"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9:27" ht="12.75"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9:27" ht="12.75"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9:27" ht="12.75"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9:27" ht="12.75"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9:27" ht="12.75"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9:27" ht="12.75"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9:27" ht="12.75"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9:27" ht="12.75"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9:27" ht="12.75"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9:27" ht="12.75"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9:27" ht="12.75"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9:27" ht="12.75"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9:27" ht="12.75"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9:27" ht="12.75"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9:27" ht="12.75"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9:27" ht="12.75"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9:27" ht="12.75"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9:27" ht="12.75"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9:27" ht="12.75"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9:27" ht="12.75"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9:27" ht="12.75"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9:27" ht="12.75"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9:27" ht="12.75"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9:27" ht="12.75"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9:27" ht="12.75"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9:27" ht="12.75"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9:27" ht="12.75"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9:27" ht="12.75"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9:27" ht="12.75"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9:27" ht="12.75"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9:27" ht="12.75"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9:27" ht="12.75"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9:27" ht="12.75"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9:27" ht="12.75"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9:27" ht="12.75"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9:27" ht="12.75"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9:27" ht="12.75"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9:27" ht="12.75"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9:27" ht="12.75"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9:27" ht="12.75"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9:27" ht="12.75"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9:27" ht="12.75"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9:27" ht="12.75"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9:27" ht="12.75"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9:27" ht="12.75"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9:27" ht="12.75"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9:27" ht="12.75"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9:27" ht="12.75"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9:27" ht="12.75"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9:27" ht="12.75"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9:27" ht="12.75"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9:27" ht="12.75"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9:27" ht="12.75"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9:27" ht="12.75"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9:27" ht="12.75"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9:27" ht="12.75"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9:27" ht="12.75"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9:27" ht="12.75"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9:27" ht="12.75"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9:27" ht="12.75"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9:27" ht="12.75"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9:27" ht="12.75"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9:27" ht="12.75"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9:27" ht="12.75"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9:27" ht="12.75"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9:27" ht="12.75"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9:27" ht="12.75"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9:27" ht="12.75"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9:27" ht="12.75"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9:27" ht="12.75"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9:27" ht="12.75"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9:27" ht="12.75"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9:27" ht="12.75"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9:27" ht="12.75"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9:27" ht="12.75"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9:27" ht="12.75"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9:27" ht="12.75"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9:27" ht="12.75"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9:27" ht="12.75"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9:27" ht="12.75"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9:27" ht="12.75"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9:27" ht="12.75"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9:27" ht="12.75"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9:27" ht="12.75"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9:27" ht="12.75"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9:27" ht="12.75"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9:27" ht="12.75"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9:27" ht="12.75"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9:27" ht="12.75"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9:27" ht="12.75"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9:27" ht="12.75"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9:27" ht="12.75"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9:27" ht="12.75"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9:27" ht="12.75"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9:27" ht="12.75"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9:27" ht="12.75"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9:27" ht="12.75"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9:27" ht="12.75"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9:27" ht="12.75"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9:27" ht="12.75"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9:27" ht="12.75"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9:27" ht="12.75"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9:27" ht="12.75"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9:27" ht="12.75"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9:27" ht="12.75"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9:27" ht="12.75"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9:27" ht="12.75"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9:27" ht="12.75"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9:27" ht="12.75"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9:27" ht="12.75"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9:27" ht="12.75"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9:27" ht="12.75"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9:27" ht="12.75"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9:27" ht="12.75"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9:27" ht="12.75"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9:27" ht="12.75"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9:27" ht="12.75"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9:27" ht="12.75"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9:27" ht="12.75"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9:27" ht="12.75"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9:27" ht="12.75"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9:27" ht="12.75"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9:27" ht="12.75"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9:27" ht="12.75"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9:27" ht="12.75"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9:27" ht="12.75"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9:27" ht="12.75"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9:27" ht="12.75"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9:27" ht="12.75"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9:27" ht="12.75"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9:27" ht="12.75"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9:27" ht="12.75"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9:27" ht="12.75"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9:27" ht="12.75"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9:27" ht="12.75"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9:27" ht="12.75"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9:27" ht="12.75"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9:27" ht="12.75"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9:27" ht="12.75"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9:27" ht="12.75"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9:27" ht="12.75"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9:27" ht="12.75"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9:27" ht="12.75"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9:27" ht="12.75"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9:27" ht="12.75"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9:27" ht="12.75"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9:27" ht="12.75"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9:27" ht="12.75"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9:27" ht="12.75"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9:27" ht="12.75"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9:27" ht="12.75"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9:27" ht="12.75"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9:27" ht="12.75"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9:27" ht="12.75"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9:27" ht="12.75"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9:27" ht="12.75"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9:27" ht="12.75"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9:27" ht="12.75"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9:27" ht="12.75"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9:27" ht="12.75"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9:27" ht="12.75"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9:27" ht="12.75"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9:27" ht="12.75"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9:27" ht="12.75"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9:27" ht="12.75"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9:27" ht="12.75"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9:27" ht="12.75"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9:27" ht="12.75"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9:27" ht="12.75"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9:27" ht="12.75"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9:27" ht="12.75"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9:27" ht="12.75"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9:27" ht="12.75"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9:27" ht="12.75"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9:27" ht="12.75"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9:27" ht="12.75"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9:27" ht="12.75"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9:27" ht="12.75"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9:27" ht="12.75"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9:27" ht="12.75"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9:27" ht="12.75"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9:27" ht="12.75"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9:27" ht="12.75"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9:27" ht="12.75"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9:27" ht="12.75"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9:27" ht="12.75"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9:27" ht="12.75"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9:27" ht="12.75"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9:27" ht="12.75"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9:27" ht="12.75"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9:27" ht="12.75"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9:27" ht="12.75"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9:27" ht="12.75"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9:27" ht="12.75"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9:27" ht="12.75"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9:27" ht="12.75"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9:27" ht="12.75"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9:27" ht="12.75"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9:27" ht="12.75"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9:27" ht="12.75"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9:27" ht="12.75"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9:27" ht="12.75"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9:27" ht="12.75"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9:27" ht="12.75"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9:27" ht="12.75"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9:27" ht="12.75"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9:27" ht="12.75"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9:27" ht="12.75"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9:27" ht="12.75"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9:27" ht="12.75"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9:27" ht="12.75"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9:27" ht="12.75"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9:27" ht="12.75"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9:27" ht="12.75"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9:27" ht="12.75"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9:27" ht="12.75"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9:27" ht="12.75"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9:27" ht="12.75"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9:27" ht="12.75"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9:27" ht="12.75"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9:27" ht="12.75"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9:27" ht="12.75"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9:27" ht="12.75"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9:27" ht="12.75"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9:27" ht="12.75"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9:27" ht="12.75"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9:27" ht="12.75"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9:27" ht="12.75"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9:27" ht="12.75"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9:27" ht="12.75"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9:27" ht="12.75"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9:27" ht="12.75"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9:27" ht="12.75"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9:27" ht="12.75"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9:27" ht="12.75"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9:27" ht="12.75"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9:27" ht="12.75"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9:27" ht="12.75"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9:27" ht="12.75"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spans="9:27" ht="12.75"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spans="9:27" ht="12.75"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spans="9:27" ht="12.75"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spans="9:27" ht="12.75"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spans="9:27" ht="12.75"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spans="9:27" ht="12.75"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spans="9:27" ht="12.75"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spans="9:27" ht="12.75"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spans="9:27" ht="12.75"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spans="9:27" ht="12.75"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spans="9:27" ht="12.75"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spans="9:27" ht="12.75"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spans="9:27" ht="12.75"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spans="9:27" ht="12.75"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spans="9:27" ht="12.75"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spans="9:27" ht="12.75"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spans="9:27" ht="12.75"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spans="9:27" ht="12.75"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spans="9:27" ht="12.75"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spans="9:27" ht="12.75"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spans="9:27" ht="12.75"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spans="9:27" ht="12.75"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spans="9:27" ht="12.75"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spans="9:27" ht="12.75"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spans="9:27" ht="12.75"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spans="9:27" ht="12.75"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spans="9:27" ht="12.75"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spans="9:27" ht="12.75"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spans="9:27" ht="12.75"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spans="9:27" ht="12.75"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spans="9:27" ht="12.75"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spans="9:27" ht="12.75"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spans="9:27" ht="12.75"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spans="9:27" ht="12.75"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spans="9:27" ht="12.75"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spans="9:27" ht="12.75"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spans="9:27" ht="12.75"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spans="9:27" ht="12.75"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spans="9:27" ht="12.75"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spans="9:27" ht="12.75"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spans="9:27" ht="12.75"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spans="9:27" ht="12.75"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spans="9:27" ht="12.75"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spans="9:27" ht="12.75"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spans="9:27" ht="12.75"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spans="9:27" ht="12.75"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spans="9:27" ht="12.75"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spans="9:27" ht="12.75"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spans="9:27" ht="12.75"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spans="9:27" ht="12.75"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spans="9:27" ht="12.75"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spans="9:27" ht="12.75"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spans="9:27" ht="12.75"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spans="9:27" ht="12.75"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spans="9:27" ht="12.75"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spans="9:27" ht="12.75"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spans="9:27" ht="12.75"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spans="9:27" ht="12.75"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spans="9:27" ht="12.75"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spans="9:27" ht="12.75"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spans="9:27" ht="12.75"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spans="9:27" ht="12.75"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spans="9:27" ht="12.75"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spans="9:27" ht="12.75"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spans="9:27" ht="12.75"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spans="9:27" ht="12.75"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spans="9:27" ht="12.75"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spans="9:27" ht="12.75"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spans="9:27" ht="12.75"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spans="9:27" ht="12.75"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spans="9:27" ht="12.75"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spans="9:27" ht="12.75"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spans="9:27" ht="12.75"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spans="9:27" ht="12.75"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spans="9:27" ht="12.75"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spans="9:27" ht="12.75"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spans="9:27" ht="12.75"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spans="9:27" ht="12.75"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spans="9:27" ht="12.75"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spans="9:27" ht="12.75"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spans="9:27" ht="12.75"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spans="9:27" ht="12.75"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spans="9:27" ht="12.75"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spans="9:27" ht="12.75"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spans="9:27" ht="12.75"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spans="9:27" ht="12.75"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spans="9:27" ht="12.75"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spans="9:27" ht="12.75"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spans="9:27" ht="12.75"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spans="9:27" ht="12.75"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spans="9:27" ht="12.75"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spans="9:27" ht="12.75"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spans="9:27" ht="12.75"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spans="9:27" ht="12.75"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spans="9:27" ht="12.75"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spans="9:27" ht="12.75"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spans="9:27" ht="12.75"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spans="9:27" ht="12.75"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spans="9:27" ht="12.75"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spans="9:27" ht="12.75"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spans="9:27" ht="12.75"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spans="9:27" ht="12.75"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spans="9:27" ht="12.75"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spans="9:27" ht="12.75"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spans="9:27" ht="12.75"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spans="9:27" ht="12.75"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spans="9:27" ht="12.75"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spans="9:27" ht="12.75"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spans="9:27" ht="12.75"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spans="9:27" ht="12.75"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spans="9:27" ht="12.75"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spans="9:27" ht="12.75"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spans="9:27" ht="12.75"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spans="9:27" ht="12.75"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spans="9:27" ht="12.75"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spans="9:27" ht="12.75"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spans="9:27" ht="12.75"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spans="9:27" ht="12.75"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spans="9:27" ht="12.75"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spans="9:27" ht="12.75"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spans="9:27" ht="12.75"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spans="9:27" ht="12.75"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spans="9:27" ht="12.75"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spans="9:27" ht="12.75"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spans="9:27" ht="12.75"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spans="9:27" ht="12.75"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spans="9:27" ht="12.75"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spans="9:27" ht="12.75"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spans="9:27" ht="12.75"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spans="9:27" ht="12.75"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spans="9:27" ht="12.75"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spans="9:27" ht="12.75"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spans="9:27" ht="12.75"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spans="9:27" ht="12.75"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spans="9:27" ht="12.75"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spans="9:27" ht="12.75"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spans="9:27" ht="12.75"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spans="9:27" ht="12.75"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spans="9:27" ht="12.75"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spans="9:27" ht="12.75"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spans="9:27" ht="12.75"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spans="9:27" ht="12.75"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spans="9:27" ht="12.75"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spans="9:27" ht="12.75"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spans="9:27" ht="12.75"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spans="9:27" ht="12.75"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spans="9:27" ht="12.75"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spans="9:27" ht="12.75"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spans="9:27" ht="12.75"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spans="9:27" ht="12.75"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spans="9:27" ht="12.75"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spans="9:27" ht="12.75"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spans="9:27" ht="12.75"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spans="9:27" ht="12.75"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spans="9:27" ht="12.75"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spans="9:27" ht="12.75"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spans="9:27" ht="12.75"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spans="9:27" ht="12.75"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spans="9:27" ht="12.75"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spans="9:27" ht="12.75"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spans="9:27" ht="12.75"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spans="9:27" ht="12.75"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spans="9:27" ht="12.75"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spans="9:27" ht="12.75"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spans="9:27" ht="12.75"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spans="9:27" ht="12.75"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spans="9:27" ht="12.75"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spans="9:27" ht="12.75"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spans="9:27" ht="12.75"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spans="9:27" ht="12.75"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spans="9:27" ht="12.75"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spans="9:27" ht="12.75"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spans="9:27" ht="12.75"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spans="9:27" ht="12.75"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spans="9:27" ht="12.75"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spans="9:27" ht="12.75"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spans="9:27" ht="12.75"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spans="9:27" ht="12.75"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spans="9:27" ht="12.75"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spans="9:27" ht="12.75"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spans="9:27" ht="12.75"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spans="9:27" ht="12.75"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spans="9:27" ht="12.75"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spans="9:27" ht="12.75"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spans="9:27" ht="12.75"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spans="9:27" ht="12.75"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spans="9:27" ht="12.75"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spans="9:27" ht="12.75"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spans="9:27" ht="12.75"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spans="9:27" ht="12.75"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spans="9:27" ht="12.75"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spans="9:27" ht="12.75"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spans="9:27" ht="12.75"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spans="9:27" ht="12.75"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spans="9:27" ht="12.75"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spans="9:27" ht="12.75"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spans="9:27" ht="12.75"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spans="9:27" ht="12.75"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spans="9:27" ht="12.75"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spans="9:27" ht="12.75"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spans="9:27" ht="12.75"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spans="9:27" ht="12.75"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spans="9:27" ht="12.75"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spans="9:27" ht="12.75"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spans="9:27" ht="12.75"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spans="9:27" ht="12.75"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spans="9:27" ht="12.75"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spans="9:27" ht="12.75"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spans="9:27" ht="12.75"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spans="9:27" ht="12.75"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spans="9:27" ht="12.75"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spans="9:27" ht="12.75"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spans="9:27" ht="12.75"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spans="9:27" ht="12.75"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spans="9:27" ht="12.75"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spans="9:27" ht="12.75"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spans="9:27" ht="12.75"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spans="9:27" ht="12.75"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spans="9:27" ht="12.75"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spans="9:27" ht="12.75"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spans="9:27" ht="12.75"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spans="9:27" ht="12.75"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spans="9:27" ht="12.75"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spans="9:27" ht="12.75"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spans="9:27" ht="12.75"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spans="9:27" ht="12.75"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spans="9:27" ht="12.75"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spans="9:27" ht="12.75"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spans="9:27" ht="12.75"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spans="9:27" ht="12.75"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spans="9:27" ht="12.75"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spans="9:27" ht="12.75"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spans="9:27" ht="12.75"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spans="9:27" ht="12.75"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spans="9:27" ht="12.75"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spans="9:27" ht="12.75"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spans="9:27" ht="12.75"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spans="9:27" ht="12.75"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spans="9:27" ht="12.75"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spans="9:27" ht="12.75"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spans="9:27" ht="12.75"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spans="9:27" ht="12.75"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spans="9:27" ht="12.75"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spans="9:27" ht="12.75"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spans="9:27" ht="12.75"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spans="9:27" ht="12.75"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spans="9:27" ht="12.75"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spans="9:27" ht="12.75"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spans="9:27" ht="12.75"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spans="9:27" ht="12.75"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spans="9:27" ht="12.75"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spans="9:27" ht="12.75"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spans="9:27" ht="12.75"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spans="9:27" ht="12.75"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spans="9:27" ht="12.75"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spans="9:27" ht="12.75"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spans="9:27" ht="12.75"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spans="9:27" ht="12.75"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spans="9:27" ht="12.75"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spans="9:27" ht="12.75"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spans="9:27" ht="12.75"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spans="9:27" ht="12.75"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spans="9:27" ht="12.75"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spans="9:27" ht="12.75"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spans="9:27" ht="12.75"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spans="9:27" ht="12.75"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spans="9:27" ht="12.75"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spans="9:27" ht="12.75"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spans="9:27" ht="12.75"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spans="9:27" ht="12.75"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spans="9:27" ht="12.75"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spans="9:27" ht="12.75"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spans="9:27" ht="12.75"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spans="9:27" ht="12.75"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spans="9:27" ht="12.75"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spans="9:27" ht="12.75"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spans="9:27" ht="12.75"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 spans="9:27" ht="12.75"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 spans="9:27" ht="12.75"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 spans="9:27" ht="12.75"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 spans="9:27" ht="12.75"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 spans="9:27" ht="12.75"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 spans="9:27" ht="12.75"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 spans="9:27" ht="12.75"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 spans="9:27" ht="12.75"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 spans="9:27" ht="12.75"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 spans="9:27" ht="12.75"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 spans="9:27" ht="12.75"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 spans="9:27" ht="12.75"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 spans="9:27" ht="12.75"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 spans="9:27" ht="12.75"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 spans="9:27" ht="12.75"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 spans="9:27" ht="12.75"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 spans="9:27" ht="12.75"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 spans="9:27" ht="12.75"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 spans="9:27" ht="12.75"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 spans="9:27" ht="12.75"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 spans="9:27" ht="12.75"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 spans="9:27" ht="12.75"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 spans="9:27" ht="12.75"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 spans="9:27" ht="12.75"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 spans="9:27" ht="12.75"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 spans="9:27" ht="12.75"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 spans="9:27" ht="12.75"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 spans="9:27" ht="12.75"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 spans="9:27" ht="12.75"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 spans="9:27" ht="12.75"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 spans="9:27" ht="12.75"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 spans="9:27" ht="12.75"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 spans="9:27" ht="12.75"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 spans="9:27" ht="12.75"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 spans="9:27" ht="12.75"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 spans="9:27" ht="12.75"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 spans="9:27" ht="12.75"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 spans="9:27" ht="12.75"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 spans="9:27" ht="12.75"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 spans="9:27" ht="12.75"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 spans="9:27" ht="12.75"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 spans="9:27" ht="12.75"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 spans="9:27" ht="12.75"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 spans="9:27" ht="12.75"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 spans="9:27" ht="12.75"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 spans="9:27" ht="12.75"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 spans="9:27" ht="12.75"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 spans="9:27" ht="12.75"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 spans="9:27" ht="12.75"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 spans="9:27" ht="12.75"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 spans="9:27" ht="12.75"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 spans="9:27" ht="12.75"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 spans="9:27" ht="12.75"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 spans="9:27" ht="12.75"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 spans="9:27" ht="12.75"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 spans="9:27" ht="12.75"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 spans="9:27" ht="12.75"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 spans="9:27" ht="12.75"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 spans="9:27" ht="12.75"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 spans="9:27" ht="12.75"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 spans="9:27" ht="12.75"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 spans="9:27" ht="12.75"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 spans="9:27" ht="12.75"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 spans="9:27" ht="12.75"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 spans="9:27" ht="12.75"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 spans="9:27" ht="12.75"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 spans="9:27" ht="12.75"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 spans="9:27" ht="12.75"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 spans="9:27" ht="12.75"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 spans="9:27" ht="12.75"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 spans="9:27" ht="12.75"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</sheetData>
  <mergeCells count="1">
    <mergeCell ref="J1:K4"/>
  </mergeCells>
  <hyperlinks>
    <hyperlink ref="H2" r:id="rId1" xr:uid="{00000000-0004-0000-0100-000000000000}"/>
    <hyperlink ref="H4" r:id="rId2" xr:uid="{00000000-0004-0000-0100-000001000000}"/>
    <hyperlink ref="H8" r:id="rId3" xr:uid="{00000000-0004-0000-0100-000002000000}"/>
    <hyperlink ref="H9" r:id="rId4" xr:uid="{00000000-0004-0000-0100-000003000000}"/>
    <hyperlink ref="H16" r:id="rId5" xr:uid="{00000000-0004-0000-0100-000004000000}"/>
  </hyperlink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27BA0"/>
    <outlinePr summaryBelow="0" summaryRight="0"/>
  </sheetPr>
  <dimension ref="A1:X771"/>
  <sheetViews>
    <sheetView topLeftCell="A155" zoomScale="42" workbookViewId="0">
      <selection activeCell="E90" sqref="E90:J177"/>
    </sheetView>
  </sheetViews>
  <sheetFormatPr defaultColWidth="12.59765625" defaultRowHeight="15.75" customHeight="1"/>
  <cols>
    <col min="1" max="2" width="8.46484375" customWidth="1"/>
    <col min="3" max="3" width="36.59765625" customWidth="1"/>
    <col min="4" max="4" width="28.3984375" customWidth="1"/>
    <col min="5" max="5" width="14.46484375" customWidth="1"/>
    <col min="6" max="6" width="23.265625" customWidth="1"/>
    <col min="7" max="7" width="14.1328125" customWidth="1"/>
    <col min="8" max="9" width="23.265625" customWidth="1"/>
    <col min="10" max="10" width="42.46484375" customWidth="1"/>
    <col min="11" max="11" width="24.46484375" customWidth="1"/>
    <col min="13" max="13" width="14.265625" customWidth="1"/>
  </cols>
  <sheetData>
    <row r="1" spans="1:24" ht="15.75" customHeight="1">
      <c r="A1" s="385" t="s">
        <v>0</v>
      </c>
      <c r="B1" s="77" t="s">
        <v>1</v>
      </c>
      <c r="C1" s="399" t="s">
        <v>2</v>
      </c>
      <c r="D1" s="387"/>
      <c r="E1" s="78" t="s">
        <v>3</v>
      </c>
      <c r="F1" s="79" t="s">
        <v>4</v>
      </c>
      <c r="G1" s="79" t="s">
        <v>5</v>
      </c>
      <c r="H1" s="79" t="s">
        <v>6</v>
      </c>
      <c r="I1" s="79" t="s">
        <v>7</v>
      </c>
      <c r="J1" s="79" t="s">
        <v>8</v>
      </c>
      <c r="K1" s="80" t="s">
        <v>9</v>
      </c>
      <c r="L1" s="81" t="s">
        <v>4</v>
      </c>
      <c r="M1" s="81" t="s">
        <v>5</v>
      </c>
      <c r="N1" s="81" t="s">
        <v>6</v>
      </c>
      <c r="O1" s="81" t="s">
        <v>7</v>
      </c>
      <c r="P1" s="81" t="s">
        <v>8</v>
      </c>
      <c r="R1" s="82"/>
      <c r="S1" s="82"/>
      <c r="U1" s="83"/>
      <c r="V1" s="83"/>
    </row>
    <row r="2" spans="1:24" ht="15.75" customHeight="1">
      <c r="A2" s="360"/>
      <c r="B2" s="400" t="s">
        <v>10</v>
      </c>
      <c r="C2" s="84">
        <v>45553</v>
      </c>
      <c r="D2" s="85"/>
      <c r="E2" s="86" t="s">
        <v>173</v>
      </c>
      <c r="F2" s="87" t="str">
        <f>VLOOKUP(E2,'Contact Info-BJ'!$A$1:$H$29,4,FALSE)</f>
        <v>Dodd-Mead</v>
      </c>
      <c r="G2" s="87" t="str">
        <f>VLOOKUP(E2,'Contact Info-BJ'!$A$1:$H$29,3,FALSE)</f>
        <v>Resident Assistant</v>
      </c>
      <c r="H2" s="87" t="str">
        <f>VLOOKUP(E2,'Contact Info-BJ'!$A$1:$H$29,6,FALSE)</f>
        <v>701-715-0051</v>
      </c>
      <c r="I2" s="87" t="str">
        <f>VLOOKUP(E2,'Contact Info-BJ'!$A$1:$H$14,7,FALSE)</f>
        <v>834-5111</v>
      </c>
      <c r="J2" s="87" t="str">
        <f>VLOOKUP(E2,'Contact Info-BJ'!$A$1:$H$29,8,FALSE)</f>
        <v>shinjinic@uchicago.edu</v>
      </c>
      <c r="K2" s="88"/>
      <c r="L2" s="89" t="e">
        <f>VLOOKUP(K2,'Contact Info-BJ'!$A$1:$H$29,4,FALSE)</f>
        <v>#N/A</v>
      </c>
      <c r="M2" s="89" t="e">
        <f>VLOOKUP(K2,'Contact Info-BJ'!$A$1:$H$29,3,FALSE)</f>
        <v>#N/A</v>
      </c>
      <c r="N2" s="89" t="e">
        <f>VLOOKUP(K2,'Contact Info-BJ'!$A$1:$H$29,6,FALSE)</f>
        <v>#N/A</v>
      </c>
      <c r="O2" s="89" t="e">
        <f>VLOOKUP(K2,'Contact Info-BJ'!$A$1:$H$14,7,FALSE)</f>
        <v>#N/A</v>
      </c>
      <c r="P2" s="89" t="e">
        <f>VLOOKUP(K2,'Contact Info-BJ'!$A$1:$H$29,8,FALSE)</f>
        <v>#N/A</v>
      </c>
      <c r="R2" s="82"/>
      <c r="S2" s="82"/>
      <c r="U2" s="83"/>
      <c r="V2" s="83"/>
    </row>
    <row r="3" spans="1:24" ht="15.75" customHeight="1">
      <c r="A3" s="360"/>
      <c r="B3" s="351"/>
      <c r="C3" s="84">
        <v>45554</v>
      </c>
      <c r="D3" s="90"/>
      <c r="E3" s="91" t="s">
        <v>174</v>
      </c>
      <c r="F3" s="92" t="str">
        <f>VLOOKUP(E3,'Contact Info-BJ'!$A$1:$H$29,4,FALSE)</f>
        <v>Linn-Mathews</v>
      </c>
      <c r="G3" s="92" t="str">
        <f>VLOOKUP(E3,'Contact Info-BJ'!$A$1:$H$29,3,FALSE)</f>
        <v>Resident Assistant</v>
      </c>
      <c r="H3" s="92" t="str">
        <f>VLOOKUP(E3,'Contact Info-BJ'!$A$1:$H$29,6,FALSE)</f>
        <v>740-274-6864</v>
      </c>
      <c r="I3" s="92" t="str">
        <f>VLOOKUP(E3,'Contact Info-BJ'!$A$1:$H$14,7,FALSE)</f>
        <v>834-5172</v>
      </c>
      <c r="J3" s="92" t="str">
        <f>VLOOKUP(E3,'Contact Info-BJ'!$A$1:$H$29,8,FALSE)</f>
        <v>lbenencia@uchicago.edu</v>
      </c>
      <c r="K3" s="93"/>
      <c r="L3" s="94" t="e">
        <f>VLOOKUP(K3,'Contact Info-BJ'!$A$1:$H$29,4,FALSE)</f>
        <v>#N/A</v>
      </c>
      <c r="M3" s="94" t="e">
        <f>VLOOKUP(K3,'Contact Info-BJ'!$A$1:$H$29,3,FALSE)</f>
        <v>#N/A</v>
      </c>
      <c r="N3" s="94" t="e">
        <f>VLOOKUP(K3,'Contact Info-BJ'!$A$1:$H$29,6,FALSE)</f>
        <v>#N/A</v>
      </c>
      <c r="O3" s="94" t="e">
        <f>VLOOKUP(K3,'Contact Info-BJ'!$A$1:$H$14,7,FALSE)</f>
        <v>#N/A</v>
      </c>
      <c r="P3" s="94" t="e">
        <f>VLOOKUP(K3,'Contact Info-BJ'!$A$1:$H$29,8,FALSE)</f>
        <v>#N/A</v>
      </c>
      <c r="R3" s="95" t="s">
        <v>17</v>
      </c>
      <c r="S3" s="95" t="s">
        <v>18</v>
      </c>
      <c r="U3" s="96" t="s">
        <v>17</v>
      </c>
      <c r="V3" s="96" t="s">
        <v>18</v>
      </c>
      <c r="X3" s="35" t="s">
        <v>175</v>
      </c>
    </row>
    <row r="4" spans="1:24" ht="15.75" customHeight="1">
      <c r="A4" s="360"/>
      <c r="B4" s="351"/>
      <c r="C4" s="84">
        <v>45555</v>
      </c>
      <c r="D4" s="90"/>
      <c r="E4" s="91" t="s">
        <v>176</v>
      </c>
      <c r="F4" s="92" t="str">
        <f>VLOOKUP(E4,'Contact Info-BJ'!$A$1:$H$29,4,FALSE)</f>
        <v>Salisbury</v>
      </c>
      <c r="G4" s="92" t="str">
        <f>VLOOKUP(E4,'Contact Info-BJ'!$A$1:$H$29,3,FALSE)</f>
        <v>Resident Assistant</v>
      </c>
      <c r="H4" s="92" t="str">
        <f>VLOOKUP(E4,'Contact Info-BJ'!$A$1:$H$29,6,FALSE)</f>
        <v>917-803-4269</v>
      </c>
      <c r="I4" s="92" t="str">
        <f>VLOOKUP(E4,'Contact Info-BJ'!$A$1:$H$14,7,FALSE)</f>
        <v>834-6277</v>
      </c>
      <c r="J4" s="92" t="str">
        <f>VLOOKUP(E4,'Contact Info-BJ'!$A$1:$H$29,8,FALSE)</f>
        <v>madison2@uchicago.edu</v>
      </c>
      <c r="K4" s="93"/>
      <c r="L4" s="94" t="e">
        <f>VLOOKUP(K4,'Contact Info-BJ'!$A$1:$H$29,4,FALSE)</f>
        <v>#N/A</v>
      </c>
      <c r="M4" s="94" t="e">
        <f>VLOOKUP(K4,'Contact Info-BJ'!$A$1:$H$29,3,FALSE)</f>
        <v>#N/A</v>
      </c>
      <c r="N4" s="94" t="e">
        <f>VLOOKUP(K4,'Contact Info-BJ'!$A$1:$H$29,6,FALSE)</f>
        <v>#N/A</v>
      </c>
      <c r="O4" s="94" t="e">
        <f>VLOOKUP(K4,'Contact Info-BJ'!$A$1:$H$14,7,FALSE)</f>
        <v>#N/A</v>
      </c>
      <c r="P4" s="94" t="e">
        <f>VLOOKUP(K4,'Contact Info-BJ'!$A$1:$H$29,8,FALSE)</f>
        <v>#N/A</v>
      </c>
      <c r="R4" s="91" t="s">
        <v>177</v>
      </c>
      <c r="S4" s="97">
        <f t="shared" ref="S4:S19" si="0">COUNTIF($E$2:$E$237, R4)</f>
        <v>14</v>
      </c>
      <c r="U4" s="98" t="s">
        <v>177</v>
      </c>
      <c r="V4" s="99">
        <f t="shared" ref="V4:V19" si="1">COUNTIF($K$2:$K$237, U4)</f>
        <v>1</v>
      </c>
      <c r="X4" s="35">
        <f t="shared" ref="X4:X16" si="2">SUM(S4+V4)</f>
        <v>15</v>
      </c>
    </row>
    <row r="5" spans="1:24" ht="15.75" customHeight="1">
      <c r="A5" s="360"/>
      <c r="B5" s="351"/>
      <c r="C5" s="84">
        <v>45556</v>
      </c>
      <c r="D5" s="90"/>
      <c r="E5" s="91" t="s">
        <v>177</v>
      </c>
      <c r="F5" s="92" t="str">
        <f>VLOOKUP(E5,'Contact Info-BJ'!$A$1:$H$29,4,FALSE)</f>
        <v>Linn-Mathews</v>
      </c>
      <c r="G5" s="92" t="str">
        <f>VLOOKUP(E5,'Contact Info-BJ'!$A$1:$H$29,3,FALSE)</f>
        <v>Resident Assistant</v>
      </c>
      <c r="H5" s="92" t="str">
        <f>VLOOKUP(E5,'Contact Info-BJ'!$A$1:$H$29,6,FALSE)</f>
        <v>(414) 233-3431</v>
      </c>
      <c r="I5" s="92" t="str">
        <f>VLOOKUP(E5,'Contact Info-BJ'!$A$1:$H$14,7,FALSE)</f>
        <v>834-6239</v>
      </c>
      <c r="J5" s="92" t="str">
        <f>VLOOKUP(E5,'Contact Info-BJ'!$A$1:$H$29,8,FALSE)</f>
        <v>angelaabongwa@uchicago.edu</v>
      </c>
      <c r="K5" s="100" t="s">
        <v>173</v>
      </c>
      <c r="L5" s="94" t="str">
        <f>VLOOKUP(K5,'Contact Info-BJ'!$A$1:$H$29,4,FALSE)</f>
        <v>Dodd-Mead</v>
      </c>
      <c r="M5" s="94" t="str">
        <f>VLOOKUP(K5,'Contact Info-BJ'!$A$1:$H$29,3,FALSE)</f>
        <v>Resident Assistant</v>
      </c>
      <c r="N5" s="94" t="str">
        <f>VLOOKUP(K5,'Contact Info-BJ'!$A$1:$H$29,6,FALSE)</f>
        <v>701-715-0051</v>
      </c>
      <c r="O5" s="94" t="str">
        <f>VLOOKUP(K5,'Contact Info-BJ'!$A$1:$H$14,7,FALSE)</f>
        <v>834-5111</v>
      </c>
      <c r="P5" s="94" t="str">
        <f>VLOOKUP(K5,'Contact Info-BJ'!$A$1:$H$29,8,FALSE)</f>
        <v>shinjinic@uchicago.edu</v>
      </c>
      <c r="R5" s="91" t="s">
        <v>178</v>
      </c>
      <c r="S5" s="97">
        <f t="shared" si="0"/>
        <v>12</v>
      </c>
      <c r="U5" s="98" t="s">
        <v>178</v>
      </c>
      <c r="V5" s="99">
        <f t="shared" si="1"/>
        <v>3</v>
      </c>
      <c r="X5" s="35">
        <f t="shared" si="2"/>
        <v>15</v>
      </c>
    </row>
    <row r="6" spans="1:24" ht="15.75" customHeight="1">
      <c r="A6" s="360"/>
      <c r="B6" s="362"/>
      <c r="C6" s="84">
        <v>45557</v>
      </c>
      <c r="D6" s="90"/>
      <c r="E6" s="91" t="s">
        <v>179</v>
      </c>
      <c r="F6" s="92" t="str">
        <f>VLOOKUP(E6,'Contact Info-BJ'!$A$1:$H$29,4,FALSE)</f>
        <v>Coulter</v>
      </c>
      <c r="G6" s="92" t="str">
        <f>VLOOKUP(E6,'Contact Info-BJ'!$A$1:$H$29,3,FALSE)</f>
        <v>Resident Assistant</v>
      </c>
      <c r="H6" s="92" t="str">
        <f>VLOOKUP(E6,'Contact Info-BJ'!$A$1:$H$29,6,FALSE)</f>
        <v>954-648-0180</v>
      </c>
      <c r="I6" s="92" t="str">
        <f>VLOOKUP(E6,'Contact Info-BJ'!$A$1:$H$14,7,FALSE)</f>
        <v>834-6171</v>
      </c>
      <c r="J6" s="92" t="str">
        <f>VLOOKUP(E6,'Contact Info-BJ'!$A$1:$H$29,8,FALSE)</f>
        <v>mdamasceno@uchicago.edu</v>
      </c>
      <c r="K6" s="100" t="s">
        <v>178</v>
      </c>
      <c r="L6" s="94" t="str">
        <f>VLOOKUP(K6,'Contact Info-BJ'!$A$1:$H$29,4,FALSE)</f>
        <v>Dodd-Mead</v>
      </c>
      <c r="M6" s="94" t="str">
        <f>VLOOKUP(K6,'Contact Info-BJ'!$A$1:$H$29,3,FALSE)</f>
        <v>Resident Head</v>
      </c>
      <c r="N6" s="94" t="str">
        <f>VLOOKUP(K6,'Contact Info-BJ'!$A$1:$H$29,6,FALSE)</f>
        <v>(845) 532-0082</v>
      </c>
      <c r="O6" s="94" t="str">
        <f>VLOOKUP(K6,'Contact Info-BJ'!$A$1:$H$14,7,FALSE)</f>
        <v>702-5104</v>
      </c>
      <c r="P6" s="101" t="str">
        <f>VLOOKUP(K6,'Contact Info-BJ'!$A$1:$H$29,8,FALSE)</f>
        <v>fakhtar@uchicago.edu</v>
      </c>
      <c r="R6" s="91" t="s">
        <v>174</v>
      </c>
      <c r="S6" s="97">
        <f t="shared" si="0"/>
        <v>14</v>
      </c>
      <c r="U6" s="98" t="s">
        <v>174</v>
      </c>
      <c r="V6" s="99">
        <f t="shared" si="1"/>
        <v>2</v>
      </c>
      <c r="X6" s="35">
        <f t="shared" si="2"/>
        <v>16</v>
      </c>
    </row>
    <row r="7" spans="1:24" ht="15.75" customHeight="1">
      <c r="A7" s="360"/>
      <c r="B7" s="389" t="s">
        <v>27</v>
      </c>
      <c r="C7" s="84">
        <v>45558</v>
      </c>
      <c r="D7" s="90"/>
      <c r="E7" s="91" t="s">
        <v>142</v>
      </c>
      <c r="F7" s="92" t="str">
        <f>VLOOKUP(E7,'Contact Info-BJ'!$A$1:$H$29,4,FALSE)</f>
        <v>Chamberlin</v>
      </c>
      <c r="G7" s="92" t="str">
        <f>VLOOKUP(E7,'Contact Info-BJ'!$A$1:$H$29,3,FALSE)</f>
        <v>Resident Assistant</v>
      </c>
      <c r="H7" s="92" t="str">
        <f>VLOOKUP(E7,'Contact Info-BJ'!$A$1:$H$29,6,FALSE)</f>
        <v>(331) 814-6655</v>
      </c>
      <c r="I7" s="92" t="str">
        <f>VLOOKUP(E7,'Contact Info-BJ'!$A$1:$H$14,7,FALSE)</f>
        <v>834-6085</v>
      </c>
      <c r="J7" s="92" t="str">
        <f>VLOOKUP(E7,'Contact Info-BJ'!$A$1:$H$29,8,FALSE)</f>
        <v>ekrylov@uchicago.edu</v>
      </c>
      <c r="K7" s="93"/>
      <c r="L7" s="94" t="e">
        <f>VLOOKUP(K7,'Contact Info-BJ'!$A$1:$H$29,4,FALSE)</f>
        <v>#N/A</v>
      </c>
      <c r="M7" s="94" t="e">
        <f>VLOOKUP(K7,'Contact Info-BJ'!$A$1:$H$29,3,FALSE)</f>
        <v>#N/A</v>
      </c>
      <c r="N7" s="94" t="e">
        <f>VLOOKUP(K7,'Contact Info-BJ'!$A$1:$H$29,6,FALSE)</f>
        <v>#N/A</v>
      </c>
      <c r="O7" s="94" t="e">
        <f>VLOOKUP(K7,'Contact Info-BJ'!$A$1:$H$14,7,FALSE)</f>
        <v>#N/A</v>
      </c>
      <c r="P7" s="94" t="e">
        <f>VLOOKUP(K7,'Contact Info-BJ'!$A$1:$H$29,8,FALSE)</f>
        <v>#N/A</v>
      </c>
      <c r="R7" s="91" t="s">
        <v>173</v>
      </c>
      <c r="S7" s="97">
        <f t="shared" si="0"/>
        <v>14</v>
      </c>
      <c r="U7" s="98" t="s">
        <v>173</v>
      </c>
      <c r="V7" s="99">
        <f t="shared" si="1"/>
        <v>1</v>
      </c>
      <c r="X7" s="35">
        <f t="shared" si="2"/>
        <v>15</v>
      </c>
    </row>
    <row r="8" spans="1:24" ht="15.75" customHeight="1">
      <c r="A8" s="360"/>
      <c r="B8" s="351"/>
      <c r="C8" s="84">
        <v>45559</v>
      </c>
      <c r="D8" s="102"/>
      <c r="E8" s="91" t="s">
        <v>180</v>
      </c>
      <c r="F8" s="92" t="str">
        <f>VLOOKUP(E8,'Contact Info-BJ'!$A$1:$H$29,4,FALSE)</f>
        <v>Vincent</v>
      </c>
      <c r="G8" s="92" t="str">
        <f>VLOOKUP(E8,'Contact Info-BJ'!$A$1:$H$29,3,FALSE)</f>
        <v>Resident Assistant</v>
      </c>
      <c r="H8" s="92" t="str">
        <f>VLOOKUP(E8,'Contact Info-BJ'!$A$1:$H$29,6,FALSE)</f>
        <v>(913) 271-6201</v>
      </c>
      <c r="I8" s="92" t="str">
        <f>VLOOKUP(E8,'Contact Info-BJ'!$A$1:$H$14,7,FALSE)</f>
        <v>834-6133</v>
      </c>
      <c r="J8" s="92" t="str">
        <f>VLOOKUP(E8,'Contact Info-BJ'!$A$1:$H$29,8,FALSE)</f>
        <v>lolaleafa@uchicago.edu</v>
      </c>
      <c r="K8" s="93"/>
      <c r="L8" s="94" t="e">
        <f>VLOOKUP(K8,'Contact Info-BJ'!$A$1:$H$29,4,FALSE)</f>
        <v>#N/A</v>
      </c>
      <c r="M8" s="94" t="e">
        <f>VLOOKUP(K8,'Contact Info-BJ'!$A$1:$H$29,3,FALSE)</f>
        <v>#N/A</v>
      </c>
      <c r="N8" s="94" t="e">
        <f>VLOOKUP(K8,'Contact Info-BJ'!$A$1:$H$29,6,FALSE)</f>
        <v>#N/A</v>
      </c>
      <c r="O8" s="94" t="e">
        <f>VLOOKUP(K8,'Contact Info-BJ'!$A$1:$H$14,7,FALSE)</f>
        <v>#N/A</v>
      </c>
      <c r="P8" s="94" t="e">
        <f>VLOOKUP(K8,'Contact Info-BJ'!$A$1:$H$29,8,FALSE)</f>
        <v>#N/A</v>
      </c>
      <c r="R8" s="91" t="s">
        <v>179</v>
      </c>
      <c r="S8" s="97">
        <f t="shared" si="0"/>
        <v>12</v>
      </c>
      <c r="U8" s="98" t="s">
        <v>179</v>
      </c>
      <c r="V8" s="99">
        <f t="shared" si="1"/>
        <v>2</v>
      </c>
      <c r="X8" s="35">
        <f t="shared" si="2"/>
        <v>14</v>
      </c>
    </row>
    <row r="9" spans="1:24" ht="15.75" customHeight="1">
      <c r="A9" s="360"/>
      <c r="B9" s="351"/>
      <c r="C9" s="84">
        <v>45560</v>
      </c>
      <c r="D9" s="102"/>
      <c r="E9" s="91" t="s">
        <v>174</v>
      </c>
      <c r="F9" s="92" t="str">
        <f>VLOOKUP(E9,'Contact Info-BJ'!$A$1:$H$29,4,FALSE)</f>
        <v>Linn-Mathews</v>
      </c>
      <c r="G9" s="92" t="str">
        <f>VLOOKUP(E9,'Contact Info-BJ'!$A$1:$H$29,3,FALSE)</f>
        <v>Resident Assistant</v>
      </c>
      <c r="H9" s="92" t="str">
        <f>VLOOKUP(E9,'Contact Info-BJ'!$A$1:$H$29,6,FALSE)</f>
        <v>740-274-6864</v>
      </c>
      <c r="I9" s="92" t="str">
        <f>VLOOKUP(E9,'Contact Info-BJ'!$A$1:$H$14,7,FALSE)</f>
        <v>834-5172</v>
      </c>
      <c r="J9" s="92" t="str">
        <f>VLOOKUP(E9,'Contact Info-BJ'!$A$1:$H$29,8,FALSE)</f>
        <v>lbenencia@uchicago.edu</v>
      </c>
      <c r="K9" s="93"/>
      <c r="L9" s="94" t="e">
        <f>VLOOKUP(K9,'Contact Info-BJ'!$A$1:$H$29,4,FALSE)</f>
        <v>#N/A</v>
      </c>
      <c r="M9" s="94" t="e">
        <f>VLOOKUP(K9,'Contact Info-BJ'!$A$1:$H$29,3,FALSE)</f>
        <v>#N/A</v>
      </c>
      <c r="N9" s="94" t="e">
        <f>VLOOKUP(K9,'Contact Info-BJ'!$A$1:$H$29,6,FALSE)</f>
        <v>#N/A</v>
      </c>
      <c r="O9" s="94" t="e">
        <f>VLOOKUP(K9,'Contact Info-BJ'!$A$1:$H$14,7,FALSE)</f>
        <v>#N/A</v>
      </c>
      <c r="P9" s="94" t="e">
        <f>VLOOKUP(K9,'Contact Info-BJ'!$A$1:$H$29,8,FALSE)</f>
        <v>#N/A</v>
      </c>
      <c r="R9" s="91" t="s">
        <v>181</v>
      </c>
      <c r="S9" s="97">
        <f t="shared" si="0"/>
        <v>14</v>
      </c>
      <c r="U9" s="98" t="s">
        <v>181</v>
      </c>
      <c r="V9" s="99">
        <f t="shared" si="1"/>
        <v>2</v>
      </c>
      <c r="X9" s="35">
        <f t="shared" si="2"/>
        <v>16</v>
      </c>
    </row>
    <row r="10" spans="1:24" ht="15.75" customHeight="1">
      <c r="A10" s="360"/>
      <c r="B10" s="351"/>
      <c r="C10" s="84">
        <v>45561</v>
      </c>
      <c r="D10" s="102"/>
      <c r="E10" s="91" t="s">
        <v>177</v>
      </c>
      <c r="F10" s="92" t="str">
        <f>VLOOKUP(E10,'Contact Info-BJ'!$A$1:$H$29,4,FALSE)</f>
        <v>Linn-Mathews</v>
      </c>
      <c r="G10" s="92" t="str">
        <f>VLOOKUP(E10,'Contact Info-BJ'!$A$1:$H$29,3,FALSE)</f>
        <v>Resident Assistant</v>
      </c>
      <c r="H10" s="92" t="str">
        <f>VLOOKUP(E10,'Contact Info-BJ'!$A$1:$H$29,6,FALSE)</f>
        <v>(414) 233-3431</v>
      </c>
      <c r="I10" s="92" t="str">
        <f>VLOOKUP(E10,'Contact Info-BJ'!$A$1:$H$14,7,FALSE)</f>
        <v>834-6239</v>
      </c>
      <c r="J10" s="92" t="str">
        <f>VLOOKUP(E10,'Contact Info-BJ'!$A$1:$H$29,8,FALSE)</f>
        <v>angelaabongwa@uchicago.edu</v>
      </c>
      <c r="K10" s="93"/>
      <c r="L10" s="94" t="e">
        <f>VLOOKUP(K10,'Contact Info-BJ'!$A$1:$H$29,4,FALSE)</f>
        <v>#N/A</v>
      </c>
      <c r="M10" s="94" t="e">
        <f>VLOOKUP(K10,'Contact Info-BJ'!$A$1:$H$29,3,FALSE)</f>
        <v>#N/A</v>
      </c>
      <c r="N10" s="94" t="e">
        <f>VLOOKUP(K10,'Contact Info-BJ'!$A$1:$H$29,6,FALSE)</f>
        <v>#N/A</v>
      </c>
      <c r="O10" s="94" t="e">
        <f>VLOOKUP(K10,'Contact Info-BJ'!$A$1:$H$14,7,FALSE)</f>
        <v>#N/A</v>
      </c>
      <c r="P10" s="94" t="e">
        <f>VLOOKUP(K10,'Contact Info-BJ'!$A$1:$H$29,8,FALSE)</f>
        <v>#N/A</v>
      </c>
      <c r="R10" s="91" t="s">
        <v>182</v>
      </c>
      <c r="S10" s="97">
        <f t="shared" si="0"/>
        <v>12</v>
      </c>
      <c r="U10" s="98" t="s">
        <v>182</v>
      </c>
      <c r="V10" s="99">
        <f t="shared" si="1"/>
        <v>3</v>
      </c>
      <c r="X10" s="35">
        <f t="shared" si="2"/>
        <v>15</v>
      </c>
    </row>
    <row r="11" spans="1:24" ht="15.75" customHeight="1">
      <c r="A11" s="360"/>
      <c r="B11" s="351"/>
      <c r="C11" s="84">
        <v>45562</v>
      </c>
      <c r="D11" s="102"/>
      <c r="E11" s="91" t="s">
        <v>173</v>
      </c>
      <c r="F11" s="92" t="str">
        <f>VLOOKUP(E11,'Contact Info-BJ'!$A$1:$H$29,4,FALSE)</f>
        <v>Dodd-Mead</v>
      </c>
      <c r="G11" s="92" t="str">
        <f>VLOOKUP(E11,'Contact Info-BJ'!$A$1:$H$29,3,FALSE)</f>
        <v>Resident Assistant</v>
      </c>
      <c r="H11" s="92" t="str">
        <f>VLOOKUP(E11,'Contact Info-BJ'!$A$1:$H$29,6,FALSE)</f>
        <v>701-715-0051</v>
      </c>
      <c r="I11" s="92" t="str">
        <f>VLOOKUP(E11,'Contact Info-BJ'!$A$1:$H$14,7,FALSE)</f>
        <v>834-5111</v>
      </c>
      <c r="J11" s="92" t="str">
        <f>VLOOKUP(E11,'Contact Info-BJ'!$A$1:$H$29,8,FALSE)</f>
        <v>shinjinic@uchicago.edu</v>
      </c>
      <c r="K11" s="93"/>
      <c r="L11" s="94" t="e">
        <f>VLOOKUP(K11,'Contact Info-BJ'!$A$1:$H$29,4,FALSE)</f>
        <v>#N/A</v>
      </c>
      <c r="M11" s="94" t="e">
        <f>VLOOKUP(K11,'Contact Info-BJ'!$A$1:$H$29,3,FALSE)</f>
        <v>#N/A</v>
      </c>
      <c r="N11" s="94" t="e">
        <f>VLOOKUP(K11,'Contact Info-BJ'!$A$1:$H$29,6,FALSE)</f>
        <v>#N/A</v>
      </c>
      <c r="O11" s="94" t="e">
        <f>VLOOKUP(K11,'Contact Info-BJ'!$A$1:$H$14,7,FALSE)</f>
        <v>#N/A</v>
      </c>
      <c r="P11" s="94" t="e">
        <f>VLOOKUP(K11,'Contact Info-BJ'!$A$1:$H$29,8,FALSE)</f>
        <v>#N/A</v>
      </c>
      <c r="R11" s="91" t="s">
        <v>183</v>
      </c>
      <c r="S11" s="97">
        <f t="shared" si="0"/>
        <v>14</v>
      </c>
      <c r="U11" s="98" t="s">
        <v>183</v>
      </c>
      <c r="V11" s="99">
        <f t="shared" si="1"/>
        <v>2</v>
      </c>
      <c r="X11" s="35">
        <f t="shared" si="2"/>
        <v>16</v>
      </c>
    </row>
    <row r="12" spans="1:24" ht="15.75" customHeight="1">
      <c r="A12" s="360"/>
      <c r="B12" s="351"/>
      <c r="C12" s="84">
        <v>45563</v>
      </c>
      <c r="D12" s="102"/>
      <c r="E12" s="91" t="s">
        <v>176</v>
      </c>
      <c r="F12" s="92" t="str">
        <f>VLOOKUP(E12,'Contact Info-BJ'!$A$1:$H$29,4,FALSE)</f>
        <v>Salisbury</v>
      </c>
      <c r="G12" s="92" t="str">
        <f>VLOOKUP(E12,'Contact Info-BJ'!$A$1:$H$29,3,FALSE)</f>
        <v>Resident Assistant</v>
      </c>
      <c r="H12" s="92" t="str">
        <f>VLOOKUP(E12,'Contact Info-BJ'!$A$1:$H$29,6,FALSE)</f>
        <v>917-803-4269</v>
      </c>
      <c r="I12" s="92" t="str">
        <f>VLOOKUP(E12,'Contact Info-BJ'!$A$1:$H$14,7,FALSE)</f>
        <v>834-6277</v>
      </c>
      <c r="J12" s="92" t="str">
        <f>VLOOKUP(E12,'Contact Info-BJ'!$A$1:$H$29,8,FALSE)</f>
        <v>madison2@uchicago.edu</v>
      </c>
      <c r="K12" s="100" t="s">
        <v>174</v>
      </c>
      <c r="L12" s="94" t="str">
        <f>VLOOKUP(K12,'Contact Info-BJ'!$A$1:$H$29,4,FALSE)</f>
        <v>Linn-Mathews</v>
      </c>
      <c r="M12" s="94" t="str">
        <f>VLOOKUP(K12,'Contact Info-BJ'!$A$1:$H$29,3,FALSE)</f>
        <v>Resident Assistant</v>
      </c>
      <c r="N12" s="94" t="str">
        <f>VLOOKUP(K12,'Contact Info-BJ'!$A$1:$H$29,6,FALSE)</f>
        <v>740-274-6864</v>
      </c>
      <c r="O12" s="94" t="str">
        <f>VLOOKUP(K12,'Contact Info-BJ'!$A$1:$H$14,7,FALSE)</f>
        <v>834-5172</v>
      </c>
      <c r="P12" s="94" t="str">
        <f>VLOOKUP(K12,'Contact Info-BJ'!$A$1:$H$29,8,FALSE)</f>
        <v>lbenencia@uchicago.edu</v>
      </c>
      <c r="R12" s="91" t="s">
        <v>176</v>
      </c>
      <c r="S12" s="97">
        <f t="shared" si="0"/>
        <v>14</v>
      </c>
      <c r="U12" s="98" t="s">
        <v>176</v>
      </c>
      <c r="V12" s="99">
        <f t="shared" si="1"/>
        <v>1</v>
      </c>
      <c r="X12" s="35">
        <f t="shared" si="2"/>
        <v>15</v>
      </c>
    </row>
    <row r="13" spans="1:24" ht="15.75" customHeight="1">
      <c r="A13" s="360"/>
      <c r="B13" s="362"/>
      <c r="C13" s="84">
        <v>45564</v>
      </c>
      <c r="D13" s="102"/>
      <c r="E13" s="91" t="s">
        <v>180</v>
      </c>
      <c r="F13" s="92" t="str">
        <f>VLOOKUP(E13,'Contact Info-BJ'!$A$1:$H$29,4,FALSE)</f>
        <v>Vincent</v>
      </c>
      <c r="G13" s="92" t="str">
        <f>VLOOKUP(E13,'Contact Info-BJ'!$A$1:$H$29,3,FALSE)</f>
        <v>Resident Assistant</v>
      </c>
      <c r="H13" s="92" t="str">
        <f>VLOOKUP(E13,'Contact Info-BJ'!$A$1:$H$29,6,FALSE)</f>
        <v>(913) 271-6201</v>
      </c>
      <c r="I13" s="92" t="str">
        <f>VLOOKUP(E13,'Contact Info-BJ'!$A$1:$H$14,7,FALSE)</f>
        <v>834-6133</v>
      </c>
      <c r="J13" s="92" t="str">
        <f>VLOOKUP(E13,'Contact Info-BJ'!$A$1:$H$29,8,FALSE)</f>
        <v>lolaleafa@uchicago.edu</v>
      </c>
      <c r="K13" s="100" t="s">
        <v>179</v>
      </c>
      <c r="L13" s="94" t="str">
        <f>VLOOKUP(K13,'Contact Info-BJ'!$A$1:$H$29,4,FALSE)</f>
        <v>Coulter</v>
      </c>
      <c r="M13" s="94" t="str">
        <f>VLOOKUP(K13,'Contact Info-BJ'!$A$1:$H$29,3,FALSE)</f>
        <v>Resident Assistant</v>
      </c>
      <c r="N13" s="94" t="str">
        <f>VLOOKUP(K13,'Contact Info-BJ'!$A$1:$H$29,6,FALSE)</f>
        <v>954-648-0180</v>
      </c>
      <c r="O13" s="94" t="str">
        <f>VLOOKUP(K13,'Contact Info-BJ'!$A$1:$H$14,7,FALSE)</f>
        <v>834-6171</v>
      </c>
      <c r="P13" s="94" t="str">
        <f>VLOOKUP(K13,'Contact Info-BJ'!$A$1:$H$29,8,FALSE)</f>
        <v>mdamasceno@uchicago.edu</v>
      </c>
      <c r="R13" s="91" t="s">
        <v>184</v>
      </c>
      <c r="S13" s="97">
        <f t="shared" si="0"/>
        <v>14</v>
      </c>
      <c r="U13" s="98" t="s">
        <v>184</v>
      </c>
      <c r="V13" s="99">
        <f t="shared" si="1"/>
        <v>2</v>
      </c>
      <c r="X13" s="35">
        <f t="shared" si="2"/>
        <v>16</v>
      </c>
    </row>
    <row r="14" spans="1:24" ht="15.75" customHeight="1">
      <c r="A14" s="360"/>
      <c r="B14" s="365" t="s">
        <v>39</v>
      </c>
      <c r="C14" s="84">
        <v>45565</v>
      </c>
      <c r="D14" s="90" t="s">
        <v>40</v>
      </c>
      <c r="E14" s="91" t="s">
        <v>182</v>
      </c>
      <c r="F14" s="92" t="str">
        <f>VLOOKUP(E14,'Contact Info-BJ'!$A$1:$H$29,4,FALSE)</f>
        <v>Salisbury</v>
      </c>
      <c r="G14" s="92" t="str">
        <f>VLOOKUP(E14,'Contact Info-BJ'!$A$1:$H$29,3,FALSE)</f>
        <v>Resident Head</v>
      </c>
      <c r="H14" s="92" t="str">
        <f>VLOOKUP(E14,'Contact Info-BJ'!$A$1:$H$29,6,FALSE)</f>
        <v>(312) 823-2407</v>
      </c>
      <c r="I14" s="92" t="str">
        <f>VLOOKUP(E14,'Contact Info-BJ'!$A$1:$H$14,7,FALSE)</f>
        <v>702-5110</v>
      </c>
      <c r="J14" s="103" t="str">
        <f>VLOOKUP(E14,'Contact Info-BJ'!$A$1:$H$29,8,FALSE)</f>
        <v>teubanks1@uchicago.edu</v>
      </c>
      <c r="K14" s="93"/>
      <c r="L14" s="94" t="e">
        <f>VLOOKUP(K14,'Contact Info-BJ'!$A$1:$H$29,4,FALSE)</f>
        <v>#N/A</v>
      </c>
      <c r="M14" s="94" t="e">
        <f>VLOOKUP(K14,'Contact Info-BJ'!$A$1:$H$29,3,FALSE)</f>
        <v>#N/A</v>
      </c>
      <c r="N14" s="94" t="e">
        <f>VLOOKUP(K14,'Contact Info-BJ'!$A$1:$H$29,6,FALSE)</f>
        <v>#N/A</v>
      </c>
      <c r="O14" s="94" t="e">
        <f>VLOOKUP(K14,'Contact Info-BJ'!$A$1:$H$14,7,FALSE)</f>
        <v>#N/A</v>
      </c>
      <c r="P14" s="94" t="e">
        <f>VLOOKUP(K14,'Contact Info-BJ'!$A$1:$H$29,8,FALSE)</f>
        <v>#N/A</v>
      </c>
      <c r="R14" s="91" t="s">
        <v>142</v>
      </c>
      <c r="S14" s="97">
        <f t="shared" si="0"/>
        <v>14</v>
      </c>
      <c r="U14" s="98" t="s">
        <v>142</v>
      </c>
      <c r="V14" s="99">
        <f t="shared" si="1"/>
        <v>1</v>
      </c>
      <c r="X14" s="35">
        <f t="shared" si="2"/>
        <v>15</v>
      </c>
    </row>
    <row r="15" spans="1:24" ht="15.75" customHeight="1">
      <c r="A15" s="360"/>
      <c r="B15" s="351"/>
      <c r="C15" s="43">
        <v>45566</v>
      </c>
      <c r="D15" s="90"/>
      <c r="E15" s="91" t="s">
        <v>184</v>
      </c>
      <c r="F15" s="92" t="str">
        <f>VLOOKUP(E15,'Contact Info-BJ'!$A$1:$H$29,4,FALSE)</f>
        <v>Vincent</v>
      </c>
      <c r="G15" s="92" t="str">
        <f>VLOOKUP(E15,'Contact Info-BJ'!$A$1:$H$29,3,FALSE)</f>
        <v>Resident Head</v>
      </c>
      <c r="H15" s="92" t="str">
        <f>VLOOKUP(E15,'Contact Info-BJ'!$A$1:$H$29,6,FALSE)</f>
        <v>(631) 747-5226, (631) 375-0108</v>
      </c>
      <c r="I15" s="92" t="str">
        <f>VLOOKUP(E15,'Contact Info-BJ'!$A$1:$H$14,7,FALSE)</f>
        <v>702-5106</v>
      </c>
      <c r="J15" s="92" t="str">
        <f>VLOOKUP(E15,'Contact Info-BJ'!$A$1:$H$29,8,FALSE)</f>
        <v>kokell@uchicago.edu, mporto@uchicago.edu</v>
      </c>
      <c r="K15" s="93"/>
      <c r="L15" s="94" t="e">
        <f>VLOOKUP(K15,'Contact Info-BJ'!$A$1:$H$29,4,FALSE)</f>
        <v>#N/A</v>
      </c>
      <c r="M15" s="94" t="e">
        <f>VLOOKUP(K15,'Contact Info-BJ'!$A$1:$H$29,3,FALSE)</f>
        <v>#N/A</v>
      </c>
      <c r="N15" s="94" t="e">
        <f>VLOOKUP(K15,'Contact Info-BJ'!$A$1:$H$29,6,FALSE)</f>
        <v>#N/A</v>
      </c>
      <c r="O15" s="94" t="e">
        <f>VLOOKUP(K15,'Contact Info-BJ'!$A$1:$H$14,7,FALSE)</f>
        <v>#N/A</v>
      </c>
      <c r="P15" s="94" t="e">
        <f>VLOOKUP(K15,'Contact Info-BJ'!$A$1:$H$29,8,FALSE)</f>
        <v>#N/A</v>
      </c>
      <c r="R15" s="91" t="s">
        <v>180</v>
      </c>
      <c r="S15" s="97">
        <f t="shared" si="0"/>
        <v>14</v>
      </c>
      <c r="U15" s="98" t="s">
        <v>180</v>
      </c>
      <c r="V15" s="99">
        <f t="shared" si="1"/>
        <v>1</v>
      </c>
      <c r="X15" s="35">
        <f t="shared" si="2"/>
        <v>15</v>
      </c>
    </row>
    <row r="16" spans="1:24" ht="15.75" customHeight="1">
      <c r="A16" s="360"/>
      <c r="B16" s="351"/>
      <c r="C16" s="43">
        <v>45567</v>
      </c>
      <c r="D16" s="90"/>
      <c r="E16" s="91" t="s">
        <v>185</v>
      </c>
      <c r="F16" s="92" t="str">
        <f>VLOOKUP(E16,'Contact Info-BJ'!$A$1:$H$29,4,FALSE)</f>
        <v>Chamberlin</v>
      </c>
      <c r="G16" s="92" t="str">
        <f>VLOOKUP(E16,'Contact Info-BJ'!$A$1:$H$29,3,FALSE)</f>
        <v>Resident Head</v>
      </c>
      <c r="H16" s="92" t="str">
        <f>VLOOKUP(E16,'Contact Info-BJ'!$A$1:$H$29,6,FALSE)</f>
        <v>(269) 331-9600, (269) 883-7715</v>
      </c>
      <c r="I16" s="92" t="str">
        <f>VLOOKUP(E16,'Contact Info-BJ'!$A$1:$H$14,7,FALSE)</f>
        <v>702-5105</v>
      </c>
      <c r="J16" s="92" t="str">
        <f>VLOOKUP(E16,'Contact Info-BJ'!$A$1:$H$29,8,FALSE)</f>
        <v>jmascorro@uchicago.edu, cmunizsanchez@uchicago.edu</v>
      </c>
      <c r="K16" s="93"/>
      <c r="L16" s="94" t="e">
        <f>VLOOKUP(K16,'Contact Info-BJ'!$A$1:$H$29,4,FALSE)</f>
        <v>#N/A</v>
      </c>
      <c r="M16" s="94" t="e">
        <f>VLOOKUP(K16,'Contact Info-BJ'!$A$1:$H$29,3,FALSE)</f>
        <v>#N/A</v>
      </c>
      <c r="N16" s="94" t="e">
        <f>VLOOKUP(K16,'Contact Info-BJ'!$A$1:$H$29,6,FALSE)</f>
        <v>#N/A</v>
      </c>
      <c r="O16" s="94" t="e">
        <f>VLOOKUP(K16,'Contact Info-BJ'!$A$1:$H$14,7,FALSE)</f>
        <v>#N/A</v>
      </c>
      <c r="P16" s="94" t="e">
        <f>VLOOKUP(K16,'Contact Info-BJ'!$A$1:$H$29,8,FALSE)</f>
        <v>#N/A</v>
      </c>
      <c r="R16" s="91" t="s">
        <v>185</v>
      </c>
      <c r="S16" s="97">
        <f t="shared" si="0"/>
        <v>12</v>
      </c>
      <c r="U16" s="98" t="s">
        <v>185</v>
      </c>
      <c r="V16" s="99">
        <f t="shared" si="1"/>
        <v>3</v>
      </c>
      <c r="X16" s="35">
        <f t="shared" si="2"/>
        <v>15</v>
      </c>
    </row>
    <row r="17" spans="1:22" ht="15.75" customHeight="1">
      <c r="A17" s="360"/>
      <c r="B17" s="351"/>
      <c r="C17" s="43">
        <v>45568</v>
      </c>
      <c r="D17" s="90"/>
      <c r="E17" s="91" t="s">
        <v>181</v>
      </c>
      <c r="F17" s="92" t="str">
        <f>VLOOKUP(E17,'Contact Info-BJ'!$A$1:$H$29,4,FALSE)</f>
        <v>Coulter</v>
      </c>
      <c r="G17" s="92" t="str">
        <f>VLOOKUP(E17,'Contact Info-BJ'!$A$1:$H$29,3,FALSE)</f>
        <v>Resident Head</v>
      </c>
      <c r="H17" s="92" t="str">
        <f>VLOOKUP(E17,'Contact Info-BJ'!$A$1:$H$29,6,FALSE)</f>
        <v>(708) 606-0772</v>
      </c>
      <c r="I17" s="92" t="str">
        <f>VLOOKUP(E17,'Contact Info-BJ'!$A$1:$H$14,7,FALSE)</f>
        <v>702-5107</v>
      </c>
      <c r="J17" s="103" t="str">
        <f>VLOOKUP(E17,'Contact Info-BJ'!$A$1:$H$29,8,FALSE)</f>
        <v>melissade4@uchicago.edu</v>
      </c>
      <c r="K17" s="83"/>
      <c r="L17" s="94" t="e">
        <f>VLOOKUP(K17,'Contact Info-BJ'!$A$1:$H$29,4,FALSE)</f>
        <v>#N/A</v>
      </c>
      <c r="M17" s="94" t="e">
        <f>VLOOKUP(K17,'Contact Info-BJ'!$A$1:$H$29,3,FALSE)</f>
        <v>#N/A</v>
      </c>
      <c r="N17" s="94" t="e">
        <f>VLOOKUP(K17,'Contact Info-BJ'!$A$1:$H$29,6,FALSE)</f>
        <v>#N/A</v>
      </c>
      <c r="O17" s="94" t="e">
        <f>VLOOKUP(K17,'Contact Info-BJ'!$A$1:$H$14,7,FALSE)</f>
        <v>#N/A</v>
      </c>
      <c r="P17" s="94" t="e">
        <f>VLOOKUP(K17,'Contact Info-BJ'!$A$1:$H$29,8,FALSE)</f>
        <v>#N/A</v>
      </c>
      <c r="R17" s="91"/>
      <c r="S17" s="97">
        <f t="shared" si="0"/>
        <v>0</v>
      </c>
      <c r="U17" s="98"/>
      <c r="V17" s="99">
        <f t="shared" si="1"/>
        <v>0</v>
      </c>
    </row>
    <row r="18" spans="1:22" ht="15.75" customHeight="1">
      <c r="A18" s="360"/>
      <c r="B18" s="351"/>
      <c r="C18" s="43">
        <v>45569</v>
      </c>
      <c r="D18" s="90"/>
      <c r="E18" s="91" t="s">
        <v>183</v>
      </c>
      <c r="F18" s="92" t="str">
        <f>VLOOKUP(E18,'Contact Info-BJ'!$A$1:$H$29,4,FALSE)</f>
        <v>Linn-Mathews</v>
      </c>
      <c r="G18" s="92" t="str">
        <f>VLOOKUP(E18,'Contact Info-BJ'!$A$1:$H$29,3,FALSE)</f>
        <v>Resident Head</v>
      </c>
      <c r="H18" s="92" t="str">
        <f>VLOOKUP(E18,'Contact Info-BJ'!$A$1:$H$29,6,FALSE)</f>
        <v>(773) 987-2281, (773) 562-9853</v>
      </c>
      <c r="I18" s="92" t="str">
        <f>VLOOKUP(E18,'Contact Info-BJ'!$A$1:$H$14,7,FALSE)</f>
        <v>702-5108</v>
      </c>
      <c r="J18" s="92" t="str">
        <f>VLOOKUP(E18,'Contact Info-BJ'!$A$1:$H$29,8,FALSE)</f>
        <v>mfourte@uchicago.edu, bhuerta@uchicago.edu</v>
      </c>
      <c r="K18" s="83"/>
      <c r="L18" s="94" t="e">
        <f>VLOOKUP(K18,'Contact Info-BJ'!$A$1:$H$29,4,FALSE)</f>
        <v>#N/A</v>
      </c>
      <c r="M18" s="94" t="e">
        <f>VLOOKUP(K18,'Contact Info-BJ'!$A$1:$H$29,3,FALSE)</f>
        <v>#N/A</v>
      </c>
      <c r="N18" s="94" t="e">
        <f>VLOOKUP(K18,'Contact Info-BJ'!$A$1:$H$29,6,FALSE)</f>
        <v>#N/A</v>
      </c>
      <c r="O18" s="94" t="e">
        <f>VLOOKUP(K18,'Contact Info-BJ'!$A$1:$H$14,7,FALSE)</f>
        <v>#N/A</v>
      </c>
      <c r="P18" s="94" t="e">
        <f>VLOOKUP(K18,'Contact Info-BJ'!$A$1:$H$29,8,FALSE)</f>
        <v>#N/A</v>
      </c>
      <c r="R18" s="91"/>
      <c r="S18" s="97">
        <f t="shared" si="0"/>
        <v>0</v>
      </c>
      <c r="U18" s="98"/>
      <c r="V18" s="99">
        <f t="shared" si="1"/>
        <v>0</v>
      </c>
    </row>
    <row r="19" spans="1:22" ht="15.75" customHeight="1">
      <c r="A19" s="360"/>
      <c r="B19" s="351"/>
      <c r="C19" s="43">
        <v>45570</v>
      </c>
      <c r="D19" s="90"/>
      <c r="E19" s="91" t="s">
        <v>178</v>
      </c>
      <c r="F19" s="92" t="str">
        <f>VLOOKUP(E19,'Contact Info-BJ'!$A$1:$H$29,4,FALSE)</f>
        <v>Dodd-Mead</v>
      </c>
      <c r="G19" s="92" t="str">
        <f>VLOOKUP(E19,'Contact Info-BJ'!$A$1:$H$29,3,FALSE)</f>
        <v>Resident Head</v>
      </c>
      <c r="H19" s="92" t="str">
        <f>VLOOKUP(E19,'Contact Info-BJ'!$A$1:$H$29,6,FALSE)</f>
        <v>(845) 532-0082</v>
      </c>
      <c r="I19" s="92" t="str">
        <f>VLOOKUP(E19,'Contact Info-BJ'!$A$1:$H$14,7,FALSE)</f>
        <v>702-5104</v>
      </c>
      <c r="J19" s="103" t="str">
        <f>VLOOKUP(E19,'Contact Info-BJ'!$A$1:$H$29,8,FALSE)</f>
        <v>fakhtar@uchicago.edu</v>
      </c>
      <c r="K19" s="83" t="s">
        <v>182</v>
      </c>
      <c r="L19" s="94" t="str">
        <f>VLOOKUP(K19,'Contact Info-BJ'!$A$1:$H$29,4,FALSE)</f>
        <v>Salisbury</v>
      </c>
      <c r="M19" s="94" t="str">
        <f>VLOOKUP(K19,'Contact Info-BJ'!$A$1:$H$29,3,FALSE)</f>
        <v>Resident Head</v>
      </c>
      <c r="N19" s="94" t="str">
        <f>VLOOKUP(K19,'Contact Info-BJ'!$A$1:$H$29,6,FALSE)</f>
        <v>(312) 823-2407</v>
      </c>
      <c r="O19" s="94" t="str">
        <f>VLOOKUP(K19,'Contact Info-BJ'!$A$1:$H$14,7,FALSE)</f>
        <v>702-5110</v>
      </c>
      <c r="P19" s="101" t="str">
        <f>VLOOKUP(K19,'Contact Info-BJ'!$A$1:$H$29,8,FALSE)</f>
        <v>teubanks1@uchicago.edu</v>
      </c>
      <c r="R19" s="91"/>
      <c r="S19" s="97">
        <f t="shared" si="0"/>
        <v>0</v>
      </c>
      <c r="U19" s="98"/>
      <c r="V19" s="99">
        <f t="shared" si="1"/>
        <v>0</v>
      </c>
    </row>
    <row r="20" spans="1:22" ht="15.75" customHeight="1">
      <c r="A20" s="360"/>
      <c r="B20" s="351"/>
      <c r="C20" s="43">
        <v>45571</v>
      </c>
      <c r="D20" s="90"/>
      <c r="E20" s="91" t="s">
        <v>142</v>
      </c>
      <c r="F20" s="92" t="str">
        <f>VLOOKUP(E20,'Contact Info-BJ'!$A$1:$H$29,4,FALSE)</f>
        <v>Chamberlin</v>
      </c>
      <c r="G20" s="92" t="str">
        <f>VLOOKUP(E20,'Contact Info-BJ'!$A$1:$H$29,3,FALSE)</f>
        <v>Resident Assistant</v>
      </c>
      <c r="H20" s="92" t="str">
        <f>VLOOKUP(E20,'Contact Info-BJ'!$A$1:$H$29,6,FALSE)</f>
        <v>(331) 814-6655</v>
      </c>
      <c r="I20" s="92" t="str">
        <f>VLOOKUP(E20,'Contact Info-BJ'!$A$1:$H$14,7,FALSE)</f>
        <v>834-6085</v>
      </c>
      <c r="J20" s="92" t="str">
        <f>VLOOKUP(E20,'Contact Info-BJ'!$A$1:$H$29,8,FALSE)</f>
        <v>ekrylov@uchicago.edu</v>
      </c>
      <c r="K20" s="83" t="s">
        <v>177</v>
      </c>
      <c r="L20" s="94" t="str">
        <f>VLOOKUP(K20,'Contact Info-BJ'!$A$1:$H$29,4,FALSE)</f>
        <v>Linn-Mathews</v>
      </c>
      <c r="M20" s="94" t="str">
        <f>VLOOKUP(K20,'Contact Info-BJ'!$A$1:$H$29,3,FALSE)</f>
        <v>Resident Assistant</v>
      </c>
      <c r="N20" s="94" t="str">
        <f>VLOOKUP(K20,'Contact Info-BJ'!$A$1:$H$29,6,FALSE)</f>
        <v>(414) 233-3431</v>
      </c>
      <c r="O20" s="94" t="str">
        <f>VLOOKUP(K20,'Contact Info-BJ'!$A$1:$H$14,7,FALSE)</f>
        <v>834-6239</v>
      </c>
      <c r="P20" s="94" t="str">
        <f>VLOOKUP(K20,'Contact Info-BJ'!$A$1:$H$29,8,FALSE)</f>
        <v>angelaabongwa@uchicago.edu</v>
      </c>
      <c r="R20" s="82"/>
      <c r="S20" s="82"/>
      <c r="U20" s="83"/>
      <c r="V20" s="83"/>
    </row>
    <row r="21" spans="1:22" ht="15.75" customHeight="1">
      <c r="A21" s="360"/>
      <c r="B21" s="390" t="s">
        <v>44</v>
      </c>
      <c r="C21" s="43">
        <v>45572</v>
      </c>
      <c r="D21" s="90"/>
      <c r="E21" s="91" t="s">
        <v>179</v>
      </c>
      <c r="F21" s="92" t="str">
        <f>VLOOKUP(E21,'Contact Info-BJ'!$A$1:$H$29,4,FALSE)</f>
        <v>Coulter</v>
      </c>
      <c r="G21" s="92" t="str">
        <f>VLOOKUP(E21,'Contact Info-BJ'!$A$1:$H$29,3,FALSE)</f>
        <v>Resident Assistant</v>
      </c>
      <c r="H21" s="92" t="str">
        <f>VLOOKUP(E21,'Contact Info-BJ'!$A$1:$H$29,6,FALSE)</f>
        <v>954-648-0180</v>
      </c>
      <c r="I21" s="92" t="str">
        <f>VLOOKUP(E21,'Contact Info-BJ'!$A$1:$H$14,7,FALSE)</f>
        <v>834-6171</v>
      </c>
      <c r="J21" s="92" t="str">
        <f>VLOOKUP(E21,'Contact Info-BJ'!$A$1:$H$29,8,FALSE)</f>
        <v>mdamasceno@uchicago.edu</v>
      </c>
      <c r="K21" s="83"/>
      <c r="L21" s="94" t="e">
        <f>VLOOKUP(K21,'Contact Info-BJ'!$A$1:$H$29,4,FALSE)</f>
        <v>#N/A</v>
      </c>
      <c r="M21" s="94" t="e">
        <f>VLOOKUP(K21,'Contact Info-BJ'!$A$1:$H$29,3,FALSE)</f>
        <v>#N/A</v>
      </c>
      <c r="N21" s="94" t="e">
        <f>VLOOKUP(K21,'Contact Info-BJ'!$A$1:$H$29,6,FALSE)</f>
        <v>#N/A</v>
      </c>
      <c r="O21" s="94" t="e">
        <f>VLOOKUP(K21,'Contact Info-BJ'!$A$1:$H$14,7,FALSE)</f>
        <v>#N/A</v>
      </c>
      <c r="P21" s="94" t="e">
        <f>VLOOKUP(K21,'Contact Info-BJ'!$A$1:$H$29,8,FALSE)</f>
        <v>#N/A</v>
      </c>
      <c r="R21" s="82"/>
      <c r="S21" s="82"/>
      <c r="U21" s="83"/>
      <c r="V21" s="83"/>
    </row>
    <row r="22" spans="1:22" ht="15.75" customHeight="1">
      <c r="A22" s="360"/>
      <c r="B22" s="351"/>
      <c r="C22" s="43">
        <v>45573</v>
      </c>
      <c r="D22" s="90"/>
      <c r="E22" s="91" t="s">
        <v>176</v>
      </c>
      <c r="F22" s="92" t="str">
        <f>VLOOKUP(E22,'Contact Info-BJ'!$A$1:$H$29,4,FALSE)</f>
        <v>Salisbury</v>
      </c>
      <c r="G22" s="92" t="str">
        <f>VLOOKUP(E22,'Contact Info-BJ'!$A$1:$H$29,3,FALSE)</f>
        <v>Resident Assistant</v>
      </c>
      <c r="H22" s="92" t="str">
        <f>VLOOKUP(E22,'Contact Info-BJ'!$A$1:$H$29,6,FALSE)</f>
        <v>917-803-4269</v>
      </c>
      <c r="I22" s="92" t="str">
        <f>VLOOKUP(E22,'Contact Info-BJ'!$A$1:$H$14,7,FALSE)</f>
        <v>834-6277</v>
      </c>
      <c r="J22" s="92" t="str">
        <f>VLOOKUP(E22,'Contact Info-BJ'!$A$1:$H$29,8,FALSE)</f>
        <v>madison2@uchicago.edu</v>
      </c>
      <c r="K22" s="83"/>
      <c r="L22" s="94" t="e">
        <f>VLOOKUP(K22,'Contact Info-BJ'!$A$1:$H$29,4,FALSE)</f>
        <v>#N/A</v>
      </c>
      <c r="M22" s="94" t="e">
        <f>VLOOKUP(K22,'Contact Info-BJ'!$A$1:$H$29,3,FALSE)</f>
        <v>#N/A</v>
      </c>
      <c r="N22" s="94" t="e">
        <f>VLOOKUP(K22,'Contact Info-BJ'!$A$1:$H$29,6,FALSE)</f>
        <v>#N/A</v>
      </c>
      <c r="O22" s="94" t="e">
        <f>VLOOKUP(K22,'Contact Info-BJ'!$A$1:$H$14,7,FALSE)</f>
        <v>#N/A</v>
      </c>
      <c r="P22" s="94" t="e">
        <f>VLOOKUP(K22,'Contact Info-BJ'!$A$1:$H$29,8,FALSE)</f>
        <v>#N/A</v>
      </c>
      <c r="R22" s="82"/>
      <c r="S22" s="82"/>
      <c r="U22" s="83"/>
      <c r="V22" s="83"/>
    </row>
    <row r="23" spans="1:22" ht="15.75" customHeight="1">
      <c r="A23" s="360"/>
      <c r="B23" s="351"/>
      <c r="C23" s="43">
        <v>45574</v>
      </c>
      <c r="D23" s="90"/>
      <c r="E23" s="91" t="s">
        <v>173</v>
      </c>
      <c r="F23" s="92" t="str">
        <f>VLOOKUP(E23,'Contact Info-BJ'!$A$1:$H$29,4,FALSE)</f>
        <v>Dodd-Mead</v>
      </c>
      <c r="G23" s="92" t="str">
        <f>VLOOKUP(E23,'Contact Info-BJ'!$A$1:$H$29,3,FALSE)</f>
        <v>Resident Assistant</v>
      </c>
      <c r="H23" s="92" t="str">
        <f>VLOOKUP(E23,'Contact Info-BJ'!$A$1:$H$29,6,FALSE)</f>
        <v>701-715-0051</v>
      </c>
      <c r="I23" s="92" t="str">
        <f>VLOOKUP(E23,'Contact Info-BJ'!$A$1:$H$14,7,FALSE)</f>
        <v>834-5111</v>
      </c>
      <c r="J23" s="92" t="str">
        <f>VLOOKUP(E23,'Contact Info-BJ'!$A$1:$H$29,8,FALSE)</f>
        <v>shinjinic@uchicago.edu</v>
      </c>
      <c r="K23" s="83"/>
      <c r="L23" s="94" t="e">
        <f>VLOOKUP(K23,'Contact Info-BJ'!$A$1:$H$29,4,FALSE)</f>
        <v>#N/A</v>
      </c>
      <c r="M23" s="94" t="e">
        <f>VLOOKUP(K23,'Contact Info-BJ'!$A$1:$H$29,3,FALSE)</f>
        <v>#N/A</v>
      </c>
      <c r="N23" s="94" t="e">
        <f>VLOOKUP(K23,'Contact Info-BJ'!$A$1:$H$29,6,FALSE)</f>
        <v>#N/A</v>
      </c>
      <c r="O23" s="94" t="e">
        <f>VLOOKUP(K23,'Contact Info-BJ'!$A$1:$H$14,7,FALSE)</f>
        <v>#N/A</v>
      </c>
      <c r="P23" s="94" t="e">
        <f>VLOOKUP(K23,'Contact Info-BJ'!$A$1:$H$29,8,FALSE)</f>
        <v>#N/A</v>
      </c>
      <c r="R23" s="82"/>
      <c r="S23" s="82"/>
      <c r="U23" s="83"/>
      <c r="V23" s="83"/>
    </row>
    <row r="24" spans="1:22" ht="15.75" customHeight="1">
      <c r="A24" s="360"/>
      <c r="B24" s="351"/>
      <c r="C24" s="43">
        <v>45575</v>
      </c>
      <c r="D24" s="90"/>
      <c r="E24" s="91" t="s">
        <v>177</v>
      </c>
      <c r="F24" s="92" t="str">
        <f>VLOOKUP(E24,'Contact Info-BJ'!$A$1:$H$29,4,FALSE)</f>
        <v>Linn-Mathews</v>
      </c>
      <c r="G24" s="92" t="str">
        <f>VLOOKUP(E24,'Contact Info-BJ'!$A$1:$H$29,3,FALSE)</f>
        <v>Resident Assistant</v>
      </c>
      <c r="H24" s="92" t="str">
        <f>VLOOKUP(E24,'Contact Info-BJ'!$A$1:$H$29,6,FALSE)</f>
        <v>(414) 233-3431</v>
      </c>
      <c r="I24" s="92" t="str">
        <f>VLOOKUP(E24,'Contact Info-BJ'!$A$1:$H$14,7,FALSE)</f>
        <v>834-6239</v>
      </c>
      <c r="J24" s="92" t="str">
        <f>VLOOKUP(E24,'Contact Info-BJ'!$A$1:$H$29,8,FALSE)</f>
        <v>angelaabongwa@uchicago.edu</v>
      </c>
      <c r="K24" s="83"/>
      <c r="L24" s="94" t="e">
        <f>VLOOKUP(K24,'Contact Info-BJ'!$A$1:$H$29,4,FALSE)</f>
        <v>#N/A</v>
      </c>
      <c r="M24" s="94" t="e">
        <f>VLOOKUP(K24,'Contact Info-BJ'!$A$1:$H$29,3,FALSE)</f>
        <v>#N/A</v>
      </c>
      <c r="N24" s="94" t="e">
        <f>VLOOKUP(K24,'Contact Info-BJ'!$A$1:$H$29,6,FALSE)</f>
        <v>#N/A</v>
      </c>
      <c r="O24" s="94" t="e">
        <f>VLOOKUP(K24,'Contact Info-BJ'!$A$1:$H$14,7,FALSE)</f>
        <v>#N/A</v>
      </c>
      <c r="P24" s="94" t="e">
        <f>VLOOKUP(K24,'Contact Info-BJ'!$A$1:$H$29,8,FALSE)</f>
        <v>#N/A</v>
      </c>
      <c r="R24" s="82"/>
      <c r="S24" s="82"/>
      <c r="U24" s="83"/>
      <c r="V24" s="83"/>
    </row>
    <row r="25" spans="1:22" ht="15.75" customHeight="1">
      <c r="A25" s="360"/>
      <c r="B25" s="351"/>
      <c r="C25" s="43">
        <v>45576</v>
      </c>
      <c r="D25" s="90"/>
      <c r="E25" s="91" t="s">
        <v>180</v>
      </c>
      <c r="F25" s="92" t="str">
        <f>VLOOKUP(E25,'Contact Info-BJ'!$A$1:$H$29,4,FALSE)</f>
        <v>Vincent</v>
      </c>
      <c r="G25" s="92" t="str">
        <f>VLOOKUP(E25,'Contact Info-BJ'!$A$1:$H$29,3,FALSE)</f>
        <v>Resident Assistant</v>
      </c>
      <c r="H25" s="92" t="str">
        <f>VLOOKUP(E25,'Contact Info-BJ'!$A$1:$H$29,6,FALSE)</f>
        <v>(913) 271-6201</v>
      </c>
      <c r="I25" s="92" t="str">
        <f>VLOOKUP(E25,'Contact Info-BJ'!$A$1:$H$14,7,FALSE)</f>
        <v>834-6133</v>
      </c>
      <c r="J25" s="92" t="str">
        <f>VLOOKUP(E25,'Contact Info-BJ'!$A$1:$H$29,8,FALSE)</f>
        <v>lolaleafa@uchicago.edu</v>
      </c>
      <c r="K25" s="83"/>
      <c r="L25" s="94" t="e">
        <f>VLOOKUP(K25,'Contact Info-BJ'!$A$1:$H$29,4,FALSE)</f>
        <v>#N/A</v>
      </c>
      <c r="M25" s="94" t="e">
        <f>VLOOKUP(K25,'Contact Info-BJ'!$A$1:$H$29,3,FALSE)</f>
        <v>#N/A</v>
      </c>
      <c r="N25" s="94" t="e">
        <f>VLOOKUP(K25,'Contact Info-BJ'!$A$1:$H$29,6,FALSE)</f>
        <v>#N/A</v>
      </c>
      <c r="O25" s="94" t="e">
        <f>VLOOKUP(K25,'Contact Info-BJ'!$A$1:$H$14,7,FALSE)</f>
        <v>#N/A</v>
      </c>
      <c r="P25" s="94" t="e">
        <f>VLOOKUP(K25,'Contact Info-BJ'!$A$1:$H$29,8,FALSE)</f>
        <v>#N/A</v>
      </c>
      <c r="R25" s="82"/>
      <c r="S25" s="82"/>
      <c r="U25" s="83"/>
      <c r="V25" s="83"/>
    </row>
    <row r="26" spans="1:22">
      <c r="A26" s="360"/>
      <c r="B26" s="351"/>
      <c r="C26" s="43">
        <v>45577</v>
      </c>
      <c r="D26" s="90"/>
      <c r="E26" s="91" t="s">
        <v>174</v>
      </c>
      <c r="F26" s="92" t="str">
        <f>VLOOKUP(E26,'Contact Info-BJ'!$A$1:$H$29,4,FALSE)</f>
        <v>Linn-Mathews</v>
      </c>
      <c r="G26" s="92" t="str">
        <f>VLOOKUP(E26,'Contact Info-BJ'!$A$1:$H$29,3,FALSE)</f>
        <v>Resident Assistant</v>
      </c>
      <c r="H26" s="92" t="str">
        <f>VLOOKUP(E26,'Contact Info-BJ'!$A$1:$H$29,6,FALSE)</f>
        <v>740-274-6864</v>
      </c>
      <c r="I26" s="92" t="str">
        <f>VLOOKUP(E26,'Contact Info-BJ'!$A$1:$H$14,7,FALSE)</f>
        <v>834-5172</v>
      </c>
      <c r="J26" s="92" t="str">
        <f>VLOOKUP(E26,'Contact Info-BJ'!$A$1:$H$29,8,FALSE)</f>
        <v>lbenencia@uchicago.edu</v>
      </c>
      <c r="K26" s="83" t="s">
        <v>185</v>
      </c>
      <c r="L26" s="94" t="str">
        <f>VLOOKUP(K26,'Contact Info-BJ'!$A$1:$H$29,4,FALSE)</f>
        <v>Chamberlin</v>
      </c>
      <c r="M26" s="94" t="str">
        <f>VLOOKUP(K26,'Contact Info-BJ'!$A$1:$H$29,3,FALSE)</f>
        <v>Resident Head</v>
      </c>
      <c r="N26" s="94" t="str">
        <f>VLOOKUP(K26,'Contact Info-BJ'!$A$1:$H$29,6,FALSE)</f>
        <v>(269) 331-9600, (269) 883-7715</v>
      </c>
      <c r="O26" s="94" t="str">
        <f>VLOOKUP(K26,'Contact Info-BJ'!$A$1:$H$14,7,FALSE)</f>
        <v>702-5105</v>
      </c>
      <c r="P26" s="94" t="str">
        <f>VLOOKUP(K26,'Contact Info-BJ'!$A$1:$H$29,8,FALSE)</f>
        <v>jmascorro@uchicago.edu, cmunizsanchez@uchicago.edu</v>
      </c>
      <c r="R26" s="82"/>
      <c r="S26" s="82"/>
      <c r="U26" s="83"/>
      <c r="V26" s="83"/>
    </row>
    <row r="27" spans="1:22">
      <c r="A27" s="360"/>
      <c r="B27" s="351"/>
      <c r="C27" s="43">
        <v>45578</v>
      </c>
      <c r="D27" s="90"/>
      <c r="E27" s="91" t="s">
        <v>142</v>
      </c>
      <c r="F27" s="92" t="str">
        <f>VLOOKUP(E27,'Contact Info-BJ'!$A$1:$H$29,4,FALSE)</f>
        <v>Chamberlin</v>
      </c>
      <c r="G27" s="92" t="str">
        <f>VLOOKUP(E27,'Contact Info-BJ'!$A$1:$H$29,3,FALSE)</f>
        <v>Resident Assistant</v>
      </c>
      <c r="H27" s="92" t="str">
        <f>VLOOKUP(E27,'Contact Info-BJ'!$A$1:$H$29,6,FALSE)</f>
        <v>(331) 814-6655</v>
      </c>
      <c r="I27" s="92" t="str">
        <f>VLOOKUP(E27,'Contact Info-BJ'!$A$1:$H$14,7,FALSE)</f>
        <v>834-6085</v>
      </c>
      <c r="J27" s="92" t="str">
        <f>VLOOKUP(E27,'Contact Info-BJ'!$A$1:$H$29,8,FALSE)</f>
        <v>ekrylov@uchicago.edu</v>
      </c>
      <c r="K27" s="83" t="s">
        <v>181</v>
      </c>
      <c r="L27" s="94" t="str">
        <f>VLOOKUP(K27,'Contact Info-BJ'!$A$1:$H$29,4,FALSE)</f>
        <v>Coulter</v>
      </c>
      <c r="M27" s="94" t="str">
        <f>VLOOKUP(K27,'Contact Info-BJ'!$A$1:$H$29,3,FALSE)</f>
        <v>Resident Head</v>
      </c>
      <c r="N27" s="94" t="str">
        <f>VLOOKUP(K27,'Contact Info-BJ'!$A$1:$H$29,6,FALSE)</f>
        <v>(708) 606-0772</v>
      </c>
      <c r="O27" s="94" t="str">
        <f>VLOOKUP(K27,'Contact Info-BJ'!$A$1:$H$14,7,FALSE)</f>
        <v>702-5107</v>
      </c>
      <c r="P27" s="101" t="str">
        <f>VLOOKUP(K27,'Contact Info-BJ'!$A$1:$H$29,8,FALSE)</f>
        <v>melissade4@uchicago.edu</v>
      </c>
      <c r="R27" s="82"/>
      <c r="S27" s="82"/>
      <c r="U27" s="83"/>
      <c r="V27" s="83"/>
    </row>
    <row r="28" spans="1:22">
      <c r="A28" s="360"/>
      <c r="B28" s="401" t="s">
        <v>46</v>
      </c>
      <c r="C28" s="43">
        <v>45579</v>
      </c>
      <c r="D28" s="90"/>
      <c r="E28" s="91" t="s">
        <v>179</v>
      </c>
      <c r="F28" s="92" t="str">
        <f>VLOOKUP(E28,'Contact Info-BJ'!$A$1:$H$29,4,FALSE)</f>
        <v>Coulter</v>
      </c>
      <c r="G28" s="92" t="str">
        <f>VLOOKUP(E28,'Contact Info-BJ'!$A$1:$H$29,3,FALSE)</f>
        <v>Resident Assistant</v>
      </c>
      <c r="H28" s="92" t="str">
        <f>VLOOKUP(E28,'Contact Info-BJ'!$A$1:$H$29,6,FALSE)</f>
        <v>954-648-0180</v>
      </c>
      <c r="I28" s="92" t="str">
        <f>VLOOKUP(E28,'Contact Info-BJ'!$A$1:$H$14,7,FALSE)</f>
        <v>834-6171</v>
      </c>
      <c r="J28" s="92" t="str">
        <f>VLOOKUP(E28,'Contact Info-BJ'!$A$1:$H$29,8,FALSE)</f>
        <v>mdamasceno@uchicago.edu</v>
      </c>
      <c r="K28" s="83"/>
      <c r="L28" s="94" t="e">
        <f>VLOOKUP(K28,'Contact Info-BJ'!$A$1:$H$29,4,FALSE)</f>
        <v>#N/A</v>
      </c>
      <c r="M28" s="94" t="e">
        <f>VLOOKUP(K28,'Contact Info-BJ'!$A$1:$H$29,3,FALSE)</f>
        <v>#N/A</v>
      </c>
      <c r="N28" s="94" t="e">
        <f>VLOOKUP(K28,'Contact Info-BJ'!$A$1:$H$29,6,FALSE)</f>
        <v>#N/A</v>
      </c>
      <c r="O28" s="94" t="e">
        <f>VLOOKUP(K28,'Contact Info-BJ'!$A$1:$H$14,7,FALSE)</f>
        <v>#N/A</v>
      </c>
      <c r="P28" s="94" t="e">
        <f>VLOOKUP(K28,'Contact Info-BJ'!$A$1:$H$29,8,FALSE)</f>
        <v>#N/A</v>
      </c>
      <c r="R28" s="82"/>
      <c r="S28" s="82"/>
      <c r="U28" s="83"/>
      <c r="V28" s="83"/>
    </row>
    <row r="29" spans="1:22">
      <c r="A29" s="360"/>
      <c r="B29" s="351"/>
      <c r="C29" s="43">
        <v>45580</v>
      </c>
      <c r="D29" s="90"/>
      <c r="E29" s="91" t="s">
        <v>173</v>
      </c>
      <c r="F29" s="92" t="str">
        <f>VLOOKUP(E29,'Contact Info-BJ'!$A$1:$H$29,4,FALSE)</f>
        <v>Dodd-Mead</v>
      </c>
      <c r="G29" s="92" t="str">
        <f>VLOOKUP(E29,'Contact Info-BJ'!$A$1:$H$29,3,FALSE)</f>
        <v>Resident Assistant</v>
      </c>
      <c r="H29" s="92" t="str">
        <f>VLOOKUP(E29,'Contact Info-BJ'!$A$1:$H$29,6,FALSE)</f>
        <v>701-715-0051</v>
      </c>
      <c r="I29" s="92" t="str">
        <f>VLOOKUP(E29,'Contact Info-BJ'!$A$1:$H$14,7,FALSE)</f>
        <v>834-5111</v>
      </c>
      <c r="J29" s="92" t="str">
        <f>VLOOKUP(E29,'Contact Info-BJ'!$A$1:$H$29,8,FALSE)</f>
        <v>shinjinic@uchicago.edu</v>
      </c>
      <c r="K29" s="83"/>
      <c r="L29" s="94" t="e">
        <f>VLOOKUP(K29,'Contact Info-BJ'!$A$1:$H$29,4,FALSE)</f>
        <v>#N/A</v>
      </c>
      <c r="M29" s="94" t="e">
        <f>VLOOKUP(K29,'Contact Info-BJ'!$A$1:$H$29,3,FALSE)</f>
        <v>#N/A</v>
      </c>
      <c r="N29" s="94" t="e">
        <f>VLOOKUP(K29,'Contact Info-BJ'!$A$1:$H$29,6,FALSE)</f>
        <v>#N/A</v>
      </c>
      <c r="O29" s="94" t="e">
        <f>VLOOKUP(K29,'Contact Info-BJ'!$A$1:$H$14,7,FALSE)</f>
        <v>#N/A</v>
      </c>
      <c r="P29" s="94" t="e">
        <f>VLOOKUP(K29,'Contact Info-BJ'!$A$1:$H$29,8,FALSE)</f>
        <v>#N/A</v>
      </c>
      <c r="R29" s="82"/>
      <c r="S29" s="82"/>
      <c r="U29" s="83"/>
      <c r="V29" s="83"/>
    </row>
    <row r="30" spans="1:22">
      <c r="A30" s="360"/>
      <c r="B30" s="351"/>
      <c r="C30" s="43">
        <v>45581</v>
      </c>
      <c r="D30" s="90"/>
      <c r="E30" s="91" t="s">
        <v>176</v>
      </c>
      <c r="F30" s="92" t="str">
        <f>VLOOKUP(E30,'Contact Info-BJ'!$A$1:$H$29,4,FALSE)</f>
        <v>Salisbury</v>
      </c>
      <c r="G30" s="92" t="str">
        <f>VLOOKUP(E30,'Contact Info-BJ'!$A$1:$H$29,3,FALSE)</f>
        <v>Resident Assistant</v>
      </c>
      <c r="H30" s="92" t="str">
        <f>VLOOKUP(E30,'Contact Info-BJ'!$A$1:$H$29,6,FALSE)</f>
        <v>917-803-4269</v>
      </c>
      <c r="I30" s="92" t="str">
        <f>VLOOKUP(E30,'Contact Info-BJ'!$A$1:$H$14,7,FALSE)</f>
        <v>834-6277</v>
      </c>
      <c r="J30" s="92" t="str">
        <f>VLOOKUP(E30,'Contact Info-BJ'!$A$1:$H$29,8,FALSE)</f>
        <v>madison2@uchicago.edu</v>
      </c>
      <c r="K30" s="83"/>
      <c r="L30" s="94" t="e">
        <f>VLOOKUP(K30,'Contact Info-BJ'!$A$1:$H$29,4,FALSE)</f>
        <v>#N/A</v>
      </c>
      <c r="M30" s="94" t="e">
        <f>VLOOKUP(K30,'Contact Info-BJ'!$A$1:$H$29,3,FALSE)</f>
        <v>#N/A</v>
      </c>
      <c r="N30" s="94" t="e">
        <f>VLOOKUP(K30,'Contact Info-BJ'!$A$1:$H$29,6,FALSE)</f>
        <v>#N/A</v>
      </c>
      <c r="O30" s="94" t="e">
        <f>VLOOKUP(K30,'Contact Info-BJ'!$A$1:$H$14,7,FALSE)</f>
        <v>#N/A</v>
      </c>
      <c r="P30" s="94" t="e">
        <f>VLOOKUP(K30,'Contact Info-BJ'!$A$1:$H$29,8,FALSE)</f>
        <v>#N/A</v>
      </c>
      <c r="R30" s="82"/>
      <c r="S30" s="82"/>
      <c r="U30" s="83"/>
      <c r="V30" s="83"/>
    </row>
    <row r="31" spans="1:22">
      <c r="A31" s="360"/>
      <c r="B31" s="351"/>
      <c r="C31" s="43">
        <v>45582</v>
      </c>
      <c r="D31" s="90"/>
      <c r="E31" s="91" t="s">
        <v>180</v>
      </c>
      <c r="F31" s="92" t="str">
        <f>VLOOKUP(E31,'Contact Info-BJ'!$A$1:$H$29,4,FALSE)</f>
        <v>Vincent</v>
      </c>
      <c r="G31" s="92" t="str">
        <f>VLOOKUP(E31,'Contact Info-BJ'!$A$1:$H$29,3,FALSE)</f>
        <v>Resident Assistant</v>
      </c>
      <c r="H31" s="92" t="str">
        <f>VLOOKUP(E31,'Contact Info-BJ'!$A$1:$H$29,6,FALSE)</f>
        <v>(913) 271-6201</v>
      </c>
      <c r="I31" s="92" t="str">
        <f>VLOOKUP(E31,'Contact Info-BJ'!$A$1:$H$14,7,FALSE)</f>
        <v>834-6133</v>
      </c>
      <c r="J31" s="92" t="str">
        <f>VLOOKUP(E31,'Contact Info-BJ'!$A$1:$H$29,8,FALSE)</f>
        <v>lolaleafa@uchicago.edu</v>
      </c>
      <c r="K31" s="83"/>
      <c r="L31" s="94" t="e">
        <f>VLOOKUP(K31,'Contact Info-BJ'!$A$1:$H$29,4,FALSE)</f>
        <v>#N/A</v>
      </c>
      <c r="M31" s="94" t="e">
        <f>VLOOKUP(K31,'Contact Info-BJ'!$A$1:$H$29,3,FALSE)</f>
        <v>#N/A</v>
      </c>
      <c r="N31" s="94" t="e">
        <f>VLOOKUP(K31,'Contact Info-BJ'!$A$1:$H$29,6,FALSE)</f>
        <v>#N/A</v>
      </c>
      <c r="O31" s="94" t="e">
        <f>VLOOKUP(K31,'Contact Info-BJ'!$A$1:$H$14,7,FALSE)</f>
        <v>#N/A</v>
      </c>
      <c r="P31" s="94" t="e">
        <f>VLOOKUP(K31,'Contact Info-BJ'!$A$1:$H$29,8,FALSE)</f>
        <v>#N/A</v>
      </c>
      <c r="R31" s="82"/>
      <c r="S31" s="82"/>
      <c r="U31" s="83"/>
      <c r="V31" s="83"/>
    </row>
    <row r="32" spans="1:22">
      <c r="A32" s="360"/>
      <c r="B32" s="351"/>
      <c r="C32" s="43">
        <v>45583</v>
      </c>
      <c r="D32" s="90"/>
      <c r="E32" s="91" t="s">
        <v>177</v>
      </c>
      <c r="F32" s="92" t="str">
        <f>VLOOKUP(E32,'Contact Info-BJ'!$A$1:$H$29,4,FALSE)</f>
        <v>Linn-Mathews</v>
      </c>
      <c r="G32" s="92" t="str">
        <f>VLOOKUP(E32,'Contact Info-BJ'!$A$1:$H$29,3,FALSE)</f>
        <v>Resident Assistant</v>
      </c>
      <c r="H32" s="92" t="str">
        <f>VLOOKUP(E32,'Contact Info-BJ'!$A$1:$H$29,6,FALSE)</f>
        <v>(414) 233-3431</v>
      </c>
      <c r="I32" s="92" t="str">
        <f>VLOOKUP(E32,'Contact Info-BJ'!$A$1:$H$14,7,FALSE)</f>
        <v>834-6239</v>
      </c>
      <c r="J32" s="92" t="str">
        <f>VLOOKUP(E32,'Contact Info-BJ'!$A$1:$H$29,8,FALSE)</f>
        <v>angelaabongwa@uchicago.edu</v>
      </c>
      <c r="K32" s="83"/>
      <c r="L32" s="94" t="e">
        <f>VLOOKUP(K32,'Contact Info-BJ'!$A$1:$H$29,4,FALSE)</f>
        <v>#N/A</v>
      </c>
      <c r="M32" s="94" t="e">
        <f>VLOOKUP(K32,'Contact Info-BJ'!$A$1:$H$29,3,FALSE)</f>
        <v>#N/A</v>
      </c>
      <c r="N32" s="94" t="e">
        <f>VLOOKUP(K32,'Contact Info-BJ'!$A$1:$H$29,6,FALSE)</f>
        <v>#N/A</v>
      </c>
      <c r="O32" s="94" t="e">
        <f>VLOOKUP(K32,'Contact Info-BJ'!$A$1:$H$14,7,FALSE)</f>
        <v>#N/A</v>
      </c>
      <c r="P32" s="94" t="e">
        <f>VLOOKUP(K32,'Contact Info-BJ'!$A$1:$H$29,8,FALSE)</f>
        <v>#N/A</v>
      </c>
      <c r="R32" s="82"/>
      <c r="S32" s="82"/>
      <c r="U32" s="83"/>
      <c r="V32" s="83"/>
    </row>
    <row r="33" spans="1:22">
      <c r="A33" s="360"/>
      <c r="B33" s="351"/>
      <c r="C33" s="43">
        <v>45584</v>
      </c>
      <c r="D33" s="90"/>
      <c r="E33" s="91" t="s">
        <v>142</v>
      </c>
      <c r="F33" s="92" t="str">
        <f>VLOOKUP(E33,'Contact Info-BJ'!$A$1:$H$29,4,FALSE)</f>
        <v>Chamberlin</v>
      </c>
      <c r="G33" s="92" t="str">
        <f>VLOOKUP(E33,'Contact Info-BJ'!$A$1:$H$29,3,FALSE)</f>
        <v>Resident Assistant</v>
      </c>
      <c r="H33" s="92" t="str">
        <f>VLOOKUP(E33,'Contact Info-BJ'!$A$1:$H$29,6,FALSE)</f>
        <v>(331) 814-6655</v>
      </c>
      <c r="I33" s="92" t="str">
        <f>VLOOKUP(E33,'Contact Info-BJ'!$A$1:$H$14,7,FALSE)</f>
        <v>834-6085</v>
      </c>
      <c r="J33" s="92" t="str">
        <f>VLOOKUP(E33,'Contact Info-BJ'!$A$1:$H$29,8,FALSE)</f>
        <v>ekrylov@uchicago.edu</v>
      </c>
      <c r="K33" s="83" t="s">
        <v>183</v>
      </c>
      <c r="L33" s="94" t="str">
        <f>VLOOKUP(K33,'Contact Info-BJ'!$A$1:$H$29,4,FALSE)</f>
        <v>Linn-Mathews</v>
      </c>
      <c r="M33" s="94" t="str">
        <f>VLOOKUP(K33,'Contact Info-BJ'!$A$1:$H$29,3,FALSE)</f>
        <v>Resident Head</v>
      </c>
      <c r="N33" s="94" t="str">
        <f>VLOOKUP(K33,'Contact Info-BJ'!$A$1:$H$29,6,FALSE)</f>
        <v>(773) 987-2281, (773) 562-9853</v>
      </c>
      <c r="O33" s="94" t="str">
        <f>VLOOKUP(K33,'Contact Info-BJ'!$A$1:$H$14,7,FALSE)</f>
        <v>702-5108</v>
      </c>
      <c r="P33" s="94" t="str">
        <f>VLOOKUP(K33,'Contact Info-BJ'!$A$1:$H$29,8,FALSE)</f>
        <v>mfourte@uchicago.edu, bhuerta@uchicago.edu</v>
      </c>
      <c r="R33" s="82"/>
      <c r="S33" s="82"/>
      <c r="U33" s="83"/>
      <c r="V33" s="83"/>
    </row>
    <row r="34" spans="1:22">
      <c r="A34" s="360"/>
      <c r="B34" s="351"/>
      <c r="C34" s="43">
        <v>45585</v>
      </c>
      <c r="D34" s="90"/>
      <c r="E34" s="91" t="s">
        <v>174</v>
      </c>
      <c r="F34" s="92" t="str">
        <f>VLOOKUP(E34,'Contact Info-BJ'!$A$1:$H$29,4,FALSE)</f>
        <v>Linn-Mathews</v>
      </c>
      <c r="G34" s="92" t="str">
        <f>VLOOKUP(E34,'Contact Info-BJ'!$A$1:$H$29,3,FALSE)</f>
        <v>Resident Assistant</v>
      </c>
      <c r="H34" s="92" t="str">
        <f>VLOOKUP(E34,'Contact Info-BJ'!$A$1:$H$29,6,FALSE)</f>
        <v>740-274-6864</v>
      </c>
      <c r="I34" s="92" t="str">
        <f>VLOOKUP(E34,'Contact Info-BJ'!$A$1:$H$14,7,FALSE)</f>
        <v>834-5172</v>
      </c>
      <c r="J34" s="92" t="str">
        <f>VLOOKUP(E34,'Contact Info-BJ'!$A$1:$H$29,8,FALSE)</f>
        <v>lbenencia@uchicago.edu</v>
      </c>
      <c r="K34" s="83" t="s">
        <v>180</v>
      </c>
      <c r="L34" s="94" t="str">
        <f>VLOOKUP(K34,'Contact Info-BJ'!$A$1:$H$29,4,FALSE)</f>
        <v>Vincent</v>
      </c>
      <c r="M34" s="94" t="str">
        <f>VLOOKUP(K34,'Contact Info-BJ'!$A$1:$H$29,3,FALSE)</f>
        <v>Resident Assistant</v>
      </c>
      <c r="N34" s="94" t="str">
        <f>VLOOKUP(K34,'Contact Info-BJ'!$A$1:$H$29,6,FALSE)</f>
        <v>(913) 271-6201</v>
      </c>
      <c r="O34" s="94" t="str">
        <f>VLOOKUP(K34,'Contact Info-BJ'!$A$1:$H$14,7,FALSE)</f>
        <v>834-6133</v>
      </c>
      <c r="P34" s="94" t="str">
        <f>VLOOKUP(K34,'Contact Info-BJ'!$A$1:$H$29,8,FALSE)</f>
        <v>lolaleafa@uchicago.edu</v>
      </c>
      <c r="R34" s="82"/>
      <c r="S34" s="82"/>
      <c r="U34" s="83"/>
      <c r="V34" s="83"/>
    </row>
    <row r="35" spans="1:22">
      <c r="A35" s="360"/>
      <c r="B35" s="398" t="s">
        <v>47</v>
      </c>
      <c r="C35" s="43">
        <v>45586</v>
      </c>
      <c r="D35" s="90"/>
      <c r="E35" s="91" t="s">
        <v>179</v>
      </c>
      <c r="F35" s="92" t="str">
        <f>VLOOKUP(E35,'Contact Info-BJ'!$A$1:$H$29,4,FALSE)</f>
        <v>Coulter</v>
      </c>
      <c r="G35" s="92" t="str">
        <f>VLOOKUP(E35,'Contact Info-BJ'!$A$1:$H$29,3,FALSE)</f>
        <v>Resident Assistant</v>
      </c>
      <c r="H35" s="92" t="str">
        <f>VLOOKUP(E35,'Contact Info-BJ'!$A$1:$H$29,6,FALSE)</f>
        <v>954-648-0180</v>
      </c>
      <c r="I35" s="92" t="str">
        <f>VLOOKUP(E35,'Contact Info-BJ'!$A$1:$H$14,7,FALSE)</f>
        <v>834-6171</v>
      </c>
      <c r="J35" s="92" t="str">
        <f>VLOOKUP(E35,'Contact Info-BJ'!$A$1:$H$29,8,FALSE)</f>
        <v>mdamasceno@uchicago.edu</v>
      </c>
      <c r="K35" s="83"/>
      <c r="L35" s="94" t="e">
        <f>VLOOKUP(K35,'Contact Info-BJ'!$A$1:$H$29,4,FALSE)</f>
        <v>#N/A</v>
      </c>
      <c r="M35" s="94" t="e">
        <f>VLOOKUP(K35,'Contact Info-BJ'!$A$1:$H$29,3,FALSE)</f>
        <v>#N/A</v>
      </c>
      <c r="N35" s="94" t="e">
        <f>VLOOKUP(K35,'Contact Info-BJ'!$A$1:$H$29,6,FALSE)</f>
        <v>#N/A</v>
      </c>
      <c r="O35" s="94" t="e">
        <f>VLOOKUP(K35,'Contact Info-BJ'!$A$1:$H$14,7,FALSE)</f>
        <v>#N/A</v>
      </c>
      <c r="P35" s="94" t="e">
        <f>VLOOKUP(K35,'Contact Info-BJ'!$A$1:$H$29,8,FALSE)</f>
        <v>#N/A</v>
      </c>
      <c r="R35" s="82"/>
      <c r="S35" s="82"/>
      <c r="U35" s="83"/>
      <c r="V35" s="83"/>
    </row>
    <row r="36" spans="1:22">
      <c r="A36" s="360"/>
      <c r="B36" s="351"/>
      <c r="C36" s="43">
        <v>45587</v>
      </c>
      <c r="D36" s="90"/>
      <c r="E36" s="91" t="s">
        <v>173</v>
      </c>
      <c r="F36" s="92" t="str">
        <f>VLOOKUP(E36,'Contact Info-BJ'!$A$1:$H$29,4,FALSE)</f>
        <v>Dodd-Mead</v>
      </c>
      <c r="G36" s="92" t="str">
        <f>VLOOKUP(E36,'Contact Info-BJ'!$A$1:$H$29,3,FALSE)</f>
        <v>Resident Assistant</v>
      </c>
      <c r="H36" s="92" t="str">
        <f>VLOOKUP(E36,'Contact Info-BJ'!$A$1:$H$29,6,FALSE)</f>
        <v>701-715-0051</v>
      </c>
      <c r="I36" s="92" t="str">
        <f>VLOOKUP(E36,'Contact Info-BJ'!$A$1:$H$14,7,FALSE)</f>
        <v>834-5111</v>
      </c>
      <c r="J36" s="92" t="str">
        <f>VLOOKUP(E36,'Contact Info-BJ'!$A$1:$H$29,8,FALSE)</f>
        <v>shinjinic@uchicago.edu</v>
      </c>
      <c r="K36" s="83"/>
      <c r="L36" s="94" t="e">
        <f>VLOOKUP(K36,'Contact Info-BJ'!$A$1:$H$29,4,FALSE)</f>
        <v>#N/A</v>
      </c>
      <c r="M36" s="94" t="e">
        <f>VLOOKUP(K36,'Contact Info-BJ'!$A$1:$H$29,3,FALSE)</f>
        <v>#N/A</v>
      </c>
      <c r="N36" s="94" t="e">
        <f>VLOOKUP(K36,'Contact Info-BJ'!$A$1:$H$29,6,FALSE)</f>
        <v>#N/A</v>
      </c>
      <c r="O36" s="94" t="e">
        <f>VLOOKUP(K36,'Contact Info-BJ'!$A$1:$H$14,7,FALSE)</f>
        <v>#N/A</v>
      </c>
      <c r="P36" s="94" t="e">
        <f>VLOOKUP(K36,'Contact Info-BJ'!$A$1:$H$29,8,FALSE)</f>
        <v>#N/A</v>
      </c>
      <c r="R36" s="82"/>
      <c r="S36" s="82"/>
      <c r="U36" s="83"/>
      <c r="V36" s="83"/>
    </row>
    <row r="37" spans="1:22">
      <c r="A37" s="360"/>
      <c r="B37" s="351"/>
      <c r="C37" s="43">
        <v>45588</v>
      </c>
      <c r="D37" s="90"/>
      <c r="E37" s="91" t="s">
        <v>178</v>
      </c>
      <c r="F37" s="92" t="str">
        <f>VLOOKUP(E37,'Contact Info-BJ'!$A$1:$H$29,4,FALSE)</f>
        <v>Dodd-Mead</v>
      </c>
      <c r="G37" s="92" t="str">
        <f>VLOOKUP(E37,'Contact Info-BJ'!$A$1:$H$29,3,FALSE)</f>
        <v>Resident Head</v>
      </c>
      <c r="H37" s="92" t="str">
        <f>VLOOKUP(E37,'Contact Info-BJ'!$A$1:$H$29,6,FALSE)</f>
        <v>(845) 532-0082</v>
      </c>
      <c r="I37" s="92" t="str">
        <f>VLOOKUP(E37,'Contact Info-BJ'!$A$1:$H$14,7,FALSE)</f>
        <v>702-5104</v>
      </c>
      <c r="J37" s="103" t="str">
        <f>VLOOKUP(E37,'Contact Info-BJ'!$A$1:$H$29,8,FALSE)</f>
        <v>fakhtar@uchicago.edu</v>
      </c>
      <c r="K37" s="83"/>
      <c r="L37" s="94" t="e">
        <f>VLOOKUP(K37,'Contact Info-BJ'!$A$1:$H$29,4,FALSE)</f>
        <v>#N/A</v>
      </c>
      <c r="M37" s="94" t="e">
        <f>VLOOKUP(K37,'Contact Info-BJ'!$A$1:$H$29,3,FALSE)</f>
        <v>#N/A</v>
      </c>
      <c r="N37" s="94" t="e">
        <f>VLOOKUP(K37,'Contact Info-BJ'!$A$1:$H$29,6,FALSE)</f>
        <v>#N/A</v>
      </c>
      <c r="O37" s="94" t="e">
        <f>VLOOKUP(K37,'Contact Info-BJ'!$A$1:$H$14,7,FALSE)</f>
        <v>#N/A</v>
      </c>
      <c r="P37" s="94" t="e">
        <f>VLOOKUP(K37,'Contact Info-BJ'!$A$1:$H$29,8,FALSE)</f>
        <v>#N/A</v>
      </c>
      <c r="R37" s="82"/>
      <c r="S37" s="82"/>
      <c r="U37" s="83"/>
      <c r="V37" s="83"/>
    </row>
    <row r="38" spans="1:22">
      <c r="A38" s="360"/>
      <c r="B38" s="351"/>
      <c r="C38" s="43">
        <v>45589</v>
      </c>
      <c r="D38" s="90"/>
      <c r="E38" s="91" t="s">
        <v>142</v>
      </c>
      <c r="F38" s="92" t="str">
        <f>VLOOKUP(E38,'Contact Info-BJ'!$A$1:$H$29,4,FALSE)</f>
        <v>Chamberlin</v>
      </c>
      <c r="G38" s="92" t="str">
        <f>VLOOKUP(E38,'Contact Info-BJ'!$A$1:$H$29,3,FALSE)</f>
        <v>Resident Assistant</v>
      </c>
      <c r="H38" s="92" t="str">
        <f>VLOOKUP(E38,'Contact Info-BJ'!$A$1:$H$29,6,FALSE)</f>
        <v>(331) 814-6655</v>
      </c>
      <c r="I38" s="92" t="str">
        <f>VLOOKUP(E38,'Contact Info-BJ'!$A$1:$H$14,7,FALSE)</f>
        <v>834-6085</v>
      </c>
      <c r="J38" s="92" t="str">
        <f>VLOOKUP(E38,'Contact Info-BJ'!$A$1:$H$29,8,FALSE)</f>
        <v>ekrylov@uchicago.edu</v>
      </c>
      <c r="K38" s="83"/>
      <c r="L38" s="94" t="e">
        <f>VLOOKUP(K38,'Contact Info-BJ'!$A$1:$H$29,4,FALSE)</f>
        <v>#N/A</v>
      </c>
      <c r="M38" s="94" t="e">
        <f>VLOOKUP(K38,'Contact Info-BJ'!$A$1:$H$29,3,FALSE)</f>
        <v>#N/A</v>
      </c>
      <c r="N38" s="94" t="e">
        <f>VLOOKUP(K38,'Contact Info-BJ'!$A$1:$H$29,6,FALSE)</f>
        <v>#N/A</v>
      </c>
      <c r="O38" s="94" t="e">
        <f>VLOOKUP(K38,'Contact Info-BJ'!$A$1:$H$14,7,FALSE)</f>
        <v>#N/A</v>
      </c>
      <c r="P38" s="94" t="e">
        <f>VLOOKUP(K38,'Contact Info-BJ'!$A$1:$H$29,8,FALSE)</f>
        <v>#N/A</v>
      </c>
      <c r="R38" s="82"/>
      <c r="S38" s="82"/>
      <c r="U38" s="83"/>
      <c r="V38" s="83"/>
    </row>
    <row r="39" spans="1:22">
      <c r="A39" s="360"/>
      <c r="B39" s="351"/>
      <c r="C39" s="43">
        <v>45590</v>
      </c>
      <c r="D39" s="90"/>
      <c r="E39" s="91" t="s">
        <v>180</v>
      </c>
      <c r="F39" s="92" t="str">
        <f>VLOOKUP(E39,'Contact Info-BJ'!$A$1:$H$29,4,FALSE)</f>
        <v>Vincent</v>
      </c>
      <c r="G39" s="92" t="str">
        <f>VLOOKUP(E39,'Contact Info-BJ'!$A$1:$H$29,3,FALSE)</f>
        <v>Resident Assistant</v>
      </c>
      <c r="H39" s="92" t="str">
        <f>VLOOKUP(E39,'Contact Info-BJ'!$A$1:$H$29,6,FALSE)</f>
        <v>(913) 271-6201</v>
      </c>
      <c r="I39" s="92" t="str">
        <f>VLOOKUP(E39,'Contact Info-BJ'!$A$1:$H$14,7,FALSE)</f>
        <v>834-6133</v>
      </c>
      <c r="J39" s="92" t="str">
        <f>VLOOKUP(E39,'Contact Info-BJ'!$A$1:$H$29,8,FALSE)</f>
        <v>lolaleafa@uchicago.edu</v>
      </c>
      <c r="K39" s="83"/>
      <c r="L39" s="94" t="e">
        <f>VLOOKUP(K39,'Contact Info-BJ'!$A$1:$H$29,4,FALSE)</f>
        <v>#N/A</v>
      </c>
      <c r="M39" s="94" t="e">
        <f>VLOOKUP(K39,'Contact Info-BJ'!$A$1:$H$29,3,FALSE)</f>
        <v>#N/A</v>
      </c>
      <c r="N39" s="94" t="e">
        <f>VLOOKUP(K39,'Contact Info-BJ'!$A$1:$H$29,6,FALSE)</f>
        <v>#N/A</v>
      </c>
      <c r="O39" s="94" t="e">
        <f>VLOOKUP(K39,'Contact Info-BJ'!$A$1:$H$14,7,FALSE)</f>
        <v>#N/A</v>
      </c>
      <c r="P39" s="94" t="e">
        <f>VLOOKUP(K39,'Contact Info-BJ'!$A$1:$H$29,8,FALSE)</f>
        <v>#N/A</v>
      </c>
      <c r="R39" s="82"/>
      <c r="S39" s="82"/>
      <c r="U39" s="83"/>
      <c r="V39" s="83"/>
    </row>
    <row r="40" spans="1:22">
      <c r="A40" s="360"/>
      <c r="B40" s="351"/>
      <c r="C40" s="43">
        <v>45591</v>
      </c>
      <c r="D40" s="90"/>
      <c r="E40" s="91" t="s">
        <v>174</v>
      </c>
      <c r="F40" s="92" t="str">
        <f>VLOOKUP(E40,'Contact Info-BJ'!$A$1:$H$29,4,FALSE)</f>
        <v>Linn-Mathews</v>
      </c>
      <c r="G40" s="92" t="str">
        <f>VLOOKUP(E40,'Contact Info-BJ'!$A$1:$H$29,3,FALSE)</f>
        <v>Resident Assistant</v>
      </c>
      <c r="H40" s="92" t="str">
        <f>VLOOKUP(E40,'Contact Info-BJ'!$A$1:$H$29,6,FALSE)</f>
        <v>740-274-6864</v>
      </c>
      <c r="I40" s="92" t="str">
        <f>VLOOKUP(E40,'Contact Info-BJ'!$A$1:$H$14,7,FALSE)</f>
        <v>834-5172</v>
      </c>
      <c r="J40" s="92" t="str">
        <f>VLOOKUP(E40,'Contact Info-BJ'!$A$1:$H$29,8,FALSE)</f>
        <v>lbenencia@uchicago.edu</v>
      </c>
      <c r="K40" s="83" t="s">
        <v>176</v>
      </c>
      <c r="L40" s="94" t="str">
        <f>VLOOKUP(K40,'Contact Info-BJ'!$A$1:$H$29,4,FALSE)</f>
        <v>Salisbury</v>
      </c>
      <c r="M40" s="94" t="str">
        <f>VLOOKUP(K40,'Contact Info-BJ'!$A$1:$H$29,3,FALSE)</f>
        <v>Resident Assistant</v>
      </c>
      <c r="N40" s="94" t="str">
        <f>VLOOKUP(K40,'Contact Info-BJ'!$A$1:$H$29,6,FALSE)</f>
        <v>917-803-4269</v>
      </c>
      <c r="O40" s="94" t="str">
        <f>VLOOKUP(K40,'Contact Info-BJ'!$A$1:$H$14,7,FALSE)</f>
        <v>834-6277</v>
      </c>
      <c r="P40" s="94" t="str">
        <f>VLOOKUP(K40,'Contact Info-BJ'!$A$1:$H$29,8,FALSE)</f>
        <v>madison2@uchicago.edu</v>
      </c>
      <c r="R40" s="82"/>
      <c r="S40" s="82"/>
      <c r="U40" s="83"/>
      <c r="V40" s="83"/>
    </row>
    <row r="41" spans="1:22">
      <c r="A41" s="360"/>
      <c r="B41" s="351"/>
      <c r="C41" s="43">
        <v>45592</v>
      </c>
      <c r="D41" s="90"/>
      <c r="E41" s="91" t="s">
        <v>183</v>
      </c>
      <c r="F41" s="92" t="str">
        <f>VLOOKUP(E41,'Contact Info-BJ'!$A$1:$H$29,4,FALSE)</f>
        <v>Linn-Mathews</v>
      </c>
      <c r="G41" s="92" t="str">
        <f>VLOOKUP(E41,'Contact Info-BJ'!$A$1:$H$29,3,FALSE)</f>
        <v>Resident Head</v>
      </c>
      <c r="H41" s="92" t="str">
        <f>VLOOKUP(E41,'Contact Info-BJ'!$A$1:$H$29,6,FALSE)</f>
        <v>(773) 987-2281, (773) 562-9853</v>
      </c>
      <c r="I41" s="92" t="str">
        <f>VLOOKUP(E41,'Contact Info-BJ'!$A$1:$H$14,7,FALSE)</f>
        <v>702-5108</v>
      </c>
      <c r="J41" s="92" t="str">
        <f>VLOOKUP(E41,'Contact Info-BJ'!$A$1:$H$29,8,FALSE)</f>
        <v>mfourte@uchicago.edu, bhuerta@uchicago.edu</v>
      </c>
      <c r="K41" s="83" t="s">
        <v>142</v>
      </c>
      <c r="L41" s="94" t="str">
        <f>VLOOKUP(K41,'Contact Info-BJ'!$A$1:$H$29,4,FALSE)</f>
        <v>Chamberlin</v>
      </c>
      <c r="M41" s="94" t="str">
        <f>VLOOKUP(K41,'Contact Info-BJ'!$A$1:$H$29,3,FALSE)</f>
        <v>Resident Assistant</v>
      </c>
      <c r="N41" s="94" t="str">
        <f>VLOOKUP(K41,'Contact Info-BJ'!$A$1:$H$29,6,FALSE)</f>
        <v>(331) 814-6655</v>
      </c>
      <c r="O41" s="94" t="str">
        <f>VLOOKUP(K41,'Contact Info-BJ'!$A$1:$H$14,7,FALSE)</f>
        <v>834-6085</v>
      </c>
      <c r="P41" s="94" t="str">
        <f>VLOOKUP(K41,'Contact Info-BJ'!$A$1:$H$29,8,FALSE)</f>
        <v>ekrylov@uchicago.edu</v>
      </c>
      <c r="R41" s="82"/>
      <c r="S41" s="82"/>
      <c r="U41" s="83"/>
      <c r="V41" s="83"/>
    </row>
    <row r="42" spans="1:22">
      <c r="A42" s="360"/>
      <c r="B42" s="380" t="s">
        <v>48</v>
      </c>
      <c r="C42" s="43">
        <v>45593</v>
      </c>
      <c r="D42" s="90"/>
      <c r="E42" s="91" t="s">
        <v>181</v>
      </c>
      <c r="F42" s="92" t="str">
        <f>VLOOKUP(E42,'Contact Info-BJ'!$A$1:$H$29,4,FALSE)</f>
        <v>Coulter</v>
      </c>
      <c r="G42" s="92" t="str">
        <f>VLOOKUP(E42,'Contact Info-BJ'!$A$1:$H$29,3,FALSE)</f>
        <v>Resident Head</v>
      </c>
      <c r="H42" s="92" t="str">
        <f>VLOOKUP(E42,'Contact Info-BJ'!$A$1:$H$29,6,FALSE)</f>
        <v>(708) 606-0772</v>
      </c>
      <c r="I42" s="92" t="str">
        <f>VLOOKUP(E42,'Contact Info-BJ'!$A$1:$H$14,7,FALSE)</f>
        <v>702-5107</v>
      </c>
      <c r="J42" s="103" t="str">
        <f>VLOOKUP(E42,'Contact Info-BJ'!$A$1:$H$29,8,FALSE)</f>
        <v>melissade4@uchicago.edu</v>
      </c>
      <c r="K42" s="83"/>
      <c r="L42" s="94" t="e">
        <f>VLOOKUP(K42,'Contact Info-BJ'!$A$1:$H$29,4,FALSE)</f>
        <v>#N/A</v>
      </c>
      <c r="M42" s="94" t="e">
        <f>VLOOKUP(K42,'Contact Info-BJ'!$A$1:$H$29,3,FALSE)</f>
        <v>#N/A</v>
      </c>
      <c r="N42" s="94" t="e">
        <f>VLOOKUP(K42,'Contact Info-BJ'!$A$1:$H$29,6,FALSE)</f>
        <v>#N/A</v>
      </c>
      <c r="O42" s="94" t="e">
        <f>VLOOKUP(K42,'Contact Info-BJ'!$A$1:$H$14,7,FALSE)</f>
        <v>#N/A</v>
      </c>
      <c r="P42" s="94" t="e">
        <f>VLOOKUP(K42,'Contact Info-BJ'!$A$1:$H$29,8,FALSE)</f>
        <v>#N/A</v>
      </c>
      <c r="R42" s="82"/>
      <c r="S42" s="82"/>
      <c r="U42" s="83"/>
      <c r="V42" s="83"/>
    </row>
    <row r="43" spans="1:22">
      <c r="A43" s="360"/>
      <c r="B43" s="351"/>
      <c r="C43" s="43">
        <v>45594</v>
      </c>
      <c r="D43" s="90"/>
      <c r="E43" s="82" t="s">
        <v>176</v>
      </c>
      <c r="F43" s="92" t="str">
        <f>VLOOKUP(E43,'Contact Info-BJ'!$A$1:$H$29,4,FALSE)</f>
        <v>Salisbury</v>
      </c>
      <c r="G43" s="92" t="str">
        <f>VLOOKUP(E43,'Contact Info-BJ'!$A$1:$H$29,3,FALSE)</f>
        <v>Resident Assistant</v>
      </c>
      <c r="H43" s="92" t="str">
        <f>VLOOKUP(E43,'Contact Info-BJ'!$A$1:$H$29,6,FALSE)</f>
        <v>917-803-4269</v>
      </c>
      <c r="I43" s="92" t="str">
        <f>VLOOKUP(E43,'Contact Info-BJ'!$A$1:$H$14,7,FALSE)</f>
        <v>834-6277</v>
      </c>
      <c r="J43" s="92" t="str">
        <f>VLOOKUP(E43,'Contact Info-BJ'!$A$1:$H$29,8,FALSE)</f>
        <v>madison2@uchicago.edu</v>
      </c>
      <c r="K43" s="83"/>
      <c r="L43" s="94" t="e">
        <f>VLOOKUP(K43,'Contact Info-BJ'!$A$1:$H$29,4,FALSE)</f>
        <v>#N/A</v>
      </c>
      <c r="M43" s="94" t="e">
        <f>VLOOKUP(K43,'Contact Info-BJ'!$A$1:$H$29,3,FALSE)</f>
        <v>#N/A</v>
      </c>
      <c r="N43" s="94" t="e">
        <f>VLOOKUP(K43,'Contact Info-BJ'!$A$1:$H$29,6,FALSE)</f>
        <v>#N/A</v>
      </c>
      <c r="O43" s="94" t="e">
        <f>VLOOKUP(K43,'Contact Info-BJ'!$A$1:$H$14,7,FALSE)</f>
        <v>#N/A</v>
      </c>
      <c r="P43" s="94" t="e">
        <f>VLOOKUP(K43,'Contact Info-BJ'!$A$1:$H$29,8,FALSE)</f>
        <v>#N/A</v>
      </c>
      <c r="R43" s="82"/>
      <c r="S43" s="82"/>
      <c r="U43" s="83"/>
      <c r="V43" s="83"/>
    </row>
    <row r="44" spans="1:22">
      <c r="A44" s="360"/>
      <c r="B44" s="351"/>
      <c r="C44" s="43">
        <v>45595</v>
      </c>
      <c r="D44" s="90"/>
      <c r="E44" s="82" t="s">
        <v>177</v>
      </c>
      <c r="F44" s="92" t="str">
        <f>VLOOKUP(E44,'Contact Info-BJ'!$A$1:$H$29,4,FALSE)</f>
        <v>Linn-Mathews</v>
      </c>
      <c r="G44" s="92" t="str">
        <f>VLOOKUP(E44,'Contact Info-BJ'!$A$1:$H$29,3,FALSE)</f>
        <v>Resident Assistant</v>
      </c>
      <c r="H44" s="92" t="str">
        <f>VLOOKUP(E44,'Contact Info-BJ'!$A$1:$H$29,6,FALSE)</f>
        <v>(414) 233-3431</v>
      </c>
      <c r="I44" s="92" t="str">
        <f>VLOOKUP(E44,'Contact Info-BJ'!$A$1:$H$14,7,FALSE)</f>
        <v>834-6239</v>
      </c>
      <c r="J44" s="92" t="str">
        <f>VLOOKUP(E44,'Contact Info-BJ'!$A$1:$H$29,8,FALSE)</f>
        <v>angelaabongwa@uchicago.edu</v>
      </c>
      <c r="K44" s="83"/>
      <c r="L44" s="94" t="e">
        <f>VLOOKUP(K44,'Contact Info-BJ'!$A$1:$H$29,4,FALSE)</f>
        <v>#N/A</v>
      </c>
      <c r="M44" s="94" t="e">
        <f>VLOOKUP(K44,'Contact Info-BJ'!$A$1:$H$29,3,FALSE)</f>
        <v>#N/A</v>
      </c>
      <c r="N44" s="94" t="e">
        <f>VLOOKUP(K44,'Contact Info-BJ'!$A$1:$H$29,6,FALSE)</f>
        <v>#N/A</v>
      </c>
      <c r="O44" s="94" t="e">
        <f>VLOOKUP(K44,'Contact Info-BJ'!$A$1:$H$14,7,FALSE)</f>
        <v>#N/A</v>
      </c>
      <c r="P44" s="94" t="e">
        <f>VLOOKUP(K44,'Contact Info-BJ'!$A$1:$H$29,8,FALSE)</f>
        <v>#N/A</v>
      </c>
      <c r="R44" s="82"/>
      <c r="S44" s="82"/>
      <c r="U44" s="83"/>
      <c r="V44" s="83"/>
    </row>
    <row r="45" spans="1:22">
      <c r="A45" s="360"/>
      <c r="B45" s="351"/>
      <c r="C45" s="43">
        <v>45596</v>
      </c>
      <c r="D45" s="90"/>
      <c r="E45" s="82" t="s">
        <v>179</v>
      </c>
      <c r="F45" s="92" t="str">
        <f>VLOOKUP(E45,'Contact Info-BJ'!$A$1:$H$29,4,FALSE)</f>
        <v>Coulter</v>
      </c>
      <c r="G45" s="92" t="str">
        <f>VLOOKUP(E45,'Contact Info-BJ'!$A$1:$H$29,3,FALSE)</f>
        <v>Resident Assistant</v>
      </c>
      <c r="H45" s="92" t="str">
        <f>VLOOKUP(E45,'Contact Info-BJ'!$A$1:$H$29,6,FALSE)</f>
        <v>954-648-0180</v>
      </c>
      <c r="I45" s="92" t="str">
        <f>VLOOKUP(E45,'Contact Info-BJ'!$A$1:$H$14,7,FALSE)</f>
        <v>834-6171</v>
      </c>
      <c r="J45" s="92" t="str">
        <f>VLOOKUP(E45,'Contact Info-BJ'!$A$1:$H$29,8,FALSE)</f>
        <v>mdamasceno@uchicago.edu</v>
      </c>
      <c r="K45" s="83"/>
      <c r="L45" s="94" t="e">
        <f>VLOOKUP(K45,'Contact Info-BJ'!$A$1:$H$29,4,FALSE)</f>
        <v>#N/A</v>
      </c>
      <c r="M45" s="94" t="e">
        <f>VLOOKUP(K45,'Contact Info-BJ'!$A$1:$H$29,3,FALSE)</f>
        <v>#N/A</v>
      </c>
      <c r="N45" s="94" t="e">
        <f>VLOOKUP(K45,'Contact Info-BJ'!$A$1:$H$29,6,FALSE)</f>
        <v>#N/A</v>
      </c>
      <c r="O45" s="94" t="e">
        <f>VLOOKUP(K45,'Contact Info-BJ'!$A$1:$H$14,7,FALSE)</f>
        <v>#N/A</v>
      </c>
      <c r="P45" s="94" t="e">
        <f>VLOOKUP(K45,'Contact Info-BJ'!$A$1:$H$29,8,FALSE)</f>
        <v>#N/A</v>
      </c>
      <c r="R45" s="82"/>
      <c r="S45" s="82"/>
      <c r="U45" s="83"/>
      <c r="V45" s="83"/>
    </row>
    <row r="46" spans="1:22">
      <c r="A46" s="360"/>
      <c r="B46" s="351"/>
      <c r="C46" s="46">
        <v>45597</v>
      </c>
      <c r="D46" s="90"/>
      <c r="E46" s="91" t="s">
        <v>184</v>
      </c>
      <c r="F46" s="92" t="str">
        <f>VLOOKUP(E46,'Contact Info-BJ'!$A$1:$H$29,4,FALSE)</f>
        <v>Vincent</v>
      </c>
      <c r="G46" s="92" t="str">
        <f>VLOOKUP(E46,'Contact Info-BJ'!$A$1:$H$29,3,FALSE)</f>
        <v>Resident Head</v>
      </c>
      <c r="H46" s="92" t="str">
        <f>VLOOKUP(E46,'Contact Info-BJ'!$A$1:$H$29,6,FALSE)</f>
        <v>(631) 747-5226, (631) 375-0108</v>
      </c>
      <c r="I46" s="92" t="str">
        <f>VLOOKUP(E46,'Contact Info-BJ'!$A$1:$H$14,7,FALSE)</f>
        <v>702-5106</v>
      </c>
      <c r="J46" s="92" t="str">
        <f>VLOOKUP(E46,'Contact Info-BJ'!$A$1:$H$29,8,FALSE)</f>
        <v>kokell@uchicago.edu, mporto@uchicago.edu</v>
      </c>
      <c r="K46" s="83"/>
      <c r="L46" s="94" t="e">
        <f>VLOOKUP(K46,'Contact Info-BJ'!$A$1:$H$29,4,FALSE)</f>
        <v>#N/A</v>
      </c>
      <c r="M46" s="94" t="e">
        <f>VLOOKUP(K46,'Contact Info-BJ'!$A$1:$H$29,3,FALSE)</f>
        <v>#N/A</v>
      </c>
      <c r="N46" s="94" t="e">
        <f>VLOOKUP(K46,'Contact Info-BJ'!$A$1:$H$29,6,FALSE)</f>
        <v>#N/A</v>
      </c>
      <c r="O46" s="94" t="e">
        <f>VLOOKUP(K46,'Contact Info-BJ'!$A$1:$H$14,7,FALSE)</f>
        <v>#N/A</v>
      </c>
      <c r="P46" s="94" t="e">
        <f>VLOOKUP(K46,'Contact Info-BJ'!$A$1:$H$29,8,FALSE)</f>
        <v>#N/A</v>
      </c>
      <c r="R46" s="82"/>
      <c r="S46" s="82"/>
      <c r="U46" s="83"/>
      <c r="V46" s="83"/>
    </row>
    <row r="47" spans="1:22">
      <c r="A47" s="360"/>
      <c r="B47" s="351"/>
      <c r="C47" s="46">
        <v>45598</v>
      </c>
      <c r="D47" s="90"/>
      <c r="E47" s="91" t="s">
        <v>178</v>
      </c>
      <c r="F47" s="92" t="str">
        <f>VLOOKUP(E47,'Contact Info-BJ'!$A$1:$H$29,4,FALSE)</f>
        <v>Dodd-Mead</v>
      </c>
      <c r="G47" s="92" t="str">
        <f>VLOOKUP(E47,'Contact Info-BJ'!$A$1:$H$29,3,FALSE)</f>
        <v>Resident Head</v>
      </c>
      <c r="H47" s="92" t="str">
        <f>VLOOKUP(E47,'Contact Info-BJ'!$A$1:$H$29,6,FALSE)</f>
        <v>(845) 532-0082</v>
      </c>
      <c r="I47" s="92" t="str">
        <f>VLOOKUP(E47,'Contact Info-BJ'!$A$1:$H$14,7,FALSE)</f>
        <v>702-5104</v>
      </c>
      <c r="J47" s="103" t="str">
        <f>VLOOKUP(E47,'Contact Info-BJ'!$A$1:$H$29,8,FALSE)</f>
        <v>fakhtar@uchicago.edu</v>
      </c>
      <c r="K47" s="83" t="s">
        <v>182</v>
      </c>
      <c r="L47" s="94" t="str">
        <f>VLOOKUP(K47,'Contact Info-BJ'!$A$1:$H$29,4,FALSE)</f>
        <v>Salisbury</v>
      </c>
      <c r="M47" s="94" t="str">
        <f>VLOOKUP(K47,'Contact Info-BJ'!$A$1:$H$29,3,FALSE)</f>
        <v>Resident Head</v>
      </c>
      <c r="N47" s="94" t="str">
        <f>VLOOKUP(K47,'Contact Info-BJ'!$A$1:$H$29,6,FALSE)</f>
        <v>(312) 823-2407</v>
      </c>
      <c r="O47" s="94" t="str">
        <f>VLOOKUP(K47,'Contact Info-BJ'!$A$1:$H$14,7,FALSE)</f>
        <v>702-5110</v>
      </c>
      <c r="P47" s="101" t="str">
        <f>VLOOKUP(K47,'Contact Info-BJ'!$A$1:$H$29,8,FALSE)</f>
        <v>teubanks1@uchicago.edu</v>
      </c>
      <c r="R47" s="82"/>
      <c r="S47" s="82"/>
      <c r="U47" s="83"/>
      <c r="V47" s="83"/>
    </row>
    <row r="48" spans="1:22">
      <c r="A48" s="360"/>
      <c r="B48" s="351"/>
      <c r="C48" s="46">
        <v>45599</v>
      </c>
      <c r="D48" s="90"/>
      <c r="E48" s="91" t="s">
        <v>174</v>
      </c>
      <c r="F48" s="92" t="str">
        <f>VLOOKUP(E48,'Contact Info-BJ'!$A$1:$H$29,4,FALSE)</f>
        <v>Linn-Mathews</v>
      </c>
      <c r="G48" s="92" t="str">
        <f>VLOOKUP(E48,'Contact Info-BJ'!$A$1:$H$29,3,FALSE)</f>
        <v>Resident Assistant</v>
      </c>
      <c r="H48" s="92" t="str">
        <f>VLOOKUP(E48,'Contact Info-BJ'!$A$1:$H$29,6,FALSE)</f>
        <v>740-274-6864</v>
      </c>
      <c r="I48" s="92" t="str">
        <f>VLOOKUP(E48,'Contact Info-BJ'!$A$1:$H$14,7,FALSE)</f>
        <v>834-5172</v>
      </c>
      <c r="J48" s="92" t="str">
        <f>VLOOKUP(E48,'Contact Info-BJ'!$A$1:$H$29,8,FALSE)</f>
        <v>lbenencia@uchicago.edu</v>
      </c>
      <c r="K48" s="83" t="s">
        <v>179</v>
      </c>
      <c r="L48" s="94" t="str">
        <f>VLOOKUP(K48,'Contact Info-BJ'!$A$1:$H$29,4,FALSE)</f>
        <v>Coulter</v>
      </c>
      <c r="M48" s="94" t="str">
        <f>VLOOKUP(K48,'Contact Info-BJ'!$A$1:$H$29,3,FALSE)</f>
        <v>Resident Assistant</v>
      </c>
      <c r="N48" s="94" t="str">
        <f>VLOOKUP(K48,'Contact Info-BJ'!$A$1:$H$29,6,FALSE)</f>
        <v>954-648-0180</v>
      </c>
      <c r="O48" s="94" t="str">
        <f>VLOOKUP(K48,'Contact Info-BJ'!$A$1:$H$14,7,FALSE)</f>
        <v>834-6171</v>
      </c>
      <c r="P48" s="94" t="str">
        <f>VLOOKUP(K48,'Contact Info-BJ'!$A$1:$H$29,8,FALSE)</f>
        <v>mdamasceno@uchicago.edu</v>
      </c>
      <c r="R48" s="82"/>
      <c r="S48" s="82"/>
      <c r="U48" s="83"/>
      <c r="V48" s="83"/>
    </row>
    <row r="49" spans="1:22">
      <c r="A49" s="360"/>
      <c r="B49" s="381" t="s">
        <v>49</v>
      </c>
      <c r="C49" s="46">
        <v>45600</v>
      </c>
      <c r="D49" s="90"/>
      <c r="E49" s="91" t="s">
        <v>182</v>
      </c>
      <c r="F49" s="92" t="str">
        <f>VLOOKUP(E49,'Contact Info-BJ'!$A$1:$H$29,4,FALSE)</f>
        <v>Salisbury</v>
      </c>
      <c r="G49" s="92" t="str">
        <f>VLOOKUP(E49,'Contact Info-BJ'!$A$1:$H$29,3,FALSE)</f>
        <v>Resident Head</v>
      </c>
      <c r="H49" s="92" t="str">
        <f>VLOOKUP(E49,'Contact Info-BJ'!$A$1:$H$29,6,FALSE)</f>
        <v>(312) 823-2407</v>
      </c>
      <c r="I49" s="92" t="str">
        <f>VLOOKUP(E49,'Contact Info-BJ'!$A$1:$H$14,7,FALSE)</f>
        <v>702-5110</v>
      </c>
      <c r="J49" s="103" t="str">
        <f>VLOOKUP(E49,'Contact Info-BJ'!$A$1:$H$29,8,FALSE)</f>
        <v>teubanks1@uchicago.edu</v>
      </c>
      <c r="K49" s="83"/>
      <c r="L49" s="94" t="e">
        <f>VLOOKUP(K49,'Contact Info-BJ'!$A$1:$H$29,4,FALSE)</f>
        <v>#N/A</v>
      </c>
      <c r="M49" s="94" t="e">
        <f>VLOOKUP(K49,'Contact Info-BJ'!$A$1:$H$29,3,FALSE)</f>
        <v>#N/A</v>
      </c>
      <c r="N49" s="94" t="e">
        <f>VLOOKUP(K49,'Contact Info-BJ'!$A$1:$H$29,6,FALSE)</f>
        <v>#N/A</v>
      </c>
      <c r="O49" s="94" t="e">
        <f>VLOOKUP(K49,'Contact Info-BJ'!$A$1:$H$14,7,FALSE)</f>
        <v>#N/A</v>
      </c>
      <c r="P49" s="94" t="e">
        <f>VLOOKUP(K49,'Contact Info-BJ'!$A$1:$H$29,8,FALSE)</f>
        <v>#N/A</v>
      </c>
      <c r="R49" s="82"/>
      <c r="S49" s="82"/>
      <c r="U49" s="83"/>
      <c r="V49" s="83"/>
    </row>
    <row r="50" spans="1:22">
      <c r="A50" s="360"/>
      <c r="B50" s="351"/>
      <c r="C50" s="46">
        <v>45601</v>
      </c>
      <c r="D50" s="90"/>
      <c r="E50" s="91" t="s">
        <v>183</v>
      </c>
      <c r="F50" s="92" t="str">
        <f>VLOOKUP(E50,'Contact Info-BJ'!$A$1:$H$29,4,FALSE)</f>
        <v>Linn-Mathews</v>
      </c>
      <c r="G50" s="92" t="str">
        <f>VLOOKUP(E50,'Contact Info-BJ'!$A$1:$H$29,3,FALSE)</f>
        <v>Resident Head</v>
      </c>
      <c r="H50" s="92" t="str">
        <f>VLOOKUP(E50,'Contact Info-BJ'!$A$1:$H$29,6,FALSE)</f>
        <v>(773) 987-2281, (773) 562-9853</v>
      </c>
      <c r="I50" s="92" t="str">
        <f>VLOOKUP(E50,'Contact Info-BJ'!$A$1:$H$14,7,FALSE)</f>
        <v>702-5108</v>
      </c>
      <c r="J50" s="92" t="str">
        <f>VLOOKUP(E50,'Contact Info-BJ'!$A$1:$H$29,8,FALSE)</f>
        <v>mfourte@uchicago.edu, bhuerta@uchicago.edu</v>
      </c>
      <c r="K50" s="83"/>
      <c r="L50" s="94" t="e">
        <f>VLOOKUP(K50,'Contact Info-BJ'!$A$1:$H$29,4,FALSE)</f>
        <v>#N/A</v>
      </c>
      <c r="M50" s="94" t="e">
        <f>VLOOKUP(K50,'Contact Info-BJ'!$A$1:$H$29,3,FALSE)</f>
        <v>#N/A</v>
      </c>
      <c r="N50" s="94" t="e">
        <f>VLOOKUP(K50,'Contact Info-BJ'!$A$1:$H$29,6,FALSE)</f>
        <v>#N/A</v>
      </c>
      <c r="O50" s="94" t="e">
        <f>VLOOKUP(K50,'Contact Info-BJ'!$A$1:$H$14,7,FALSE)</f>
        <v>#N/A</v>
      </c>
      <c r="P50" s="94" t="e">
        <f>VLOOKUP(K50,'Contact Info-BJ'!$A$1:$H$29,8,FALSE)</f>
        <v>#N/A</v>
      </c>
      <c r="R50" s="82"/>
      <c r="S50" s="82"/>
      <c r="U50" s="83"/>
      <c r="V50" s="83"/>
    </row>
    <row r="51" spans="1:22">
      <c r="A51" s="360"/>
      <c r="B51" s="351"/>
      <c r="C51" s="46">
        <v>45602</v>
      </c>
      <c r="D51" s="90"/>
      <c r="E51" s="91" t="s">
        <v>179</v>
      </c>
      <c r="F51" s="92" t="str">
        <f>VLOOKUP(E51,'Contact Info-BJ'!$A$1:$H$29,4,FALSE)</f>
        <v>Coulter</v>
      </c>
      <c r="G51" s="92" t="str">
        <f>VLOOKUP(E51,'Contact Info-BJ'!$A$1:$H$29,3,FALSE)</f>
        <v>Resident Assistant</v>
      </c>
      <c r="H51" s="92" t="str">
        <f>VLOOKUP(E51,'Contact Info-BJ'!$A$1:$H$29,6,FALSE)</f>
        <v>954-648-0180</v>
      </c>
      <c r="I51" s="92" t="str">
        <f>VLOOKUP(E51,'Contact Info-BJ'!$A$1:$H$14,7,FALSE)</f>
        <v>834-6171</v>
      </c>
      <c r="J51" s="92" t="str">
        <f>VLOOKUP(E51,'Contact Info-BJ'!$A$1:$H$29,8,FALSE)</f>
        <v>mdamasceno@uchicago.edu</v>
      </c>
      <c r="K51" s="83"/>
      <c r="L51" s="94" t="e">
        <f>VLOOKUP(K51,'Contact Info-BJ'!$A$1:$H$29,4,FALSE)</f>
        <v>#N/A</v>
      </c>
      <c r="M51" s="94" t="e">
        <f>VLOOKUP(K51,'Contact Info-BJ'!$A$1:$H$29,3,FALSE)</f>
        <v>#N/A</v>
      </c>
      <c r="N51" s="94" t="e">
        <f>VLOOKUP(K51,'Contact Info-BJ'!$A$1:$H$29,6,FALSE)</f>
        <v>#N/A</v>
      </c>
      <c r="O51" s="94" t="e">
        <f>VLOOKUP(K51,'Contact Info-BJ'!$A$1:$H$14,7,FALSE)</f>
        <v>#N/A</v>
      </c>
      <c r="P51" s="94" t="e">
        <f>VLOOKUP(K51,'Contact Info-BJ'!$A$1:$H$29,8,FALSE)</f>
        <v>#N/A</v>
      </c>
      <c r="R51" s="82"/>
      <c r="S51" s="82"/>
      <c r="U51" s="83"/>
      <c r="V51" s="83"/>
    </row>
    <row r="52" spans="1:22">
      <c r="A52" s="360"/>
      <c r="B52" s="351"/>
      <c r="C52" s="46">
        <v>45603</v>
      </c>
      <c r="D52" s="90"/>
      <c r="E52" s="91" t="s">
        <v>180</v>
      </c>
      <c r="F52" s="92" t="str">
        <f>VLOOKUP(E52,'Contact Info-BJ'!$A$1:$H$29,4,FALSE)</f>
        <v>Vincent</v>
      </c>
      <c r="G52" s="92" t="str">
        <f>VLOOKUP(E52,'Contact Info-BJ'!$A$1:$H$29,3,FALSE)</f>
        <v>Resident Assistant</v>
      </c>
      <c r="H52" s="92" t="str">
        <f>VLOOKUP(E52,'Contact Info-BJ'!$A$1:$H$29,6,FALSE)</f>
        <v>(913) 271-6201</v>
      </c>
      <c r="I52" s="92" t="str">
        <f>VLOOKUP(E52,'Contact Info-BJ'!$A$1:$H$14,7,FALSE)</f>
        <v>834-6133</v>
      </c>
      <c r="J52" s="92" t="str">
        <f>VLOOKUP(E52,'Contact Info-BJ'!$A$1:$H$29,8,FALSE)</f>
        <v>lolaleafa@uchicago.edu</v>
      </c>
      <c r="K52" s="83"/>
      <c r="L52" s="94" t="e">
        <f>VLOOKUP(K52,'Contact Info-BJ'!$A$1:$H$29,4,FALSE)</f>
        <v>#N/A</v>
      </c>
      <c r="M52" s="94" t="e">
        <f>VLOOKUP(K52,'Contact Info-BJ'!$A$1:$H$29,3,FALSE)</f>
        <v>#N/A</v>
      </c>
      <c r="N52" s="94" t="e">
        <f>VLOOKUP(K52,'Contact Info-BJ'!$A$1:$H$29,6,FALSE)</f>
        <v>#N/A</v>
      </c>
      <c r="O52" s="94" t="e">
        <f>VLOOKUP(K52,'Contact Info-BJ'!$A$1:$H$14,7,FALSE)</f>
        <v>#N/A</v>
      </c>
      <c r="P52" s="94" t="e">
        <f>VLOOKUP(K52,'Contact Info-BJ'!$A$1:$H$29,8,FALSE)</f>
        <v>#N/A</v>
      </c>
      <c r="R52" s="82"/>
      <c r="S52" s="82"/>
      <c r="U52" s="83"/>
      <c r="V52" s="83"/>
    </row>
    <row r="53" spans="1:22">
      <c r="A53" s="360"/>
      <c r="B53" s="351"/>
      <c r="C53" s="46">
        <v>45604</v>
      </c>
      <c r="D53" s="90"/>
      <c r="E53" s="91" t="s">
        <v>181</v>
      </c>
      <c r="F53" s="92" t="str">
        <f>VLOOKUP(E53,'Contact Info-BJ'!$A$1:$H$29,4,FALSE)</f>
        <v>Coulter</v>
      </c>
      <c r="G53" s="92" t="str">
        <f>VLOOKUP(E53,'Contact Info-BJ'!$A$1:$H$29,3,FALSE)</f>
        <v>Resident Head</v>
      </c>
      <c r="H53" s="92" t="str">
        <f>VLOOKUP(E53,'Contact Info-BJ'!$A$1:$H$29,6,FALSE)</f>
        <v>(708) 606-0772</v>
      </c>
      <c r="I53" s="92" t="str">
        <f>VLOOKUP(E53,'Contact Info-BJ'!$A$1:$H$14,7,FALSE)</f>
        <v>702-5107</v>
      </c>
      <c r="J53" s="103" t="str">
        <f>VLOOKUP(E53,'Contact Info-BJ'!$A$1:$H$29,8,FALSE)</f>
        <v>melissade4@uchicago.edu</v>
      </c>
      <c r="K53" s="83"/>
      <c r="L53" s="94" t="e">
        <f>VLOOKUP(K53,'Contact Info-BJ'!$A$1:$H$29,4,FALSE)</f>
        <v>#N/A</v>
      </c>
      <c r="M53" s="94" t="e">
        <f>VLOOKUP(K53,'Contact Info-BJ'!$A$1:$H$29,3,FALSE)</f>
        <v>#N/A</v>
      </c>
      <c r="N53" s="94" t="e">
        <f>VLOOKUP(K53,'Contact Info-BJ'!$A$1:$H$29,6,FALSE)</f>
        <v>#N/A</v>
      </c>
      <c r="O53" s="94" t="e">
        <f>VLOOKUP(K53,'Contact Info-BJ'!$A$1:$H$14,7,FALSE)</f>
        <v>#N/A</v>
      </c>
      <c r="P53" s="94" t="e">
        <f>VLOOKUP(K53,'Contact Info-BJ'!$A$1:$H$29,8,FALSE)</f>
        <v>#N/A</v>
      </c>
      <c r="R53" s="82"/>
      <c r="S53" s="82"/>
      <c r="U53" s="83"/>
      <c r="V53" s="83"/>
    </row>
    <row r="54" spans="1:22">
      <c r="A54" s="360"/>
      <c r="B54" s="351"/>
      <c r="C54" s="46">
        <v>45605</v>
      </c>
      <c r="D54" s="90"/>
      <c r="E54" s="91" t="s">
        <v>142</v>
      </c>
      <c r="F54" s="92" t="str">
        <f>VLOOKUP(E54,'Contact Info-BJ'!$A$1:$H$29,4,FALSE)</f>
        <v>Chamberlin</v>
      </c>
      <c r="G54" s="92" t="str">
        <f>VLOOKUP(E54,'Contact Info-BJ'!$A$1:$H$29,3,FALSE)</f>
        <v>Resident Assistant</v>
      </c>
      <c r="H54" s="92" t="str">
        <f>VLOOKUP(E54,'Contact Info-BJ'!$A$1:$H$29,6,FALSE)</f>
        <v>(331) 814-6655</v>
      </c>
      <c r="I54" s="92" t="str">
        <f>VLOOKUP(E54,'Contact Info-BJ'!$A$1:$H$14,7,FALSE)</f>
        <v>834-6085</v>
      </c>
      <c r="J54" s="92" t="str">
        <f>VLOOKUP(E54,'Contact Info-BJ'!$A$1:$H$29,8,FALSE)</f>
        <v>ekrylov@uchicago.edu</v>
      </c>
      <c r="K54" s="83" t="s">
        <v>178</v>
      </c>
      <c r="L54" s="94" t="str">
        <f>VLOOKUP(K54,'Contact Info-BJ'!$A$1:$H$29,4,FALSE)</f>
        <v>Dodd-Mead</v>
      </c>
      <c r="M54" s="94" t="str">
        <f>VLOOKUP(K54,'Contact Info-BJ'!$A$1:$H$29,3,FALSE)</f>
        <v>Resident Head</v>
      </c>
      <c r="N54" s="94" t="str">
        <f>VLOOKUP(K54,'Contact Info-BJ'!$A$1:$H$29,6,FALSE)</f>
        <v>(845) 532-0082</v>
      </c>
      <c r="O54" s="94" t="str">
        <f>VLOOKUP(K54,'Contact Info-BJ'!$A$1:$H$14,7,FALSE)</f>
        <v>702-5104</v>
      </c>
      <c r="P54" s="101" t="str">
        <f>VLOOKUP(K54,'Contact Info-BJ'!$A$1:$H$29,8,FALSE)</f>
        <v>fakhtar@uchicago.edu</v>
      </c>
      <c r="R54" s="82"/>
      <c r="S54" s="82"/>
      <c r="U54" s="83"/>
      <c r="V54" s="83"/>
    </row>
    <row r="55" spans="1:22">
      <c r="A55" s="360"/>
      <c r="B55" s="351"/>
      <c r="C55" s="46">
        <v>45606</v>
      </c>
      <c r="D55" s="90"/>
      <c r="E55" s="91" t="s">
        <v>185</v>
      </c>
      <c r="F55" s="92" t="str">
        <f>VLOOKUP(E55,'Contact Info-BJ'!$A$1:$H$29,4,FALSE)</f>
        <v>Chamberlin</v>
      </c>
      <c r="G55" s="92" t="str">
        <f>VLOOKUP(E55,'Contact Info-BJ'!$A$1:$H$29,3,FALSE)</f>
        <v>Resident Head</v>
      </c>
      <c r="H55" s="92" t="str">
        <f>VLOOKUP(E55,'Contact Info-BJ'!$A$1:$H$29,6,FALSE)</f>
        <v>(269) 331-9600, (269) 883-7715</v>
      </c>
      <c r="I55" s="92" t="str">
        <f>VLOOKUP(E55,'Contact Info-BJ'!$A$1:$H$14,7,FALSE)</f>
        <v>702-5105</v>
      </c>
      <c r="J55" s="92" t="str">
        <f>VLOOKUP(E55,'Contact Info-BJ'!$A$1:$H$29,8,FALSE)</f>
        <v>jmascorro@uchicago.edu, cmunizsanchez@uchicago.edu</v>
      </c>
      <c r="K55" s="83" t="s">
        <v>184</v>
      </c>
      <c r="L55" s="94" t="str">
        <f>VLOOKUP(K55,'Contact Info-BJ'!$A$1:$H$29,4,FALSE)</f>
        <v>Vincent</v>
      </c>
      <c r="M55" s="94" t="str">
        <f>VLOOKUP(K55,'Contact Info-BJ'!$A$1:$H$29,3,FALSE)</f>
        <v>Resident Head</v>
      </c>
      <c r="N55" s="94" t="str">
        <f>VLOOKUP(K55,'Contact Info-BJ'!$A$1:$H$29,6,FALSE)</f>
        <v>(631) 747-5226, (631) 375-0108</v>
      </c>
      <c r="O55" s="94" t="str">
        <f>VLOOKUP(K55,'Contact Info-BJ'!$A$1:$H$14,7,FALSE)</f>
        <v>702-5106</v>
      </c>
      <c r="P55" s="94" t="str">
        <f>VLOOKUP(K55,'Contact Info-BJ'!$A$1:$H$29,8,FALSE)</f>
        <v>kokell@uchicago.edu, mporto@uchicago.edu</v>
      </c>
      <c r="R55" s="82"/>
      <c r="S55" s="82"/>
      <c r="U55" s="83"/>
      <c r="V55" s="83"/>
    </row>
    <row r="56" spans="1:22">
      <c r="A56" s="360"/>
      <c r="B56" s="382" t="s">
        <v>50</v>
      </c>
      <c r="C56" s="46">
        <v>45607</v>
      </c>
      <c r="D56" s="90"/>
      <c r="E56" s="91" t="s">
        <v>173</v>
      </c>
      <c r="F56" s="92" t="str">
        <f>VLOOKUP(E56,'Contact Info-BJ'!$A$1:$H$29,4,FALSE)</f>
        <v>Dodd-Mead</v>
      </c>
      <c r="G56" s="92" t="str">
        <f>VLOOKUP(E56,'Contact Info-BJ'!$A$1:$H$29,3,FALSE)</f>
        <v>Resident Assistant</v>
      </c>
      <c r="H56" s="92" t="str">
        <f>VLOOKUP(E56,'Contact Info-BJ'!$A$1:$H$29,6,FALSE)</f>
        <v>701-715-0051</v>
      </c>
      <c r="I56" s="92" t="str">
        <f>VLOOKUP(E56,'Contact Info-BJ'!$A$1:$H$14,7,FALSE)</f>
        <v>834-5111</v>
      </c>
      <c r="J56" s="92" t="str">
        <f>VLOOKUP(E56,'Contact Info-BJ'!$A$1:$H$29,8,FALSE)</f>
        <v>shinjinic@uchicago.edu</v>
      </c>
      <c r="K56" s="83"/>
      <c r="L56" s="94" t="e">
        <f>VLOOKUP(K56,'Contact Info-BJ'!$A$1:$H$29,4,FALSE)</f>
        <v>#N/A</v>
      </c>
      <c r="M56" s="94" t="e">
        <f>VLOOKUP(K56,'Contact Info-BJ'!$A$1:$H$29,3,FALSE)</f>
        <v>#N/A</v>
      </c>
      <c r="N56" s="94" t="e">
        <f>VLOOKUP(K56,'Contact Info-BJ'!$A$1:$H$29,6,FALSE)</f>
        <v>#N/A</v>
      </c>
      <c r="O56" s="94" t="e">
        <f>VLOOKUP(K56,'Contact Info-BJ'!$A$1:$H$14,7,FALSE)</f>
        <v>#N/A</v>
      </c>
      <c r="P56" s="94" t="e">
        <f>VLOOKUP(K56,'Contact Info-BJ'!$A$1:$H$29,8,FALSE)</f>
        <v>#N/A</v>
      </c>
      <c r="R56" s="82"/>
      <c r="S56" s="82"/>
      <c r="U56" s="83"/>
      <c r="V56" s="83"/>
    </row>
    <row r="57" spans="1:22">
      <c r="A57" s="360"/>
      <c r="B57" s="351"/>
      <c r="C57" s="46">
        <v>45608</v>
      </c>
      <c r="D57" s="90"/>
      <c r="E57" s="91" t="s">
        <v>177</v>
      </c>
      <c r="F57" s="92" t="str">
        <f>VLOOKUP(E57,'Contact Info-BJ'!$A$1:$H$29,4,FALSE)</f>
        <v>Linn-Mathews</v>
      </c>
      <c r="G57" s="92" t="str">
        <f>VLOOKUP(E57,'Contact Info-BJ'!$A$1:$H$29,3,FALSE)</f>
        <v>Resident Assistant</v>
      </c>
      <c r="H57" s="92" t="str">
        <f>VLOOKUP(E57,'Contact Info-BJ'!$A$1:$H$29,6,FALSE)</f>
        <v>(414) 233-3431</v>
      </c>
      <c r="I57" s="92" t="str">
        <f>VLOOKUP(E57,'Contact Info-BJ'!$A$1:$H$14,7,FALSE)</f>
        <v>834-6239</v>
      </c>
      <c r="J57" s="92" t="str">
        <f>VLOOKUP(E57,'Contact Info-BJ'!$A$1:$H$29,8,FALSE)</f>
        <v>angelaabongwa@uchicago.edu</v>
      </c>
      <c r="K57" s="83"/>
      <c r="L57" s="94" t="e">
        <f>VLOOKUP(K57,'Contact Info-BJ'!$A$1:$H$29,4,FALSE)</f>
        <v>#N/A</v>
      </c>
      <c r="M57" s="94" t="e">
        <f>VLOOKUP(K57,'Contact Info-BJ'!$A$1:$H$29,3,FALSE)</f>
        <v>#N/A</v>
      </c>
      <c r="N57" s="94" t="e">
        <f>VLOOKUP(K57,'Contact Info-BJ'!$A$1:$H$29,6,FALSE)</f>
        <v>#N/A</v>
      </c>
      <c r="O57" s="94" t="e">
        <f>VLOOKUP(K57,'Contact Info-BJ'!$A$1:$H$14,7,FALSE)</f>
        <v>#N/A</v>
      </c>
      <c r="P57" s="94" t="e">
        <f>VLOOKUP(K57,'Contact Info-BJ'!$A$1:$H$29,8,FALSE)</f>
        <v>#N/A</v>
      </c>
      <c r="R57" s="82"/>
      <c r="S57" s="82"/>
      <c r="U57" s="83"/>
      <c r="V57" s="83"/>
    </row>
    <row r="58" spans="1:22">
      <c r="A58" s="360"/>
      <c r="B58" s="351"/>
      <c r="C58" s="46">
        <v>45609</v>
      </c>
      <c r="D58" s="90"/>
      <c r="E58" s="91" t="s">
        <v>176</v>
      </c>
      <c r="F58" s="92" t="str">
        <f>VLOOKUP(E58,'Contact Info-BJ'!$A$1:$H$29,4,FALSE)</f>
        <v>Salisbury</v>
      </c>
      <c r="G58" s="92" t="str">
        <f>VLOOKUP(E58,'Contact Info-BJ'!$A$1:$H$29,3,FALSE)</f>
        <v>Resident Assistant</v>
      </c>
      <c r="H58" s="92" t="str">
        <f>VLOOKUP(E58,'Contact Info-BJ'!$A$1:$H$29,6,FALSE)</f>
        <v>917-803-4269</v>
      </c>
      <c r="I58" s="92" t="str">
        <f>VLOOKUP(E58,'Contact Info-BJ'!$A$1:$H$14,7,FALSE)</f>
        <v>834-6277</v>
      </c>
      <c r="J58" s="92" t="str">
        <f>VLOOKUP(E58,'Contact Info-BJ'!$A$1:$H$29,8,FALSE)</f>
        <v>madison2@uchicago.edu</v>
      </c>
      <c r="K58" s="83"/>
      <c r="L58" s="94" t="e">
        <f>VLOOKUP(K58,'Contact Info-BJ'!$A$1:$H$29,4,FALSE)</f>
        <v>#N/A</v>
      </c>
      <c r="M58" s="94" t="e">
        <f>VLOOKUP(K58,'Contact Info-BJ'!$A$1:$H$29,3,FALSE)</f>
        <v>#N/A</v>
      </c>
      <c r="N58" s="94" t="e">
        <f>VLOOKUP(K58,'Contact Info-BJ'!$A$1:$H$29,6,FALSE)</f>
        <v>#N/A</v>
      </c>
      <c r="O58" s="94" t="e">
        <f>VLOOKUP(K58,'Contact Info-BJ'!$A$1:$H$14,7,FALSE)</f>
        <v>#N/A</v>
      </c>
      <c r="P58" s="94" t="e">
        <f>VLOOKUP(K58,'Contact Info-BJ'!$A$1:$H$29,8,FALSE)</f>
        <v>#N/A</v>
      </c>
      <c r="R58" s="82"/>
      <c r="S58" s="82"/>
      <c r="U58" s="83"/>
      <c r="V58" s="83"/>
    </row>
    <row r="59" spans="1:22">
      <c r="A59" s="360"/>
      <c r="B59" s="351"/>
      <c r="C59" s="46">
        <v>45610</v>
      </c>
      <c r="D59" s="90"/>
      <c r="E59" s="91" t="s">
        <v>177</v>
      </c>
      <c r="F59" s="92" t="str">
        <f>VLOOKUP(E59,'Contact Info-BJ'!$A$1:$H$29,4,FALSE)</f>
        <v>Linn-Mathews</v>
      </c>
      <c r="G59" s="92" t="str">
        <f>VLOOKUP(E59,'Contact Info-BJ'!$A$1:$H$29,3,FALSE)</f>
        <v>Resident Assistant</v>
      </c>
      <c r="H59" s="92" t="str">
        <f>VLOOKUP(E59,'Contact Info-BJ'!$A$1:$H$29,6,FALSE)</f>
        <v>(414) 233-3431</v>
      </c>
      <c r="I59" s="92" t="str">
        <f>VLOOKUP(E59,'Contact Info-BJ'!$A$1:$H$14,7,FALSE)</f>
        <v>834-6239</v>
      </c>
      <c r="J59" s="92" t="str">
        <f>VLOOKUP(E59,'Contact Info-BJ'!$A$1:$H$29,8,FALSE)</f>
        <v>angelaabongwa@uchicago.edu</v>
      </c>
      <c r="K59" s="83"/>
      <c r="L59" s="94" t="e">
        <f>VLOOKUP(K59,'Contact Info-BJ'!$A$1:$H$29,4,FALSE)</f>
        <v>#N/A</v>
      </c>
      <c r="M59" s="94" t="e">
        <f>VLOOKUP(K59,'Contact Info-BJ'!$A$1:$H$29,3,FALSE)</f>
        <v>#N/A</v>
      </c>
      <c r="N59" s="94" t="e">
        <f>VLOOKUP(K59,'Contact Info-BJ'!$A$1:$H$29,6,FALSE)</f>
        <v>#N/A</v>
      </c>
      <c r="O59" s="94" t="e">
        <f>VLOOKUP(K59,'Contact Info-BJ'!$A$1:$H$14,7,FALSE)</f>
        <v>#N/A</v>
      </c>
      <c r="P59" s="94" t="e">
        <f>VLOOKUP(K59,'Contact Info-BJ'!$A$1:$H$29,8,FALSE)</f>
        <v>#N/A</v>
      </c>
      <c r="R59" s="82"/>
      <c r="S59" s="82"/>
      <c r="U59" s="83"/>
      <c r="V59" s="83"/>
    </row>
    <row r="60" spans="1:22">
      <c r="A60" s="360"/>
      <c r="B60" s="351"/>
      <c r="C60" s="46">
        <v>45611</v>
      </c>
      <c r="D60" s="90"/>
      <c r="E60" s="91" t="s">
        <v>174</v>
      </c>
      <c r="F60" s="92" t="str">
        <f>VLOOKUP(E60,'Contact Info-BJ'!$A$1:$H$29,4,FALSE)</f>
        <v>Linn-Mathews</v>
      </c>
      <c r="G60" s="92" t="str">
        <f>VLOOKUP(E60,'Contact Info-BJ'!$A$1:$H$29,3,FALSE)</f>
        <v>Resident Assistant</v>
      </c>
      <c r="H60" s="92" t="str">
        <f>VLOOKUP(E60,'Contact Info-BJ'!$A$1:$H$29,6,FALSE)</f>
        <v>740-274-6864</v>
      </c>
      <c r="I60" s="92" t="str">
        <f>VLOOKUP(E60,'Contact Info-BJ'!$A$1:$H$14,7,FALSE)</f>
        <v>834-5172</v>
      </c>
      <c r="J60" s="92" t="str">
        <f>VLOOKUP(E60,'Contact Info-BJ'!$A$1:$H$29,8,FALSE)</f>
        <v>lbenencia@uchicago.edu</v>
      </c>
      <c r="K60" s="83"/>
      <c r="L60" s="94" t="e">
        <f>VLOOKUP(K60,'Contact Info-BJ'!$A$1:$H$29,4,FALSE)</f>
        <v>#N/A</v>
      </c>
      <c r="M60" s="94" t="e">
        <f>VLOOKUP(K60,'Contact Info-BJ'!$A$1:$H$29,3,FALSE)</f>
        <v>#N/A</v>
      </c>
      <c r="N60" s="94" t="e">
        <f>VLOOKUP(K60,'Contact Info-BJ'!$A$1:$H$29,6,FALSE)</f>
        <v>#N/A</v>
      </c>
      <c r="O60" s="94" t="e">
        <f>VLOOKUP(K60,'Contact Info-BJ'!$A$1:$H$14,7,FALSE)</f>
        <v>#N/A</v>
      </c>
      <c r="P60" s="94" t="e">
        <f>VLOOKUP(K60,'Contact Info-BJ'!$A$1:$H$29,8,FALSE)</f>
        <v>#N/A</v>
      </c>
      <c r="R60" s="82"/>
      <c r="S60" s="82"/>
      <c r="U60" s="83"/>
      <c r="V60" s="83"/>
    </row>
    <row r="61" spans="1:22">
      <c r="A61" s="360"/>
      <c r="B61" s="351"/>
      <c r="C61" s="46">
        <v>45612</v>
      </c>
      <c r="D61" s="90"/>
      <c r="E61" s="91" t="s">
        <v>173</v>
      </c>
      <c r="F61" s="92" t="str">
        <f>VLOOKUP(E61,'Contact Info-BJ'!$A$1:$H$29,4,FALSE)</f>
        <v>Dodd-Mead</v>
      </c>
      <c r="G61" s="92" t="str">
        <f>VLOOKUP(E61,'Contact Info-BJ'!$A$1:$H$29,3,FALSE)</f>
        <v>Resident Assistant</v>
      </c>
      <c r="H61" s="92" t="str">
        <f>VLOOKUP(E61,'Contact Info-BJ'!$A$1:$H$29,6,FALSE)</f>
        <v>701-715-0051</v>
      </c>
      <c r="I61" s="92" t="str">
        <f>VLOOKUP(E61,'Contact Info-BJ'!$A$1:$H$14,7,FALSE)</f>
        <v>834-5111</v>
      </c>
      <c r="J61" s="92" t="str">
        <f>VLOOKUP(E61,'Contact Info-BJ'!$A$1:$H$29,8,FALSE)</f>
        <v>shinjinic@uchicago.edu</v>
      </c>
      <c r="K61" s="83" t="s">
        <v>185</v>
      </c>
      <c r="L61" s="94" t="str">
        <f>VLOOKUP(K61,'Contact Info-BJ'!$A$1:$H$29,4,FALSE)</f>
        <v>Chamberlin</v>
      </c>
      <c r="M61" s="94" t="str">
        <f>VLOOKUP(K61,'Contact Info-BJ'!$A$1:$H$29,3,FALSE)</f>
        <v>Resident Head</v>
      </c>
      <c r="N61" s="94" t="str">
        <f>VLOOKUP(K61,'Contact Info-BJ'!$A$1:$H$29,6,FALSE)</f>
        <v>(269) 331-9600, (269) 883-7715</v>
      </c>
      <c r="O61" s="94" t="str">
        <f>VLOOKUP(K61,'Contact Info-BJ'!$A$1:$H$14,7,FALSE)</f>
        <v>702-5105</v>
      </c>
      <c r="P61" s="94" t="str">
        <f>VLOOKUP(K61,'Contact Info-BJ'!$A$1:$H$29,8,FALSE)</f>
        <v>jmascorro@uchicago.edu, cmunizsanchez@uchicago.edu</v>
      </c>
      <c r="R61" s="82"/>
      <c r="S61" s="82"/>
      <c r="U61" s="83"/>
      <c r="V61" s="83"/>
    </row>
    <row r="62" spans="1:22">
      <c r="A62" s="360"/>
      <c r="B62" s="351"/>
      <c r="C62" s="46">
        <v>45613</v>
      </c>
      <c r="D62" s="90"/>
      <c r="E62" s="91" t="s">
        <v>184</v>
      </c>
      <c r="F62" s="92" t="str">
        <f>VLOOKUP(E62,'Contact Info-BJ'!$A$1:$H$29,4,FALSE)</f>
        <v>Vincent</v>
      </c>
      <c r="G62" s="92" t="str">
        <f>VLOOKUP(E62,'Contact Info-BJ'!$A$1:$H$29,3,FALSE)</f>
        <v>Resident Head</v>
      </c>
      <c r="H62" s="92" t="str">
        <f>VLOOKUP(E62,'Contact Info-BJ'!$A$1:$H$29,6,FALSE)</f>
        <v>(631) 747-5226, (631) 375-0108</v>
      </c>
      <c r="I62" s="92" t="str">
        <f>VLOOKUP(E62,'Contact Info-BJ'!$A$1:$H$14,7,FALSE)</f>
        <v>702-5106</v>
      </c>
      <c r="J62" s="92" t="str">
        <f>VLOOKUP(E62,'Contact Info-BJ'!$A$1:$H$29,8,FALSE)</f>
        <v>kokell@uchicago.edu, mporto@uchicago.edu</v>
      </c>
      <c r="K62" s="83" t="s">
        <v>174</v>
      </c>
      <c r="L62" s="94" t="str">
        <f>VLOOKUP(K62,'Contact Info-BJ'!$A$1:$H$29,4,FALSE)</f>
        <v>Linn-Mathews</v>
      </c>
      <c r="M62" s="94" t="str">
        <f>VLOOKUP(K62,'Contact Info-BJ'!$A$1:$H$29,3,FALSE)</f>
        <v>Resident Assistant</v>
      </c>
      <c r="N62" s="94" t="str">
        <f>VLOOKUP(K62,'Contact Info-BJ'!$A$1:$H$29,6,FALSE)</f>
        <v>740-274-6864</v>
      </c>
      <c r="O62" s="94" t="str">
        <f>VLOOKUP(K62,'Contact Info-BJ'!$A$1:$H$14,7,FALSE)</f>
        <v>834-5172</v>
      </c>
      <c r="P62" s="94" t="str">
        <f>VLOOKUP(K62,'Contact Info-BJ'!$A$1:$H$29,8,FALSE)</f>
        <v>lbenencia@uchicago.edu</v>
      </c>
      <c r="R62" s="82"/>
      <c r="S62" s="82"/>
      <c r="U62" s="83"/>
      <c r="V62" s="83"/>
    </row>
    <row r="63" spans="1:22">
      <c r="A63" s="360"/>
      <c r="B63" s="383" t="s">
        <v>51</v>
      </c>
      <c r="C63" s="46">
        <v>45614</v>
      </c>
      <c r="D63" s="90"/>
      <c r="E63" s="91" t="s">
        <v>183</v>
      </c>
      <c r="F63" s="92" t="str">
        <f>VLOOKUP(E63,'Contact Info-BJ'!$A$1:$H$29,4,FALSE)</f>
        <v>Linn-Mathews</v>
      </c>
      <c r="G63" s="92" t="str">
        <f>VLOOKUP(E63,'Contact Info-BJ'!$A$1:$H$29,3,FALSE)</f>
        <v>Resident Head</v>
      </c>
      <c r="H63" s="92" t="str">
        <f>VLOOKUP(E63,'Contact Info-BJ'!$A$1:$H$29,6,FALSE)</f>
        <v>(773) 987-2281, (773) 562-9853</v>
      </c>
      <c r="I63" s="92" t="str">
        <f>VLOOKUP(E63,'Contact Info-BJ'!$A$1:$H$14,7,FALSE)</f>
        <v>702-5108</v>
      </c>
      <c r="J63" s="92" t="str">
        <f>VLOOKUP(E63,'Contact Info-BJ'!$A$1:$H$29,8,FALSE)</f>
        <v>mfourte@uchicago.edu, bhuerta@uchicago.edu</v>
      </c>
      <c r="K63" s="83"/>
      <c r="L63" s="94" t="e">
        <f>VLOOKUP(K63,'Contact Info-BJ'!$A$1:$H$29,4,FALSE)</f>
        <v>#N/A</v>
      </c>
      <c r="M63" s="94" t="e">
        <f>VLOOKUP(K63,'Contact Info-BJ'!$A$1:$H$29,3,FALSE)</f>
        <v>#N/A</v>
      </c>
      <c r="N63" s="94" t="e">
        <f>VLOOKUP(K63,'Contact Info-BJ'!$A$1:$H$29,6,FALSE)</f>
        <v>#N/A</v>
      </c>
      <c r="O63" s="94" t="e">
        <f>VLOOKUP(K63,'Contact Info-BJ'!$A$1:$H$14,7,FALSE)</f>
        <v>#N/A</v>
      </c>
      <c r="P63" s="94" t="e">
        <f>VLOOKUP(K63,'Contact Info-BJ'!$A$1:$H$29,8,FALSE)</f>
        <v>#N/A</v>
      </c>
      <c r="R63" s="82"/>
      <c r="S63" s="82"/>
      <c r="U63" s="83"/>
      <c r="V63" s="83"/>
    </row>
    <row r="64" spans="1:22">
      <c r="A64" s="360"/>
      <c r="B64" s="351"/>
      <c r="C64" s="46">
        <v>45615</v>
      </c>
      <c r="D64" s="90"/>
      <c r="E64" s="91" t="s">
        <v>181</v>
      </c>
      <c r="F64" s="92" t="str">
        <f>VLOOKUP(E64,'Contact Info-BJ'!$A$1:$H$29,4,FALSE)</f>
        <v>Coulter</v>
      </c>
      <c r="G64" s="92" t="str">
        <f>VLOOKUP(E64,'Contact Info-BJ'!$A$1:$H$29,3,FALSE)</f>
        <v>Resident Head</v>
      </c>
      <c r="H64" s="92" t="str">
        <f>VLOOKUP(E64,'Contact Info-BJ'!$A$1:$H$29,6,FALSE)</f>
        <v>(708) 606-0772</v>
      </c>
      <c r="I64" s="92" t="str">
        <f>VLOOKUP(E64,'Contact Info-BJ'!$A$1:$H$14,7,FALSE)</f>
        <v>702-5107</v>
      </c>
      <c r="J64" s="103" t="str">
        <f>VLOOKUP(E64,'Contact Info-BJ'!$A$1:$H$29,8,FALSE)</f>
        <v>melissade4@uchicago.edu</v>
      </c>
      <c r="K64" s="83"/>
      <c r="L64" s="94" t="e">
        <f>VLOOKUP(K64,'Contact Info-BJ'!$A$1:$H$29,4,FALSE)</f>
        <v>#N/A</v>
      </c>
      <c r="M64" s="94" t="e">
        <f>VLOOKUP(K64,'Contact Info-BJ'!$A$1:$H$29,3,FALSE)</f>
        <v>#N/A</v>
      </c>
      <c r="N64" s="94" t="e">
        <f>VLOOKUP(K64,'Contact Info-BJ'!$A$1:$H$29,6,FALSE)</f>
        <v>#N/A</v>
      </c>
      <c r="O64" s="94" t="e">
        <f>VLOOKUP(K64,'Contact Info-BJ'!$A$1:$H$14,7,FALSE)</f>
        <v>#N/A</v>
      </c>
      <c r="P64" s="94" t="e">
        <f>VLOOKUP(K64,'Contact Info-BJ'!$A$1:$H$29,8,FALSE)</f>
        <v>#N/A</v>
      </c>
      <c r="R64" s="82"/>
      <c r="S64" s="82"/>
      <c r="U64" s="83"/>
      <c r="V64" s="83"/>
    </row>
    <row r="65" spans="1:22">
      <c r="A65" s="360"/>
      <c r="B65" s="351"/>
      <c r="C65" s="46">
        <v>45616</v>
      </c>
      <c r="D65" s="90"/>
      <c r="E65" s="91" t="s">
        <v>176</v>
      </c>
      <c r="F65" s="92" t="str">
        <f>VLOOKUP(E65,'Contact Info-BJ'!$A$1:$H$29,4,FALSE)</f>
        <v>Salisbury</v>
      </c>
      <c r="G65" s="92" t="str">
        <f>VLOOKUP(E65,'Contact Info-BJ'!$A$1:$H$29,3,FALSE)</f>
        <v>Resident Assistant</v>
      </c>
      <c r="H65" s="92" t="str">
        <f>VLOOKUP(E65,'Contact Info-BJ'!$A$1:$H$29,6,FALSE)</f>
        <v>917-803-4269</v>
      </c>
      <c r="I65" s="92" t="str">
        <f>VLOOKUP(E65,'Contact Info-BJ'!$A$1:$H$14,7,FALSE)</f>
        <v>834-6277</v>
      </c>
      <c r="J65" s="92" t="str">
        <f>VLOOKUP(E65,'Contact Info-BJ'!$A$1:$H$29,8,FALSE)</f>
        <v>madison2@uchicago.edu</v>
      </c>
      <c r="K65" s="83"/>
      <c r="L65" s="94" t="e">
        <f>VLOOKUP(K65,'Contact Info-BJ'!$A$1:$H$29,4,FALSE)</f>
        <v>#N/A</v>
      </c>
      <c r="M65" s="94" t="e">
        <f>VLOOKUP(K65,'Contact Info-BJ'!$A$1:$H$29,3,FALSE)</f>
        <v>#N/A</v>
      </c>
      <c r="N65" s="94" t="e">
        <f>VLOOKUP(K65,'Contact Info-BJ'!$A$1:$H$29,6,FALSE)</f>
        <v>#N/A</v>
      </c>
      <c r="O65" s="94" t="e">
        <f>VLOOKUP(K65,'Contact Info-BJ'!$A$1:$H$14,7,FALSE)</f>
        <v>#N/A</v>
      </c>
      <c r="P65" s="94" t="e">
        <f>VLOOKUP(K65,'Contact Info-BJ'!$A$1:$H$29,8,FALSE)</f>
        <v>#N/A</v>
      </c>
      <c r="R65" s="82"/>
      <c r="S65" s="82"/>
      <c r="U65" s="83"/>
      <c r="V65" s="83"/>
    </row>
    <row r="66" spans="1:22">
      <c r="A66" s="360"/>
      <c r="B66" s="351"/>
      <c r="C66" s="46">
        <v>45617</v>
      </c>
      <c r="D66" s="90"/>
      <c r="E66" s="91" t="s">
        <v>180</v>
      </c>
      <c r="F66" s="92" t="str">
        <f>VLOOKUP(E66,'Contact Info-BJ'!$A$1:$H$29,4,FALSE)</f>
        <v>Vincent</v>
      </c>
      <c r="G66" s="92" t="str">
        <f>VLOOKUP(E66,'Contact Info-BJ'!$A$1:$H$29,3,FALSE)</f>
        <v>Resident Assistant</v>
      </c>
      <c r="H66" s="92" t="str">
        <f>VLOOKUP(E66,'Contact Info-BJ'!$A$1:$H$29,6,FALSE)</f>
        <v>(913) 271-6201</v>
      </c>
      <c r="I66" s="92" t="str">
        <f>VLOOKUP(E66,'Contact Info-BJ'!$A$1:$H$14,7,FALSE)</f>
        <v>834-6133</v>
      </c>
      <c r="J66" s="92" t="str">
        <f>VLOOKUP(E66,'Contact Info-BJ'!$A$1:$H$29,8,FALSE)</f>
        <v>lolaleafa@uchicago.edu</v>
      </c>
      <c r="K66" s="83"/>
      <c r="L66" s="94" t="e">
        <f>VLOOKUP(K66,'Contact Info-BJ'!$A$1:$H$29,4,FALSE)</f>
        <v>#N/A</v>
      </c>
      <c r="M66" s="94" t="e">
        <f>VLOOKUP(K66,'Contact Info-BJ'!$A$1:$H$29,3,FALSE)</f>
        <v>#N/A</v>
      </c>
      <c r="N66" s="94" t="e">
        <f>VLOOKUP(K66,'Contact Info-BJ'!$A$1:$H$29,6,FALSE)</f>
        <v>#N/A</v>
      </c>
      <c r="O66" s="94" t="e">
        <f>VLOOKUP(K66,'Contact Info-BJ'!$A$1:$H$14,7,FALSE)</f>
        <v>#N/A</v>
      </c>
      <c r="P66" s="94" t="e">
        <f>VLOOKUP(K66,'Contact Info-BJ'!$A$1:$H$29,8,FALSE)</f>
        <v>#N/A</v>
      </c>
      <c r="R66" s="82"/>
      <c r="S66" s="82"/>
      <c r="U66" s="83"/>
      <c r="V66" s="83"/>
    </row>
    <row r="67" spans="1:22">
      <c r="A67" s="360"/>
      <c r="B67" s="351"/>
      <c r="C67" s="46">
        <v>45618</v>
      </c>
      <c r="D67" s="90"/>
      <c r="E67" s="91" t="s">
        <v>142</v>
      </c>
      <c r="F67" s="92" t="str">
        <f>VLOOKUP(E67,'Contact Info-BJ'!$A$1:$H$29,4,FALSE)</f>
        <v>Chamberlin</v>
      </c>
      <c r="G67" s="92" t="str">
        <f>VLOOKUP(E67,'Contact Info-BJ'!$A$1:$H$29,3,FALSE)</f>
        <v>Resident Assistant</v>
      </c>
      <c r="H67" s="92" t="str">
        <f>VLOOKUP(E67,'Contact Info-BJ'!$A$1:$H$29,6,FALSE)</f>
        <v>(331) 814-6655</v>
      </c>
      <c r="I67" s="92" t="str">
        <f>VLOOKUP(E67,'Contact Info-BJ'!$A$1:$H$14,7,FALSE)</f>
        <v>834-6085</v>
      </c>
      <c r="J67" s="92" t="str">
        <f>VLOOKUP(E67,'Contact Info-BJ'!$A$1:$H$29,8,FALSE)</f>
        <v>ekrylov@uchicago.edu</v>
      </c>
      <c r="K67" s="83"/>
      <c r="L67" s="94" t="e">
        <f>VLOOKUP(K67,'Contact Info-BJ'!$A$1:$H$29,4,FALSE)</f>
        <v>#N/A</v>
      </c>
      <c r="M67" s="94" t="e">
        <f>VLOOKUP(K67,'Contact Info-BJ'!$A$1:$H$29,3,FALSE)</f>
        <v>#N/A</v>
      </c>
      <c r="N67" s="94" t="e">
        <f>VLOOKUP(K67,'Contact Info-BJ'!$A$1:$H$29,6,FALSE)</f>
        <v>#N/A</v>
      </c>
      <c r="O67" s="94" t="e">
        <f>VLOOKUP(K67,'Contact Info-BJ'!$A$1:$H$14,7,FALSE)</f>
        <v>#N/A</v>
      </c>
      <c r="P67" s="94" t="e">
        <f>VLOOKUP(K67,'Contact Info-BJ'!$A$1:$H$29,8,FALSE)</f>
        <v>#N/A</v>
      </c>
      <c r="R67" s="82"/>
      <c r="S67" s="82"/>
      <c r="U67" s="83"/>
      <c r="V67" s="83"/>
    </row>
    <row r="68" spans="1:22">
      <c r="A68" s="360"/>
      <c r="B68" s="351"/>
      <c r="C68" s="46">
        <v>45619</v>
      </c>
      <c r="D68" s="90"/>
      <c r="E68" s="91" t="s">
        <v>178</v>
      </c>
      <c r="F68" s="92" t="str">
        <f>VLOOKUP(E68,'Contact Info-BJ'!$A$1:$H$29,4,FALSE)</f>
        <v>Dodd-Mead</v>
      </c>
      <c r="G68" s="92" t="str">
        <f>VLOOKUP(E68,'Contact Info-BJ'!$A$1:$H$29,3,FALSE)</f>
        <v>Resident Head</v>
      </c>
      <c r="H68" s="92" t="str">
        <f>VLOOKUP(E68,'Contact Info-BJ'!$A$1:$H$29,6,FALSE)</f>
        <v>(845) 532-0082</v>
      </c>
      <c r="I68" s="92" t="str">
        <f>VLOOKUP(E68,'Contact Info-BJ'!$A$1:$H$14,7,FALSE)</f>
        <v>702-5104</v>
      </c>
      <c r="J68" s="103" t="str">
        <f>VLOOKUP(E68,'Contact Info-BJ'!$A$1:$H$29,8,FALSE)</f>
        <v>fakhtar@uchicago.edu</v>
      </c>
      <c r="K68" s="83" t="s">
        <v>182</v>
      </c>
      <c r="L68" s="94" t="str">
        <f>VLOOKUP(K68,'Contact Info-BJ'!$A$1:$H$29,4,FALSE)</f>
        <v>Salisbury</v>
      </c>
      <c r="M68" s="94" t="str">
        <f>VLOOKUP(K68,'Contact Info-BJ'!$A$1:$H$29,3,FALSE)</f>
        <v>Resident Head</v>
      </c>
      <c r="N68" s="94" t="str">
        <f>VLOOKUP(K68,'Contact Info-BJ'!$A$1:$H$29,6,FALSE)</f>
        <v>(312) 823-2407</v>
      </c>
      <c r="O68" s="94" t="str">
        <f>VLOOKUP(K68,'Contact Info-BJ'!$A$1:$H$14,7,FALSE)</f>
        <v>702-5110</v>
      </c>
      <c r="P68" s="101" t="str">
        <f>VLOOKUP(K68,'Contact Info-BJ'!$A$1:$H$29,8,FALSE)</f>
        <v>teubanks1@uchicago.edu</v>
      </c>
      <c r="R68" s="82"/>
      <c r="S68" s="82"/>
      <c r="U68" s="83"/>
      <c r="V68" s="83"/>
    </row>
    <row r="69" spans="1:22">
      <c r="A69" s="360"/>
      <c r="B69" s="351"/>
      <c r="C69" s="46">
        <v>45620</v>
      </c>
      <c r="D69" s="90"/>
      <c r="E69" s="91" t="s">
        <v>184</v>
      </c>
      <c r="F69" s="92" t="str">
        <f>VLOOKUP(E69,'Contact Info-BJ'!$A$1:$H$29,4,FALSE)</f>
        <v>Vincent</v>
      </c>
      <c r="G69" s="92" t="str">
        <f>VLOOKUP(E69,'Contact Info-BJ'!$A$1:$H$29,3,FALSE)</f>
        <v>Resident Head</v>
      </c>
      <c r="H69" s="92" t="str">
        <f>VLOOKUP(E69,'Contact Info-BJ'!$A$1:$H$29,6,FALSE)</f>
        <v>(631) 747-5226, (631) 375-0108</v>
      </c>
      <c r="I69" s="92" t="str">
        <f>VLOOKUP(E69,'Contact Info-BJ'!$A$1:$H$14,7,FALSE)</f>
        <v>702-5106</v>
      </c>
      <c r="J69" s="92" t="str">
        <f>VLOOKUP(E69,'Contact Info-BJ'!$A$1:$H$29,8,FALSE)</f>
        <v>kokell@uchicago.edu, mporto@uchicago.edu</v>
      </c>
      <c r="K69" s="83" t="s">
        <v>185</v>
      </c>
      <c r="L69" s="94" t="str">
        <f>VLOOKUP(K69,'Contact Info-BJ'!$A$1:$H$29,4,FALSE)</f>
        <v>Chamberlin</v>
      </c>
      <c r="M69" s="94" t="str">
        <f>VLOOKUP(K69,'Contact Info-BJ'!$A$1:$H$29,3,FALSE)</f>
        <v>Resident Head</v>
      </c>
      <c r="N69" s="94" t="str">
        <f>VLOOKUP(K69,'Contact Info-BJ'!$A$1:$H$29,6,FALSE)</f>
        <v>(269) 331-9600, (269) 883-7715</v>
      </c>
      <c r="O69" s="94" t="str">
        <f>VLOOKUP(K69,'Contact Info-BJ'!$A$1:$H$14,7,FALSE)</f>
        <v>702-5105</v>
      </c>
      <c r="P69" s="94" t="str">
        <f>VLOOKUP(K69,'Contact Info-BJ'!$A$1:$H$29,8,FALSE)</f>
        <v>jmascorro@uchicago.edu, cmunizsanchez@uchicago.edu</v>
      </c>
      <c r="R69" s="82"/>
      <c r="S69" s="82"/>
      <c r="U69" s="83"/>
      <c r="V69" s="83"/>
    </row>
    <row r="70" spans="1:22">
      <c r="A70" s="360"/>
      <c r="B70" s="384" t="s">
        <v>52</v>
      </c>
      <c r="C70" s="46">
        <v>45621</v>
      </c>
      <c r="D70" s="90"/>
      <c r="E70" s="91" t="s">
        <v>181</v>
      </c>
      <c r="F70" s="92" t="str">
        <f>VLOOKUP(E70,'Contact Info-BJ'!$A$1:$H$29,4,FALSE)</f>
        <v>Coulter</v>
      </c>
      <c r="G70" s="92" t="str">
        <f>VLOOKUP(E70,'Contact Info-BJ'!$A$1:$H$29,3,FALSE)</f>
        <v>Resident Head</v>
      </c>
      <c r="H70" s="92" t="str">
        <f>VLOOKUP(E70,'Contact Info-BJ'!$A$1:$H$29,6,FALSE)</f>
        <v>(708) 606-0772</v>
      </c>
      <c r="I70" s="92" t="str">
        <f>VLOOKUP(E70,'Contact Info-BJ'!$A$1:$H$14,7,FALSE)</f>
        <v>702-5107</v>
      </c>
      <c r="J70" s="103" t="str">
        <f>VLOOKUP(E70,'Contact Info-BJ'!$A$1:$H$29,8,FALSE)</f>
        <v>melissade4@uchicago.edu</v>
      </c>
      <c r="K70" s="83"/>
      <c r="L70" s="94" t="e">
        <f>VLOOKUP(K70,'Contact Info-BJ'!$A$1:$H$29,4,FALSE)</f>
        <v>#N/A</v>
      </c>
      <c r="M70" s="94" t="e">
        <f>VLOOKUP(K70,'Contact Info-BJ'!$A$1:$H$29,3,FALSE)</f>
        <v>#N/A</v>
      </c>
      <c r="N70" s="94" t="e">
        <f>VLOOKUP(K70,'Contact Info-BJ'!$A$1:$H$29,6,FALSE)</f>
        <v>#N/A</v>
      </c>
      <c r="O70" s="94" t="e">
        <f>VLOOKUP(K70,'Contact Info-BJ'!$A$1:$H$14,7,FALSE)</f>
        <v>#N/A</v>
      </c>
      <c r="P70" s="94" t="e">
        <f>VLOOKUP(K70,'Contact Info-BJ'!$A$1:$H$29,8,FALSE)</f>
        <v>#N/A</v>
      </c>
      <c r="R70" s="82"/>
      <c r="S70" s="82"/>
      <c r="U70" s="83"/>
      <c r="V70" s="83"/>
    </row>
    <row r="71" spans="1:22">
      <c r="A71" s="360"/>
      <c r="B71" s="351"/>
      <c r="C71" s="46">
        <v>45622</v>
      </c>
      <c r="D71" s="90" t="s">
        <v>53</v>
      </c>
      <c r="E71" s="91" t="s">
        <v>185</v>
      </c>
      <c r="F71" s="92" t="str">
        <f>VLOOKUP(E71,'Contact Info-BJ'!$A$1:$H$29,4,FALSE)</f>
        <v>Chamberlin</v>
      </c>
      <c r="G71" s="92" t="str">
        <f>VLOOKUP(E71,'Contact Info-BJ'!$A$1:$H$29,3,FALSE)</f>
        <v>Resident Head</v>
      </c>
      <c r="H71" s="92" t="str">
        <f>VLOOKUP(E71,'Contact Info-BJ'!$A$1:$H$29,6,FALSE)</f>
        <v>(269) 331-9600, (269) 883-7715</v>
      </c>
      <c r="I71" s="92" t="str">
        <f>VLOOKUP(E71,'Contact Info-BJ'!$A$1:$H$14,7,FALSE)</f>
        <v>702-5105</v>
      </c>
      <c r="J71" s="92" t="str">
        <f>VLOOKUP(E71,'Contact Info-BJ'!$A$1:$H$29,8,FALSE)</f>
        <v>jmascorro@uchicago.edu, cmunizsanchez@uchicago.edu</v>
      </c>
      <c r="K71" s="83"/>
      <c r="L71" s="94" t="e">
        <f>VLOOKUP(K71,'Contact Info-BJ'!$A$1:$H$29,4,FALSE)</f>
        <v>#N/A</v>
      </c>
      <c r="M71" s="94" t="e">
        <f>VLOOKUP(K71,'Contact Info-BJ'!$A$1:$H$29,3,FALSE)</f>
        <v>#N/A</v>
      </c>
      <c r="N71" s="94" t="e">
        <f>VLOOKUP(K71,'Contact Info-BJ'!$A$1:$H$29,6,FALSE)</f>
        <v>#N/A</v>
      </c>
      <c r="O71" s="94" t="e">
        <f>VLOOKUP(K71,'Contact Info-BJ'!$A$1:$H$14,7,FALSE)</f>
        <v>#N/A</v>
      </c>
      <c r="P71" s="94" t="e">
        <f>VLOOKUP(K71,'Contact Info-BJ'!$A$1:$H$29,8,FALSE)</f>
        <v>#N/A</v>
      </c>
      <c r="R71" s="82"/>
      <c r="S71" s="82"/>
      <c r="U71" s="83"/>
      <c r="V71" s="83"/>
    </row>
    <row r="72" spans="1:22">
      <c r="A72" s="360"/>
      <c r="B72" s="351"/>
      <c r="C72" s="46">
        <v>45623</v>
      </c>
      <c r="D72" s="90" t="s">
        <v>53</v>
      </c>
      <c r="E72" s="91" t="s">
        <v>182</v>
      </c>
      <c r="F72" s="92" t="str">
        <f>VLOOKUP(E72,'Contact Info-BJ'!$A$1:$H$29,4,FALSE)</f>
        <v>Salisbury</v>
      </c>
      <c r="G72" s="92" t="str">
        <f>VLOOKUP(E72,'Contact Info-BJ'!$A$1:$H$29,3,FALSE)</f>
        <v>Resident Head</v>
      </c>
      <c r="H72" s="92" t="str">
        <f>VLOOKUP(E72,'Contact Info-BJ'!$A$1:$H$29,6,FALSE)</f>
        <v>(312) 823-2407</v>
      </c>
      <c r="I72" s="92" t="str">
        <f>VLOOKUP(E72,'Contact Info-BJ'!$A$1:$H$14,7,FALSE)</f>
        <v>702-5110</v>
      </c>
      <c r="J72" s="103" t="str">
        <f>VLOOKUP(E72,'Contact Info-BJ'!$A$1:$H$29,8,FALSE)</f>
        <v>teubanks1@uchicago.edu</v>
      </c>
      <c r="K72" s="83"/>
      <c r="L72" s="94" t="e">
        <f>VLOOKUP(K72,'Contact Info-BJ'!$A$1:$H$29,4,FALSE)</f>
        <v>#N/A</v>
      </c>
      <c r="M72" s="94" t="e">
        <f>VLOOKUP(K72,'Contact Info-BJ'!$A$1:$H$29,3,FALSE)</f>
        <v>#N/A</v>
      </c>
      <c r="N72" s="94" t="e">
        <f>VLOOKUP(K72,'Contact Info-BJ'!$A$1:$H$29,6,FALSE)</f>
        <v>#N/A</v>
      </c>
      <c r="O72" s="94" t="e">
        <f>VLOOKUP(K72,'Contact Info-BJ'!$A$1:$H$14,7,FALSE)</f>
        <v>#N/A</v>
      </c>
      <c r="P72" s="94" t="e">
        <f>VLOOKUP(K72,'Contact Info-BJ'!$A$1:$H$29,8,FALSE)</f>
        <v>#N/A</v>
      </c>
      <c r="R72" s="82"/>
      <c r="S72" s="82"/>
      <c r="U72" s="83"/>
      <c r="V72" s="83"/>
    </row>
    <row r="73" spans="1:22">
      <c r="A73" s="360"/>
      <c r="B73" s="351"/>
      <c r="C73" s="46">
        <v>45624</v>
      </c>
      <c r="D73" s="90" t="s">
        <v>53</v>
      </c>
      <c r="E73" s="91" t="s">
        <v>183</v>
      </c>
      <c r="F73" s="92" t="str">
        <f>VLOOKUP(E73,'Contact Info-BJ'!$A$1:$H$29,4,FALSE)</f>
        <v>Linn-Mathews</v>
      </c>
      <c r="G73" s="92" t="str">
        <f>VLOOKUP(E73,'Contact Info-BJ'!$A$1:$H$29,3,FALSE)</f>
        <v>Resident Head</v>
      </c>
      <c r="H73" s="92" t="str">
        <f>VLOOKUP(E73,'Contact Info-BJ'!$A$1:$H$29,6,FALSE)</f>
        <v>(773) 987-2281, (773) 562-9853</v>
      </c>
      <c r="I73" s="92" t="str">
        <f>VLOOKUP(E73,'Contact Info-BJ'!$A$1:$H$14,7,FALSE)</f>
        <v>702-5108</v>
      </c>
      <c r="J73" s="92" t="str">
        <f>VLOOKUP(E73,'Contact Info-BJ'!$A$1:$H$29,8,FALSE)</f>
        <v>mfourte@uchicago.edu, bhuerta@uchicago.edu</v>
      </c>
      <c r="K73" s="83"/>
      <c r="L73" s="94" t="e">
        <f>VLOOKUP(K73,'Contact Info-BJ'!$A$1:$H$29,4,FALSE)</f>
        <v>#N/A</v>
      </c>
      <c r="M73" s="94" t="e">
        <f>VLOOKUP(K73,'Contact Info-BJ'!$A$1:$H$29,3,FALSE)</f>
        <v>#N/A</v>
      </c>
      <c r="N73" s="94" t="e">
        <f>VLOOKUP(K73,'Contact Info-BJ'!$A$1:$H$29,6,FALSE)</f>
        <v>#N/A</v>
      </c>
      <c r="O73" s="94" t="e">
        <f>VLOOKUP(K73,'Contact Info-BJ'!$A$1:$H$14,7,FALSE)</f>
        <v>#N/A</v>
      </c>
      <c r="P73" s="94" t="e">
        <f>VLOOKUP(K73,'Contact Info-BJ'!$A$1:$H$29,8,FALSE)</f>
        <v>#N/A</v>
      </c>
      <c r="R73" s="82"/>
      <c r="S73" s="82"/>
      <c r="U73" s="83"/>
      <c r="V73" s="83"/>
    </row>
    <row r="74" spans="1:22">
      <c r="A74" s="360"/>
      <c r="B74" s="351"/>
      <c r="C74" s="46">
        <v>45625</v>
      </c>
      <c r="D74" s="90" t="s">
        <v>53</v>
      </c>
      <c r="E74" s="91" t="s">
        <v>185</v>
      </c>
      <c r="F74" s="92" t="str">
        <f>VLOOKUP(E74,'Contact Info-BJ'!$A$1:$H$29,4,FALSE)</f>
        <v>Chamberlin</v>
      </c>
      <c r="G74" s="92" t="str">
        <f>VLOOKUP(E74,'Contact Info-BJ'!$A$1:$H$29,3,FALSE)</f>
        <v>Resident Head</v>
      </c>
      <c r="H74" s="92" t="str">
        <f>VLOOKUP(E74,'Contact Info-BJ'!$A$1:$H$29,6,FALSE)</f>
        <v>(269) 331-9600, (269) 883-7715</v>
      </c>
      <c r="I74" s="92" t="str">
        <f>VLOOKUP(E74,'Contact Info-BJ'!$A$1:$H$14,7,FALSE)</f>
        <v>702-5105</v>
      </c>
      <c r="J74" s="92" t="str">
        <f>VLOOKUP(E74,'Contact Info-BJ'!$A$1:$H$29,8,FALSE)</f>
        <v>jmascorro@uchicago.edu, cmunizsanchez@uchicago.edu</v>
      </c>
      <c r="K74" s="83"/>
      <c r="L74" s="94" t="e">
        <f>VLOOKUP(K74,'Contact Info-BJ'!$A$1:$H$29,4,FALSE)</f>
        <v>#N/A</v>
      </c>
      <c r="M74" s="94" t="e">
        <f>VLOOKUP(K74,'Contact Info-BJ'!$A$1:$H$29,3,FALSE)</f>
        <v>#N/A</v>
      </c>
      <c r="N74" s="94" t="e">
        <f>VLOOKUP(K74,'Contact Info-BJ'!$A$1:$H$29,6,FALSE)</f>
        <v>#N/A</v>
      </c>
      <c r="O74" s="94" t="e">
        <f>VLOOKUP(K74,'Contact Info-BJ'!$A$1:$H$14,7,FALSE)</f>
        <v>#N/A</v>
      </c>
      <c r="P74" s="94" t="e">
        <f>VLOOKUP(K74,'Contact Info-BJ'!$A$1:$H$29,8,FALSE)</f>
        <v>#N/A</v>
      </c>
      <c r="R74" s="82"/>
      <c r="S74" s="82"/>
      <c r="U74" s="83"/>
      <c r="V74" s="83"/>
    </row>
    <row r="75" spans="1:22">
      <c r="A75" s="360"/>
      <c r="B75" s="351"/>
      <c r="C75" s="46">
        <v>45626</v>
      </c>
      <c r="D75" s="90"/>
      <c r="E75" s="91" t="s">
        <v>184</v>
      </c>
      <c r="F75" s="92" t="str">
        <f>VLOOKUP(E75,'Contact Info-BJ'!$A$1:$H$29,4,FALSE)</f>
        <v>Vincent</v>
      </c>
      <c r="G75" s="92" t="str">
        <f>VLOOKUP(E75,'Contact Info-BJ'!$A$1:$H$29,3,FALSE)</f>
        <v>Resident Head</v>
      </c>
      <c r="H75" s="92" t="str">
        <f>VLOOKUP(E75,'Contact Info-BJ'!$A$1:$H$29,6,FALSE)</f>
        <v>(631) 747-5226, (631) 375-0108</v>
      </c>
      <c r="I75" s="92" t="str">
        <f>VLOOKUP(E75,'Contact Info-BJ'!$A$1:$H$14,7,FALSE)</f>
        <v>702-5106</v>
      </c>
      <c r="J75" s="92" t="str">
        <f>VLOOKUP(E75,'Contact Info-BJ'!$A$1:$H$29,8,FALSE)</f>
        <v>kokell@uchicago.edu, mporto@uchicago.edu</v>
      </c>
      <c r="K75" s="83" t="s">
        <v>178</v>
      </c>
      <c r="L75" s="94" t="str">
        <f>VLOOKUP(K75,'Contact Info-BJ'!$A$1:$H$29,4,FALSE)</f>
        <v>Dodd-Mead</v>
      </c>
      <c r="M75" s="94" t="str">
        <f>VLOOKUP(K75,'Contact Info-BJ'!$A$1:$H$29,3,FALSE)</f>
        <v>Resident Head</v>
      </c>
      <c r="N75" s="94" t="str">
        <f>VLOOKUP(K75,'Contact Info-BJ'!$A$1:$H$29,6,FALSE)</f>
        <v>(845) 532-0082</v>
      </c>
      <c r="O75" s="94" t="str">
        <f>VLOOKUP(K75,'Contact Info-BJ'!$A$1:$H$14,7,FALSE)</f>
        <v>702-5104</v>
      </c>
      <c r="P75" s="101" t="str">
        <f>VLOOKUP(K75,'Contact Info-BJ'!$A$1:$H$29,8,FALSE)</f>
        <v>fakhtar@uchicago.edu</v>
      </c>
      <c r="R75" s="82"/>
      <c r="S75" s="82"/>
      <c r="U75" s="83"/>
      <c r="V75" s="83"/>
    </row>
    <row r="76" spans="1:22">
      <c r="A76" s="360"/>
      <c r="B76" s="351"/>
      <c r="C76" s="47">
        <v>45627</v>
      </c>
      <c r="D76" s="90"/>
      <c r="E76" s="91" t="s">
        <v>182</v>
      </c>
      <c r="F76" s="92" t="str">
        <f>VLOOKUP(E76,'Contact Info-BJ'!$A$1:$H$29,4,FALSE)</f>
        <v>Salisbury</v>
      </c>
      <c r="G76" s="92" t="str">
        <f>VLOOKUP(E76,'Contact Info-BJ'!$A$1:$H$29,3,FALSE)</f>
        <v>Resident Head</v>
      </c>
      <c r="H76" s="92" t="str">
        <f>VLOOKUP(E76,'Contact Info-BJ'!$A$1:$H$29,6,FALSE)</f>
        <v>(312) 823-2407</v>
      </c>
      <c r="I76" s="92" t="str">
        <f>VLOOKUP(E76,'Contact Info-BJ'!$A$1:$H$14,7,FALSE)</f>
        <v>702-5110</v>
      </c>
      <c r="J76" s="103" t="str">
        <f>VLOOKUP(E76,'Contact Info-BJ'!$A$1:$H$29,8,FALSE)</f>
        <v>teubanks1@uchicago.edu</v>
      </c>
      <c r="K76" s="83" t="s">
        <v>183</v>
      </c>
      <c r="L76" s="94" t="str">
        <f>VLOOKUP(K76,'Contact Info-BJ'!$A$1:$H$29,4,FALSE)</f>
        <v>Linn-Mathews</v>
      </c>
      <c r="M76" s="94" t="str">
        <f>VLOOKUP(K76,'Contact Info-BJ'!$A$1:$H$29,3,FALSE)</f>
        <v>Resident Head</v>
      </c>
      <c r="N76" s="94" t="str">
        <f>VLOOKUP(K76,'Contact Info-BJ'!$A$1:$H$29,6,FALSE)</f>
        <v>(773) 987-2281, (773) 562-9853</v>
      </c>
      <c r="O76" s="94" t="str">
        <f>VLOOKUP(K76,'Contact Info-BJ'!$A$1:$H$14,7,FALSE)</f>
        <v>702-5108</v>
      </c>
      <c r="P76" s="94" t="str">
        <f>VLOOKUP(K76,'Contact Info-BJ'!$A$1:$H$29,8,FALSE)</f>
        <v>mfourte@uchicago.edu, bhuerta@uchicago.edu</v>
      </c>
      <c r="R76" s="82"/>
      <c r="S76" s="82"/>
      <c r="U76" s="83"/>
      <c r="V76" s="83"/>
    </row>
    <row r="77" spans="1:22">
      <c r="A77" s="360"/>
      <c r="B77" s="350" t="s">
        <v>54</v>
      </c>
      <c r="C77" s="47">
        <v>45628</v>
      </c>
      <c r="D77" s="90"/>
      <c r="E77" s="91" t="s">
        <v>178</v>
      </c>
      <c r="F77" s="92" t="str">
        <f>VLOOKUP(E77,'Contact Info-BJ'!$A$1:$H$29,4,FALSE)</f>
        <v>Dodd-Mead</v>
      </c>
      <c r="G77" s="92" t="str">
        <f>VLOOKUP(E77,'Contact Info-BJ'!$A$1:$H$29,3,FALSE)</f>
        <v>Resident Head</v>
      </c>
      <c r="H77" s="92" t="str">
        <f>VLOOKUP(E77,'Contact Info-BJ'!$A$1:$H$29,6,FALSE)</f>
        <v>(845) 532-0082</v>
      </c>
      <c r="I77" s="92" t="str">
        <f>VLOOKUP(E77,'Contact Info-BJ'!$A$1:$H$14,7,FALSE)</f>
        <v>702-5104</v>
      </c>
      <c r="J77" s="103" t="str">
        <f>VLOOKUP(E77,'Contact Info-BJ'!$A$1:$H$29,8,FALSE)</f>
        <v>fakhtar@uchicago.edu</v>
      </c>
      <c r="K77" s="83"/>
      <c r="L77" s="94" t="e">
        <f>VLOOKUP(K77,'Contact Info-BJ'!$A$1:$H$29,4,FALSE)</f>
        <v>#N/A</v>
      </c>
      <c r="M77" s="94" t="e">
        <f>VLOOKUP(K77,'Contact Info-BJ'!$A$1:$H$29,3,FALSE)</f>
        <v>#N/A</v>
      </c>
      <c r="N77" s="94" t="e">
        <f>VLOOKUP(K77,'Contact Info-BJ'!$A$1:$H$29,6,FALSE)</f>
        <v>#N/A</v>
      </c>
      <c r="O77" s="94" t="e">
        <f>VLOOKUP(K77,'Contact Info-BJ'!$A$1:$H$14,7,FALSE)</f>
        <v>#N/A</v>
      </c>
      <c r="P77" s="94" t="e">
        <f>VLOOKUP(K77,'Contact Info-BJ'!$A$1:$H$29,8,FALSE)</f>
        <v>#N/A</v>
      </c>
      <c r="R77" s="82"/>
      <c r="S77" s="82"/>
      <c r="U77" s="83"/>
      <c r="V77" s="83"/>
    </row>
    <row r="78" spans="1:22">
      <c r="A78" s="360"/>
      <c r="B78" s="351"/>
      <c r="C78" s="47">
        <v>45629</v>
      </c>
      <c r="D78" s="90"/>
      <c r="E78" s="91" t="s">
        <v>181</v>
      </c>
      <c r="F78" s="92" t="str">
        <f>VLOOKUP(E78,'Contact Info-BJ'!$A$1:$H$29,4,FALSE)</f>
        <v>Coulter</v>
      </c>
      <c r="G78" s="92" t="str">
        <f>VLOOKUP(E78,'Contact Info-BJ'!$A$1:$H$29,3,FALSE)</f>
        <v>Resident Head</v>
      </c>
      <c r="H78" s="92" t="str">
        <f>VLOOKUP(E78,'Contact Info-BJ'!$A$1:$H$29,6,FALSE)</f>
        <v>(708) 606-0772</v>
      </c>
      <c r="I78" s="92" t="str">
        <f>VLOOKUP(E78,'Contact Info-BJ'!$A$1:$H$14,7,FALSE)</f>
        <v>702-5107</v>
      </c>
      <c r="J78" s="103" t="str">
        <f>VLOOKUP(E78,'Contact Info-BJ'!$A$1:$H$29,8,FALSE)</f>
        <v>melissade4@uchicago.edu</v>
      </c>
      <c r="K78" s="83"/>
      <c r="L78" s="94" t="e">
        <f>VLOOKUP(K78,'Contact Info-BJ'!$A$1:$H$29,4,FALSE)</f>
        <v>#N/A</v>
      </c>
      <c r="M78" s="94" t="e">
        <f>VLOOKUP(K78,'Contact Info-BJ'!$A$1:$H$29,3,FALSE)</f>
        <v>#N/A</v>
      </c>
      <c r="N78" s="94" t="e">
        <f>VLOOKUP(K78,'Contact Info-BJ'!$A$1:$H$29,6,FALSE)</f>
        <v>#N/A</v>
      </c>
      <c r="O78" s="94" t="e">
        <f>VLOOKUP(K78,'Contact Info-BJ'!$A$1:$H$14,7,FALSE)</f>
        <v>#N/A</v>
      </c>
      <c r="P78" s="94" t="e">
        <f>VLOOKUP(K78,'Contact Info-BJ'!$A$1:$H$29,8,FALSE)</f>
        <v>#N/A</v>
      </c>
      <c r="R78" s="82"/>
      <c r="S78" s="82"/>
      <c r="U78" s="83"/>
      <c r="V78" s="83"/>
    </row>
    <row r="79" spans="1:22">
      <c r="A79" s="360"/>
      <c r="B79" s="351"/>
      <c r="C79" s="47">
        <v>45630</v>
      </c>
      <c r="D79" s="90"/>
      <c r="E79" s="91" t="s">
        <v>183</v>
      </c>
      <c r="F79" s="92" t="str">
        <f>VLOOKUP(E79,'Contact Info-BJ'!$A$1:$H$29,4,FALSE)</f>
        <v>Linn-Mathews</v>
      </c>
      <c r="G79" s="92" t="str">
        <f>VLOOKUP(E79,'Contact Info-BJ'!$A$1:$H$29,3,FALSE)</f>
        <v>Resident Head</v>
      </c>
      <c r="H79" s="92" t="str">
        <f>VLOOKUP(E79,'Contact Info-BJ'!$A$1:$H$29,6,FALSE)</f>
        <v>(773) 987-2281, (773) 562-9853</v>
      </c>
      <c r="I79" s="92" t="str">
        <f>VLOOKUP(E79,'Contact Info-BJ'!$A$1:$H$14,7,FALSE)</f>
        <v>702-5108</v>
      </c>
      <c r="J79" s="92" t="str">
        <f>VLOOKUP(E79,'Contact Info-BJ'!$A$1:$H$29,8,FALSE)</f>
        <v>mfourte@uchicago.edu, bhuerta@uchicago.edu</v>
      </c>
      <c r="K79" s="83"/>
      <c r="L79" s="94" t="e">
        <f>VLOOKUP(K79,'Contact Info-BJ'!$A$1:$H$29,4,FALSE)</f>
        <v>#N/A</v>
      </c>
      <c r="M79" s="94" t="e">
        <f>VLOOKUP(K79,'Contact Info-BJ'!$A$1:$H$29,3,FALSE)</f>
        <v>#N/A</v>
      </c>
      <c r="N79" s="94" t="e">
        <f>VLOOKUP(K79,'Contact Info-BJ'!$A$1:$H$29,6,FALSE)</f>
        <v>#N/A</v>
      </c>
      <c r="O79" s="94" t="e">
        <f>VLOOKUP(K79,'Contact Info-BJ'!$A$1:$H$14,7,FALSE)</f>
        <v>#N/A</v>
      </c>
      <c r="P79" s="94" t="e">
        <f>VLOOKUP(K79,'Contact Info-BJ'!$A$1:$H$29,8,FALSE)</f>
        <v>#N/A</v>
      </c>
      <c r="R79" s="82"/>
      <c r="S79" s="82"/>
      <c r="U79" s="83"/>
      <c r="V79" s="83"/>
    </row>
    <row r="80" spans="1:22">
      <c r="A80" s="360"/>
      <c r="B80" s="351"/>
      <c r="C80" s="47">
        <v>45631</v>
      </c>
      <c r="D80" s="90"/>
      <c r="E80" s="91" t="s">
        <v>185</v>
      </c>
      <c r="F80" s="92" t="str">
        <f>VLOOKUP(E80,'Contact Info-BJ'!$A$1:$H$29,4,FALSE)</f>
        <v>Chamberlin</v>
      </c>
      <c r="G80" s="92" t="str">
        <f>VLOOKUP(E80,'Contact Info-BJ'!$A$1:$H$29,3,FALSE)</f>
        <v>Resident Head</v>
      </c>
      <c r="H80" s="92" t="str">
        <f>VLOOKUP(E80,'Contact Info-BJ'!$A$1:$H$29,6,FALSE)</f>
        <v>(269) 331-9600, (269) 883-7715</v>
      </c>
      <c r="I80" s="92" t="str">
        <f>VLOOKUP(E80,'Contact Info-BJ'!$A$1:$H$14,7,FALSE)</f>
        <v>702-5105</v>
      </c>
      <c r="J80" s="92" t="str">
        <f>VLOOKUP(E80,'Contact Info-BJ'!$A$1:$H$29,8,FALSE)</f>
        <v>jmascorro@uchicago.edu, cmunizsanchez@uchicago.edu</v>
      </c>
      <c r="K80" s="83"/>
      <c r="L80" s="94" t="e">
        <f>VLOOKUP(K80,'Contact Info-BJ'!$A$1:$H$29,4,FALSE)</f>
        <v>#N/A</v>
      </c>
      <c r="M80" s="94" t="e">
        <f>VLOOKUP(K80,'Contact Info-BJ'!$A$1:$H$29,3,FALSE)</f>
        <v>#N/A</v>
      </c>
      <c r="N80" s="94" t="e">
        <f>VLOOKUP(K80,'Contact Info-BJ'!$A$1:$H$29,6,FALSE)</f>
        <v>#N/A</v>
      </c>
      <c r="O80" s="94" t="e">
        <f>VLOOKUP(K80,'Contact Info-BJ'!$A$1:$H$14,7,FALSE)</f>
        <v>#N/A</v>
      </c>
      <c r="P80" s="94" t="e">
        <f>VLOOKUP(K80,'Contact Info-BJ'!$A$1:$H$29,8,FALSE)</f>
        <v>#N/A</v>
      </c>
      <c r="R80" s="82"/>
      <c r="S80" s="82"/>
      <c r="U80" s="83"/>
      <c r="V80" s="83"/>
    </row>
    <row r="81" spans="1:22">
      <c r="A81" s="360"/>
      <c r="B81" s="351"/>
      <c r="C81" s="47">
        <v>45632</v>
      </c>
      <c r="D81" s="90"/>
      <c r="E81" s="91" t="s">
        <v>184</v>
      </c>
      <c r="F81" s="92" t="str">
        <f>VLOOKUP(E81,'Contact Info-BJ'!$A$1:$H$29,4,FALSE)</f>
        <v>Vincent</v>
      </c>
      <c r="G81" s="92" t="str">
        <f>VLOOKUP(E81,'Contact Info-BJ'!$A$1:$H$29,3,FALSE)</f>
        <v>Resident Head</v>
      </c>
      <c r="H81" s="92" t="str">
        <f>VLOOKUP(E81,'Contact Info-BJ'!$A$1:$H$29,6,FALSE)</f>
        <v>(631) 747-5226, (631) 375-0108</v>
      </c>
      <c r="I81" s="92" t="str">
        <f>VLOOKUP(E81,'Contact Info-BJ'!$A$1:$H$14,7,FALSE)</f>
        <v>702-5106</v>
      </c>
      <c r="J81" s="92" t="str">
        <f>VLOOKUP(E81,'Contact Info-BJ'!$A$1:$H$29,8,FALSE)</f>
        <v>kokell@uchicago.edu, mporto@uchicago.edu</v>
      </c>
      <c r="K81" s="83"/>
      <c r="L81" s="94" t="e">
        <f>VLOOKUP(K81,'Contact Info-BJ'!$A$1:$H$29,4,FALSE)</f>
        <v>#N/A</v>
      </c>
      <c r="M81" s="94" t="e">
        <f>VLOOKUP(K81,'Contact Info-BJ'!$A$1:$H$29,3,FALSE)</f>
        <v>#N/A</v>
      </c>
      <c r="N81" s="94" t="e">
        <f>VLOOKUP(K81,'Contact Info-BJ'!$A$1:$H$29,6,FALSE)</f>
        <v>#N/A</v>
      </c>
      <c r="O81" s="94" t="e">
        <f>VLOOKUP(K81,'Contact Info-BJ'!$A$1:$H$14,7,FALSE)</f>
        <v>#N/A</v>
      </c>
      <c r="P81" s="94" t="e">
        <f>VLOOKUP(K81,'Contact Info-BJ'!$A$1:$H$29,8,FALSE)</f>
        <v>#N/A</v>
      </c>
      <c r="R81" s="82"/>
      <c r="S81" s="82"/>
      <c r="U81" s="83"/>
      <c r="V81" s="83"/>
    </row>
    <row r="82" spans="1:22">
      <c r="A82" s="360"/>
      <c r="B82" s="351"/>
      <c r="C82" s="47">
        <v>45633</v>
      </c>
      <c r="D82" s="90" t="s">
        <v>55</v>
      </c>
      <c r="E82" s="91" t="s">
        <v>182</v>
      </c>
      <c r="F82" s="92" t="str">
        <f>VLOOKUP(E82,'Contact Info-BJ'!$A$1:$H$29,4,FALSE)</f>
        <v>Salisbury</v>
      </c>
      <c r="G82" s="92" t="str">
        <f>VLOOKUP(E82,'Contact Info-BJ'!$A$1:$H$29,3,FALSE)</f>
        <v>Resident Head</v>
      </c>
      <c r="H82" s="92" t="str">
        <f>VLOOKUP(E82,'Contact Info-BJ'!$A$1:$H$29,6,FALSE)</f>
        <v>(312) 823-2407</v>
      </c>
      <c r="I82" s="92" t="str">
        <f>VLOOKUP(E82,'Contact Info-BJ'!$A$1:$H$14,7,FALSE)</f>
        <v>702-5110</v>
      </c>
      <c r="J82" s="103" t="str">
        <f>VLOOKUP(E82,'Contact Info-BJ'!$A$1:$H$29,8,FALSE)</f>
        <v>teubanks1@uchicago.edu</v>
      </c>
      <c r="K82" s="83" t="s">
        <v>181</v>
      </c>
      <c r="L82" s="94" t="str">
        <f>VLOOKUP(K82,'Contact Info-BJ'!$A$1:$H$29,4,FALSE)</f>
        <v>Coulter</v>
      </c>
      <c r="M82" s="94" t="str">
        <f>VLOOKUP(K82,'Contact Info-BJ'!$A$1:$H$29,3,FALSE)</f>
        <v>Resident Head</v>
      </c>
      <c r="N82" s="94" t="str">
        <f>VLOOKUP(K82,'Contact Info-BJ'!$A$1:$H$29,6,FALSE)</f>
        <v>(708) 606-0772</v>
      </c>
      <c r="O82" s="94" t="str">
        <f>VLOOKUP(K82,'Contact Info-BJ'!$A$1:$H$14,7,FALSE)</f>
        <v>702-5107</v>
      </c>
      <c r="P82" s="101" t="str">
        <f>VLOOKUP(K82,'Contact Info-BJ'!$A$1:$H$29,8,FALSE)</f>
        <v>melissade4@uchicago.edu</v>
      </c>
      <c r="R82" s="82"/>
      <c r="S82" s="82"/>
      <c r="U82" s="83"/>
      <c r="V82" s="83"/>
    </row>
    <row r="83" spans="1:22">
      <c r="A83" s="360"/>
      <c r="B83" s="351"/>
      <c r="C83" s="47">
        <v>45634</v>
      </c>
      <c r="D83" s="102" t="s">
        <v>55</v>
      </c>
      <c r="E83" s="91" t="s">
        <v>178</v>
      </c>
      <c r="F83" s="92" t="str">
        <f>VLOOKUP(E83,'Contact Info-BJ'!$A$1:$H$29,4,FALSE)</f>
        <v>Dodd-Mead</v>
      </c>
      <c r="G83" s="92" t="str">
        <f>VLOOKUP(E83,'Contact Info-BJ'!$A$1:$H$29,3,FALSE)</f>
        <v>Resident Head</v>
      </c>
      <c r="H83" s="92" t="str">
        <f>VLOOKUP(E83,'Contact Info-BJ'!$A$1:$H$29,6,FALSE)</f>
        <v>(845) 532-0082</v>
      </c>
      <c r="I83" s="92" t="str">
        <f>VLOOKUP(E83,'Contact Info-BJ'!$A$1:$H$14,7,FALSE)</f>
        <v>702-5104</v>
      </c>
      <c r="J83" s="103" t="str">
        <f>VLOOKUP(E83,'Contact Info-BJ'!$A$1:$H$29,8,FALSE)</f>
        <v>fakhtar@uchicago.edu</v>
      </c>
      <c r="K83" s="83" t="s">
        <v>184</v>
      </c>
      <c r="L83" s="94" t="str">
        <f>VLOOKUP(K83,'Contact Info-BJ'!$A$1:$H$29,4,FALSE)</f>
        <v>Vincent</v>
      </c>
      <c r="M83" s="94" t="str">
        <f>VLOOKUP(K83,'Contact Info-BJ'!$A$1:$H$29,3,FALSE)</f>
        <v>Resident Head</v>
      </c>
      <c r="N83" s="94" t="str">
        <f>VLOOKUP(K83,'Contact Info-BJ'!$A$1:$H$29,6,FALSE)</f>
        <v>(631) 747-5226, (631) 375-0108</v>
      </c>
      <c r="O83" s="94" t="str">
        <f>VLOOKUP(K83,'Contact Info-BJ'!$A$1:$H$14,7,FALSE)</f>
        <v>702-5106</v>
      </c>
      <c r="P83" s="94" t="str">
        <f>VLOOKUP(K83,'Contact Info-BJ'!$A$1:$H$29,8,FALSE)</f>
        <v>kokell@uchicago.edu, mporto@uchicago.edu</v>
      </c>
      <c r="R83" s="82"/>
      <c r="S83" s="82"/>
      <c r="U83" s="83"/>
      <c r="V83" s="83"/>
    </row>
    <row r="84" spans="1:22">
      <c r="A84" s="360"/>
      <c r="B84" s="352" t="s">
        <v>56</v>
      </c>
      <c r="C84" s="47">
        <v>45635</v>
      </c>
      <c r="D84" s="102" t="s">
        <v>55</v>
      </c>
      <c r="E84" s="91" t="s">
        <v>181</v>
      </c>
      <c r="F84" s="92" t="str">
        <f>VLOOKUP(E84,'Contact Info-BJ'!$A$1:$H$29,4,FALSE)</f>
        <v>Coulter</v>
      </c>
      <c r="G84" s="92" t="str">
        <f>VLOOKUP(E84,'Contact Info-BJ'!$A$1:$H$29,3,FALSE)</f>
        <v>Resident Head</v>
      </c>
      <c r="H84" s="92" t="str">
        <f>VLOOKUP(E84,'Contact Info-BJ'!$A$1:$H$29,6,FALSE)</f>
        <v>(708) 606-0772</v>
      </c>
      <c r="I84" s="92" t="str">
        <f>VLOOKUP(E84,'Contact Info-BJ'!$A$1:$H$14,7,FALSE)</f>
        <v>702-5107</v>
      </c>
      <c r="J84" s="103" t="str">
        <f>VLOOKUP(E84,'Contact Info-BJ'!$A$1:$H$29,8,FALSE)</f>
        <v>melissade4@uchicago.edu</v>
      </c>
      <c r="K84" s="83"/>
      <c r="L84" s="94" t="e">
        <f>VLOOKUP(K84,'Contact Info-BJ'!$A$1:$H$29,4,FALSE)</f>
        <v>#N/A</v>
      </c>
      <c r="M84" s="94" t="e">
        <f>VLOOKUP(K84,'Contact Info-BJ'!$A$1:$H$29,3,FALSE)</f>
        <v>#N/A</v>
      </c>
      <c r="N84" s="94" t="e">
        <f>VLOOKUP(K84,'Contact Info-BJ'!$A$1:$H$29,6,FALSE)</f>
        <v>#N/A</v>
      </c>
      <c r="O84" s="94" t="e">
        <f>VLOOKUP(K84,'Contact Info-BJ'!$A$1:$H$14,7,FALSE)</f>
        <v>#N/A</v>
      </c>
      <c r="P84" s="94" t="e">
        <f>VLOOKUP(K84,'Contact Info-BJ'!$A$1:$H$29,8,FALSE)</f>
        <v>#N/A</v>
      </c>
      <c r="R84" s="82"/>
      <c r="S84" s="82"/>
      <c r="U84" s="83"/>
      <c r="V84" s="83"/>
    </row>
    <row r="85" spans="1:22">
      <c r="A85" s="360"/>
      <c r="B85" s="351"/>
      <c r="C85" s="47">
        <v>45636</v>
      </c>
      <c r="D85" s="90"/>
      <c r="E85" s="91" t="s">
        <v>183</v>
      </c>
      <c r="F85" s="92" t="str">
        <f>VLOOKUP(E85,'Contact Info-BJ'!$A$1:$H$29,4,FALSE)</f>
        <v>Linn-Mathews</v>
      </c>
      <c r="G85" s="92" t="str">
        <f>VLOOKUP(E85,'Contact Info-BJ'!$A$1:$H$29,3,FALSE)</f>
        <v>Resident Head</v>
      </c>
      <c r="H85" s="92" t="str">
        <f>VLOOKUP(E85,'Contact Info-BJ'!$A$1:$H$29,6,FALSE)</f>
        <v>(773) 987-2281, (773) 562-9853</v>
      </c>
      <c r="I85" s="92" t="str">
        <f>VLOOKUP(E85,'Contact Info-BJ'!$A$1:$H$14,7,FALSE)</f>
        <v>702-5108</v>
      </c>
      <c r="J85" s="92" t="str">
        <f>VLOOKUP(E85,'Contact Info-BJ'!$A$1:$H$29,8,FALSE)</f>
        <v>mfourte@uchicago.edu, bhuerta@uchicago.edu</v>
      </c>
      <c r="K85" s="83"/>
      <c r="L85" s="94" t="e">
        <f>VLOOKUP(K85,'Contact Info-BJ'!$A$1:$H$29,4,FALSE)</f>
        <v>#N/A</v>
      </c>
      <c r="M85" s="94" t="e">
        <f>VLOOKUP(K85,'Contact Info-BJ'!$A$1:$H$29,3,FALSE)</f>
        <v>#N/A</v>
      </c>
      <c r="N85" s="94" t="e">
        <f>VLOOKUP(K85,'Contact Info-BJ'!$A$1:$H$29,6,FALSE)</f>
        <v>#N/A</v>
      </c>
      <c r="O85" s="94" t="e">
        <f>VLOOKUP(K85,'Contact Info-BJ'!$A$1:$H$14,7,FALSE)</f>
        <v>#N/A</v>
      </c>
      <c r="P85" s="94" t="e">
        <f>VLOOKUP(K85,'Contact Info-BJ'!$A$1:$H$29,8,FALSE)</f>
        <v>#N/A</v>
      </c>
      <c r="R85" s="82"/>
      <c r="S85" s="82"/>
      <c r="U85" s="83"/>
      <c r="V85" s="83"/>
    </row>
    <row r="86" spans="1:22">
      <c r="A86" s="360"/>
      <c r="B86" s="351"/>
      <c r="C86" s="47">
        <v>45637</v>
      </c>
      <c r="D86" s="90"/>
      <c r="E86" s="91" t="s">
        <v>185</v>
      </c>
      <c r="F86" s="92" t="str">
        <f>VLOOKUP(E86,'Contact Info-BJ'!$A$1:$H$29,4,FALSE)</f>
        <v>Chamberlin</v>
      </c>
      <c r="G86" s="92" t="str">
        <f>VLOOKUP(E86,'Contact Info-BJ'!$A$1:$H$29,3,FALSE)</f>
        <v>Resident Head</v>
      </c>
      <c r="H86" s="92" t="str">
        <f>VLOOKUP(E86,'Contact Info-BJ'!$A$1:$H$29,6,FALSE)</f>
        <v>(269) 331-9600, (269) 883-7715</v>
      </c>
      <c r="I86" s="92" t="str">
        <f>VLOOKUP(E86,'Contact Info-BJ'!$A$1:$H$14,7,FALSE)</f>
        <v>702-5105</v>
      </c>
      <c r="J86" s="92" t="str">
        <f>VLOOKUP(E86,'Contact Info-BJ'!$A$1:$H$29,8,FALSE)</f>
        <v>jmascorro@uchicago.edu, cmunizsanchez@uchicago.edu</v>
      </c>
      <c r="K86" s="83"/>
      <c r="L86" s="94" t="e">
        <f>VLOOKUP(K86,'Contact Info-BJ'!$A$1:$H$29,4,FALSE)</f>
        <v>#N/A</v>
      </c>
      <c r="M86" s="94" t="e">
        <f>VLOOKUP(K86,'Contact Info-BJ'!$A$1:$H$29,3,FALSE)</f>
        <v>#N/A</v>
      </c>
      <c r="N86" s="94" t="e">
        <f>VLOOKUP(K86,'Contact Info-BJ'!$A$1:$H$29,6,FALSE)</f>
        <v>#N/A</v>
      </c>
      <c r="O86" s="94" t="e">
        <f>VLOOKUP(K86,'Contact Info-BJ'!$A$1:$H$14,7,FALSE)</f>
        <v>#N/A</v>
      </c>
      <c r="P86" s="94" t="e">
        <f>VLOOKUP(K86,'Contact Info-BJ'!$A$1:$H$29,8,FALSE)</f>
        <v>#N/A</v>
      </c>
      <c r="R86" s="82"/>
      <c r="S86" s="82"/>
      <c r="U86" s="83"/>
      <c r="V86" s="83"/>
    </row>
    <row r="87" spans="1:22">
      <c r="A87" s="360"/>
      <c r="B87" s="351"/>
      <c r="C87" s="47">
        <v>45638</v>
      </c>
      <c r="D87" s="90"/>
      <c r="E87" s="91" t="s">
        <v>184</v>
      </c>
      <c r="F87" s="92" t="str">
        <f>VLOOKUP(E87,'Contact Info-BJ'!$A$1:$H$29,4,FALSE)</f>
        <v>Vincent</v>
      </c>
      <c r="G87" s="92" t="str">
        <f>VLOOKUP(E87,'Contact Info-BJ'!$A$1:$H$29,3,FALSE)</f>
        <v>Resident Head</v>
      </c>
      <c r="H87" s="92" t="str">
        <f>VLOOKUP(E87,'Contact Info-BJ'!$A$1:$H$29,6,FALSE)</f>
        <v>(631) 747-5226, (631) 375-0108</v>
      </c>
      <c r="I87" s="92" t="str">
        <f>VLOOKUP(E87,'Contact Info-BJ'!$A$1:$H$14,7,FALSE)</f>
        <v>702-5106</v>
      </c>
      <c r="J87" s="92" t="str">
        <f>VLOOKUP(E87,'Contact Info-BJ'!$A$1:$H$29,8,FALSE)</f>
        <v>kokell@uchicago.edu, mporto@uchicago.edu</v>
      </c>
      <c r="K87" s="83"/>
      <c r="L87" s="94" t="e">
        <f>VLOOKUP(K87,'Contact Info-BJ'!$A$1:$H$29,4,FALSE)</f>
        <v>#N/A</v>
      </c>
      <c r="M87" s="94" t="e">
        <f>VLOOKUP(K87,'Contact Info-BJ'!$A$1:$H$29,3,FALSE)</f>
        <v>#N/A</v>
      </c>
      <c r="N87" s="94" t="e">
        <f>VLOOKUP(K87,'Contact Info-BJ'!$A$1:$H$29,6,FALSE)</f>
        <v>#N/A</v>
      </c>
      <c r="O87" s="94" t="e">
        <f>VLOOKUP(K87,'Contact Info-BJ'!$A$1:$H$14,7,FALSE)</f>
        <v>#N/A</v>
      </c>
      <c r="P87" s="94" t="e">
        <f>VLOOKUP(K87,'Contact Info-BJ'!$A$1:$H$29,8,FALSE)</f>
        <v>#N/A</v>
      </c>
      <c r="R87" s="82"/>
      <c r="S87" s="82"/>
      <c r="U87" s="83"/>
      <c r="V87" s="83"/>
    </row>
    <row r="88" spans="1:22">
      <c r="A88" s="360"/>
      <c r="B88" s="351"/>
      <c r="C88" s="47">
        <v>45639</v>
      </c>
      <c r="D88" s="90"/>
      <c r="E88" s="91" t="s">
        <v>182</v>
      </c>
      <c r="F88" s="92" t="str">
        <f>VLOOKUP(E88,'Contact Info-BJ'!$A$1:$H$29,4,FALSE)</f>
        <v>Salisbury</v>
      </c>
      <c r="G88" s="92" t="str">
        <f>VLOOKUP(E88,'Contact Info-BJ'!$A$1:$H$29,3,FALSE)</f>
        <v>Resident Head</v>
      </c>
      <c r="H88" s="92" t="str">
        <f>VLOOKUP(E88,'Contact Info-BJ'!$A$1:$H$29,6,FALSE)</f>
        <v>(312) 823-2407</v>
      </c>
      <c r="I88" s="92" t="str">
        <f>VLOOKUP(E88,'Contact Info-BJ'!$A$1:$H$14,7,FALSE)</f>
        <v>702-5110</v>
      </c>
      <c r="J88" s="103" t="str">
        <f>VLOOKUP(E88,'Contact Info-BJ'!$A$1:$H$29,8,FALSE)</f>
        <v>teubanks1@uchicago.edu</v>
      </c>
      <c r="K88" s="83"/>
      <c r="L88" s="94" t="e">
        <f>VLOOKUP(K88,'Contact Info-BJ'!$A$1:$H$29,4,FALSE)</f>
        <v>#N/A</v>
      </c>
      <c r="M88" s="94" t="e">
        <f>VLOOKUP(K88,'Contact Info-BJ'!$A$1:$H$29,3,FALSE)</f>
        <v>#N/A</v>
      </c>
      <c r="N88" s="94" t="e">
        <f>VLOOKUP(K88,'Contact Info-BJ'!$A$1:$H$29,6,FALSE)</f>
        <v>#N/A</v>
      </c>
      <c r="O88" s="94" t="e">
        <f>VLOOKUP(K88,'Contact Info-BJ'!$A$1:$H$14,7,FALSE)</f>
        <v>#N/A</v>
      </c>
      <c r="P88" s="94" t="e">
        <f>VLOOKUP(K88,'Contact Info-BJ'!$A$1:$H$29,8,FALSE)</f>
        <v>#N/A</v>
      </c>
      <c r="R88" s="82"/>
      <c r="S88" s="82"/>
      <c r="U88" s="83"/>
      <c r="V88" s="83"/>
    </row>
    <row r="89" spans="1:22">
      <c r="A89" s="360"/>
      <c r="B89" s="351"/>
      <c r="C89" s="47">
        <v>45640</v>
      </c>
      <c r="D89" s="90" t="s">
        <v>57</v>
      </c>
      <c r="E89" s="91"/>
      <c r="F89" s="92" t="e">
        <f>VLOOKUP(E89,'Contact Info-BJ'!$A$1:$H$29,4,FALSE)</f>
        <v>#N/A</v>
      </c>
      <c r="G89" s="92" t="e">
        <f>VLOOKUP(E89,'Contact Info-BJ'!$A$1:$H$29,3,FALSE)</f>
        <v>#N/A</v>
      </c>
      <c r="H89" s="92" t="e">
        <f>VLOOKUP(E89,'Contact Info-BJ'!$A$1:$H$29,6,FALSE)</f>
        <v>#N/A</v>
      </c>
      <c r="I89" s="92" t="e">
        <f>VLOOKUP(E89,'Contact Info-BJ'!$A$1:$H$14,7,FALSE)</f>
        <v>#N/A</v>
      </c>
      <c r="J89" s="92" t="e">
        <f>VLOOKUP(E89,'Contact Info-BJ'!$A$1:$H$29,8,FALSE)</f>
        <v>#N/A</v>
      </c>
      <c r="K89" s="83"/>
      <c r="L89" s="94" t="e">
        <f>VLOOKUP(K89,'Contact Info-BJ'!$A$1:$H$29,4,FALSE)</f>
        <v>#N/A</v>
      </c>
      <c r="M89" s="94" t="e">
        <f>VLOOKUP(K89,'Contact Info-BJ'!$A$1:$H$29,3,FALSE)</f>
        <v>#N/A</v>
      </c>
      <c r="N89" s="94" t="e">
        <f>VLOOKUP(K89,'Contact Info-BJ'!$A$1:$H$29,6,FALSE)</f>
        <v>#N/A</v>
      </c>
      <c r="O89" s="94" t="e">
        <f>VLOOKUP(K89,'Contact Info-BJ'!$A$1:$H$14,7,FALSE)</f>
        <v>#N/A</v>
      </c>
      <c r="P89" s="94" t="e">
        <f>VLOOKUP(K89,'Contact Info-BJ'!$A$1:$H$29,8,FALSE)</f>
        <v>#N/A</v>
      </c>
      <c r="R89" s="82"/>
      <c r="S89" s="82"/>
      <c r="U89" s="83"/>
      <c r="V89" s="83"/>
    </row>
    <row r="90" spans="1:22">
      <c r="A90" s="360"/>
      <c r="B90" s="351"/>
      <c r="C90" s="47">
        <v>45641</v>
      </c>
      <c r="D90" s="90"/>
      <c r="E90" s="86" t="s">
        <v>173</v>
      </c>
      <c r="F90" s="87" t="str">
        <f>VLOOKUP(E90,'Contact Info-BJ'!$A$1:$H$29,4,FALSE)</f>
        <v>Dodd-Mead</v>
      </c>
      <c r="G90" s="87" t="str">
        <f>VLOOKUP(E90,'Contact Info-BJ'!$A$1:$H$29,3,FALSE)</f>
        <v>Resident Assistant</v>
      </c>
      <c r="H90" s="87" t="str">
        <f>VLOOKUP(E90,'Contact Info-BJ'!$A$1:$H$29,6,FALSE)</f>
        <v>701-715-0051</v>
      </c>
      <c r="I90" s="87" t="str">
        <f>VLOOKUP(E90,'Contact Info-BJ'!$A$1:$H$14,7,FALSE)</f>
        <v>834-5111</v>
      </c>
      <c r="J90" s="87" t="str">
        <f>VLOOKUP(E90,'Contact Info-BJ'!$A$1:$H$29,8,FALSE)</f>
        <v>shinjinic@uchicago.edu</v>
      </c>
      <c r="K90" s="83"/>
      <c r="L90" s="94" t="e">
        <f>VLOOKUP(K90,'Contact Info-BJ'!$A$1:$H$29,4,FALSE)</f>
        <v>#N/A</v>
      </c>
      <c r="M90" s="94" t="e">
        <f>VLOOKUP(K90,'Contact Info-BJ'!$A$1:$H$29,3,FALSE)</f>
        <v>#N/A</v>
      </c>
      <c r="N90" s="94" t="e">
        <f>VLOOKUP(K90,'Contact Info-BJ'!$A$1:$H$29,6,FALSE)</f>
        <v>#N/A</v>
      </c>
      <c r="O90" s="94" t="e">
        <f>VLOOKUP(K90,'Contact Info-BJ'!$A$1:$H$14,7,FALSE)</f>
        <v>#N/A</v>
      </c>
      <c r="P90" s="94" t="e">
        <f>VLOOKUP(K90,'Contact Info-BJ'!$A$1:$H$29,8,FALSE)</f>
        <v>#N/A</v>
      </c>
      <c r="R90" s="82"/>
      <c r="S90" s="82"/>
      <c r="U90" s="83"/>
      <c r="V90" s="83"/>
    </row>
    <row r="91" spans="1:22">
      <c r="A91" s="353" t="s">
        <v>58</v>
      </c>
      <c r="B91" s="354"/>
      <c r="C91" s="47">
        <v>45642</v>
      </c>
      <c r="D91" s="90"/>
      <c r="E91" s="91" t="s">
        <v>174</v>
      </c>
      <c r="F91" s="92" t="str">
        <f>VLOOKUP(E91,'Contact Info-BJ'!$A$1:$H$29,4,FALSE)</f>
        <v>Linn-Mathews</v>
      </c>
      <c r="G91" s="92" t="str">
        <f>VLOOKUP(E91,'Contact Info-BJ'!$A$1:$H$29,3,FALSE)</f>
        <v>Resident Assistant</v>
      </c>
      <c r="H91" s="92" t="str">
        <f>VLOOKUP(E91,'Contact Info-BJ'!$A$1:$H$29,6,FALSE)</f>
        <v>740-274-6864</v>
      </c>
      <c r="I91" s="92" t="str">
        <f>VLOOKUP(E91,'Contact Info-BJ'!$A$1:$H$14,7,FALSE)</f>
        <v>834-5172</v>
      </c>
      <c r="J91" s="92" t="str">
        <f>VLOOKUP(E91,'Contact Info-BJ'!$A$1:$H$29,8,FALSE)</f>
        <v>lbenencia@uchicago.edu</v>
      </c>
      <c r="K91" s="83"/>
      <c r="L91" s="94" t="e">
        <f>VLOOKUP(K91,'Contact Info-BJ'!$A$1:$H$29,4,FALSE)</f>
        <v>#N/A</v>
      </c>
      <c r="M91" s="94" t="e">
        <f>VLOOKUP(K91,'Contact Info-BJ'!$A$1:$H$29,3,FALSE)</f>
        <v>#N/A</v>
      </c>
      <c r="N91" s="94" t="e">
        <f>VLOOKUP(K91,'Contact Info-BJ'!$A$1:$H$29,6,FALSE)</f>
        <v>#N/A</v>
      </c>
      <c r="O91" s="94" t="e">
        <f>VLOOKUP(K91,'Contact Info-BJ'!$A$1:$H$14,7,FALSE)</f>
        <v>#N/A</v>
      </c>
      <c r="P91" s="94" t="e">
        <f>VLOOKUP(K91,'Contact Info-BJ'!$A$1:$H$29,8,FALSE)</f>
        <v>#N/A</v>
      </c>
      <c r="R91" s="82"/>
      <c r="S91" s="82"/>
      <c r="U91" s="83"/>
      <c r="V91" s="83"/>
    </row>
    <row r="92" spans="1:22">
      <c r="A92" s="355"/>
      <c r="B92" s="356"/>
      <c r="C92" s="47">
        <v>45643</v>
      </c>
      <c r="D92" s="90"/>
      <c r="E92" s="91" t="s">
        <v>176</v>
      </c>
      <c r="F92" s="92" t="str">
        <f>VLOOKUP(E92,'Contact Info-BJ'!$A$1:$H$29,4,FALSE)</f>
        <v>Salisbury</v>
      </c>
      <c r="G92" s="92" t="str">
        <f>VLOOKUP(E92,'Contact Info-BJ'!$A$1:$H$29,3,FALSE)</f>
        <v>Resident Assistant</v>
      </c>
      <c r="H92" s="92" t="str">
        <f>VLOOKUP(E92,'Contact Info-BJ'!$A$1:$H$29,6,FALSE)</f>
        <v>917-803-4269</v>
      </c>
      <c r="I92" s="92" t="str">
        <f>VLOOKUP(E92,'Contact Info-BJ'!$A$1:$H$14,7,FALSE)</f>
        <v>834-6277</v>
      </c>
      <c r="J92" s="92" t="str">
        <f>VLOOKUP(E92,'Contact Info-BJ'!$A$1:$H$29,8,FALSE)</f>
        <v>madison2@uchicago.edu</v>
      </c>
      <c r="K92" s="83"/>
      <c r="L92" s="94" t="e">
        <f>VLOOKUP(K92,'Contact Info-BJ'!$A$1:$H$29,4,FALSE)</f>
        <v>#N/A</v>
      </c>
      <c r="M92" s="94" t="e">
        <f>VLOOKUP(K92,'Contact Info-BJ'!$A$1:$H$29,3,FALSE)</f>
        <v>#N/A</v>
      </c>
      <c r="N92" s="94" t="e">
        <f>VLOOKUP(K92,'Contact Info-BJ'!$A$1:$H$29,6,FALSE)</f>
        <v>#N/A</v>
      </c>
      <c r="O92" s="94" t="e">
        <f>VLOOKUP(K92,'Contact Info-BJ'!$A$1:$H$14,7,FALSE)</f>
        <v>#N/A</v>
      </c>
      <c r="P92" s="94" t="e">
        <f>VLOOKUP(K92,'Contact Info-BJ'!$A$1:$H$29,8,FALSE)</f>
        <v>#N/A</v>
      </c>
      <c r="R92" s="82"/>
      <c r="S92" s="82"/>
      <c r="U92" s="83"/>
      <c r="V92" s="83"/>
    </row>
    <row r="93" spans="1:22">
      <c r="A93" s="355"/>
      <c r="B93" s="356"/>
      <c r="C93" s="47">
        <v>45644</v>
      </c>
      <c r="D93" s="90"/>
      <c r="E93" s="91" t="s">
        <v>177</v>
      </c>
      <c r="F93" s="92" t="str">
        <f>VLOOKUP(E93,'Contact Info-BJ'!$A$1:$H$29,4,FALSE)</f>
        <v>Linn-Mathews</v>
      </c>
      <c r="G93" s="92" t="str">
        <f>VLOOKUP(E93,'Contact Info-BJ'!$A$1:$H$29,3,FALSE)</f>
        <v>Resident Assistant</v>
      </c>
      <c r="H93" s="92" t="str">
        <f>VLOOKUP(E93,'Contact Info-BJ'!$A$1:$H$29,6,FALSE)</f>
        <v>(414) 233-3431</v>
      </c>
      <c r="I93" s="92" t="str">
        <f>VLOOKUP(E93,'Contact Info-BJ'!$A$1:$H$14,7,FALSE)</f>
        <v>834-6239</v>
      </c>
      <c r="J93" s="92" t="str">
        <f>VLOOKUP(E93,'Contact Info-BJ'!$A$1:$H$29,8,FALSE)</f>
        <v>angelaabongwa@uchicago.edu</v>
      </c>
      <c r="K93" s="83"/>
      <c r="L93" s="94" t="e">
        <f>VLOOKUP(K93,'Contact Info-BJ'!$A$1:$H$29,4,FALSE)</f>
        <v>#N/A</v>
      </c>
      <c r="M93" s="94" t="e">
        <f>VLOOKUP(K93,'Contact Info-BJ'!$A$1:$H$29,3,FALSE)</f>
        <v>#N/A</v>
      </c>
      <c r="N93" s="94" t="e">
        <f>VLOOKUP(K93,'Contact Info-BJ'!$A$1:$H$29,6,FALSE)</f>
        <v>#N/A</v>
      </c>
      <c r="O93" s="94" t="e">
        <f>VLOOKUP(K93,'Contact Info-BJ'!$A$1:$H$14,7,FALSE)</f>
        <v>#N/A</v>
      </c>
      <c r="P93" s="94" t="e">
        <f>VLOOKUP(K93,'Contact Info-BJ'!$A$1:$H$29,8,FALSE)</f>
        <v>#N/A</v>
      </c>
      <c r="R93" s="82"/>
      <c r="S93" s="82"/>
      <c r="U93" s="83"/>
      <c r="V93" s="83"/>
    </row>
    <row r="94" spans="1:22">
      <c r="A94" s="355"/>
      <c r="B94" s="356"/>
      <c r="C94" s="47">
        <v>45645</v>
      </c>
      <c r="D94" s="90"/>
      <c r="E94" s="91" t="s">
        <v>179</v>
      </c>
      <c r="F94" s="92" t="str">
        <f>VLOOKUP(E94,'Contact Info-BJ'!$A$1:$H$29,4,FALSE)</f>
        <v>Coulter</v>
      </c>
      <c r="G94" s="92" t="str">
        <f>VLOOKUP(E94,'Contact Info-BJ'!$A$1:$H$29,3,FALSE)</f>
        <v>Resident Assistant</v>
      </c>
      <c r="H94" s="92" t="str">
        <f>VLOOKUP(E94,'Contact Info-BJ'!$A$1:$H$29,6,FALSE)</f>
        <v>954-648-0180</v>
      </c>
      <c r="I94" s="92" t="str">
        <f>VLOOKUP(E94,'Contact Info-BJ'!$A$1:$H$14,7,FALSE)</f>
        <v>834-6171</v>
      </c>
      <c r="J94" s="92" t="str">
        <f>VLOOKUP(E94,'Contact Info-BJ'!$A$1:$H$29,8,FALSE)</f>
        <v>mdamasceno@uchicago.edu</v>
      </c>
      <c r="K94" s="83"/>
      <c r="L94" s="94" t="e">
        <f>VLOOKUP(K94,'Contact Info-BJ'!$A$1:$H$29,4,FALSE)</f>
        <v>#N/A</v>
      </c>
      <c r="M94" s="94" t="e">
        <f>VLOOKUP(K94,'Contact Info-BJ'!$A$1:$H$29,3,FALSE)</f>
        <v>#N/A</v>
      </c>
      <c r="N94" s="94" t="e">
        <f>VLOOKUP(K94,'Contact Info-BJ'!$A$1:$H$29,6,FALSE)</f>
        <v>#N/A</v>
      </c>
      <c r="O94" s="94" t="e">
        <f>VLOOKUP(K94,'Contact Info-BJ'!$A$1:$H$14,7,FALSE)</f>
        <v>#N/A</v>
      </c>
      <c r="P94" s="94" t="e">
        <f>VLOOKUP(K94,'Contact Info-BJ'!$A$1:$H$29,8,FALSE)</f>
        <v>#N/A</v>
      </c>
      <c r="R94" s="82"/>
      <c r="S94" s="82"/>
      <c r="U94" s="83"/>
      <c r="V94" s="83"/>
    </row>
    <row r="95" spans="1:22">
      <c r="A95" s="355"/>
      <c r="B95" s="356"/>
      <c r="C95" s="47">
        <v>45646</v>
      </c>
      <c r="D95" s="90"/>
      <c r="E95" s="91" t="s">
        <v>142</v>
      </c>
      <c r="F95" s="92" t="str">
        <f>VLOOKUP(E95,'Contact Info-BJ'!$A$1:$H$29,4,FALSE)</f>
        <v>Chamberlin</v>
      </c>
      <c r="G95" s="92" t="str">
        <f>VLOOKUP(E95,'Contact Info-BJ'!$A$1:$H$29,3,FALSE)</f>
        <v>Resident Assistant</v>
      </c>
      <c r="H95" s="92" t="str">
        <f>VLOOKUP(E95,'Contact Info-BJ'!$A$1:$H$29,6,FALSE)</f>
        <v>(331) 814-6655</v>
      </c>
      <c r="I95" s="92" t="str">
        <f>VLOOKUP(E95,'Contact Info-BJ'!$A$1:$H$14,7,FALSE)</f>
        <v>834-6085</v>
      </c>
      <c r="J95" s="92" t="str">
        <f>VLOOKUP(E95,'Contact Info-BJ'!$A$1:$H$29,8,FALSE)</f>
        <v>ekrylov@uchicago.edu</v>
      </c>
      <c r="K95" s="83"/>
      <c r="L95" s="94" t="e">
        <f>VLOOKUP(K95,'Contact Info-BJ'!$A$1:$H$29,4,FALSE)</f>
        <v>#N/A</v>
      </c>
      <c r="M95" s="94" t="e">
        <f>VLOOKUP(K95,'Contact Info-BJ'!$A$1:$H$29,3,FALSE)</f>
        <v>#N/A</v>
      </c>
      <c r="N95" s="94" t="e">
        <f>VLOOKUP(K95,'Contact Info-BJ'!$A$1:$H$29,6,FALSE)</f>
        <v>#N/A</v>
      </c>
      <c r="O95" s="94" t="e">
        <f>VLOOKUP(K95,'Contact Info-BJ'!$A$1:$H$14,7,FALSE)</f>
        <v>#N/A</v>
      </c>
      <c r="P95" s="94" t="e">
        <f>VLOOKUP(K95,'Contact Info-BJ'!$A$1:$H$29,8,FALSE)</f>
        <v>#N/A</v>
      </c>
      <c r="R95" s="82"/>
      <c r="S95" s="82"/>
      <c r="U95" s="83"/>
      <c r="V95" s="83"/>
    </row>
    <row r="96" spans="1:22">
      <c r="A96" s="355"/>
      <c r="B96" s="356"/>
      <c r="C96" s="47">
        <v>45647</v>
      </c>
      <c r="D96" s="90"/>
      <c r="E96" s="91" t="s">
        <v>180</v>
      </c>
      <c r="F96" s="92" t="str">
        <f>VLOOKUP(E96,'Contact Info-BJ'!$A$1:$H$29,4,FALSE)</f>
        <v>Vincent</v>
      </c>
      <c r="G96" s="92" t="str">
        <f>VLOOKUP(E96,'Contact Info-BJ'!$A$1:$H$29,3,FALSE)</f>
        <v>Resident Assistant</v>
      </c>
      <c r="H96" s="92" t="str">
        <f>VLOOKUP(E96,'Contact Info-BJ'!$A$1:$H$29,6,FALSE)</f>
        <v>(913) 271-6201</v>
      </c>
      <c r="I96" s="92" t="str">
        <f>VLOOKUP(E96,'Contact Info-BJ'!$A$1:$H$14,7,FALSE)</f>
        <v>834-6133</v>
      </c>
      <c r="J96" s="92" t="str">
        <f>VLOOKUP(E96,'Contact Info-BJ'!$A$1:$H$29,8,FALSE)</f>
        <v>lolaleafa@uchicago.edu</v>
      </c>
      <c r="K96" s="83"/>
      <c r="L96" s="94" t="e">
        <f>VLOOKUP(K96,'Contact Info-BJ'!$A$1:$H$29,4,FALSE)</f>
        <v>#N/A</v>
      </c>
      <c r="M96" s="94" t="e">
        <f>VLOOKUP(K96,'Contact Info-BJ'!$A$1:$H$29,3,FALSE)</f>
        <v>#N/A</v>
      </c>
      <c r="N96" s="94" t="e">
        <f>VLOOKUP(K96,'Contact Info-BJ'!$A$1:$H$29,6,FALSE)</f>
        <v>#N/A</v>
      </c>
      <c r="O96" s="94" t="e">
        <f>VLOOKUP(K96,'Contact Info-BJ'!$A$1:$H$14,7,FALSE)</f>
        <v>#N/A</v>
      </c>
      <c r="P96" s="94" t="e">
        <f>VLOOKUP(K96,'Contact Info-BJ'!$A$1:$H$29,8,FALSE)</f>
        <v>#N/A</v>
      </c>
      <c r="R96" s="82"/>
      <c r="S96" s="82"/>
      <c r="U96" s="83"/>
      <c r="V96" s="83"/>
    </row>
    <row r="97" spans="1:22">
      <c r="A97" s="355"/>
      <c r="B97" s="356"/>
      <c r="C97" s="47">
        <v>45648</v>
      </c>
      <c r="D97" s="90"/>
      <c r="E97" s="91" t="s">
        <v>174</v>
      </c>
      <c r="F97" s="92" t="str">
        <f>VLOOKUP(E97,'Contact Info-BJ'!$A$1:$H$29,4,FALSE)</f>
        <v>Linn-Mathews</v>
      </c>
      <c r="G97" s="92" t="str">
        <f>VLOOKUP(E97,'Contact Info-BJ'!$A$1:$H$29,3,FALSE)</f>
        <v>Resident Assistant</v>
      </c>
      <c r="H97" s="92" t="str">
        <f>VLOOKUP(E97,'Contact Info-BJ'!$A$1:$H$29,6,FALSE)</f>
        <v>740-274-6864</v>
      </c>
      <c r="I97" s="92" t="str">
        <f>VLOOKUP(E97,'Contact Info-BJ'!$A$1:$H$14,7,FALSE)</f>
        <v>834-5172</v>
      </c>
      <c r="J97" s="92" t="str">
        <f>VLOOKUP(E97,'Contact Info-BJ'!$A$1:$H$29,8,FALSE)</f>
        <v>lbenencia@uchicago.edu</v>
      </c>
      <c r="K97" s="83"/>
      <c r="L97" s="94" t="e">
        <f>VLOOKUP(K97,'Contact Info-BJ'!$A$1:$H$29,4,FALSE)</f>
        <v>#N/A</v>
      </c>
      <c r="M97" s="94" t="e">
        <f>VLOOKUP(K97,'Contact Info-BJ'!$A$1:$H$29,3,FALSE)</f>
        <v>#N/A</v>
      </c>
      <c r="N97" s="94" t="e">
        <f>VLOOKUP(K97,'Contact Info-BJ'!$A$1:$H$29,6,FALSE)</f>
        <v>#N/A</v>
      </c>
      <c r="O97" s="94" t="e">
        <f>VLOOKUP(K97,'Contact Info-BJ'!$A$1:$H$14,7,FALSE)</f>
        <v>#N/A</v>
      </c>
      <c r="P97" s="94" t="e">
        <f>VLOOKUP(K97,'Contact Info-BJ'!$A$1:$H$29,8,FALSE)</f>
        <v>#N/A</v>
      </c>
      <c r="R97" s="82"/>
      <c r="S97" s="82"/>
      <c r="U97" s="83"/>
      <c r="V97" s="83"/>
    </row>
    <row r="98" spans="1:22">
      <c r="A98" s="355"/>
      <c r="B98" s="356"/>
      <c r="C98" s="47">
        <v>45649</v>
      </c>
      <c r="D98" s="90"/>
      <c r="E98" s="91" t="s">
        <v>177</v>
      </c>
      <c r="F98" s="92" t="str">
        <f>VLOOKUP(E98,'Contact Info-BJ'!$A$1:$H$29,4,FALSE)</f>
        <v>Linn-Mathews</v>
      </c>
      <c r="G98" s="92" t="str">
        <f>VLOOKUP(E98,'Contact Info-BJ'!$A$1:$H$29,3,FALSE)</f>
        <v>Resident Assistant</v>
      </c>
      <c r="H98" s="92" t="str">
        <f>VLOOKUP(E98,'Contact Info-BJ'!$A$1:$H$29,6,FALSE)</f>
        <v>(414) 233-3431</v>
      </c>
      <c r="I98" s="92" t="str">
        <f>VLOOKUP(E98,'Contact Info-BJ'!$A$1:$H$14,7,FALSE)</f>
        <v>834-6239</v>
      </c>
      <c r="J98" s="92" t="str">
        <f>VLOOKUP(E98,'Contact Info-BJ'!$A$1:$H$29,8,FALSE)</f>
        <v>angelaabongwa@uchicago.edu</v>
      </c>
      <c r="K98" s="83"/>
      <c r="L98" s="94" t="e">
        <f>VLOOKUP(K98,'Contact Info-BJ'!$A$1:$H$29,4,FALSE)</f>
        <v>#N/A</v>
      </c>
      <c r="M98" s="94" t="e">
        <f>VLOOKUP(K98,'Contact Info-BJ'!$A$1:$H$29,3,FALSE)</f>
        <v>#N/A</v>
      </c>
      <c r="N98" s="94" t="e">
        <f>VLOOKUP(K98,'Contact Info-BJ'!$A$1:$H$29,6,FALSE)</f>
        <v>#N/A</v>
      </c>
      <c r="O98" s="94" t="e">
        <f>VLOOKUP(K98,'Contact Info-BJ'!$A$1:$H$14,7,FALSE)</f>
        <v>#N/A</v>
      </c>
      <c r="P98" s="94" t="e">
        <f>VLOOKUP(K98,'Contact Info-BJ'!$A$1:$H$29,8,FALSE)</f>
        <v>#N/A</v>
      </c>
      <c r="R98" s="82"/>
      <c r="S98" s="82"/>
      <c r="U98" s="83"/>
      <c r="V98" s="83"/>
    </row>
    <row r="99" spans="1:22">
      <c r="A99" s="355"/>
      <c r="B99" s="356"/>
      <c r="C99" s="47">
        <v>45650</v>
      </c>
      <c r="D99" s="90"/>
      <c r="E99" s="91" t="s">
        <v>173</v>
      </c>
      <c r="F99" s="92" t="str">
        <f>VLOOKUP(E99,'Contact Info-BJ'!$A$1:$H$29,4,FALSE)</f>
        <v>Dodd-Mead</v>
      </c>
      <c r="G99" s="92" t="str">
        <f>VLOOKUP(E99,'Contact Info-BJ'!$A$1:$H$29,3,FALSE)</f>
        <v>Resident Assistant</v>
      </c>
      <c r="H99" s="92" t="str">
        <f>VLOOKUP(E99,'Contact Info-BJ'!$A$1:$H$29,6,FALSE)</f>
        <v>701-715-0051</v>
      </c>
      <c r="I99" s="92" t="str">
        <f>VLOOKUP(E99,'Contact Info-BJ'!$A$1:$H$14,7,FALSE)</f>
        <v>834-5111</v>
      </c>
      <c r="J99" s="92" t="str">
        <f>VLOOKUP(E99,'Contact Info-BJ'!$A$1:$H$29,8,FALSE)</f>
        <v>shinjinic@uchicago.edu</v>
      </c>
      <c r="K99" s="83"/>
      <c r="L99" s="94" t="e">
        <f>VLOOKUP(K99,'Contact Info-BJ'!$A$1:$H$29,4,FALSE)</f>
        <v>#N/A</v>
      </c>
      <c r="M99" s="94" t="e">
        <f>VLOOKUP(K99,'Contact Info-BJ'!$A$1:$H$29,3,FALSE)</f>
        <v>#N/A</v>
      </c>
      <c r="N99" s="94" t="e">
        <f>VLOOKUP(K99,'Contact Info-BJ'!$A$1:$H$29,6,FALSE)</f>
        <v>#N/A</v>
      </c>
      <c r="O99" s="94" t="e">
        <f>VLOOKUP(K99,'Contact Info-BJ'!$A$1:$H$14,7,FALSE)</f>
        <v>#N/A</v>
      </c>
      <c r="P99" s="94" t="e">
        <f>VLOOKUP(K99,'Contact Info-BJ'!$A$1:$H$29,8,FALSE)</f>
        <v>#N/A</v>
      </c>
      <c r="R99" s="82"/>
      <c r="S99" s="82"/>
      <c r="U99" s="83"/>
      <c r="V99" s="83"/>
    </row>
    <row r="100" spans="1:22">
      <c r="A100" s="355"/>
      <c r="B100" s="356"/>
      <c r="C100" s="47">
        <v>45651</v>
      </c>
      <c r="D100" s="102"/>
      <c r="E100" s="91" t="s">
        <v>176</v>
      </c>
      <c r="F100" s="92" t="str">
        <f>VLOOKUP(E100,'Contact Info-BJ'!$A$1:$H$29,4,FALSE)</f>
        <v>Salisbury</v>
      </c>
      <c r="G100" s="92" t="str">
        <f>VLOOKUP(E100,'Contact Info-BJ'!$A$1:$H$29,3,FALSE)</f>
        <v>Resident Assistant</v>
      </c>
      <c r="H100" s="92" t="str">
        <f>VLOOKUP(E100,'Contact Info-BJ'!$A$1:$H$29,6,FALSE)</f>
        <v>917-803-4269</v>
      </c>
      <c r="I100" s="92" t="str">
        <f>VLOOKUP(E100,'Contact Info-BJ'!$A$1:$H$14,7,FALSE)</f>
        <v>834-6277</v>
      </c>
      <c r="J100" s="92" t="str">
        <f>VLOOKUP(E100,'Contact Info-BJ'!$A$1:$H$29,8,FALSE)</f>
        <v>madison2@uchicago.edu</v>
      </c>
      <c r="K100" s="83"/>
      <c r="L100" s="94" t="e">
        <f>VLOOKUP(K100,'Contact Info-BJ'!$A$1:$H$29,4,FALSE)</f>
        <v>#N/A</v>
      </c>
      <c r="M100" s="94" t="e">
        <f>VLOOKUP(K100,'Contact Info-BJ'!$A$1:$H$29,3,FALSE)</f>
        <v>#N/A</v>
      </c>
      <c r="N100" s="94" t="e">
        <f>VLOOKUP(K100,'Contact Info-BJ'!$A$1:$H$29,6,FALSE)</f>
        <v>#N/A</v>
      </c>
      <c r="O100" s="94" t="e">
        <f>VLOOKUP(K100,'Contact Info-BJ'!$A$1:$H$14,7,FALSE)</f>
        <v>#N/A</v>
      </c>
      <c r="P100" s="94" t="e">
        <f>VLOOKUP(K100,'Contact Info-BJ'!$A$1:$H$29,8,FALSE)</f>
        <v>#N/A</v>
      </c>
      <c r="R100" s="82"/>
      <c r="S100" s="82"/>
      <c r="U100" s="83"/>
      <c r="V100" s="83"/>
    </row>
    <row r="101" spans="1:22">
      <c r="A101" s="355"/>
      <c r="B101" s="356"/>
      <c r="C101" s="47">
        <v>45652</v>
      </c>
      <c r="D101" s="90"/>
      <c r="E101" s="91" t="s">
        <v>180</v>
      </c>
      <c r="F101" s="92" t="str">
        <f>VLOOKUP(E101,'Contact Info-BJ'!$A$1:$H$29,4,FALSE)</f>
        <v>Vincent</v>
      </c>
      <c r="G101" s="92" t="str">
        <f>VLOOKUP(E101,'Contact Info-BJ'!$A$1:$H$29,3,FALSE)</f>
        <v>Resident Assistant</v>
      </c>
      <c r="H101" s="92" t="str">
        <f>VLOOKUP(E101,'Contact Info-BJ'!$A$1:$H$29,6,FALSE)</f>
        <v>(913) 271-6201</v>
      </c>
      <c r="I101" s="92" t="str">
        <f>VLOOKUP(E101,'Contact Info-BJ'!$A$1:$H$14,7,FALSE)</f>
        <v>834-6133</v>
      </c>
      <c r="J101" s="92" t="str">
        <f>VLOOKUP(E101,'Contact Info-BJ'!$A$1:$H$29,8,FALSE)</f>
        <v>lolaleafa@uchicago.edu</v>
      </c>
      <c r="K101" s="83"/>
      <c r="L101" s="94" t="e">
        <f>VLOOKUP(K101,'Contact Info-BJ'!$A$1:$H$29,4,FALSE)</f>
        <v>#N/A</v>
      </c>
      <c r="M101" s="94" t="e">
        <f>VLOOKUP(K101,'Contact Info-BJ'!$A$1:$H$29,3,FALSE)</f>
        <v>#N/A</v>
      </c>
      <c r="N101" s="94" t="e">
        <f>VLOOKUP(K101,'Contact Info-BJ'!$A$1:$H$29,6,FALSE)</f>
        <v>#N/A</v>
      </c>
      <c r="O101" s="94" t="e">
        <f>VLOOKUP(K101,'Contact Info-BJ'!$A$1:$H$14,7,FALSE)</f>
        <v>#N/A</v>
      </c>
      <c r="P101" s="94" t="e">
        <f>VLOOKUP(K101,'Contact Info-BJ'!$A$1:$H$29,8,FALSE)</f>
        <v>#N/A</v>
      </c>
      <c r="R101" s="82"/>
      <c r="S101" s="82"/>
      <c r="U101" s="83"/>
      <c r="V101" s="83"/>
    </row>
    <row r="102" spans="1:22">
      <c r="A102" s="355"/>
      <c r="B102" s="356"/>
      <c r="C102" s="47">
        <v>45653</v>
      </c>
      <c r="D102" s="90"/>
      <c r="E102" s="91" t="s">
        <v>182</v>
      </c>
      <c r="F102" s="92" t="str">
        <f>VLOOKUP(E102,'Contact Info-BJ'!$A$1:$H$29,4,FALSE)</f>
        <v>Salisbury</v>
      </c>
      <c r="G102" s="92" t="str">
        <f>VLOOKUP(E102,'Contact Info-BJ'!$A$1:$H$29,3,FALSE)</f>
        <v>Resident Head</v>
      </c>
      <c r="H102" s="92" t="str">
        <f>VLOOKUP(E102,'Contact Info-BJ'!$A$1:$H$29,6,FALSE)</f>
        <v>(312) 823-2407</v>
      </c>
      <c r="I102" s="92" t="str">
        <f>VLOOKUP(E102,'Contact Info-BJ'!$A$1:$H$14,7,FALSE)</f>
        <v>702-5110</v>
      </c>
      <c r="J102" s="103" t="str">
        <f>VLOOKUP(E102,'Contact Info-BJ'!$A$1:$H$29,8,FALSE)</f>
        <v>teubanks1@uchicago.edu</v>
      </c>
      <c r="K102" s="83"/>
      <c r="L102" s="94" t="e">
        <f>VLOOKUP(K102,'Contact Info-BJ'!$A$1:$H$29,4,FALSE)</f>
        <v>#N/A</v>
      </c>
      <c r="M102" s="94" t="e">
        <f>VLOOKUP(K102,'Contact Info-BJ'!$A$1:$H$29,3,FALSE)</f>
        <v>#N/A</v>
      </c>
      <c r="N102" s="94" t="e">
        <f>VLOOKUP(K102,'Contact Info-BJ'!$A$1:$H$29,6,FALSE)</f>
        <v>#N/A</v>
      </c>
      <c r="O102" s="94" t="e">
        <f>VLOOKUP(K102,'Contact Info-BJ'!$A$1:$H$14,7,FALSE)</f>
        <v>#N/A</v>
      </c>
      <c r="P102" s="94" t="e">
        <f>VLOOKUP(K102,'Contact Info-BJ'!$A$1:$H$29,8,FALSE)</f>
        <v>#N/A</v>
      </c>
      <c r="R102" s="82"/>
      <c r="S102" s="82"/>
      <c r="U102" s="83"/>
      <c r="V102" s="83"/>
    </row>
    <row r="103" spans="1:22">
      <c r="A103" s="355"/>
      <c r="B103" s="356"/>
      <c r="C103" s="47">
        <v>45654</v>
      </c>
      <c r="D103" s="90"/>
      <c r="E103" s="91" t="s">
        <v>184</v>
      </c>
      <c r="F103" s="92" t="str">
        <f>VLOOKUP(E103,'Contact Info-BJ'!$A$1:$H$29,4,FALSE)</f>
        <v>Vincent</v>
      </c>
      <c r="G103" s="92" t="str">
        <f>VLOOKUP(E103,'Contact Info-BJ'!$A$1:$H$29,3,FALSE)</f>
        <v>Resident Head</v>
      </c>
      <c r="H103" s="92" t="str">
        <f>VLOOKUP(E103,'Contact Info-BJ'!$A$1:$H$29,6,FALSE)</f>
        <v>(631) 747-5226, (631) 375-0108</v>
      </c>
      <c r="I103" s="92" t="str">
        <f>VLOOKUP(E103,'Contact Info-BJ'!$A$1:$H$14,7,FALSE)</f>
        <v>702-5106</v>
      </c>
      <c r="J103" s="92" t="str">
        <f>VLOOKUP(E103,'Contact Info-BJ'!$A$1:$H$29,8,FALSE)</f>
        <v>kokell@uchicago.edu, mporto@uchicago.edu</v>
      </c>
      <c r="K103" s="83"/>
      <c r="L103" s="94" t="e">
        <f>VLOOKUP(K103,'Contact Info-BJ'!$A$1:$H$29,4,FALSE)</f>
        <v>#N/A</v>
      </c>
      <c r="M103" s="94" t="e">
        <f>VLOOKUP(K103,'Contact Info-BJ'!$A$1:$H$29,3,FALSE)</f>
        <v>#N/A</v>
      </c>
      <c r="N103" s="94" t="e">
        <f>VLOOKUP(K103,'Contact Info-BJ'!$A$1:$H$29,6,FALSE)</f>
        <v>#N/A</v>
      </c>
      <c r="O103" s="94" t="e">
        <f>VLOOKUP(K103,'Contact Info-BJ'!$A$1:$H$14,7,FALSE)</f>
        <v>#N/A</v>
      </c>
      <c r="P103" s="94" t="e">
        <f>VLOOKUP(K103,'Contact Info-BJ'!$A$1:$H$29,8,FALSE)</f>
        <v>#N/A</v>
      </c>
      <c r="R103" s="82"/>
      <c r="S103" s="82"/>
      <c r="U103" s="83"/>
      <c r="V103" s="83"/>
    </row>
    <row r="104" spans="1:22">
      <c r="A104" s="355"/>
      <c r="B104" s="356"/>
      <c r="C104" s="47">
        <v>45655</v>
      </c>
      <c r="D104" s="90"/>
      <c r="E104" s="91" t="s">
        <v>185</v>
      </c>
      <c r="F104" s="92" t="str">
        <f>VLOOKUP(E104,'Contact Info-BJ'!$A$1:$H$29,4,FALSE)</f>
        <v>Chamberlin</v>
      </c>
      <c r="G104" s="92" t="str">
        <f>VLOOKUP(E104,'Contact Info-BJ'!$A$1:$H$29,3,FALSE)</f>
        <v>Resident Head</v>
      </c>
      <c r="H104" s="92" t="str">
        <f>VLOOKUP(E104,'Contact Info-BJ'!$A$1:$H$29,6,FALSE)</f>
        <v>(269) 331-9600, (269) 883-7715</v>
      </c>
      <c r="I104" s="92" t="str">
        <f>VLOOKUP(E104,'Contact Info-BJ'!$A$1:$H$14,7,FALSE)</f>
        <v>702-5105</v>
      </c>
      <c r="J104" s="92" t="str">
        <f>VLOOKUP(E104,'Contact Info-BJ'!$A$1:$H$29,8,FALSE)</f>
        <v>jmascorro@uchicago.edu, cmunizsanchez@uchicago.edu</v>
      </c>
      <c r="K104" s="83"/>
      <c r="L104" s="94" t="e">
        <f>VLOOKUP(K104,'Contact Info-BJ'!$A$1:$H$29,4,FALSE)</f>
        <v>#N/A</v>
      </c>
      <c r="M104" s="94" t="e">
        <f>VLOOKUP(K104,'Contact Info-BJ'!$A$1:$H$29,3,FALSE)</f>
        <v>#N/A</v>
      </c>
      <c r="N104" s="94" t="e">
        <f>VLOOKUP(K104,'Contact Info-BJ'!$A$1:$H$29,6,FALSE)</f>
        <v>#N/A</v>
      </c>
      <c r="O104" s="94" t="e">
        <f>VLOOKUP(K104,'Contact Info-BJ'!$A$1:$H$14,7,FALSE)</f>
        <v>#N/A</v>
      </c>
      <c r="P104" s="94" t="e">
        <f>VLOOKUP(K104,'Contact Info-BJ'!$A$1:$H$29,8,FALSE)</f>
        <v>#N/A</v>
      </c>
      <c r="R104" s="82"/>
      <c r="S104" s="82"/>
      <c r="U104" s="83"/>
      <c r="V104" s="83"/>
    </row>
    <row r="105" spans="1:22">
      <c r="A105" s="355"/>
      <c r="B105" s="356"/>
      <c r="C105" s="47">
        <v>45656</v>
      </c>
      <c r="D105" s="90"/>
      <c r="E105" s="91" t="s">
        <v>181</v>
      </c>
      <c r="F105" s="92" t="str">
        <f>VLOOKUP(E105,'Contact Info-BJ'!$A$1:$H$29,4,FALSE)</f>
        <v>Coulter</v>
      </c>
      <c r="G105" s="92" t="str">
        <f>VLOOKUP(E105,'Contact Info-BJ'!$A$1:$H$29,3,FALSE)</f>
        <v>Resident Head</v>
      </c>
      <c r="H105" s="92" t="str">
        <f>VLOOKUP(E105,'Contact Info-BJ'!$A$1:$H$29,6,FALSE)</f>
        <v>(708) 606-0772</v>
      </c>
      <c r="I105" s="92" t="str">
        <f>VLOOKUP(E105,'Contact Info-BJ'!$A$1:$H$14,7,FALSE)</f>
        <v>702-5107</v>
      </c>
      <c r="J105" s="103" t="str">
        <f>VLOOKUP(E105,'Contact Info-BJ'!$A$1:$H$29,8,FALSE)</f>
        <v>melissade4@uchicago.edu</v>
      </c>
      <c r="K105" s="83"/>
      <c r="L105" s="94" t="e">
        <f>VLOOKUP(K105,'Contact Info-BJ'!$A$1:$H$29,4,FALSE)</f>
        <v>#N/A</v>
      </c>
      <c r="M105" s="94" t="e">
        <f>VLOOKUP(K105,'Contact Info-BJ'!$A$1:$H$29,3,FALSE)</f>
        <v>#N/A</v>
      </c>
      <c r="N105" s="94" t="e">
        <f>VLOOKUP(K105,'Contact Info-BJ'!$A$1:$H$29,6,FALSE)</f>
        <v>#N/A</v>
      </c>
      <c r="O105" s="94" t="e">
        <f>VLOOKUP(K105,'Contact Info-BJ'!$A$1:$H$14,7,FALSE)</f>
        <v>#N/A</v>
      </c>
      <c r="P105" s="94" t="e">
        <f>VLOOKUP(K105,'Contact Info-BJ'!$A$1:$H$29,8,FALSE)</f>
        <v>#N/A</v>
      </c>
      <c r="R105" s="82"/>
      <c r="S105" s="82"/>
      <c r="U105" s="83"/>
      <c r="V105" s="83"/>
    </row>
    <row r="106" spans="1:22">
      <c r="A106" s="355"/>
      <c r="B106" s="356"/>
      <c r="C106" s="47">
        <v>45657</v>
      </c>
      <c r="D106" s="90"/>
      <c r="E106" s="91" t="s">
        <v>183</v>
      </c>
      <c r="F106" s="92" t="str">
        <f>VLOOKUP(E106,'Contact Info-BJ'!$A$1:$H$29,4,FALSE)</f>
        <v>Linn-Mathews</v>
      </c>
      <c r="G106" s="92" t="str">
        <f>VLOOKUP(E106,'Contact Info-BJ'!$A$1:$H$29,3,FALSE)</f>
        <v>Resident Head</v>
      </c>
      <c r="H106" s="92" t="str">
        <f>VLOOKUP(E106,'Contact Info-BJ'!$A$1:$H$29,6,FALSE)</f>
        <v>(773) 987-2281, (773) 562-9853</v>
      </c>
      <c r="I106" s="92" t="str">
        <f>VLOOKUP(E106,'Contact Info-BJ'!$A$1:$H$14,7,FALSE)</f>
        <v>702-5108</v>
      </c>
      <c r="J106" s="92" t="str">
        <f>VLOOKUP(E106,'Contact Info-BJ'!$A$1:$H$29,8,FALSE)</f>
        <v>mfourte@uchicago.edu, bhuerta@uchicago.edu</v>
      </c>
      <c r="K106" s="83"/>
      <c r="L106" s="94" t="e">
        <f>VLOOKUP(K106,'Contact Info-BJ'!$A$1:$H$29,4,FALSE)</f>
        <v>#N/A</v>
      </c>
      <c r="M106" s="94" t="e">
        <f>VLOOKUP(K106,'Contact Info-BJ'!$A$1:$H$29,3,FALSE)</f>
        <v>#N/A</v>
      </c>
      <c r="N106" s="94" t="e">
        <f>VLOOKUP(K106,'Contact Info-BJ'!$A$1:$H$29,6,FALSE)</f>
        <v>#N/A</v>
      </c>
      <c r="O106" s="94" t="e">
        <f>VLOOKUP(K106,'Contact Info-BJ'!$A$1:$H$14,7,FALSE)</f>
        <v>#N/A</v>
      </c>
      <c r="P106" s="94" t="e">
        <f>VLOOKUP(K106,'Contact Info-BJ'!$A$1:$H$29,8,FALSE)</f>
        <v>#N/A</v>
      </c>
      <c r="R106" s="82"/>
      <c r="S106" s="82"/>
      <c r="U106" s="83"/>
      <c r="V106" s="83"/>
    </row>
    <row r="107" spans="1:22">
      <c r="A107" s="355"/>
      <c r="B107" s="356"/>
      <c r="C107" s="47">
        <v>45658</v>
      </c>
      <c r="D107" s="90"/>
      <c r="E107" s="91" t="s">
        <v>178</v>
      </c>
      <c r="F107" s="92" t="str">
        <f>VLOOKUP(E107,'Contact Info-BJ'!$A$1:$H$29,4,FALSE)</f>
        <v>Dodd-Mead</v>
      </c>
      <c r="G107" s="92" t="str">
        <f>VLOOKUP(E107,'Contact Info-BJ'!$A$1:$H$29,3,FALSE)</f>
        <v>Resident Head</v>
      </c>
      <c r="H107" s="92" t="str">
        <f>VLOOKUP(E107,'Contact Info-BJ'!$A$1:$H$29,6,FALSE)</f>
        <v>(845) 532-0082</v>
      </c>
      <c r="I107" s="92" t="str">
        <f>VLOOKUP(E107,'Contact Info-BJ'!$A$1:$H$14,7,FALSE)</f>
        <v>702-5104</v>
      </c>
      <c r="J107" s="103" t="str">
        <f>VLOOKUP(E107,'Contact Info-BJ'!$A$1:$H$29,8,FALSE)</f>
        <v>fakhtar@uchicago.edu</v>
      </c>
      <c r="K107" s="83"/>
      <c r="L107" s="94" t="e">
        <f>VLOOKUP(K107,'Contact Info-BJ'!$A$1:$H$29,4,FALSE)</f>
        <v>#N/A</v>
      </c>
      <c r="M107" s="94" t="e">
        <f>VLOOKUP(K107,'Contact Info-BJ'!$A$1:$H$29,3,FALSE)</f>
        <v>#N/A</v>
      </c>
      <c r="N107" s="94" t="e">
        <f>VLOOKUP(K107,'Contact Info-BJ'!$A$1:$H$29,6,FALSE)</f>
        <v>#N/A</v>
      </c>
      <c r="O107" s="94" t="e">
        <f>VLOOKUP(K107,'Contact Info-BJ'!$A$1:$H$14,7,FALSE)</f>
        <v>#N/A</v>
      </c>
      <c r="P107" s="94" t="e">
        <f>VLOOKUP(K107,'Contact Info-BJ'!$A$1:$H$29,8,FALSE)</f>
        <v>#N/A</v>
      </c>
      <c r="R107" s="82"/>
      <c r="S107" s="82"/>
      <c r="U107" s="83"/>
      <c r="V107" s="83"/>
    </row>
    <row r="108" spans="1:22">
      <c r="A108" s="355"/>
      <c r="B108" s="356"/>
      <c r="C108" s="47">
        <v>45659</v>
      </c>
      <c r="D108" s="90"/>
      <c r="E108" s="91" t="s">
        <v>142</v>
      </c>
      <c r="F108" s="92" t="str">
        <f>VLOOKUP(E108,'Contact Info-BJ'!$A$1:$H$29,4,FALSE)</f>
        <v>Chamberlin</v>
      </c>
      <c r="G108" s="92" t="str">
        <f>VLOOKUP(E108,'Contact Info-BJ'!$A$1:$H$29,3,FALSE)</f>
        <v>Resident Assistant</v>
      </c>
      <c r="H108" s="92" t="str">
        <f>VLOOKUP(E108,'Contact Info-BJ'!$A$1:$H$29,6,FALSE)</f>
        <v>(331) 814-6655</v>
      </c>
      <c r="I108" s="92" t="str">
        <f>VLOOKUP(E108,'Contact Info-BJ'!$A$1:$H$14,7,FALSE)</f>
        <v>834-6085</v>
      </c>
      <c r="J108" s="92" t="str">
        <f>VLOOKUP(E108,'Contact Info-BJ'!$A$1:$H$29,8,FALSE)</f>
        <v>ekrylov@uchicago.edu</v>
      </c>
      <c r="K108" s="83"/>
      <c r="L108" s="94" t="e">
        <f>VLOOKUP(K108,'Contact Info-BJ'!$A$1:$H$29,4,FALSE)</f>
        <v>#N/A</v>
      </c>
      <c r="M108" s="94" t="e">
        <f>VLOOKUP(K108,'Contact Info-BJ'!$A$1:$H$29,3,FALSE)</f>
        <v>#N/A</v>
      </c>
      <c r="N108" s="94" t="e">
        <f>VLOOKUP(K108,'Contact Info-BJ'!$A$1:$H$29,6,FALSE)</f>
        <v>#N/A</v>
      </c>
      <c r="O108" s="94" t="e">
        <f>VLOOKUP(K108,'Contact Info-BJ'!$A$1:$H$14,7,FALSE)</f>
        <v>#N/A</v>
      </c>
      <c r="P108" s="94" t="e">
        <f>VLOOKUP(K108,'Contact Info-BJ'!$A$1:$H$29,8,FALSE)</f>
        <v>#N/A</v>
      </c>
      <c r="R108" s="82"/>
      <c r="S108" s="82"/>
      <c r="U108" s="83"/>
      <c r="V108" s="83"/>
    </row>
    <row r="109" spans="1:22">
      <c r="A109" s="355"/>
      <c r="B109" s="356"/>
      <c r="C109" s="47">
        <v>45660</v>
      </c>
      <c r="D109" s="90"/>
      <c r="E109" s="91" t="s">
        <v>179</v>
      </c>
      <c r="F109" s="92" t="str">
        <f>VLOOKUP(E109,'Contact Info-BJ'!$A$1:$H$29,4,FALSE)</f>
        <v>Coulter</v>
      </c>
      <c r="G109" s="92" t="str">
        <f>VLOOKUP(E109,'Contact Info-BJ'!$A$1:$H$29,3,FALSE)</f>
        <v>Resident Assistant</v>
      </c>
      <c r="H109" s="92" t="str">
        <f>VLOOKUP(E109,'Contact Info-BJ'!$A$1:$H$29,6,FALSE)</f>
        <v>954-648-0180</v>
      </c>
      <c r="I109" s="92" t="str">
        <f>VLOOKUP(E109,'Contact Info-BJ'!$A$1:$H$14,7,FALSE)</f>
        <v>834-6171</v>
      </c>
      <c r="J109" s="92" t="str">
        <f>VLOOKUP(E109,'Contact Info-BJ'!$A$1:$H$29,8,FALSE)</f>
        <v>mdamasceno@uchicago.edu</v>
      </c>
      <c r="K109" s="83"/>
      <c r="L109" s="94" t="e">
        <f>VLOOKUP(K109,'Contact Info-BJ'!$A$1:$H$29,4,FALSE)</f>
        <v>#N/A</v>
      </c>
      <c r="M109" s="94" t="e">
        <f>VLOOKUP(K109,'Contact Info-BJ'!$A$1:$H$29,3,FALSE)</f>
        <v>#N/A</v>
      </c>
      <c r="N109" s="94" t="e">
        <f>VLOOKUP(K109,'Contact Info-BJ'!$A$1:$H$29,6,FALSE)</f>
        <v>#N/A</v>
      </c>
      <c r="O109" s="94" t="e">
        <f>VLOOKUP(K109,'Contact Info-BJ'!$A$1:$H$14,7,FALSE)</f>
        <v>#N/A</v>
      </c>
      <c r="P109" s="94" t="e">
        <f>VLOOKUP(K109,'Contact Info-BJ'!$A$1:$H$29,8,FALSE)</f>
        <v>#N/A</v>
      </c>
      <c r="R109" s="82"/>
      <c r="S109" s="82"/>
      <c r="U109" s="83"/>
      <c r="V109" s="83"/>
    </row>
    <row r="110" spans="1:22">
      <c r="A110" s="355"/>
      <c r="B110" s="356"/>
      <c r="C110" s="47">
        <v>45661</v>
      </c>
      <c r="D110" s="90"/>
      <c r="E110" s="91" t="s">
        <v>176</v>
      </c>
      <c r="F110" s="92" t="str">
        <f>VLOOKUP(E110,'Contact Info-BJ'!$A$1:$H$29,4,FALSE)</f>
        <v>Salisbury</v>
      </c>
      <c r="G110" s="92" t="str">
        <f>VLOOKUP(E110,'Contact Info-BJ'!$A$1:$H$29,3,FALSE)</f>
        <v>Resident Assistant</v>
      </c>
      <c r="H110" s="92" t="str">
        <f>VLOOKUP(E110,'Contact Info-BJ'!$A$1:$H$29,6,FALSE)</f>
        <v>917-803-4269</v>
      </c>
      <c r="I110" s="92" t="str">
        <f>VLOOKUP(E110,'Contact Info-BJ'!$A$1:$H$14,7,FALSE)</f>
        <v>834-6277</v>
      </c>
      <c r="J110" s="92" t="str">
        <f>VLOOKUP(E110,'Contact Info-BJ'!$A$1:$H$29,8,FALSE)</f>
        <v>madison2@uchicago.edu</v>
      </c>
      <c r="K110" s="83"/>
      <c r="L110" s="94" t="e">
        <f>VLOOKUP(K110,'Contact Info-BJ'!$A$1:$H$29,4,FALSE)</f>
        <v>#N/A</v>
      </c>
      <c r="M110" s="94" t="e">
        <f>VLOOKUP(K110,'Contact Info-BJ'!$A$1:$H$29,3,FALSE)</f>
        <v>#N/A</v>
      </c>
      <c r="N110" s="94" t="e">
        <f>VLOOKUP(K110,'Contact Info-BJ'!$A$1:$H$29,6,FALSE)</f>
        <v>#N/A</v>
      </c>
      <c r="O110" s="94" t="e">
        <f>VLOOKUP(K110,'Contact Info-BJ'!$A$1:$H$14,7,FALSE)</f>
        <v>#N/A</v>
      </c>
      <c r="P110" s="94" t="e">
        <f>VLOOKUP(K110,'Contact Info-BJ'!$A$1:$H$29,8,FALSE)</f>
        <v>#N/A</v>
      </c>
      <c r="R110" s="82"/>
      <c r="S110" s="82"/>
      <c r="U110" s="83"/>
      <c r="V110" s="83"/>
    </row>
    <row r="111" spans="1:22">
      <c r="A111" s="357"/>
      <c r="B111" s="358"/>
      <c r="C111" s="47">
        <v>45662</v>
      </c>
      <c r="D111" s="90"/>
      <c r="E111" s="91" t="s">
        <v>173</v>
      </c>
      <c r="F111" s="92" t="str">
        <f>VLOOKUP(E111,'Contact Info-BJ'!$A$1:$H$29,4,FALSE)</f>
        <v>Dodd-Mead</v>
      </c>
      <c r="G111" s="92" t="str">
        <f>VLOOKUP(E111,'Contact Info-BJ'!$A$1:$H$29,3,FALSE)</f>
        <v>Resident Assistant</v>
      </c>
      <c r="H111" s="92" t="str">
        <f>VLOOKUP(E111,'Contact Info-BJ'!$A$1:$H$29,6,FALSE)</f>
        <v>701-715-0051</v>
      </c>
      <c r="I111" s="92" t="str">
        <f>VLOOKUP(E111,'Contact Info-BJ'!$A$1:$H$14,7,FALSE)</f>
        <v>834-5111</v>
      </c>
      <c r="J111" s="92" t="str">
        <f>VLOOKUP(E111,'Contact Info-BJ'!$A$1:$H$29,8,FALSE)</f>
        <v>shinjinic@uchicago.edu</v>
      </c>
      <c r="K111" s="83"/>
      <c r="L111" s="94" t="e">
        <f>VLOOKUP(K111,'Contact Info-BJ'!$A$1:$H$29,4,FALSE)</f>
        <v>#N/A</v>
      </c>
      <c r="M111" s="94" t="e">
        <f>VLOOKUP(K111,'Contact Info-BJ'!$A$1:$H$29,3,FALSE)</f>
        <v>#N/A</v>
      </c>
      <c r="N111" s="94" t="e">
        <f>VLOOKUP(K111,'Contact Info-BJ'!$A$1:$H$29,6,FALSE)</f>
        <v>#N/A</v>
      </c>
      <c r="O111" s="94" t="e">
        <f>VLOOKUP(K111,'Contact Info-BJ'!$A$1:$H$14,7,FALSE)</f>
        <v>#N/A</v>
      </c>
      <c r="P111" s="94" t="e">
        <f>VLOOKUP(K111,'Contact Info-BJ'!$A$1:$H$29,8,FALSE)</f>
        <v>#N/A</v>
      </c>
      <c r="R111" s="82"/>
      <c r="S111" s="82"/>
      <c r="U111" s="83"/>
      <c r="V111" s="83"/>
    </row>
    <row r="112" spans="1:22">
      <c r="A112" s="359" t="s">
        <v>59</v>
      </c>
      <c r="B112" s="361" t="s">
        <v>39</v>
      </c>
      <c r="C112" s="48">
        <v>45663</v>
      </c>
      <c r="D112" s="90" t="s">
        <v>60</v>
      </c>
      <c r="E112" s="91" t="s">
        <v>177</v>
      </c>
      <c r="F112" s="92" t="str">
        <f>VLOOKUP(E112,'Contact Info-BJ'!$A$1:$H$29,4,FALSE)</f>
        <v>Linn-Mathews</v>
      </c>
      <c r="G112" s="92" t="str">
        <f>VLOOKUP(E112,'Contact Info-BJ'!$A$1:$H$29,3,FALSE)</f>
        <v>Resident Assistant</v>
      </c>
      <c r="H112" s="92" t="str">
        <f>VLOOKUP(E112,'Contact Info-BJ'!$A$1:$H$29,6,FALSE)</f>
        <v>(414) 233-3431</v>
      </c>
      <c r="I112" s="92" t="str">
        <f>VLOOKUP(E112,'Contact Info-BJ'!$A$1:$H$14,7,FALSE)</f>
        <v>834-6239</v>
      </c>
      <c r="J112" s="92" t="str">
        <f>VLOOKUP(E112,'Contact Info-BJ'!$A$1:$H$29,8,FALSE)</f>
        <v>angelaabongwa@uchicago.edu</v>
      </c>
      <c r="K112" s="83"/>
      <c r="L112" s="94" t="e">
        <f>VLOOKUP(K112,'Contact Info-BJ'!$A$1:$H$29,4,FALSE)</f>
        <v>#N/A</v>
      </c>
      <c r="M112" s="94" t="e">
        <f>VLOOKUP(K112,'Contact Info-BJ'!$A$1:$H$29,3,FALSE)</f>
        <v>#N/A</v>
      </c>
      <c r="N112" s="94" t="e">
        <f>VLOOKUP(K112,'Contact Info-BJ'!$A$1:$H$29,6,FALSE)</f>
        <v>#N/A</v>
      </c>
      <c r="O112" s="94" t="e">
        <f>VLOOKUP(K112,'Contact Info-BJ'!$A$1:$H$14,7,FALSE)</f>
        <v>#N/A</v>
      </c>
      <c r="P112" s="94" t="e">
        <f>VLOOKUP(K112,'Contact Info-BJ'!$A$1:$H$29,8,FALSE)</f>
        <v>#N/A</v>
      </c>
      <c r="R112" s="82"/>
      <c r="S112" s="82"/>
      <c r="U112" s="83"/>
      <c r="V112" s="83"/>
    </row>
    <row r="113" spans="1:22">
      <c r="A113" s="360"/>
      <c r="B113" s="351"/>
      <c r="C113" s="48">
        <v>45664</v>
      </c>
      <c r="D113" s="90"/>
      <c r="E113" s="91" t="s">
        <v>180</v>
      </c>
      <c r="F113" s="92" t="str">
        <f>VLOOKUP(E113,'Contact Info-BJ'!$A$1:$H$29,4,FALSE)</f>
        <v>Vincent</v>
      </c>
      <c r="G113" s="92" t="str">
        <f>VLOOKUP(E113,'Contact Info-BJ'!$A$1:$H$29,3,FALSE)</f>
        <v>Resident Assistant</v>
      </c>
      <c r="H113" s="92" t="str">
        <f>VLOOKUP(E113,'Contact Info-BJ'!$A$1:$H$29,6,FALSE)</f>
        <v>(913) 271-6201</v>
      </c>
      <c r="I113" s="92" t="str">
        <f>VLOOKUP(E113,'Contact Info-BJ'!$A$1:$H$14,7,FALSE)</f>
        <v>834-6133</v>
      </c>
      <c r="J113" s="92" t="str">
        <f>VLOOKUP(E113,'Contact Info-BJ'!$A$1:$H$29,8,FALSE)</f>
        <v>lolaleafa@uchicago.edu</v>
      </c>
      <c r="K113" s="83"/>
      <c r="L113" s="94" t="e">
        <f>VLOOKUP(K113,'Contact Info-BJ'!$A$1:$H$29,4,FALSE)</f>
        <v>#N/A</v>
      </c>
      <c r="M113" s="94" t="e">
        <f>VLOOKUP(K113,'Contact Info-BJ'!$A$1:$H$29,3,FALSE)</f>
        <v>#N/A</v>
      </c>
      <c r="N113" s="94" t="e">
        <f>VLOOKUP(K113,'Contact Info-BJ'!$A$1:$H$29,6,FALSE)</f>
        <v>#N/A</v>
      </c>
      <c r="O113" s="94" t="e">
        <f>VLOOKUP(K113,'Contact Info-BJ'!$A$1:$H$14,7,FALSE)</f>
        <v>#N/A</v>
      </c>
      <c r="P113" s="94" t="e">
        <f>VLOOKUP(K113,'Contact Info-BJ'!$A$1:$H$29,8,FALSE)</f>
        <v>#N/A</v>
      </c>
      <c r="R113" s="82"/>
      <c r="S113" s="82"/>
      <c r="U113" s="83"/>
      <c r="V113" s="83"/>
    </row>
    <row r="114" spans="1:22">
      <c r="A114" s="360"/>
      <c r="B114" s="351"/>
      <c r="C114" s="48">
        <v>45665</v>
      </c>
      <c r="D114" s="90"/>
      <c r="E114" s="91" t="s">
        <v>174</v>
      </c>
      <c r="F114" s="92" t="str">
        <f>VLOOKUP(E114,'Contact Info-BJ'!$A$1:$H$29,4,FALSE)</f>
        <v>Linn-Mathews</v>
      </c>
      <c r="G114" s="92" t="str">
        <f>VLOOKUP(E114,'Contact Info-BJ'!$A$1:$H$29,3,FALSE)</f>
        <v>Resident Assistant</v>
      </c>
      <c r="H114" s="92" t="str">
        <f>VLOOKUP(E114,'Contact Info-BJ'!$A$1:$H$29,6,FALSE)</f>
        <v>740-274-6864</v>
      </c>
      <c r="I114" s="92" t="str">
        <f>VLOOKUP(E114,'Contact Info-BJ'!$A$1:$H$14,7,FALSE)</f>
        <v>834-5172</v>
      </c>
      <c r="J114" s="92" t="str">
        <f>VLOOKUP(E114,'Contact Info-BJ'!$A$1:$H$29,8,FALSE)</f>
        <v>lbenencia@uchicago.edu</v>
      </c>
      <c r="K114" s="83"/>
      <c r="L114" s="94" t="e">
        <f>VLOOKUP(K114,'Contact Info-BJ'!$A$1:$H$29,4,FALSE)</f>
        <v>#N/A</v>
      </c>
      <c r="M114" s="94" t="e">
        <f>VLOOKUP(K114,'Contact Info-BJ'!$A$1:$H$29,3,FALSE)</f>
        <v>#N/A</v>
      </c>
      <c r="N114" s="94" t="e">
        <f>VLOOKUP(K114,'Contact Info-BJ'!$A$1:$H$29,6,FALSE)</f>
        <v>#N/A</v>
      </c>
      <c r="O114" s="94" t="e">
        <f>VLOOKUP(K114,'Contact Info-BJ'!$A$1:$H$14,7,FALSE)</f>
        <v>#N/A</v>
      </c>
      <c r="P114" s="94" t="e">
        <f>VLOOKUP(K114,'Contact Info-BJ'!$A$1:$H$29,8,FALSE)</f>
        <v>#N/A</v>
      </c>
      <c r="R114" s="82"/>
      <c r="S114" s="82"/>
      <c r="U114" s="83"/>
      <c r="V114" s="83"/>
    </row>
    <row r="115" spans="1:22">
      <c r="A115" s="360"/>
      <c r="B115" s="351"/>
      <c r="C115" s="48">
        <v>45666</v>
      </c>
      <c r="D115" s="90"/>
      <c r="E115" s="91" t="s">
        <v>142</v>
      </c>
      <c r="F115" s="92" t="str">
        <f>VLOOKUP(E115,'Contact Info-BJ'!$A$1:$H$29,4,FALSE)</f>
        <v>Chamberlin</v>
      </c>
      <c r="G115" s="92" t="str">
        <f>VLOOKUP(E115,'Contact Info-BJ'!$A$1:$H$29,3,FALSE)</f>
        <v>Resident Assistant</v>
      </c>
      <c r="H115" s="92" t="str">
        <f>VLOOKUP(E115,'Contact Info-BJ'!$A$1:$H$29,6,FALSE)</f>
        <v>(331) 814-6655</v>
      </c>
      <c r="I115" s="92" t="str">
        <f>VLOOKUP(E115,'Contact Info-BJ'!$A$1:$H$14,7,FALSE)</f>
        <v>834-6085</v>
      </c>
      <c r="J115" s="92" t="str">
        <f>VLOOKUP(E115,'Contact Info-BJ'!$A$1:$H$29,8,FALSE)</f>
        <v>ekrylov@uchicago.edu</v>
      </c>
      <c r="K115" s="83"/>
      <c r="L115" s="94" t="e">
        <f>VLOOKUP(K115,'Contact Info-BJ'!$A$1:$H$29,4,FALSE)</f>
        <v>#N/A</v>
      </c>
      <c r="M115" s="94" t="e">
        <f>VLOOKUP(K115,'Contact Info-BJ'!$A$1:$H$29,3,FALSE)</f>
        <v>#N/A</v>
      </c>
      <c r="N115" s="94" t="e">
        <f>VLOOKUP(K115,'Contact Info-BJ'!$A$1:$H$29,6,FALSE)</f>
        <v>#N/A</v>
      </c>
      <c r="O115" s="94" t="e">
        <f>VLOOKUP(K115,'Contact Info-BJ'!$A$1:$H$14,7,FALSE)</f>
        <v>#N/A</v>
      </c>
      <c r="P115" s="94" t="e">
        <f>VLOOKUP(K115,'Contact Info-BJ'!$A$1:$H$29,8,FALSE)</f>
        <v>#N/A</v>
      </c>
      <c r="R115" s="82"/>
      <c r="S115" s="82"/>
      <c r="U115" s="83"/>
      <c r="V115" s="83"/>
    </row>
    <row r="116" spans="1:22">
      <c r="A116" s="360"/>
      <c r="B116" s="351"/>
      <c r="C116" s="48">
        <v>45667</v>
      </c>
      <c r="D116" s="90"/>
      <c r="E116" s="91" t="s">
        <v>179</v>
      </c>
      <c r="F116" s="92" t="str">
        <f>VLOOKUP(E116,'Contact Info-BJ'!$A$1:$H$29,4,FALSE)</f>
        <v>Coulter</v>
      </c>
      <c r="G116" s="92" t="str">
        <f>VLOOKUP(E116,'Contact Info-BJ'!$A$1:$H$29,3,FALSE)</f>
        <v>Resident Assistant</v>
      </c>
      <c r="H116" s="92" t="str">
        <f>VLOOKUP(E116,'Contact Info-BJ'!$A$1:$H$29,6,FALSE)</f>
        <v>954-648-0180</v>
      </c>
      <c r="I116" s="92" t="str">
        <f>VLOOKUP(E116,'Contact Info-BJ'!$A$1:$H$14,7,FALSE)</f>
        <v>834-6171</v>
      </c>
      <c r="J116" s="92" t="str">
        <f>VLOOKUP(E116,'Contact Info-BJ'!$A$1:$H$29,8,FALSE)</f>
        <v>mdamasceno@uchicago.edu</v>
      </c>
      <c r="K116" s="83"/>
      <c r="L116" s="94" t="e">
        <f>VLOOKUP(K116,'Contact Info-BJ'!$A$1:$H$29,4,FALSE)</f>
        <v>#N/A</v>
      </c>
      <c r="M116" s="94" t="e">
        <f>VLOOKUP(K116,'Contact Info-BJ'!$A$1:$H$29,3,FALSE)</f>
        <v>#N/A</v>
      </c>
      <c r="N116" s="94" t="e">
        <f>VLOOKUP(K116,'Contact Info-BJ'!$A$1:$H$29,6,FALSE)</f>
        <v>#N/A</v>
      </c>
      <c r="O116" s="94" t="e">
        <f>VLOOKUP(K116,'Contact Info-BJ'!$A$1:$H$14,7,FALSE)</f>
        <v>#N/A</v>
      </c>
      <c r="P116" s="94" t="e">
        <f>VLOOKUP(K116,'Contact Info-BJ'!$A$1:$H$29,8,FALSE)</f>
        <v>#N/A</v>
      </c>
      <c r="R116" s="82"/>
      <c r="S116" s="82"/>
      <c r="U116" s="83"/>
      <c r="V116" s="83"/>
    </row>
    <row r="117" spans="1:22">
      <c r="A117" s="360"/>
      <c r="B117" s="351"/>
      <c r="C117" s="48">
        <v>45668</v>
      </c>
      <c r="D117" s="90"/>
      <c r="E117" s="91" t="s">
        <v>173</v>
      </c>
      <c r="F117" s="92" t="str">
        <f>VLOOKUP(E117,'Contact Info-BJ'!$A$1:$H$29,4,FALSE)</f>
        <v>Dodd-Mead</v>
      </c>
      <c r="G117" s="92" t="str">
        <f>VLOOKUP(E117,'Contact Info-BJ'!$A$1:$H$29,3,FALSE)</f>
        <v>Resident Assistant</v>
      </c>
      <c r="H117" s="92" t="str">
        <f>VLOOKUP(E117,'Contact Info-BJ'!$A$1:$H$29,6,FALSE)</f>
        <v>701-715-0051</v>
      </c>
      <c r="I117" s="92" t="str">
        <f>VLOOKUP(E117,'Contact Info-BJ'!$A$1:$H$14,7,FALSE)</f>
        <v>834-5111</v>
      </c>
      <c r="J117" s="92" t="str">
        <f>VLOOKUP(E117,'Contact Info-BJ'!$A$1:$H$29,8,FALSE)</f>
        <v>shinjinic@uchicago.edu</v>
      </c>
      <c r="K117" s="83"/>
      <c r="L117" s="94" t="e">
        <f>VLOOKUP(K117,'Contact Info-BJ'!$A$1:$H$29,4,FALSE)</f>
        <v>#N/A</v>
      </c>
      <c r="M117" s="94" t="e">
        <f>VLOOKUP(K117,'Contact Info-BJ'!$A$1:$H$29,3,FALSE)</f>
        <v>#N/A</v>
      </c>
      <c r="N117" s="94" t="e">
        <f>VLOOKUP(K117,'Contact Info-BJ'!$A$1:$H$29,6,FALSE)</f>
        <v>#N/A</v>
      </c>
      <c r="O117" s="94" t="e">
        <f>VLOOKUP(K117,'Contact Info-BJ'!$A$1:$H$14,7,FALSE)</f>
        <v>#N/A</v>
      </c>
      <c r="P117" s="94" t="e">
        <f>VLOOKUP(K117,'Contact Info-BJ'!$A$1:$H$29,8,FALSE)</f>
        <v>#N/A</v>
      </c>
      <c r="R117" s="82"/>
      <c r="S117" s="82"/>
      <c r="U117" s="83"/>
      <c r="V117" s="83"/>
    </row>
    <row r="118" spans="1:22">
      <c r="A118" s="360"/>
      <c r="B118" s="362"/>
      <c r="C118" s="48">
        <v>45669</v>
      </c>
      <c r="D118" s="90"/>
      <c r="E118" s="91" t="s">
        <v>176</v>
      </c>
      <c r="F118" s="92" t="str">
        <f>VLOOKUP(E118,'Contact Info-BJ'!$A$1:$H$29,4,FALSE)</f>
        <v>Salisbury</v>
      </c>
      <c r="G118" s="92" t="str">
        <f>VLOOKUP(E118,'Contact Info-BJ'!$A$1:$H$29,3,FALSE)</f>
        <v>Resident Assistant</v>
      </c>
      <c r="H118" s="92" t="str">
        <f>VLOOKUP(E118,'Contact Info-BJ'!$A$1:$H$29,6,FALSE)</f>
        <v>917-803-4269</v>
      </c>
      <c r="I118" s="92" t="str">
        <f>VLOOKUP(E118,'Contact Info-BJ'!$A$1:$H$14,7,FALSE)</f>
        <v>834-6277</v>
      </c>
      <c r="J118" s="92" t="str">
        <f>VLOOKUP(E118,'Contact Info-BJ'!$A$1:$H$29,8,FALSE)</f>
        <v>madison2@uchicago.edu</v>
      </c>
      <c r="K118" s="83"/>
      <c r="L118" s="94" t="e">
        <f>VLOOKUP(K118,'Contact Info-BJ'!$A$1:$H$29,4,FALSE)</f>
        <v>#N/A</v>
      </c>
      <c r="M118" s="94" t="e">
        <f>VLOOKUP(K118,'Contact Info-BJ'!$A$1:$H$29,3,FALSE)</f>
        <v>#N/A</v>
      </c>
      <c r="N118" s="94" t="e">
        <f>VLOOKUP(K118,'Contact Info-BJ'!$A$1:$H$29,6,FALSE)</f>
        <v>#N/A</v>
      </c>
      <c r="O118" s="94" t="e">
        <f>VLOOKUP(K118,'Contact Info-BJ'!$A$1:$H$14,7,FALSE)</f>
        <v>#N/A</v>
      </c>
      <c r="P118" s="94" t="e">
        <f>VLOOKUP(K118,'Contact Info-BJ'!$A$1:$H$29,8,FALSE)</f>
        <v>#N/A</v>
      </c>
      <c r="R118" s="82"/>
      <c r="S118" s="82"/>
      <c r="U118" s="83"/>
      <c r="V118" s="83"/>
    </row>
    <row r="119" spans="1:22">
      <c r="A119" s="360"/>
      <c r="B119" s="363" t="s">
        <v>44</v>
      </c>
      <c r="C119" s="48">
        <v>45670</v>
      </c>
      <c r="D119" s="90"/>
      <c r="E119" s="91" t="s">
        <v>180</v>
      </c>
      <c r="F119" s="92" t="str">
        <f>VLOOKUP(E119,'Contact Info-BJ'!$A$1:$H$29,4,FALSE)</f>
        <v>Vincent</v>
      </c>
      <c r="G119" s="92" t="str">
        <f>VLOOKUP(E119,'Contact Info-BJ'!$A$1:$H$29,3,FALSE)</f>
        <v>Resident Assistant</v>
      </c>
      <c r="H119" s="92" t="str">
        <f>VLOOKUP(E119,'Contact Info-BJ'!$A$1:$H$29,6,FALSE)</f>
        <v>(913) 271-6201</v>
      </c>
      <c r="I119" s="92" t="str">
        <f>VLOOKUP(E119,'Contact Info-BJ'!$A$1:$H$14,7,FALSE)</f>
        <v>834-6133</v>
      </c>
      <c r="J119" s="92" t="str">
        <f>VLOOKUP(E119,'Contact Info-BJ'!$A$1:$H$29,8,FALSE)</f>
        <v>lolaleafa@uchicago.edu</v>
      </c>
      <c r="K119" s="83"/>
      <c r="L119" s="94" t="e">
        <f>VLOOKUP(K119,'Contact Info-BJ'!$A$1:$H$29,4,FALSE)</f>
        <v>#N/A</v>
      </c>
      <c r="M119" s="94" t="e">
        <f>VLOOKUP(K119,'Contact Info-BJ'!$A$1:$H$29,3,FALSE)</f>
        <v>#N/A</v>
      </c>
      <c r="N119" s="94" t="e">
        <f>VLOOKUP(K119,'Contact Info-BJ'!$A$1:$H$29,6,FALSE)</f>
        <v>#N/A</v>
      </c>
      <c r="O119" s="94" t="e">
        <f>VLOOKUP(K119,'Contact Info-BJ'!$A$1:$H$14,7,FALSE)</f>
        <v>#N/A</v>
      </c>
      <c r="P119" s="94" t="e">
        <f>VLOOKUP(K119,'Contact Info-BJ'!$A$1:$H$29,8,FALSE)</f>
        <v>#N/A</v>
      </c>
      <c r="R119" s="82"/>
      <c r="S119" s="82"/>
      <c r="U119" s="83"/>
      <c r="V119" s="83"/>
    </row>
    <row r="120" spans="1:22">
      <c r="A120" s="360"/>
      <c r="B120" s="351"/>
      <c r="C120" s="48">
        <v>45671</v>
      </c>
      <c r="D120" s="90"/>
      <c r="E120" s="91" t="s">
        <v>177</v>
      </c>
      <c r="F120" s="92" t="str">
        <f>VLOOKUP(E120,'Contact Info-BJ'!$A$1:$H$29,4,FALSE)</f>
        <v>Linn-Mathews</v>
      </c>
      <c r="G120" s="92" t="str">
        <f>VLOOKUP(E120,'Contact Info-BJ'!$A$1:$H$29,3,FALSE)</f>
        <v>Resident Assistant</v>
      </c>
      <c r="H120" s="92" t="str">
        <f>VLOOKUP(E120,'Contact Info-BJ'!$A$1:$H$29,6,FALSE)</f>
        <v>(414) 233-3431</v>
      </c>
      <c r="I120" s="92" t="str">
        <f>VLOOKUP(E120,'Contact Info-BJ'!$A$1:$H$14,7,FALSE)</f>
        <v>834-6239</v>
      </c>
      <c r="J120" s="92" t="str">
        <f>VLOOKUP(E120,'Contact Info-BJ'!$A$1:$H$29,8,FALSE)</f>
        <v>angelaabongwa@uchicago.edu</v>
      </c>
      <c r="K120" s="83"/>
      <c r="L120" s="94" t="e">
        <f>VLOOKUP(K120,'Contact Info-BJ'!$A$1:$H$29,4,FALSE)</f>
        <v>#N/A</v>
      </c>
      <c r="M120" s="94" t="e">
        <f>VLOOKUP(K120,'Contact Info-BJ'!$A$1:$H$29,3,FALSE)</f>
        <v>#N/A</v>
      </c>
      <c r="N120" s="94" t="e">
        <f>VLOOKUP(K120,'Contact Info-BJ'!$A$1:$H$29,6,FALSE)</f>
        <v>#N/A</v>
      </c>
      <c r="O120" s="94" t="e">
        <f>VLOOKUP(K120,'Contact Info-BJ'!$A$1:$H$14,7,FALSE)</f>
        <v>#N/A</v>
      </c>
      <c r="P120" s="94" t="e">
        <f>VLOOKUP(K120,'Contact Info-BJ'!$A$1:$H$29,8,FALSE)</f>
        <v>#N/A</v>
      </c>
      <c r="R120" s="82"/>
      <c r="S120" s="82"/>
      <c r="U120" s="83"/>
      <c r="V120" s="83"/>
    </row>
    <row r="121" spans="1:22">
      <c r="A121" s="360"/>
      <c r="B121" s="351"/>
      <c r="C121" s="48">
        <v>45672</v>
      </c>
      <c r="D121" s="90"/>
      <c r="E121" s="91" t="s">
        <v>142</v>
      </c>
      <c r="F121" s="92" t="str">
        <f>VLOOKUP(E121,'Contact Info-BJ'!$A$1:$H$29,4,FALSE)</f>
        <v>Chamberlin</v>
      </c>
      <c r="G121" s="92" t="str">
        <f>VLOOKUP(E121,'Contact Info-BJ'!$A$1:$H$29,3,FALSE)</f>
        <v>Resident Assistant</v>
      </c>
      <c r="H121" s="92" t="str">
        <f>VLOOKUP(E121,'Contact Info-BJ'!$A$1:$H$29,6,FALSE)</f>
        <v>(331) 814-6655</v>
      </c>
      <c r="I121" s="92" t="str">
        <f>VLOOKUP(E121,'Contact Info-BJ'!$A$1:$H$14,7,FALSE)</f>
        <v>834-6085</v>
      </c>
      <c r="J121" s="92" t="str">
        <f>VLOOKUP(E121,'Contact Info-BJ'!$A$1:$H$29,8,FALSE)</f>
        <v>ekrylov@uchicago.edu</v>
      </c>
      <c r="K121" s="83"/>
      <c r="L121" s="94" t="e">
        <f>VLOOKUP(K121,'Contact Info-BJ'!$A$1:$H$29,4,FALSE)</f>
        <v>#N/A</v>
      </c>
      <c r="M121" s="94" t="e">
        <f>VLOOKUP(K121,'Contact Info-BJ'!$A$1:$H$29,3,FALSE)</f>
        <v>#N/A</v>
      </c>
      <c r="N121" s="94" t="e">
        <f>VLOOKUP(K121,'Contact Info-BJ'!$A$1:$H$29,6,FALSE)</f>
        <v>#N/A</v>
      </c>
      <c r="O121" s="94" t="e">
        <f>VLOOKUP(K121,'Contact Info-BJ'!$A$1:$H$14,7,FALSE)</f>
        <v>#N/A</v>
      </c>
      <c r="P121" s="94" t="e">
        <f>VLOOKUP(K121,'Contact Info-BJ'!$A$1:$H$29,8,FALSE)</f>
        <v>#N/A</v>
      </c>
      <c r="R121" s="82"/>
      <c r="S121" s="82"/>
      <c r="U121" s="83"/>
      <c r="V121" s="83"/>
    </row>
    <row r="122" spans="1:22">
      <c r="A122" s="360"/>
      <c r="B122" s="351"/>
      <c r="C122" s="48">
        <v>45673</v>
      </c>
      <c r="D122" s="90"/>
      <c r="E122" s="91" t="s">
        <v>174</v>
      </c>
      <c r="F122" s="92" t="str">
        <f>VLOOKUP(E122,'Contact Info-BJ'!$A$1:$H$29,4,FALSE)</f>
        <v>Linn-Mathews</v>
      </c>
      <c r="G122" s="92" t="str">
        <f>VLOOKUP(E122,'Contact Info-BJ'!$A$1:$H$29,3,FALSE)</f>
        <v>Resident Assistant</v>
      </c>
      <c r="H122" s="92" t="str">
        <f>VLOOKUP(E122,'Contact Info-BJ'!$A$1:$H$29,6,FALSE)</f>
        <v>740-274-6864</v>
      </c>
      <c r="I122" s="92" t="str">
        <f>VLOOKUP(E122,'Contact Info-BJ'!$A$1:$H$14,7,FALSE)</f>
        <v>834-5172</v>
      </c>
      <c r="J122" s="92" t="str">
        <f>VLOOKUP(E122,'Contact Info-BJ'!$A$1:$H$29,8,FALSE)</f>
        <v>lbenencia@uchicago.edu</v>
      </c>
      <c r="K122" s="83"/>
      <c r="L122" s="94" t="e">
        <f>VLOOKUP(K122,'Contact Info-BJ'!$A$1:$H$29,4,FALSE)</f>
        <v>#N/A</v>
      </c>
      <c r="M122" s="94" t="e">
        <f>VLOOKUP(K122,'Contact Info-BJ'!$A$1:$H$29,3,FALSE)</f>
        <v>#N/A</v>
      </c>
      <c r="N122" s="94" t="e">
        <f>VLOOKUP(K122,'Contact Info-BJ'!$A$1:$H$29,6,FALSE)</f>
        <v>#N/A</v>
      </c>
      <c r="O122" s="94" t="e">
        <f>VLOOKUP(K122,'Contact Info-BJ'!$A$1:$H$14,7,FALSE)</f>
        <v>#N/A</v>
      </c>
      <c r="P122" s="94" t="e">
        <f>VLOOKUP(K122,'Contact Info-BJ'!$A$1:$H$29,8,FALSE)</f>
        <v>#N/A</v>
      </c>
      <c r="R122" s="82"/>
      <c r="S122" s="82"/>
      <c r="U122" s="83"/>
      <c r="V122" s="83"/>
    </row>
    <row r="123" spans="1:22">
      <c r="A123" s="360"/>
      <c r="B123" s="351"/>
      <c r="C123" s="48">
        <v>45674</v>
      </c>
      <c r="D123" s="90"/>
      <c r="E123" s="91" t="s">
        <v>179</v>
      </c>
      <c r="F123" s="92" t="str">
        <f>VLOOKUP(E123,'Contact Info-BJ'!$A$1:$H$29,4,FALSE)</f>
        <v>Coulter</v>
      </c>
      <c r="G123" s="92" t="str">
        <f>VLOOKUP(E123,'Contact Info-BJ'!$A$1:$H$29,3,FALSE)</f>
        <v>Resident Assistant</v>
      </c>
      <c r="H123" s="92" t="str">
        <f>VLOOKUP(E123,'Contact Info-BJ'!$A$1:$H$29,6,FALSE)</f>
        <v>954-648-0180</v>
      </c>
      <c r="I123" s="92" t="str">
        <f>VLOOKUP(E123,'Contact Info-BJ'!$A$1:$H$14,7,FALSE)</f>
        <v>834-6171</v>
      </c>
      <c r="J123" s="92" t="str">
        <f>VLOOKUP(E123,'Contact Info-BJ'!$A$1:$H$29,8,FALSE)</f>
        <v>mdamasceno@uchicago.edu</v>
      </c>
      <c r="K123" s="83"/>
      <c r="L123" s="94" t="e">
        <f>VLOOKUP(K123,'Contact Info-BJ'!$A$1:$H$29,4,FALSE)</f>
        <v>#N/A</v>
      </c>
      <c r="M123" s="94" t="e">
        <f>VLOOKUP(K123,'Contact Info-BJ'!$A$1:$H$29,3,FALSE)</f>
        <v>#N/A</v>
      </c>
      <c r="N123" s="94" t="e">
        <f>VLOOKUP(K123,'Contact Info-BJ'!$A$1:$H$29,6,FALSE)</f>
        <v>#N/A</v>
      </c>
      <c r="O123" s="94" t="e">
        <f>VLOOKUP(K123,'Contact Info-BJ'!$A$1:$H$14,7,FALSE)</f>
        <v>#N/A</v>
      </c>
      <c r="P123" s="94" t="e">
        <f>VLOOKUP(K123,'Contact Info-BJ'!$A$1:$H$29,8,FALSE)</f>
        <v>#N/A</v>
      </c>
      <c r="R123" s="82"/>
      <c r="S123" s="82"/>
      <c r="U123" s="83"/>
      <c r="V123" s="83"/>
    </row>
    <row r="124" spans="1:22">
      <c r="A124" s="360"/>
      <c r="B124" s="351"/>
      <c r="C124" s="48">
        <v>45675</v>
      </c>
      <c r="D124" s="90"/>
      <c r="E124" s="91" t="s">
        <v>173</v>
      </c>
      <c r="F124" s="92" t="str">
        <f>VLOOKUP(E124,'Contact Info-BJ'!$A$1:$H$29,4,FALSE)</f>
        <v>Dodd-Mead</v>
      </c>
      <c r="G124" s="92" t="str">
        <f>VLOOKUP(E124,'Contact Info-BJ'!$A$1:$H$29,3,FALSE)</f>
        <v>Resident Assistant</v>
      </c>
      <c r="H124" s="92" t="str">
        <f>VLOOKUP(E124,'Contact Info-BJ'!$A$1:$H$29,6,FALSE)</f>
        <v>701-715-0051</v>
      </c>
      <c r="I124" s="92" t="str">
        <f>VLOOKUP(E124,'Contact Info-BJ'!$A$1:$H$14,7,FALSE)</f>
        <v>834-5111</v>
      </c>
      <c r="J124" s="92" t="str">
        <f>VLOOKUP(E124,'Contact Info-BJ'!$A$1:$H$29,8,FALSE)</f>
        <v>shinjinic@uchicago.edu</v>
      </c>
      <c r="K124" s="83"/>
      <c r="L124" s="94" t="e">
        <f>VLOOKUP(K124,'Contact Info-BJ'!$A$1:$H$29,4,FALSE)</f>
        <v>#N/A</v>
      </c>
      <c r="M124" s="94" t="e">
        <f>VLOOKUP(K124,'Contact Info-BJ'!$A$1:$H$29,3,FALSE)</f>
        <v>#N/A</v>
      </c>
      <c r="N124" s="94" t="e">
        <f>VLOOKUP(K124,'Contact Info-BJ'!$A$1:$H$29,6,FALSE)</f>
        <v>#N/A</v>
      </c>
      <c r="O124" s="94" t="e">
        <f>VLOOKUP(K124,'Contact Info-BJ'!$A$1:$H$14,7,FALSE)</f>
        <v>#N/A</v>
      </c>
      <c r="P124" s="94" t="e">
        <f>VLOOKUP(K124,'Contact Info-BJ'!$A$1:$H$29,8,FALSE)</f>
        <v>#N/A</v>
      </c>
      <c r="R124" s="82"/>
      <c r="S124" s="82"/>
      <c r="U124" s="83"/>
      <c r="V124" s="83"/>
    </row>
    <row r="125" spans="1:22">
      <c r="A125" s="360"/>
      <c r="B125" s="362"/>
      <c r="C125" s="48">
        <v>45676</v>
      </c>
      <c r="D125" s="90"/>
      <c r="E125" s="91" t="s">
        <v>178</v>
      </c>
      <c r="F125" s="92" t="str">
        <f>VLOOKUP(E125,'Contact Info-BJ'!$A$1:$H$29,4,FALSE)</f>
        <v>Dodd-Mead</v>
      </c>
      <c r="G125" s="92" t="str">
        <f>VLOOKUP(E125,'Contact Info-BJ'!$A$1:$H$29,3,FALSE)</f>
        <v>Resident Head</v>
      </c>
      <c r="H125" s="92" t="str">
        <f>VLOOKUP(E125,'Contact Info-BJ'!$A$1:$H$29,6,FALSE)</f>
        <v>(845) 532-0082</v>
      </c>
      <c r="I125" s="92" t="str">
        <f>VLOOKUP(E125,'Contact Info-BJ'!$A$1:$H$14,7,FALSE)</f>
        <v>702-5104</v>
      </c>
      <c r="J125" s="103" t="str">
        <f>VLOOKUP(E125,'Contact Info-BJ'!$A$1:$H$29,8,FALSE)</f>
        <v>fakhtar@uchicago.edu</v>
      </c>
      <c r="K125" s="83"/>
      <c r="L125" s="94" t="e">
        <f>VLOOKUP(K125,'Contact Info-BJ'!$A$1:$H$29,4,FALSE)</f>
        <v>#N/A</v>
      </c>
      <c r="M125" s="94" t="e">
        <f>VLOOKUP(K125,'Contact Info-BJ'!$A$1:$H$29,3,FALSE)</f>
        <v>#N/A</v>
      </c>
      <c r="N125" s="94" t="e">
        <f>VLOOKUP(K125,'Contact Info-BJ'!$A$1:$H$29,6,FALSE)</f>
        <v>#N/A</v>
      </c>
      <c r="O125" s="94" t="e">
        <f>VLOOKUP(K125,'Contact Info-BJ'!$A$1:$H$14,7,FALSE)</f>
        <v>#N/A</v>
      </c>
      <c r="P125" s="94" t="e">
        <f>VLOOKUP(K125,'Contact Info-BJ'!$A$1:$H$29,8,FALSE)</f>
        <v>#N/A</v>
      </c>
      <c r="R125" s="82"/>
      <c r="S125" s="82"/>
      <c r="U125" s="83"/>
      <c r="V125" s="83"/>
    </row>
    <row r="126" spans="1:22">
      <c r="A126" s="360"/>
      <c r="B126" s="364" t="s">
        <v>46</v>
      </c>
      <c r="C126" s="48">
        <v>45677</v>
      </c>
      <c r="D126" s="90" t="s">
        <v>61</v>
      </c>
      <c r="E126" s="91" t="s">
        <v>142</v>
      </c>
      <c r="F126" s="92" t="str">
        <f>VLOOKUP(E126,'Contact Info-BJ'!$A$1:$H$29,4,FALSE)</f>
        <v>Chamberlin</v>
      </c>
      <c r="G126" s="92" t="str">
        <f>VLOOKUP(E126,'Contact Info-BJ'!$A$1:$H$29,3,FALSE)</f>
        <v>Resident Assistant</v>
      </c>
      <c r="H126" s="92" t="str">
        <f>VLOOKUP(E126,'Contact Info-BJ'!$A$1:$H$29,6,FALSE)</f>
        <v>(331) 814-6655</v>
      </c>
      <c r="I126" s="92" t="str">
        <f>VLOOKUP(E126,'Contact Info-BJ'!$A$1:$H$14,7,FALSE)</f>
        <v>834-6085</v>
      </c>
      <c r="J126" s="92" t="str">
        <f>VLOOKUP(E126,'Contact Info-BJ'!$A$1:$H$29,8,FALSE)</f>
        <v>ekrylov@uchicago.edu</v>
      </c>
      <c r="K126" s="83"/>
      <c r="L126" s="94" t="e">
        <f>VLOOKUP(K126,'Contact Info-BJ'!$A$1:$H$29,4,FALSE)</f>
        <v>#N/A</v>
      </c>
      <c r="M126" s="94" t="e">
        <f>VLOOKUP(K126,'Contact Info-BJ'!$A$1:$H$29,3,FALSE)</f>
        <v>#N/A</v>
      </c>
      <c r="N126" s="94" t="e">
        <f>VLOOKUP(K126,'Contact Info-BJ'!$A$1:$H$29,6,FALSE)</f>
        <v>#N/A</v>
      </c>
      <c r="O126" s="94" t="e">
        <f>VLOOKUP(K126,'Contact Info-BJ'!$A$1:$H$14,7,FALSE)</f>
        <v>#N/A</v>
      </c>
      <c r="P126" s="94" t="e">
        <f>VLOOKUP(K126,'Contact Info-BJ'!$A$1:$H$29,8,FALSE)</f>
        <v>#N/A</v>
      </c>
      <c r="R126" s="82"/>
      <c r="S126" s="82"/>
      <c r="U126" s="83"/>
      <c r="V126" s="83"/>
    </row>
    <row r="127" spans="1:22">
      <c r="A127" s="360"/>
      <c r="B127" s="351"/>
      <c r="C127" s="48">
        <v>45678</v>
      </c>
      <c r="D127" s="90"/>
      <c r="E127" s="91" t="s">
        <v>180</v>
      </c>
      <c r="F127" s="92" t="str">
        <f>VLOOKUP(E127,'Contact Info-BJ'!$A$1:$H$29,4,FALSE)</f>
        <v>Vincent</v>
      </c>
      <c r="G127" s="92" t="str">
        <f>VLOOKUP(E127,'Contact Info-BJ'!$A$1:$H$29,3,FALSE)</f>
        <v>Resident Assistant</v>
      </c>
      <c r="H127" s="92" t="str">
        <f>VLOOKUP(E127,'Contact Info-BJ'!$A$1:$H$29,6,FALSE)</f>
        <v>(913) 271-6201</v>
      </c>
      <c r="I127" s="92" t="str">
        <f>VLOOKUP(E127,'Contact Info-BJ'!$A$1:$H$14,7,FALSE)</f>
        <v>834-6133</v>
      </c>
      <c r="J127" s="92" t="str">
        <f>VLOOKUP(E127,'Contact Info-BJ'!$A$1:$H$29,8,FALSE)</f>
        <v>lolaleafa@uchicago.edu</v>
      </c>
      <c r="K127" s="83"/>
      <c r="L127" s="94" t="e">
        <f>VLOOKUP(K127,'Contact Info-BJ'!$A$1:$H$29,4,FALSE)</f>
        <v>#N/A</v>
      </c>
      <c r="M127" s="94" t="e">
        <f>VLOOKUP(K127,'Contact Info-BJ'!$A$1:$H$29,3,FALSE)</f>
        <v>#N/A</v>
      </c>
      <c r="N127" s="94" t="e">
        <f>VLOOKUP(K127,'Contact Info-BJ'!$A$1:$H$29,6,FALSE)</f>
        <v>#N/A</v>
      </c>
      <c r="O127" s="94" t="e">
        <f>VLOOKUP(K127,'Contact Info-BJ'!$A$1:$H$14,7,FALSE)</f>
        <v>#N/A</v>
      </c>
      <c r="P127" s="94" t="e">
        <f>VLOOKUP(K127,'Contact Info-BJ'!$A$1:$H$29,8,FALSE)</f>
        <v>#N/A</v>
      </c>
      <c r="R127" s="82"/>
      <c r="S127" s="82"/>
      <c r="U127" s="83"/>
      <c r="V127" s="83"/>
    </row>
    <row r="128" spans="1:22">
      <c r="A128" s="360"/>
      <c r="B128" s="351"/>
      <c r="C128" s="48">
        <v>45679</v>
      </c>
      <c r="D128" s="90"/>
      <c r="E128" s="91" t="s">
        <v>174</v>
      </c>
      <c r="F128" s="92" t="str">
        <f>VLOOKUP(E128,'Contact Info-BJ'!$A$1:$H$29,4,FALSE)</f>
        <v>Linn-Mathews</v>
      </c>
      <c r="G128" s="92" t="str">
        <f>VLOOKUP(E128,'Contact Info-BJ'!$A$1:$H$29,3,FALSE)</f>
        <v>Resident Assistant</v>
      </c>
      <c r="H128" s="92" t="str">
        <f>VLOOKUP(E128,'Contact Info-BJ'!$A$1:$H$29,6,FALSE)</f>
        <v>740-274-6864</v>
      </c>
      <c r="I128" s="92" t="str">
        <f>VLOOKUP(E128,'Contact Info-BJ'!$A$1:$H$14,7,FALSE)</f>
        <v>834-5172</v>
      </c>
      <c r="J128" s="92" t="str">
        <f>VLOOKUP(E128,'Contact Info-BJ'!$A$1:$H$29,8,FALSE)</f>
        <v>lbenencia@uchicago.edu</v>
      </c>
      <c r="K128" s="83"/>
      <c r="L128" s="94" t="e">
        <f>VLOOKUP(K128,'Contact Info-BJ'!$A$1:$H$29,4,FALSE)</f>
        <v>#N/A</v>
      </c>
      <c r="M128" s="94" t="e">
        <f>VLOOKUP(K128,'Contact Info-BJ'!$A$1:$H$29,3,FALSE)</f>
        <v>#N/A</v>
      </c>
      <c r="N128" s="94" t="e">
        <f>VLOOKUP(K128,'Contact Info-BJ'!$A$1:$H$29,6,FALSE)</f>
        <v>#N/A</v>
      </c>
      <c r="O128" s="94" t="e">
        <f>VLOOKUP(K128,'Contact Info-BJ'!$A$1:$H$14,7,FALSE)</f>
        <v>#N/A</v>
      </c>
      <c r="P128" s="94" t="e">
        <f>VLOOKUP(K128,'Contact Info-BJ'!$A$1:$H$29,8,FALSE)</f>
        <v>#N/A</v>
      </c>
      <c r="R128" s="82"/>
      <c r="S128" s="82"/>
      <c r="U128" s="83"/>
      <c r="V128" s="83"/>
    </row>
    <row r="129" spans="1:22">
      <c r="A129" s="360"/>
      <c r="B129" s="351"/>
      <c r="C129" s="48">
        <v>45680</v>
      </c>
      <c r="D129" s="90"/>
      <c r="E129" s="91" t="s">
        <v>183</v>
      </c>
      <c r="F129" s="92" t="str">
        <f>VLOOKUP(E129,'Contact Info-BJ'!$A$1:$H$29,4,FALSE)</f>
        <v>Linn-Mathews</v>
      </c>
      <c r="G129" s="92" t="str">
        <f>VLOOKUP(E129,'Contact Info-BJ'!$A$1:$H$29,3,FALSE)</f>
        <v>Resident Head</v>
      </c>
      <c r="H129" s="92" t="str">
        <f>VLOOKUP(E129,'Contact Info-BJ'!$A$1:$H$29,6,FALSE)</f>
        <v>(773) 987-2281, (773) 562-9853</v>
      </c>
      <c r="I129" s="92" t="str">
        <f>VLOOKUP(E129,'Contact Info-BJ'!$A$1:$H$14,7,FALSE)</f>
        <v>702-5108</v>
      </c>
      <c r="J129" s="92" t="str">
        <f>VLOOKUP(E129,'Contact Info-BJ'!$A$1:$H$29,8,FALSE)</f>
        <v>mfourte@uchicago.edu, bhuerta@uchicago.edu</v>
      </c>
      <c r="K129" s="83"/>
      <c r="L129" s="94" t="e">
        <f>VLOOKUP(K129,'Contact Info-BJ'!$A$1:$H$29,4,FALSE)</f>
        <v>#N/A</v>
      </c>
      <c r="M129" s="94" t="e">
        <f>VLOOKUP(K129,'Contact Info-BJ'!$A$1:$H$29,3,FALSE)</f>
        <v>#N/A</v>
      </c>
      <c r="N129" s="94" t="e">
        <f>VLOOKUP(K129,'Contact Info-BJ'!$A$1:$H$29,6,FALSE)</f>
        <v>#N/A</v>
      </c>
      <c r="O129" s="94" t="e">
        <f>VLOOKUP(K129,'Contact Info-BJ'!$A$1:$H$14,7,FALSE)</f>
        <v>#N/A</v>
      </c>
      <c r="P129" s="94" t="e">
        <f>VLOOKUP(K129,'Contact Info-BJ'!$A$1:$H$29,8,FALSE)</f>
        <v>#N/A</v>
      </c>
      <c r="R129" s="82"/>
      <c r="S129" s="82"/>
      <c r="U129" s="83"/>
      <c r="V129" s="83"/>
    </row>
    <row r="130" spans="1:22">
      <c r="A130" s="360"/>
      <c r="B130" s="351"/>
      <c r="C130" s="48">
        <v>45681</v>
      </c>
      <c r="D130" s="90"/>
      <c r="E130" s="91" t="s">
        <v>181</v>
      </c>
      <c r="F130" s="92" t="str">
        <f>VLOOKUP(E130,'Contact Info-BJ'!$A$1:$H$29,4,FALSE)</f>
        <v>Coulter</v>
      </c>
      <c r="G130" s="92" t="str">
        <f>VLOOKUP(E130,'Contact Info-BJ'!$A$1:$H$29,3,FALSE)</f>
        <v>Resident Head</v>
      </c>
      <c r="H130" s="92" t="str">
        <f>VLOOKUP(E130,'Contact Info-BJ'!$A$1:$H$29,6,FALSE)</f>
        <v>(708) 606-0772</v>
      </c>
      <c r="I130" s="92" t="str">
        <f>VLOOKUP(E130,'Contact Info-BJ'!$A$1:$H$14,7,FALSE)</f>
        <v>702-5107</v>
      </c>
      <c r="J130" s="103" t="str">
        <f>VLOOKUP(E130,'Contact Info-BJ'!$A$1:$H$29,8,FALSE)</f>
        <v>melissade4@uchicago.edu</v>
      </c>
      <c r="K130" s="83"/>
      <c r="L130" s="94" t="e">
        <f>VLOOKUP(K130,'Contact Info-BJ'!$A$1:$H$29,4,FALSE)</f>
        <v>#N/A</v>
      </c>
      <c r="M130" s="94" t="e">
        <f>VLOOKUP(K130,'Contact Info-BJ'!$A$1:$H$29,3,FALSE)</f>
        <v>#N/A</v>
      </c>
      <c r="N130" s="94" t="e">
        <f>VLOOKUP(K130,'Contact Info-BJ'!$A$1:$H$29,6,FALSE)</f>
        <v>#N/A</v>
      </c>
      <c r="O130" s="94" t="e">
        <f>VLOOKUP(K130,'Contact Info-BJ'!$A$1:$H$14,7,FALSE)</f>
        <v>#N/A</v>
      </c>
      <c r="P130" s="94" t="e">
        <f>VLOOKUP(K130,'Contact Info-BJ'!$A$1:$H$29,8,FALSE)</f>
        <v>#N/A</v>
      </c>
      <c r="R130" s="82"/>
      <c r="S130" s="82"/>
      <c r="U130" s="83"/>
      <c r="V130" s="83"/>
    </row>
    <row r="131" spans="1:22">
      <c r="A131" s="360"/>
      <c r="B131" s="351"/>
      <c r="C131" s="48">
        <v>45682</v>
      </c>
      <c r="D131" s="90"/>
      <c r="E131" s="82" t="s">
        <v>176</v>
      </c>
      <c r="F131" s="92" t="str">
        <f>VLOOKUP(E131,'Contact Info-BJ'!$A$1:$H$29,4,FALSE)</f>
        <v>Salisbury</v>
      </c>
      <c r="G131" s="92" t="str">
        <f>VLOOKUP(E131,'Contact Info-BJ'!$A$1:$H$29,3,FALSE)</f>
        <v>Resident Assistant</v>
      </c>
      <c r="H131" s="92" t="str">
        <f>VLOOKUP(E131,'Contact Info-BJ'!$A$1:$H$29,6,FALSE)</f>
        <v>917-803-4269</v>
      </c>
      <c r="I131" s="92" t="str">
        <f>VLOOKUP(E131,'Contact Info-BJ'!$A$1:$H$14,7,FALSE)</f>
        <v>834-6277</v>
      </c>
      <c r="J131" s="92" t="str">
        <f>VLOOKUP(E131,'Contact Info-BJ'!$A$1:$H$29,8,FALSE)</f>
        <v>madison2@uchicago.edu</v>
      </c>
      <c r="K131" s="83"/>
      <c r="L131" s="94" t="e">
        <f>VLOOKUP(K131,'Contact Info-BJ'!$A$1:$H$29,4,FALSE)</f>
        <v>#N/A</v>
      </c>
      <c r="M131" s="94" t="e">
        <f>VLOOKUP(K131,'Contact Info-BJ'!$A$1:$H$29,3,FALSE)</f>
        <v>#N/A</v>
      </c>
      <c r="N131" s="94" t="e">
        <f>VLOOKUP(K131,'Contact Info-BJ'!$A$1:$H$29,6,FALSE)</f>
        <v>#N/A</v>
      </c>
      <c r="O131" s="94" t="e">
        <f>VLOOKUP(K131,'Contact Info-BJ'!$A$1:$H$14,7,FALSE)</f>
        <v>#N/A</v>
      </c>
      <c r="P131" s="94" t="e">
        <f>VLOOKUP(K131,'Contact Info-BJ'!$A$1:$H$29,8,FALSE)</f>
        <v>#N/A</v>
      </c>
      <c r="R131" s="82"/>
      <c r="S131" s="82"/>
      <c r="U131" s="83"/>
      <c r="V131" s="83"/>
    </row>
    <row r="132" spans="1:22">
      <c r="A132" s="360"/>
      <c r="B132" s="362"/>
      <c r="C132" s="48">
        <v>45683</v>
      </c>
      <c r="D132" s="90"/>
      <c r="E132" s="82" t="s">
        <v>177</v>
      </c>
      <c r="F132" s="92" t="str">
        <f>VLOOKUP(E132,'Contact Info-BJ'!$A$1:$H$29,4,FALSE)</f>
        <v>Linn-Mathews</v>
      </c>
      <c r="G132" s="92" t="str">
        <f>VLOOKUP(E132,'Contact Info-BJ'!$A$1:$H$29,3,FALSE)</f>
        <v>Resident Assistant</v>
      </c>
      <c r="H132" s="92" t="str">
        <f>VLOOKUP(E132,'Contact Info-BJ'!$A$1:$H$29,6,FALSE)</f>
        <v>(414) 233-3431</v>
      </c>
      <c r="I132" s="92" t="str">
        <f>VLOOKUP(E132,'Contact Info-BJ'!$A$1:$H$14,7,FALSE)</f>
        <v>834-6239</v>
      </c>
      <c r="J132" s="92" t="str">
        <f>VLOOKUP(E132,'Contact Info-BJ'!$A$1:$H$29,8,FALSE)</f>
        <v>angelaabongwa@uchicago.edu</v>
      </c>
      <c r="K132" s="83"/>
      <c r="L132" s="94" t="e">
        <f>VLOOKUP(K132,'Contact Info-BJ'!$A$1:$H$29,4,FALSE)</f>
        <v>#N/A</v>
      </c>
      <c r="M132" s="94" t="e">
        <f>VLOOKUP(K132,'Contact Info-BJ'!$A$1:$H$29,3,FALSE)</f>
        <v>#N/A</v>
      </c>
      <c r="N132" s="94" t="e">
        <f>VLOOKUP(K132,'Contact Info-BJ'!$A$1:$H$29,6,FALSE)</f>
        <v>#N/A</v>
      </c>
      <c r="O132" s="94" t="e">
        <f>VLOOKUP(K132,'Contact Info-BJ'!$A$1:$H$14,7,FALSE)</f>
        <v>#N/A</v>
      </c>
      <c r="P132" s="94" t="e">
        <f>VLOOKUP(K132,'Contact Info-BJ'!$A$1:$H$29,8,FALSE)</f>
        <v>#N/A</v>
      </c>
      <c r="R132" s="82"/>
      <c r="S132" s="82"/>
      <c r="U132" s="83"/>
      <c r="V132" s="83"/>
    </row>
    <row r="133" spans="1:22">
      <c r="A133" s="360"/>
      <c r="B133" s="391" t="s">
        <v>47</v>
      </c>
      <c r="C133" s="48">
        <v>45684</v>
      </c>
      <c r="D133" s="90"/>
      <c r="E133" s="82" t="s">
        <v>179</v>
      </c>
      <c r="F133" s="92" t="str">
        <f>VLOOKUP(E133,'Contact Info-BJ'!$A$1:$H$29,4,FALSE)</f>
        <v>Coulter</v>
      </c>
      <c r="G133" s="92" t="str">
        <f>VLOOKUP(E133,'Contact Info-BJ'!$A$1:$H$29,3,FALSE)</f>
        <v>Resident Assistant</v>
      </c>
      <c r="H133" s="92" t="str">
        <f>VLOOKUP(E133,'Contact Info-BJ'!$A$1:$H$29,6,FALSE)</f>
        <v>954-648-0180</v>
      </c>
      <c r="I133" s="92" t="str">
        <f>VLOOKUP(E133,'Contact Info-BJ'!$A$1:$H$14,7,FALSE)</f>
        <v>834-6171</v>
      </c>
      <c r="J133" s="92" t="str">
        <f>VLOOKUP(E133,'Contact Info-BJ'!$A$1:$H$29,8,FALSE)</f>
        <v>mdamasceno@uchicago.edu</v>
      </c>
      <c r="K133" s="83"/>
      <c r="L133" s="94" t="e">
        <f>VLOOKUP(K133,'Contact Info-BJ'!$A$1:$H$29,4,FALSE)</f>
        <v>#N/A</v>
      </c>
      <c r="M133" s="94" t="e">
        <f>VLOOKUP(K133,'Contact Info-BJ'!$A$1:$H$29,3,FALSE)</f>
        <v>#N/A</v>
      </c>
      <c r="N133" s="94" t="e">
        <f>VLOOKUP(K133,'Contact Info-BJ'!$A$1:$H$29,6,FALSE)</f>
        <v>#N/A</v>
      </c>
      <c r="O133" s="94" t="e">
        <f>VLOOKUP(K133,'Contact Info-BJ'!$A$1:$H$14,7,FALSE)</f>
        <v>#N/A</v>
      </c>
      <c r="P133" s="94" t="e">
        <f>VLOOKUP(K133,'Contact Info-BJ'!$A$1:$H$29,8,FALSE)</f>
        <v>#N/A</v>
      </c>
      <c r="R133" s="82"/>
      <c r="S133" s="82"/>
      <c r="U133" s="83"/>
      <c r="V133" s="83"/>
    </row>
    <row r="134" spans="1:22">
      <c r="A134" s="360"/>
      <c r="B134" s="351"/>
      <c r="C134" s="48">
        <v>45685</v>
      </c>
      <c r="D134" s="90"/>
      <c r="E134" s="91" t="s">
        <v>184</v>
      </c>
      <c r="F134" s="92" t="str">
        <f>VLOOKUP(E134,'Contact Info-BJ'!$A$1:$H$29,4,FALSE)</f>
        <v>Vincent</v>
      </c>
      <c r="G134" s="92" t="str">
        <f>VLOOKUP(E134,'Contact Info-BJ'!$A$1:$H$29,3,FALSE)</f>
        <v>Resident Head</v>
      </c>
      <c r="H134" s="92" t="str">
        <f>VLOOKUP(E134,'Contact Info-BJ'!$A$1:$H$29,6,FALSE)</f>
        <v>(631) 747-5226, (631) 375-0108</v>
      </c>
      <c r="I134" s="92" t="str">
        <f>VLOOKUP(E134,'Contact Info-BJ'!$A$1:$H$14,7,FALSE)</f>
        <v>702-5106</v>
      </c>
      <c r="J134" s="92" t="str">
        <f>VLOOKUP(E134,'Contact Info-BJ'!$A$1:$H$29,8,FALSE)</f>
        <v>kokell@uchicago.edu, mporto@uchicago.edu</v>
      </c>
      <c r="K134" s="83"/>
      <c r="L134" s="94" t="e">
        <f>VLOOKUP(K134,'Contact Info-BJ'!$A$1:$H$29,4,FALSE)</f>
        <v>#N/A</v>
      </c>
      <c r="M134" s="94" t="e">
        <f>VLOOKUP(K134,'Contact Info-BJ'!$A$1:$H$29,3,FALSE)</f>
        <v>#N/A</v>
      </c>
      <c r="N134" s="94" t="e">
        <f>VLOOKUP(K134,'Contact Info-BJ'!$A$1:$H$29,6,FALSE)</f>
        <v>#N/A</v>
      </c>
      <c r="O134" s="94" t="e">
        <f>VLOOKUP(K134,'Contact Info-BJ'!$A$1:$H$14,7,FALSE)</f>
        <v>#N/A</v>
      </c>
      <c r="P134" s="94" t="e">
        <f>VLOOKUP(K134,'Contact Info-BJ'!$A$1:$H$29,8,FALSE)</f>
        <v>#N/A</v>
      </c>
      <c r="R134" s="82"/>
      <c r="S134" s="82"/>
      <c r="U134" s="83"/>
      <c r="V134" s="83"/>
    </row>
    <row r="135" spans="1:22">
      <c r="A135" s="360"/>
      <c r="B135" s="351"/>
      <c r="C135" s="48">
        <v>45686</v>
      </c>
      <c r="D135" s="90"/>
      <c r="E135" s="91" t="s">
        <v>178</v>
      </c>
      <c r="F135" s="92" t="str">
        <f>VLOOKUP(E135,'Contact Info-BJ'!$A$1:$H$29,4,FALSE)</f>
        <v>Dodd-Mead</v>
      </c>
      <c r="G135" s="92" t="str">
        <f>VLOOKUP(E135,'Contact Info-BJ'!$A$1:$H$29,3,FALSE)</f>
        <v>Resident Head</v>
      </c>
      <c r="H135" s="92" t="str">
        <f>VLOOKUP(E135,'Contact Info-BJ'!$A$1:$H$29,6,FALSE)</f>
        <v>(845) 532-0082</v>
      </c>
      <c r="I135" s="92" t="str">
        <f>VLOOKUP(E135,'Contact Info-BJ'!$A$1:$H$14,7,FALSE)</f>
        <v>702-5104</v>
      </c>
      <c r="J135" s="103" t="str">
        <f>VLOOKUP(E135,'Contact Info-BJ'!$A$1:$H$29,8,FALSE)</f>
        <v>fakhtar@uchicago.edu</v>
      </c>
      <c r="K135" s="83"/>
      <c r="L135" s="94" t="e">
        <f>VLOOKUP(K135,'Contact Info-BJ'!$A$1:$H$29,4,FALSE)</f>
        <v>#N/A</v>
      </c>
      <c r="M135" s="94" t="e">
        <f>VLOOKUP(K135,'Contact Info-BJ'!$A$1:$H$29,3,FALSE)</f>
        <v>#N/A</v>
      </c>
      <c r="N135" s="94" t="e">
        <f>VLOOKUP(K135,'Contact Info-BJ'!$A$1:$H$29,6,FALSE)</f>
        <v>#N/A</v>
      </c>
      <c r="O135" s="94" t="e">
        <f>VLOOKUP(K135,'Contact Info-BJ'!$A$1:$H$14,7,FALSE)</f>
        <v>#N/A</v>
      </c>
      <c r="P135" s="94" t="e">
        <f>VLOOKUP(K135,'Contact Info-BJ'!$A$1:$H$29,8,FALSE)</f>
        <v>#N/A</v>
      </c>
      <c r="R135" s="82"/>
      <c r="S135" s="82"/>
      <c r="U135" s="83"/>
      <c r="V135" s="83"/>
    </row>
    <row r="136" spans="1:22">
      <c r="A136" s="360"/>
      <c r="B136" s="351"/>
      <c r="C136" s="48">
        <v>45687</v>
      </c>
      <c r="D136" s="90"/>
      <c r="E136" s="91" t="s">
        <v>174</v>
      </c>
      <c r="F136" s="92" t="str">
        <f>VLOOKUP(E136,'Contact Info-BJ'!$A$1:$H$29,4,FALSE)</f>
        <v>Linn-Mathews</v>
      </c>
      <c r="G136" s="92" t="str">
        <f>VLOOKUP(E136,'Contact Info-BJ'!$A$1:$H$29,3,FALSE)</f>
        <v>Resident Assistant</v>
      </c>
      <c r="H136" s="92" t="str">
        <f>VLOOKUP(E136,'Contact Info-BJ'!$A$1:$H$29,6,FALSE)</f>
        <v>740-274-6864</v>
      </c>
      <c r="I136" s="92" t="str">
        <f>VLOOKUP(E136,'Contact Info-BJ'!$A$1:$H$14,7,FALSE)</f>
        <v>834-5172</v>
      </c>
      <c r="J136" s="92" t="str">
        <f>VLOOKUP(E136,'Contact Info-BJ'!$A$1:$H$29,8,FALSE)</f>
        <v>lbenencia@uchicago.edu</v>
      </c>
      <c r="K136" s="83"/>
      <c r="L136" s="94" t="e">
        <f>VLOOKUP(K136,'Contact Info-BJ'!$A$1:$H$29,4,FALSE)</f>
        <v>#N/A</v>
      </c>
      <c r="M136" s="94" t="e">
        <f>VLOOKUP(K136,'Contact Info-BJ'!$A$1:$H$29,3,FALSE)</f>
        <v>#N/A</v>
      </c>
      <c r="N136" s="94" t="e">
        <f>VLOOKUP(K136,'Contact Info-BJ'!$A$1:$H$29,6,FALSE)</f>
        <v>#N/A</v>
      </c>
      <c r="O136" s="94" t="e">
        <f>VLOOKUP(K136,'Contact Info-BJ'!$A$1:$H$14,7,FALSE)</f>
        <v>#N/A</v>
      </c>
      <c r="P136" s="94" t="e">
        <f>VLOOKUP(K136,'Contact Info-BJ'!$A$1:$H$29,8,FALSE)</f>
        <v>#N/A</v>
      </c>
      <c r="R136" s="82"/>
      <c r="S136" s="82"/>
      <c r="U136" s="83"/>
      <c r="V136" s="83"/>
    </row>
    <row r="137" spans="1:22">
      <c r="A137" s="360"/>
      <c r="B137" s="351"/>
      <c r="C137" s="48">
        <v>45688</v>
      </c>
      <c r="D137" s="90"/>
      <c r="E137" s="91" t="s">
        <v>182</v>
      </c>
      <c r="F137" s="92" t="str">
        <f>VLOOKUP(E137,'Contact Info-BJ'!$A$1:$H$29,4,FALSE)</f>
        <v>Salisbury</v>
      </c>
      <c r="G137" s="92" t="str">
        <f>VLOOKUP(E137,'Contact Info-BJ'!$A$1:$H$29,3,FALSE)</f>
        <v>Resident Head</v>
      </c>
      <c r="H137" s="92" t="str">
        <f>VLOOKUP(E137,'Contact Info-BJ'!$A$1:$H$29,6,FALSE)</f>
        <v>(312) 823-2407</v>
      </c>
      <c r="I137" s="92" t="str">
        <f>VLOOKUP(E137,'Contact Info-BJ'!$A$1:$H$14,7,FALSE)</f>
        <v>702-5110</v>
      </c>
      <c r="J137" s="103" t="str">
        <f>VLOOKUP(E137,'Contact Info-BJ'!$A$1:$H$29,8,FALSE)</f>
        <v>teubanks1@uchicago.edu</v>
      </c>
      <c r="K137" s="83"/>
      <c r="L137" s="94" t="e">
        <f>VLOOKUP(K137,'Contact Info-BJ'!$A$1:$H$29,4,FALSE)</f>
        <v>#N/A</v>
      </c>
      <c r="M137" s="94" t="e">
        <f>VLOOKUP(K137,'Contact Info-BJ'!$A$1:$H$29,3,FALSE)</f>
        <v>#N/A</v>
      </c>
      <c r="N137" s="94" t="e">
        <f>VLOOKUP(K137,'Contact Info-BJ'!$A$1:$H$29,6,FALSE)</f>
        <v>#N/A</v>
      </c>
      <c r="O137" s="94" t="e">
        <f>VLOOKUP(K137,'Contact Info-BJ'!$A$1:$H$14,7,FALSE)</f>
        <v>#N/A</v>
      </c>
      <c r="P137" s="94" t="e">
        <f>VLOOKUP(K137,'Contact Info-BJ'!$A$1:$H$29,8,FALSE)</f>
        <v>#N/A</v>
      </c>
      <c r="R137" s="82"/>
      <c r="S137" s="82"/>
      <c r="U137" s="83"/>
      <c r="V137" s="83"/>
    </row>
    <row r="138" spans="1:22">
      <c r="A138" s="360"/>
      <c r="B138" s="351"/>
      <c r="C138" s="49">
        <v>45689</v>
      </c>
      <c r="D138" s="90"/>
      <c r="E138" s="91" t="s">
        <v>183</v>
      </c>
      <c r="F138" s="92" t="str">
        <f>VLOOKUP(E138,'Contact Info-BJ'!$A$1:$H$29,4,FALSE)</f>
        <v>Linn-Mathews</v>
      </c>
      <c r="G138" s="92" t="str">
        <f>VLOOKUP(E138,'Contact Info-BJ'!$A$1:$H$29,3,FALSE)</f>
        <v>Resident Head</v>
      </c>
      <c r="H138" s="92" t="str">
        <f>VLOOKUP(E138,'Contact Info-BJ'!$A$1:$H$29,6,FALSE)</f>
        <v>(773) 987-2281, (773) 562-9853</v>
      </c>
      <c r="I138" s="92" t="str">
        <f>VLOOKUP(E138,'Contact Info-BJ'!$A$1:$H$14,7,FALSE)</f>
        <v>702-5108</v>
      </c>
      <c r="J138" s="92" t="str">
        <f>VLOOKUP(E138,'Contact Info-BJ'!$A$1:$H$29,8,FALSE)</f>
        <v>mfourte@uchicago.edu, bhuerta@uchicago.edu</v>
      </c>
      <c r="K138" s="83"/>
      <c r="L138" s="94" t="e">
        <f>VLOOKUP(K138,'Contact Info-BJ'!$A$1:$H$29,4,FALSE)</f>
        <v>#N/A</v>
      </c>
      <c r="M138" s="94" t="e">
        <f>VLOOKUP(K138,'Contact Info-BJ'!$A$1:$H$29,3,FALSE)</f>
        <v>#N/A</v>
      </c>
      <c r="N138" s="94" t="e">
        <f>VLOOKUP(K138,'Contact Info-BJ'!$A$1:$H$29,6,FALSE)</f>
        <v>#N/A</v>
      </c>
      <c r="O138" s="94" t="e">
        <f>VLOOKUP(K138,'Contact Info-BJ'!$A$1:$H$14,7,FALSE)</f>
        <v>#N/A</v>
      </c>
      <c r="P138" s="94" t="e">
        <f>VLOOKUP(K138,'Contact Info-BJ'!$A$1:$H$29,8,FALSE)</f>
        <v>#N/A</v>
      </c>
      <c r="R138" s="82"/>
      <c r="S138" s="82"/>
      <c r="U138" s="83"/>
      <c r="V138" s="83"/>
    </row>
    <row r="139" spans="1:22">
      <c r="A139" s="360"/>
      <c r="B139" s="362"/>
      <c r="C139" s="49">
        <v>45690</v>
      </c>
      <c r="D139" s="90"/>
      <c r="E139" s="91" t="s">
        <v>179</v>
      </c>
      <c r="F139" s="92" t="str">
        <f>VLOOKUP(E139,'Contact Info-BJ'!$A$1:$H$29,4,FALSE)</f>
        <v>Coulter</v>
      </c>
      <c r="G139" s="92" t="str">
        <f>VLOOKUP(E139,'Contact Info-BJ'!$A$1:$H$29,3,FALSE)</f>
        <v>Resident Assistant</v>
      </c>
      <c r="H139" s="92" t="str">
        <f>VLOOKUP(E139,'Contact Info-BJ'!$A$1:$H$29,6,FALSE)</f>
        <v>954-648-0180</v>
      </c>
      <c r="I139" s="92" t="str">
        <f>VLOOKUP(E139,'Contact Info-BJ'!$A$1:$H$14,7,FALSE)</f>
        <v>834-6171</v>
      </c>
      <c r="J139" s="92" t="str">
        <f>VLOOKUP(E139,'Contact Info-BJ'!$A$1:$H$29,8,FALSE)</f>
        <v>mdamasceno@uchicago.edu</v>
      </c>
      <c r="K139" s="83"/>
      <c r="L139" s="94" t="e">
        <f>VLOOKUP(K139,'Contact Info-BJ'!$A$1:$H$29,4,FALSE)</f>
        <v>#N/A</v>
      </c>
      <c r="M139" s="94" t="e">
        <f>VLOOKUP(K139,'Contact Info-BJ'!$A$1:$H$29,3,FALSE)</f>
        <v>#N/A</v>
      </c>
      <c r="N139" s="94" t="e">
        <f>VLOOKUP(K139,'Contact Info-BJ'!$A$1:$H$29,6,FALSE)</f>
        <v>#N/A</v>
      </c>
      <c r="O139" s="94" t="e">
        <f>VLOOKUP(K139,'Contact Info-BJ'!$A$1:$H$14,7,FALSE)</f>
        <v>#N/A</v>
      </c>
      <c r="P139" s="94" t="e">
        <f>VLOOKUP(K139,'Contact Info-BJ'!$A$1:$H$29,8,FALSE)</f>
        <v>#N/A</v>
      </c>
      <c r="R139" s="82"/>
      <c r="S139" s="82"/>
      <c r="U139" s="83"/>
      <c r="V139" s="83"/>
    </row>
    <row r="140" spans="1:22">
      <c r="A140" s="360"/>
      <c r="B140" s="392" t="s">
        <v>48</v>
      </c>
      <c r="C140" s="49">
        <v>45691</v>
      </c>
      <c r="D140" s="90"/>
      <c r="E140" s="91" t="s">
        <v>180</v>
      </c>
      <c r="F140" s="92" t="str">
        <f>VLOOKUP(E140,'Contact Info-BJ'!$A$1:$H$29,4,FALSE)</f>
        <v>Vincent</v>
      </c>
      <c r="G140" s="92" t="str">
        <f>VLOOKUP(E140,'Contact Info-BJ'!$A$1:$H$29,3,FALSE)</f>
        <v>Resident Assistant</v>
      </c>
      <c r="H140" s="92" t="str">
        <f>VLOOKUP(E140,'Contact Info-BJ'!$A$1:$H$29,6,FALSE)</f>
        <v>(913) 271-6201</v>
      </c>
      <c r="I140" s="92" t="str">
        <f>VLOOKUP(E140,'Contact Info-BJ'!$A$1:$H$14,7,FALSE)</f>
        <v>834-6133</v>
      </c>
      <c r="J140" s="92" t="str">
        <f>VLOOKUP(E140,'Contact Info-BJ'!$A$1:$H$29,8,FALSE)</f>
        <v>lolaleafa@uchicago.edu</v>
      </c>
      <c r="K140" s="83"/>
      <c r="L140" s="94" t="e">
        <f>VLOOKUP(K140,'Contact Info-BJ'!$A$1:$H$29,4,FALSE)</f>
        <v>#N/A</v>
      </c>
      <c r="M140" s="94" t="e">
        <f>VLOOKUP(K140,'Contact Info-BJ'!$A$1:$H$29,3,FALSE)</f>
        <v>#N/A</v>
      </c>
      <c r="N140" s="94" t="e">
        <f>VLOOKUP(K140,'Contact Info-BJ'!$A$1:$H$29,6,FALSE)</f>
        <v>#N/A</v>
      </c>
      <c r="O140" s="94" t="e">
        <f>VLOOKUP(K140,'Contact Info-BJ'!$A$1:$H$14,7,FALSE)</f>
        <v>#N/A</v>
      </c>
      <c r="P140" s="94" t="e">
        <f>VLOOKUP(K140,'Contact Info-BJ'!$A$1:$H$29,8,FALSE)</f>
        <v>#N/A</v>
      </c>
      <c r="R140" s="82"/>
      <c r="S140" s="82"/>
      <c r="U140" s="83"/>
      <c r="V140" s="83"/>
    </row>
    <row r="141" spans="1:22">
      <c r="A141" s="360"/>
      <c r="B141" s="351"/>
      <c r="C141" s="49">
        <v>45692</v>
      </c>
      <c r="D141" s="90"/>
      <c r="E141" s="91" t="s">
        <v>181</v>
      </c>
      <c r="F141" s="92" t="str">
        <f>VLOOKUP(E141,'Contact Info-BJ'!$A$1:$H$29,4,FALSE)</f>
        <v>Coulter</v>
      </c>
      <c r="G141" s="92" t="str">
        <f>VLOOKUP(E141,'Contact Info-BJ'!$A$1:$H$29,3,FALSE)</f>
        <v>Resident Head</v>
      </c>
      <c r="H141" s="92" t="str">
        <f>VLOOKUP(E141,'Contact Info-BJ'!$A$1:$H$29,6,FALSE)</f>
        <v>(708) 606-0772</v>
      </c>
      <c r="I141" s="92" t="str">
        <f>VLOOKUP(E141,'Contact Info-BJ'!$A$1:$H$14,7,FALSE)</f>
        <v>702-5107</v>
      </c>
      <c r="J141" s="103" t="str">
        <f>VLOOKUP(E141,'Contact Info-BJ'!$A$1:$H$29,8,FALSE)</f>
        <v>melissade4@uchicago.edu</v>
      </c>
      <c r="K141" s="83"/>
      <c r="L141" s="94" t="e">
        <f>VLOOKUP(K141,'Contact Info-BJ'!$A$1:$H$29,4,FALSE)</f>
        <v>#N/A</v>
      </c>
      <c r="M141" s="94" t="e">
        <f>VLOOKUP(K141,'Contact Info-BJ'!$A$1:$H$29,3,FALSE)</f>
        <v>#N/A</v>
      </c>
      <c r="N141" s="94" t="e">
        <f>VLOOKUP(K141,'Contact Info-BJ'!$A$1:$H$29,6,FALSE)</f>
        <v>#N/A</v>
      </c>
      <c r="O141" s="94" t="e">
        <f>VLOOKUP(K141,'Contact Info-BJ'!$A$1:$H$14,7,FALSE)</f>
        <v>#N/A</v>
      </c>
      <c r="P141" s="94" t="e">
        <f>VLOOKUP(K141,'Contact Info-BJ'!$A$1:$H$29,8,FALSE)</f>
        <v>#N/A</v>
      </c>
      <c r="R141" s="82"/>
      <c r="S141" s="82"/>
      <c r="U141" s="83"/>
      <c r="V141" s="83"/>
    </row>
    <row r="142" spans="1:22">
      <c r="A142" s="360"/>
      <c r="B142" s="351"/>
      <c r="C142" s="49">
        <v>45693</v>
      </c>
      <c r="D142" s="90"/>
      <c r="E142" s="91" t="s">
        <v>142</v>
      </c>
      <c r="F142" s="92" t="str">
        <f>VLOOKUP(E142,'Contact Info-BJ'!$A$1:$H$29,4,FALSE)</f>
        <v>Chamberlin</v>
      </c>
      <c r="G142" s="92" t="str">
        <f>VLOOKUP(E142,'Contact Info-BJ'!$A$1:$H$29,3,FALSE)</f>
        <v>Resident Assistant</v>
      </c>
      <c r="H142" s="92" t="str">
        <f>VLOOKUP(E142,'Contact Info-BJ'!$A$1:$H$29,6,FALSE)</f>
        <v>(331) 814-6655</v>
      </c>
      <c r="I142" s="92" t="str">
        <f>VLOOKUP(E142,'Contact Info-BJ'!$A$1:$H$14,7,FALSE)</f>
        <v>834-6085</v>
      </c>
      <c r="J142" s="92" t="str">
        <f>VLOOKUP(E142,'Contact Info-BJ'!$A$1:$H$29,8,FALSE)</f>
        <v>ekrylov@uchicago.edu</v>
      </c>
      <c r="K142" s="83"/>
      <c r="L142" s="94" t="e">
        <f>VLOOKUP(K142,'Contact Info-BJ'!$A$1:$H$29,4,FALSE)</f>
        <v>#N/A</v>
      </c>
      <c r="M142" s="94" t="e">
        <f>VLOOKUP(K142,'Contact Info-BJ'!$A$1:$H$29,3,FALSE)</f>
        <v>#N/A</v>
      </c>
      <c r="N142" s="94" t="e">
        <f>VLOOKUP(K142,'Contact Info-BJ'!$A$1:$H$29,6,FALSE)</f>
        <v>#N/A</v>
      </c>
      <c r="O142" s="94" t="e">
        <f>VLOOKUP(K142,'Contact Info-BJ'!$A$1:$H$14,7,FALSE)</f>
        <v>#N/A</v>
      </c>
      <c r="P142" s="94" t="e">
        <f>VLOOKUP(K142,'Contact Info-BJ'!$A$1:$H$29,8,FALSE)</f>
        <v>#N/A</v>
      </c>
      <c r="R142" s="82"/>
      <c r="S142" s="82"/>
      <c r="U142" s="83"/>
      <c r="V142" s="83"/>
    </row>
    <row r="143" spans="1:22">
      <c r="A143" s="360"/>
      <c r="B143" s="351"/>
      <c r="C143" s="49">
        <v>45694</v>
      </c>
      <c r="D143" s="90"/>
      <c r="E143" s="91" t="s">
        <v>185</v>
      </c>
      <c r="F143" s="92" t="str">
        <f>VLOOKUP(E143,'Contact Info-BJ'!$A$1:$H$29,4,FALSE)</f>
        <v>Chamberlin</v>
      </c>
      <c r="G143" s="92" t="str">
        <f>VLOOKUP(E143,'Contact Info-BJ'!$A$1:$H$29,3,FALSE)</f>
        <v>Resident Head</v>
      </c>
      <c r="H143" s="92" t="str">
        <f>VLOOKUP(E143,'Contact Info-BJ'!$A$1:$H$29,6,FALSE)</f>
        <v>(269) 331-9600, (269) 883-7715</v>
      </c>
      <c r="I143" s="92" t="str">
        <f>VLOOKUP(E143,'Contact Info-BJ'!$A$1:$H$14,7,FALSE)</f>
        <v>702-5105</v>
      </c>
      <c r="J143" s="92" t="str">
        <f>VLOOKUP(E143,'Contact Info-BJ'!$A$1:$H$29,8,FALSE)</f>
        <v>jmascorro@uchicago.edu, cmunizsanchez@uchicago.edu</v>
      </c>
      <c r="K143" s="83"/>
      <c r="L143" s="94" t="e">
        <f>VLOOKUP(K143,'Contact Info-BJ'!$A$1:$H$29,4,FALSE)</f>
        <v>#N/A</v>
      </c>
      <c r="M143" s="94" t="e">
        <f>VLOOKUP(K143,'Contact Info-BJ'!$A$1:$H$29,3,FALSE)</f>
        <v>#N/A</v>
      </c>
      <c r="N143" s="94" t="e">
        <f>VLOOKUP(K143,'Contact Info-BJ'!$A$1:$H$29,6,FALSE)</f>
        <v>#N/A</v>
      </c>
      <c r="O143" s="94" t="e">
        <f>VLOOKUP(K143,'Contact Info-BJ'!$A$1:$H$14,7,FALSE)</f>
        <v>#N/A</v>
      </c>
      <c r="P143" s="94" t="e">
        <f>VLOOKUP(K143,'Contact Info-BJ'!$A$1:$H$29,8,FALSE)</f>
        <v>#N/A</v>
      </c>
      <c r="R143" s="82"/>
      <c r="S143" s="82"/>
      <c r="U143" s="83"/>
      <c r="V143" s="83"/>
    </row>
    <row r="144" spans="1:22">
      <c r="A144" s="360"/>
      <c r="B144" s="351"/>
      <c r="C144" s="49">
        <v>45695</v>
      </c>
      <c r="D144" s="90"/>
      <c r="E144" s="91" t="s">
        <v>173</v>
      </c>
      <c r="F144" s="92" t="str">
        <f>VLOOKUP(E144,'Contact Info-BJ'!$A$1:$H$29,4,FALSE)</f>
        <v>Dodd-Mead</v>
      </c>
      <c r="G144" s="92" t="str">
        <f>VLOOKUP(E144,'Contact Info-BJ'!$A$1:$H$29,3,FALSE)</f>
        <v>Resident Assistant</v>
      </c>
      <c r="H144" s="92" t="str">
        <f>VLOOKUP(E144,'Contact Info-BJ'!$A$1:$H$29,6,FALSE)</f>
        <v>701-715-0051</v>
      </c>
      <c r="I144" s="92" t="str">
        <f>VLOOKUP(E144,'Contact Info-BJ'!$A$1:$H$14,7,FALSE)</f>
        <v>834-5111</v>
      </c>
      <c r="J144" s="92" t="str">
        <f>VLOOKUP(E144,'Contact Info-BJ'!$A$1:$H$29,8,FALSE)</f>
        <v>shinjinic@uchicago.edu</v>
      </c>
      <c r="K144" s="83"/>
      <c r="L144" s="94" t="e">
        <f>VLOOKUP(K144,'Contact Info-BJ'!$A$1:$H$29,4,FALSE)</f>
        <v>#N/A</v>
      </c>
      <c r="M144" s="94" t="e">
        <f>VLOOKUP(K144,'Contact Info-BJ'!$A$1:$H$29,3,FALSE)</f>
        <v>#N/A</v>
      </c>
      <c r="N144" s="94" t="e">
        <f>VLOOKUP(K144,'Contact Info-BJ'!$A$1:$H$29,6,FALSE)</f>
        <v>#N/A</v>
      </c>
      <c r="O144" s="94" t="e">
        <f>VLOOKUP(K144,'Contact Info-BJ'!$A$1:$H$14,7,FALSE)</f>
        <v>#N/A</v>
      </c>
      <c r="P144" s="94" t="e">
        <f>VLOOKUP(K144,'Contact Info-BJ'!$A$1:$H$29,8,FALSE)</f>
        <v>#N/A</v>
      </c>
      <c r="R144" s="82"/>
      <c r="S144" s="82"/>
      <c r="U144" s="83"/>
      <c r="V144" s="83"/>
    </row>
    <row r="145" spans="1:22">
      <c r="A145" s="360"/>
      <c r="B145" s="351"/>
      <c r="C145" s="49">
        <v>45696</v>
      </c>
      <c r="D145" s="90"/>
      <c r="E145" s="91" t="s">
        <v>177</v>
      </c>
      <c r="F145" s="92" t="str">
        <f>VLOOKUP(E145,'Contact Info-BJ'!$A$1:$H$29,4,FALSE)</f>
        <v>Linn-Mathews</v>
      </c>
      <c r="G145" s="92" t="str">
        <f>VLOOKUP(E145,'Contact Info-BJ'!$A$1:$H$29,3,FALSE)</f>
        <v>Resident Assistant</v>
      </c>
      <c r="H145" s="92" t="str">
        <f>VLOOKUP(E145,'Contact Info-BJ'!$A$1:$H$29,6,FALSE)</f>
        <v>(414) 233-3431</v>
      </c>
      <c r="I145" s="92" t="str">
        <f>VLOOKUP(E145,'Contact Info-BJ'!$A$1:$H$14,7,FALSE)</f>
        <v>834-6239</v>
      </c>
      <c r="J145" s="92" t="str">
        <f>VLOOKUP(E145,'Contact Info-BJ'!$A$1:$H$29,8,FALSE)</f>
        <v>angelaabongwa@uchicago.edu</v>
      </c>
      <c r="K145" s="83"/>
      <c r="L145" s="94" t="e">
        <f>VLOOKUP(K145,'Contact Info-BJ'!$A$1:$H$29,4,FALSE)</f>
        <v>#N/A</v>
      </c>
      <c r="M145" s="94" t="e">
        <f>VLOOKUP(K145,'Contact Info-BJ'!$A$1:$H$29,3,FALSE)</f>
        <v>#N/A</v>
      </c>
      <c r="N145" s="94" t="e">
        <f>VLOOKUP(K145,'Contact Info-BJ'!$A$1:$H$29,6,FALSE)</f>
        <v>#N/A</v>
      </c>
      <c r="O145" s="94" t="e">
        <f>VLOOKUP(K145,'Contact Info-BJ'!$A$1:$H$14,7,FALSE)</f>
        <v>#N/A</v>
      </c>
      <c r="P145" s="94" t="e">
        <f>VLOOKUP(K145,'Contact Info-BJ'!$A$1:$H$29,8,FALSE)</f>
        <v>#N/A</v>
      </c>
      <c r="R145" s="82"/>
      <c r="S145" s="82"/>
      <c r="U145" s="83"/>
      <c r="V145" s="83"/>
    </row>
    <row r="146" spans="1:22">
      <c r="A146" s="360"/>
      <c r="B146" s="362"/>
      <c r="C146" s="49">
        <v>45697</v>
      </c>
      <c r="D146" s="90"/>
      <c r="E146" s="91" t="s">
        <v>176</v>
      </c>
      <c r="F146" s="92" t="str">
        <f>VLOOKUP(E146,'Contact Info-BJ'!$A$1:$H$29,4,FALSE)</f>
        <v>Salisbury</v>
      </c>
      <c r="G146" s="92" t="str">
        <f>VLOOKUP(E146,'Contact Info-BJ'!$A$1:$H$29,3,FALSE)</f>
        <v>Resident Assistant</v>
      </c>
      <c r="H146" s="92" t="str">
        <f>VLOOKUP(E146,'Contact Info-BJ'!$A$1:$H$29,6,FALSE)</f>
        <v>917-803-4269</v>
      </c>
      <c r="I146" s="92" t="str">
        <f>VLOOKUP(E146,'Contact Info-BJ'!$A$1:$H$14,7,FALSE)</f>
        <v>834-6277</v>
      </c>
      <c r="J146" s="92" t="str">
        <f>VLOOKUP(E146,'Contact Info-BJ'!$A$1:$H$29,8,FALSE)</f>
        <v>madison2@uchicago.edu</v>
      </c>
      <c r="K146" s="83"/>
      <c r="L146" s="94" t="e">
        <f>VLOOKUP(K146,'Contact Info-BJ'!$A$1:$H$29,4,FALSE)</f>
        <v>#N/A</v>
      </c>
      <c r="M146" s="94" t="e">
        <f>VLOOKUP(K146,'Contact Info-BJ'!$A$1:$H$29,3,FALSE)</f>
        <v>#N/A</v>
      </c>
      <c r="N146" s="94" t="e">
        <f>VLOOKUP(K146,'Contact Info-BJ'!$A$1:$H$29,6,FALSE)</f>
        <v>#N/A</v>
      </c>
      <c r="O146" s="94" t="e">
        <f>VLOOKUP(K146,'Contact Info-BJ'!$A$1:$H$14,7,FALSE)</f>
        <v>#N/A</v>
      </c>
      <c r="P146" s="94" t="e">
        <f>VLOOKUP(K146,'Contact Info-BJ'!$A$1:$H$29,8,FALSE)</f>
        <v>#N/A</v>
      </c>
      <c r="R146" s="82"/>
      <c r="S146" s="82"/>
      <c r="U146" s="83"/>
      <c r="V146" s="83"/>
    </row>
    <row r="147" spans="1:22">
      <c r="A147" s="360"/>
      <c r="B147" s="393" t="s">
        <v>49</v>
      </c>
      <c r="C147" s="49">
        <v>45698</v>
      </c>
      <c r="D147" s="90"/>
      <c r="E147" s="91" t="s">
        <v>177</v>
      </c>
      <c r="F147" s="92" t="str">
        <f>VLOOKUP(E147,'Contact Info-BJ'!$A$1:$H$29,4,FALSE)</f>
        <v>Linn-Mathews</v>
      </c>
      <c r="G147" s="92" t="str">
        <f>VLOOKUP(E147,'Contact Info-BJ'!$A$1:$H$29,3,FALSE)</f>
        <v>Resident Assistant</v>
      </c>
      <c r="H147" s="92" t="str">
        <f>VLOOKUP(E147,'Contact Info-BJ'!$A$1:$H$29,6,FALSE)</f>
        <v>(414) 233-3431</v>
      </c>
      <c r="I147" s="92" t="str">
        <f>VLOOKUP(E147,'Contact Info-BJ'!$A$1:$H$14,7,FALSE)</f>
        <v>834-6239</v>
      </c>
      <c r="J147" s="92" t="str">
        <f>VLOOKUP(E147,'Contact Info-BJ'!$A$1:$H$29,8,FALSE)</f>
        <v>angelaabongwa@uchicago.edu</v>
      </c>
      <c r="K147" s="83"/>
      <c r="L147" s="94" t="e">
        <f>VLOOKUP(K147,'Contact Info-BJ'!$A$1:$H$29,4,FALSE)</f>
        <v>#N/A</v>
      </c>
      <c r="M147" s="94" t="e">
        <f>VLOOKUP(K147,'Contact Info-BJ'!$A$1:$H$29,3,FALSE)</f>
        <v>#N/A</v>
      </c>
      <c r="N147" s="94" t="e">
        <f>VLOOKUP(K147,'Contact Info-BJ'!$A$1:$H$29,6,FALSE)</f>
        <v>#N/A</v>
      </c>
      <c r="O147" s="94" t="e">
        <f>VLOOKUP(K147,'Contact Info-BJ'!$A$1:$H$14,7,FALSE)</f>
        <v>#N/A</v>
      </c>
      <c r="P147" s="94" t="e">
        <f>VLOOKUP(K147,'Contact Info-BJ'!$A$1:$H$29,8,FALSE)</f>
        <v>#N/A</v>
      </c>
      <c r="R147" s="82"/>
      <c r="S147" s="82"/>
      <c r="U147" s="83"/>
      <c r="V147" s="83"/>
    </row>
    <row r="148" spans="1:22">
      <c r="A148" s="360"/>
      <c r="B148" s="351"/>
      <c r="C148" s="49">
        <v>45699</v>
      </c>
      <c r="D148" s="90"/>
      <c r="E148" s="91" t="s">
        <v>174</v>
      </c>
      <c r="F148" s="92" t="str">
        <f>VLOOKUP(E148,'Contact Info-BJ'!$A$1:$H$29,4,FALSE)</f>
        <v>Linn-Mathews</v>
      </c>
      <c r="G148" s="92" t="str">
        <f>VLOOKUP(E148,'Contact Info-BJ'!$A$1:$H$29,3,FALSE)</f>
        <v>Resident Assistant</v>
      </c>
      <c r="H148" s="92" t="str">
        <f>VLOOKUP(E148,'Contact Info-BJ'!$A$1:$H$29,6,FALSE)</f>
        <v>740-274-6864</v>
      </c>
      <c r="I148" s="92" t="str">
        <f>VLOOKUP(E148,'Contact Info-BJ'!$A$1:$H$14,7,FALSE)</f>
        <v>834-5172</v>
      </c>
      <c r="J148" s="92" t="str">
        <f>VLOOKUP(E148,'Contact Info-BJ'!$A$1:$H$29,8,FALSE)</f>
        <v>lbenencia@uchicago.edu</v>
      </c>
      <c r="K148" s="83"/>
      <c r="L148" s="94" t="e">
        <f>VLOOKUP(K148,'Contact Info-BJ'!$A$1:$H$29,4,FALSE)</f>
        <v>#N/A</v>
      </c>
      <c r="M148" s="94" t="e">
        <f>VLOOKUP(K148,'Contact Info-BJ'!$A$1:$H$29,3,FALSE)</f>
        <v>#N/A</v>
      </c>
      <c r="N148" s="94" t="e">
        <f>VLOOKUP(K148,'Contact Info-BJ'!$A$1:$H$29,6,FALSE)</f>
        <v>#N/A</v>
      </c>
      <c r="O148" s="94" t="e">
        <f>VLOOKUP(K148,'Contact Info-BJ'!$A$1:$H$14,7,FALSE)</f>
        <v>#N/A</v>
      </c>
      <c r="P148" s="94" t="e">
        <f>VLOOKUP(K148,'Contact Info-BJ'!$A$1:$H$29,8,FALSE)</f>
        <v>#N/A</v>
      </c>
      <c r="R148" s="82"/>
      <c r="S148" s="82"/>
      <c r="U148" s="83"/>
      <c r="V148" s="83"/>
    </row>
    <row r="149" spans="1:22">
      <c r="A149" s="360"/>
      <c r="B149" s="351"/>
      <c r="C149" s="49">
        <v>45700</v>
      </c>
      <c r="D149" s="90"/>
      <c r="E149" s="91" t="s">
        <v>173</v>
      </c>
      <c r="F149" s="92" t="str">
        <f>VLOOKUP(E149,'Contact Info-BJ'!$A$1:$H$29,4,FALSE)</f>
        <v>Dodd-Mead</v>
      </c>
      <c r="G149" s="92" t="str">
        <f>VLOOKUP(E149,'Contact Info-BJ'!$A$1:$H$29,3,FALSE)</f>
        <v>Resident Assistant</v>
      </c>
      <c r="H149" s="92" t="str">
        <f>VLOOKUP(E149,'Contact Info-BJ'!$A$1:$H$29,6,FALSE)</f>
        <v>701-715-0051</v>
      </c>
      <c r="I149" s="92" t="str">
        <f>VLOOKUP(E149,'Contact Info-BJ'!$A$1:$H$14,7,FALSE)</f>
        <v>834-5111</v>
      </c>
      <c r="J149" s="92" t="str">
        <f>VLOOKUP(E149,'Contact Info-BJ'!$A$1:$H$29,8,FALSE)</f>
        <v>shinjinic@uchicago.edu</v>
      </c>
      <c r="K149" s="83"/>
      <c r="L149" s="94" t="e">
        <f>VLOOKUP(K149,'Contact Info-BJ'!$A$1:$H$29,4,FALSE)</f>
        <v>#N/A</v>
      </c>
      <c r="M149" s="94" t="e">
        <f>VLOOKUP(K149,'Contact Info-BJ'!$A$1:$H$29,3,FALSE)</f>
        <v>#N/A</v>
      </c>
      <c r="N149" s="94" t="e">
        <f>VLOOKUP(K149,'Contact Info-BJ'!$A$1:$H$29,6,FALSE)</f>
        <v>#N/A</v>
      </c>
      <c r="O149" s="94" t="e">
        <f>VLOOKUP(K149,'Contact Info-BJ'!$A$1:$H$14,7,FALSE)</f>
        <v>#N/A</v>
      </c>
      <c r="P149" s="94" t="e">
        <f>VLOOKUP(K149,'Contact Info-BJ'!$A$1:$H$29,8,FALSE)</f>
        <v>#N/A</v>
      </c>
      <c r="R149" s="82"/>
      <c r="S149" s="82"/>
      <c r="U149" s="83"/>
      <c r="V149" s="83"/>
    </row>
    <row r="150" spans="1:22">
      <c r="A150" s="360"/>
      <c r="B150" s="351"/>
      <c r="C150" s="49">
        <v>45701</v>
      </c>
      <c r="D150" s="90"/>
      <c r="E150" s="91" t="s">
        <v>184</v>
      </c>
      <c r="F150" s="92" t="str">
        <f>VLOOKUP(E150,'Contact Info-BJ'!$A$1:$H$29,4,FALSE)</f>
        <v>Vincent</v>
      </c>
      <c r="G150" s="92" t="str">
        <f>VLOOKUP(E150,'Contact Info-BJ'!$A$1:$H$29,3,FALSE)</f>
        <v>Resident Head</v>
      </c>
      <c r="H150" s="92" t="str">
        <f>VLOOKUP(E150,'Contact Info-BJ'!$A$1:$H$29,6,FALSE)</f>
        <v>(631) 747-5226, (631) 375-0108</v>
      </c>
      <c r="I150" s="92" t="str">
        <f>VLOOKUP(E150,'Contact Info-BJ'!$A$1:$H$14,7,FALSE)</f>
        <v>702-5106</v>
      </c>
      <c r="J150" s="92" t="str">
        <f>VLOOKUP(E150,'Contact Info-BJ'!$A$1:$H$29,8,FALSE)</f>
        <v>kokell@uchicago.edu, mporto@uchicago.edu</v>
      </c>
      <c r="K150" s="83"/>
      <c r="L150" s="94" t="e">
        <f>VLOOKUP(K150,'Contact Info-BJ'!$A$1:$H$29,4,FALSE)</f>
        <v>#N/A</v>
      </c>
      <c r="M150" s="94" t="e">
        <f>VLOOKUP(K150,'Contact Info-BJ'!$A$1:$H$29,3,FALSE)</f>
        <v>#N/A</v>
      </c>
      <c r="N150" s="94" t="e">
        <f>VLOOKUP(K150,'Contact Info-BJ'!$A$1:$H$29,6,FALSE)</f>
        <v>#N/A</v>
      </c>
      <c r="O150" s="94" t="e">
        <f>VLOOKUP(K150,'Contact Info-BJ'!$A$1:$H$14,7,FALSE)</f>
        <v>#N/A</v>
      </c>
      <c r="P150" s="94" t="e">
        <f>VLOOKUP(K150,'Contact Info-BJ'!$A$1:$H$29,8,FALSE)</f>
        <v>#N/A</v>
      </c>
      <c r="R150" s="82"/>
      <c r="S150" s="82"/>
      <c r="U150" s="83"/>
      <c r="V150" s="83"/>
    </row>
    <row r="151" spans="1:22">
      <c r="A151" s="360"/>
      <c r="B151" s="351"/>
      <c r="C151" s="49">
        <v>45702</v>
      </c>
      <c r="D151" s="90"/>
      <c r="E151" s="91" t="s">
        <v>183</v>
      </c>
      <c r="F151" s="92" t="str">
        <f>VLOOKUP(E151,'Contact Info-BJ'!$A$1:$H$29,4,FALSE)</f>
        <v>Linn-Mathews</v>
      </c>
      <c r="G151" s="92" t="str">
        <f>VLOOKUP(E151,'Contact Info-BJ'!$A$1:$H$29,3,FALSE)</f>
        <v>Resident Head</v>
      </c>
      <c r="H151" s="92" t="str">
        <f>VLOOKUP(E151,'Contact Info-BJ'!$A$1:$H$29,6,FALSE)</f>
        <v>(773) 987-2281, (773) 562-9853</v>
      </c>
      <c r="I151" s="92" t="str">
        <f>VLOOKUP(E151,'Contact Info-BJ'!$A$1:$H$14,7,FALSE)</f>
        <v>702-5108</v>
      </c>
      <c r="J151" s="92" t="str">
        <f>VLOOKUP(E151,'Contact Info-BJ'!$A$1:$H$29,8,FALSE)</f>
        <v>mfourte@uchicago.edu, bhuerta@uchicago.edu</v>
      </c>
      <c r="K151" s="83"/>
      <c r="L151" s="94" t="e">
        <f>VLOOKUP(K151,'Contact Info-BJ'!$A$1:$H$29,4,FALSE)</f>
        <v>#N/A</v>
      </c>
      <c r="M151" s="94" t="e">
        <f>VLOOKUP(K151,'Contact Info-BJ'!$A$1:$H$29,3,FALSE)</f>
        <v>#N/A</v>
      </c>
      <c r="N151" s="94" t="e">
        <f>VLOOKUP(K151,'Contact Info-BJ'!$A$1:$H$29,6,FALSE)</f>
        <v>#N/A</v>
      </c>
      <c r="O151" s="94" t="e">
        <f>VLOOKUP(K151,'Contact Info-BJ'!$A$1:$H$14,7,FALSE)</f>
        <v>#N/A</v>
      </c>
      <c r="P151" s="94" t="e">
        <f>VLOOKUP(K151,'Contact Info-BJ'!$A$1:$H$29,8,FALSE)</f>
        <v>#N/A</v>
      </c>
      <c r="R151" s="82"/>
      <c r="S151" s="82"/>
      <c r="U151" s="83"/>
      <c r="V151" s="83"/>
    </row>
    <row r="152" spans="1:22">
      <c r="A152" s="360"/>
      <c r="B152" s="351"/>
      <c r="C152" s="49">
        <v>45703</v>
      </c>
      <c r="D152" s="90"/>
      <c r="E152" s="91" t="s">
        <v>181</v>
      </c>
      <c r="F152" s="92" t="str">
        <f>VLOOKUP(E152,'Contact Info-BJ'!$A$1:$H$29,4,FALSE)</f>
        <v>Coulter</v>
      </c>
      <c r="G152" s="92" t="str">
        <f>VLOOKUP(E152,'Contact Info-BJ'!$A$1:$H$29,3,FALSE)</f>
        <v>Resident Head</v>
      </c>
      <c r="H152" s="92" t="str">
        <f>VLOOKUP(E152,'Contact Info-BJ'!$A$1:$H$29,6,FALSE)</f>
        <v>(708) 606-0772</v>
      </c>
      <c r="I152" s="92" t="str">
        <f>VLOOKUP(E152,'Contact Info-BJ'!$A$1:$H$14,7,FALSE)</f>
        <v>702-5107</v>
      </c>
      <c r="J152" s="103" t="str">
        <f>VLOOKUP(E152,'Contact Info-BJ'!$A$1:$H$29,8,FALSE)</f>
        <v>melissade4@uchicago.edu</v>
      </c>
      <c r="K152" s="83"/>
      <c r="L152" s="94" t="e">
        <f>VLOOKUP(K152,'Contact Info-BJ'!$A$1:$H$29,4,FALSE)</f>
        <v>#N/A</v>
      </c>
      <c r="M152" s="94" t="e">
        <f>VLOOKUP(K152,'Contact Info-BJ'!$A$1:$H$29,3,FALSE)</f>
        <v>#N/A</v>
      </c>
      <c r="N152" s="94" t="e">
        <f>VLOOKUP(K152,'Contact Info-BJ'!$A$1:$H$29,6,FALSE)</f>
        <v>#N/A</v>
      </c>
      <c r="O152" s="94" t="e">
        <f>VLOOKUP(K152,'Contact Info-BJ'!$A$1:$H$14,7,FALSE)</f>
        <v>#N/A</v>
      </c>
      <c r="P152" s="94" t="e">
        <f>VLOOKUP(K152,'Contact Info-BJ'!$A$1:$H$29,8,FALSE)</f>
        <v>#N/A</v>
      </c>
      <c r="R152" s="82"/>
      <c r="S152" s="82"/>
      <c r="U152" s="83"/>
      <c r="V152" s="83"/>
    </row>
    <row r="153" spans="1:22">
      <c r="A153" s="360"/>
      <c r="B153" s="362"/>
      <c r="C153" s="49">
        <v>45704</v>
      </c>
      <c r="D153" s="90"/>
      <c r="E153" s="91" t="s">
        <v>176</v>
      </c>
      <c r="F153" s="92" t="str">
        <f>VLOOKUP(E153,'Contact Info-BJ'!$A$1:$H$29,4,FALSE)</f>
        <v>Salisbury</v>
      </c>
      <c r="G153" s="92" t="str">
        <f>VLOOKUP(E153,'Contact Info-BJ'!$A$1:$H$29,3,FALSE)</f>
        <v>Resident Assistant</v>
      </c>
      <c r="H153" s="92" t="str">
        <f>VLOOKUP(E153,'Contact Info-BJ'!$A$1:$H$29,6,FALSE)</f>
        <v>917-803-4269</v>
      </c>
      <c r="I153" s="92" t="str">
        <f>VLOOKUP(E153,'Contact Info-BJ'!$A$1:$H$14,7,FALSE)</f>
        <v>834-6277</v>
      </c>
      <c r="J153" s="92" t="str">
        <f>VLOOKUP(E153,'Contact Info-BJ'!$A$1:$H$29,8,FALSE)</f>
        <v>madison2@uchicago.edu</v>
      </c>
      <c r="K153" s="83"/>
      <c r="L153" s="94" t="e">
        <f>VLOOKUP(K153,'Contact Info-BJ'!$A$1:$H$29,4,FALSE)</f>
        <v>#N/A</v>
      </c>
      <c r="M153" s="94" t="e">
        <f>VLOOKUP(K153,'Contact Info-BJ'!$A$1:$H$29,3,FALSE)</f>
        <v>#N/A</v>
      </c>
      <c r="N153" s="94" t="e">
        <f>VLOOKUP(K153,'Contact Info-BJ'!$A$1:$H$29,6,FALSE)</f>
        <v>#N/A</v>
      </c>
      <c r="O153" s="94" t="e">
        <f>VLOOKUP(K153,'Contact Info-BJ'!$A$1:$H$14,7,FALSE)</f>
        <v>#N/A</v>
      </c>
      <c r="P153" s="94" t="e">
        <f>VLOOKUP(K153,'Contact Info-BJ'!$A$1:$H$29,8,FALSE)</f>
        <v>#N/A</v>
      </c>
      <c r="R153" s="82"/>
      <c r="S153" s="82"/>
      <c r="U153" s="83"/>
      <c r="V153" s="83"/>
    </row>
    <row r="154" spans="1:22">
      <c r="A154" s="360"/>
      <c r="B154" s="394" t="s">
        <v>50</v>
      </c>
      <c r="C154" s="49">
        <v>45705</v>
      </c>
      <c r="D154" s="90"/>
      <c r="E154" s="91" t="s">
        <v>180</v>
      </c>
      <c r="F154" s="92" t="str">
        <f>VLOOKUP(E154,'Contact Info-BJ'!$A$1:$H$29,4,FALSE)</f>
        <v>Vincent</v>
      </c>
      <c r="G154" s="92" t="str">
        <f>VLOOKUP(E154,'Contact Info-BJ'!$A$1:$H$29,3,FALSE)</f>
        <v>Resident Assistant</v>
      </c>
      <c r="H154" s="92" t="str">
        <f>VLOOKUP(E154,'Contact Info-BJ'!$A$1:$H$29,6,FALSE)</f>
        <v>(913) 271-6201</v>
      </c>
      <c r="I154" s="92" t="str">
        <f>VLOOKUP(E154,'Contact Info-BJ'!$A$1:$H$14,7,FALSE)</f>
        <v>834-6133</v>
      </c>
      <c r="J154" s="92" t="str">
        <f>VLOOKUP(E154,'Contact Info-BJ'!$A$1:$H$29,8,FALSE)</f>
        <v>lolaleafa@uchicago.edu</v>
      </c>
      <c r="K154" s="83"/>
      <c r="L154" s="94" t="e">
        <f>VLOOKUP(K154,'Contact Info-BJ'!$A$1:$H$29,4,FALSE)</f>
        <v>#N/A</v>
      </c>
      <c r="M154" s="94" t="e">
        <f>VLOOKUP(K154,'Contact Info-BJ'!$A$1:$H$29,3,FALSE)</f>
        <v>#N/A</v>
      </c>
      <c r="N154" s="94" t="e">
        <f>VLOOKUP(K154,'Contact Info-BJ'!$A$1:$H$29,6,FALSE)</f>
        <v>#N/A</v>
      </c>
      <c r="O154" s="94" t="e">
        <f>VLOOKUP(K154,'Contact Info-BJ'!$A$1:$H$14,7,FALSE)</f>
        <v>#N/A</v>
      </c>
      <c r="P154" s="94" t="e">
        <f>VLOOKUP(K154,'Contact Info-BJ'!$A$1:$H$29,8,FALSE)</f>
        <v>#N/A</v>
      </c>
      <c r="R154" s="82"/>
      <c r="S154" s="82"/>
      <c r="U154" s="83"/>
      <c r="V154" s="83"/>
    </row>
    <row r="155" spans="1:22">
      <c r="A155" s="360"/>
      <c r="B155" s="351"/>
      <c r="C155" s="49">
        <v>45706</v>
      </c>
      <c r="D155" s="90"/>
      <c r="E155" s="91" t="s">
        <v>142</v>
      </c>
      <c r="F155" s="92" t="str">
        <f>VLOOKUP(E155,'Contact Info-BJ'!$A$1:$H$29,4,FALSE)</f>
        <v>Chamberlin</v>
      </c>
      <c r="G155" s="92" t="str">
        <f>VLOOKUP(E155,'Contact Info-BJ'!$A$1:$H$29,3,FALSE)</f>
        <v>Resident Assistant</v>
      </c>
      <c r="H155" s="92" t="str">
        <f>VLOOKUP(E155,'Contact Info-BJ'!$A$1:$H$29,6,FALSE)</f>
        <v>(331) 814-6655</v>
      </c>
      <c r="I155" s="92" t="str">
        <f>VLOOKUP(E155,'Contact Info-BJ'!$A$1:$H$14,7,FALSE)</f>
        <v>834-6085</v>
      </c>
      <c r="J155" s="92" t="str">
        <f>VLOOKUP(E155,'Contact Info-BJ'!$A$1:$H$29,8,FALSE)</f>
        <v>ekrylov@uchicago.edu</v>
      </c>
      <c r="K155" s="83"/>
      <c r="L155" s="94" t="e">
        <f>VLOOKUP(K155,'Contact Info-BJ'!$A$1:$H$29,4,FALSE)</f>
        <v>#N/A</v>
      </c>
      <c r="M155" s="94" t="e">
        <f>VLOOKUP(K155,'Contact Info-BJ'!$A$1:$H$29,3,FALSE)</f>
        <v>#N/A</v>
      </c>
      <c r="N155" s="94" t="e">
        <f>VLOOKUP(K155,'Contact Info-BJ'!$A$1:$H$29,6,FALSE)</f>
        <v>#N/A</v>
      </c>
      <c r="O155" s="94" t="e">
        <f>VLOOKUP(K155,'Contact Info-BJ'!$A$1:$H$14,7,FALSE)</f>
        <v>#N/A</v>
      </c>
      <c r="P155" s="94" t="e">
        <f>VLOOKUP(K155,'Contact Info-BJ'!$A$1:$H$29,8,FALSE)</f>
        <v>#N/A</v>
      </c>
      <c r="R155" s="82"/>
      <c r="S155" s="82"/>
      <c r="U155" s="83"/>
      <c r="V155" s="83"/>
    </row>
    <row r="156" spans="1:22">
      <c r="A156" s="360"/>
      <c r="B156" s="351"/>
      <c r="C156" s="49">
        <v>45707</v>
      </c>
      <c r="D156" s="90"/>
      <c r="E156" s="91" t="s">
        <v>178</v>
      </c>
      <c r="F156" s="92" t="str">
        <f>VLOOKUP(E156,'Contact Info-BJ'!$A$1:$H$29,4,FALSE)</f>
        <v>Dodd-Mead</v>
      </c>
      <c r="G156" s="92" t="str">
        <f>VLOOKUP(E156,'Contact Info-BJ'!$A$1:$H$29,3,FALSE)</f>
        <v>Resident Head</v>
      </c>
      <c r="H156" s="92" t="str">
        <f>VLOOKUP(E156,'Contact Info-BJ'!$A$1:$H$29,6,FALSE)</f>
        <v>(845) 532-0082</v>
      </c>
      <c r="I156" s="92" t="str">
        <f>VLOOKUP(E156,'Contact Info-BJ'!$A$1:$H$14,7,FALSE)</f>
        <v>702-5104</v>
      </c>
      <c r="J156" s="103" t="str">
        <f>VLOOKUP(E156,'Contact Info-BJ'!$A$1:$H$29,8,FALSE)</f>
        <v>fakhtar@uchicago.edu</v>
      </c>
      <c r="K156" s="83"/>
      <c r="L156" s="94" t="e">
        <f>VLOOKUP(K156,'Contact Info-BJ'!$A$1:$H$29,4,FALSE)</f>
        <v>#N/A</v>
      </c>
      <c r="M156" s="94" t="e">
        <f>VLOOKUP(K156,'Contact Info-BJ'!$A$1:$H$29,3,FALSE)</f>
        <v>#N/A</v>
      </c>
      <c r="N156" s="94" t="e">
        <f>VLOOKUP(K156,'Contact Info-BJ'!$A$1:$H$29,6,FALSE)</f>
        <v>#N/A</v>
      </c>
      <c r="O156" s="94" t="e">
        <f>VLOOKUP(K156,'Contact Info-BJ'!$A$1:$H$14,7,FALSE)</f>
        <v>#N/A</v>
      </c>
      <c r="P156" s="94" t="e">
        <f>VLOOKUP(K156,'Contact Info-BJ'!$A$1:$H$29,8,FALSE)</f>
        <v>#N/A</v>
      </c>
      <c r="R156" s="82"/>
      <c r="S156" s="82"/>
      <c r="U156" s="83"/>
      <c r="V156" s="83"/>
    </row>
    <row r="157" spans="1:22">
      <c r="A157" s="360"/>
      <c r="B157" s="351"/>
      <c r="C157" s="49">
        <v>45708</v>
      </c>
      <c r="D157" s="90"/>
      <c r="E157" s="91" t="s">
        <v>184</v>
      </c>
      <c r="F157" s="92" t="str">
        <f>VLOOKUP(E157,'Contact Info-BJ'!$A$1:$H$29,4,FALSE)</f>
        <v>Vincent</v>
      </c>
      <c r="G157" s="92" t="str">
        <f>VLOOKUP(E157,'Contact Info-BJ'!$A$1:$H$29,3,FALSE)</f>
        <v>Resident Head</v>
      </c>
      <c r="H157" s="92" t="str">
        <f>VLOOKUP(E157,'Contact Info-BJ'!$A$1:$H$29,6,FALSE)</f>
        <v>(631) 747-5226, (631) 375-0108</v>
      </c>
      <c r="I157" s="92" t="str">
        <f>VLOOKUP(E157,'Contact Info-BJ'!$A$1:$H$14,7,FALSE)</f>
        <v>702-5106</v>
      </c>
      <c r="J157" s="92" t="str">
        <f>VLOOKUP(E157,'Contact Info-BJ'!$A$1:$H$29,8,FALSE)</f>
        <v>kokell@uchicago.edu, mporto@uchicago.edu</v>
      </c>
      <c r="K157" s="83"/>
      <c r="L157" s="94" t="e">
        <f>VLOOKUP(K157,'Contact Info-BJ'!$A$1:$H$29,4,FALSE)</f>
        <v>#N/A</v>
      </c>
      <c r="M157" s="94" t="e">
        <f>VLOOKUP(K157,'Contact Info-BJ'!$A$1:$H$29,3,FALSE)</f>
        <v>#N/A</v>
      </c>
      <c r="N157" s="94" t="e">
        <f>VLOOKUP(K157,'Contact Info-BJ'!$A$1:$H$29,6,FALSE)</f>
        <v>#N/A</v>
      </c>
      <c r="O157" s="94" t="e">
        <f>VLOOKUP(K157,'Contact Info-BJ'!$A$1:$H$14,7,FALSE)</f>
        <v>#N/A</v>
      </c>
      <c r="P157" s="94" t="e">
        <f>VLOOKUP(K157,'Contact Info-BJ'!$A$1:$H$29,8,FALSE)</f>
        <v>#N/A</v>
      </c>
      <c r="R157" s="82"/>
      <c r="S157" s="82"/>
      <c r="U157" s="83"/>
      <c r="V157" s="83"/>
    </row>
    <row r="158" spans="1:22">
      <c r="A158" s="360"/>
      <c r="B158" s="351"/>
      <c r="C158" s="49">
        <v>45709</v>
      </c>
      <c r="D158" s="90"/>
      <c r="E158" s="91" t="s">
        <v>181</v>
      </c>
      <c r="F158" s="92" t="str">
        <f>VLOOKUP(E158,'Contact Info-BJ'!$A$1:$H$29,4,FALSE)</f>
        <v>Coulter</v>
      </c>
      <c r="G158" s="92" t="str">
        <f>VLOOKUP(E158,'Contact Info-BJ'!$A$1:$H$29,3,FALSE)</f>
        <v>Resident Head</v>
      </c>
      <c r="H158" s="92" t="str">
        <f>VLOOKUP(E158,'Contact Info-BJ'!$A$1:$H$29,6,FALSE)</f>
        <v>(708) 606-0772</v>
      </c>
      <c r="I158" s="92" t="str">
        <f>VLOOKUP(E158,'Contact Info-BJ'!$A$1:$H$14,7,FALSE)</f>
        <v>702-5107</v>
      </c>
      <c r="J158" s="103" t="str">
        <f>VLOOKUP(E158,'Contact Info-BJ'!$A$1:$H$29,8,FALSE)</f>
        <v>melissade4@uchicago.edu</v>
      </c>
      <c r="K158" s="83"/>
      <c r="L158" s="94" t="e">
        <f>VLOOKUP(K158,'Contact Info-BJ'!$A$1:$H$29,4,FALSE)</f>
        <v>#N/A</v>
      </c>
      <c r="M158" s="94" t="e">
        <f>VLOOKUP(K158,'Contact Info-BJ'!$A$1:$H$29,3,FALSE)</f>
        <v>#N/A</v>
      </c>
      <c r="N158" s="94" t="e">
        <f>VLOOKUP(K158,'Contact Info-BJ'!$A$1:$H$29,6,FALSE)</f>
        <v>#N/A</v>
      </c>
      <c r="O158" s="94" t="e">
        <f>VLOOKUP(K158,'Contact Info-BJ'!$A$1:$H$14,7,FALSE)</f>
        <v>#N/A</v>
      </c>
      <c r="P158" s="94" t="e">
        <f>VLOOKUP(K158,'Contact Info-BJ'!$A$1:$H$29,8,FALSE)</f>
        <v>#N/A</v>
      </c>
      <c r="R158" s="82"/>
      <c r="S158" s="82"/>
      <c r="U158" s="83"/>
      <c r="V158" s="83"/>
    </row>
    <row r="159" spans="1:22">
      <c r="A159" s="360"/>
      <c r="B159" s="351"/>
      <c r="C159" s="49">
        <v>45710</v>
      </c>
      <c r="D159" s="90"/>
      <c r="E159" s="91" t="s">
        <v>185</v>
      </c>
      <c r="F159" s="92" t="str">
        <f>VLOOKUP(E159,'Contact Info-BJ'!$A$1:$H$29,4,FALSE)</f>
        <v>Chamberlin</v>
      </c>
      <c r="G159" s="92" t="str">
        <f>VLOOKUP(E159,'Contact Info-BJ'!$A$1:$H$29,3,FALSE)</f>
        <v>Resident Head</v>
      </c>
      <c r="H159" s="92" t="str">
        <f>VLOOKUP(E159,'Contact Info-BJ'!$A$1:$H$29,6,FALSE)</f>
        <v>(269) 331-9600, (269) 883-7715</v>
      </c>
      <c r="I159" s="92" t="str">
        <f>VLOOKUP(E159,'Contact Info-BJ'!$A$1:$H$14,7,FALSE)</f>
        <v>702-5105</v>
      </c>
      <c r="J159" s="92" t="str">
        <f>VLOOKUP(E159,'Contact Info-BJ'!$A$1:$H$29,8,FALSE)</f>
        <v>jmascorro@uchicago.edu, cmunizsanchez@uchicago.edu</v>
      </c>
      <c r="K159" s="83"/>
      <c r="L159" s="94" t="e">
        <f>VLOOKUP(K159,'Contact Info-BJ'!$A$1:$H$29,4,FALSE)</f>
        <v>#N/A</v>
      </c>
      <c r="M159" s="94" t="e">
        <f>VLOOKUP(K159,'Contact Info-BJ'!$A$1:$H$29,3,FALSE)</f>
        <v>#N/A</v>
      </c>
      <c r="N159" s="94" t="e">
        <f>VLOOKUP(K159,'Contact Info-BJ'!$A$1:$H$29,6,FALSE)</f>
        <v>#N/A</v>
      </c>
      <c r="O159" s="94" t="e">
        <f>VLOOKUP(K159,'Contact Info-BJ'!$A$1:$H$14,7,FALSE)</f>
        <v>#N/A</v>
      </c>
      <c r="P159" s="94" t="e">
        <f>VLOOKUP(K159,'Contact Info-BJ'!$A$1:$H$29,8,FALSE)</f>
        <v>#N/A</v>
      </c>
      <c r="R159" s="82"/>
      <c r="S159" s="82"/>
      <c r="U159" s="83"/>
      <c r="V159" s="83"/>
    </row>
    <row r="160" spans="1:22">
      <c r="A160" s="360"/>
      <c r="B160" s="362"/>
      <c r="C160" s="49">
        <v>45711</v>
      </c>
      <c r="D160" s="90"/>
      <c r="E160" s="91" t="s">
        <v>182</v>
      </c>
      <c r="F160" s="92" t="str">
        <f>VLOOKUP(E160,'Contact Info-BJ'!$A$1:$H$29,4,FALSE)</f>
        <v>Salisbury</v>
      </c>
      <c r="G160" s="92" t="str">
        <f>VLOOKUP(E160,'Contact Info-BJ'!$A$1:$H$29,3,FALSE)</f>
        <v>Resident Head</v>
      </c>
      <c r="H160" s="92" t="str">
        <f>VLOOKUP(E160,'Contact Info-BJ'!$A$1:$H$29,6,FALSE)</f>
        <v>(312) 823-2407</v>
      </c>
      <c r="I160" s="92" t="str">
        <f>VLOOKUP(E160,'Contact Info-BJ'!$A$1:$H$14,7,FALSE)</f>
        <v>702-5110</v>
      </c>
      <c r="J160" s="103" t="str">
        <f>VLOOKUP(E160,'Contact Info-BJ'!$A$1:$H$29,8,FALSE)</f>
        <v>teubanks1@uchicago.edu</v>
      </c>
      <c r="K160" s="83"/>
      <c r="L160" s="94" t="e">
        <f>VLOOKUP(K160,'Contact Info-BJ'!$A$1:$H$29,4,FALSE)</f>
        <v>#N/A</v>
      </c>
      <c r="M160" s="94" t="e">
        <f>VLOOKUP(K160,'Contact Info-BJ'!$A$1:$H$29,3,FALSE)</f>
        <v>#N/A</v>
      </c>
      <c r="N160" s="94" t="e">
        <f>VLOOKUP(K160,'Contact Info-BJ'!$A$1:$H$29,6,FALSE)</f>
        <v>#N/A</v>
      </c>
      <c r="O160" s="94" t="e">
        <f>VLOOKUP(K160,'Contact Info-BJ'!$A$1:$H$14,7,FALSE)</f>
        <v>#N/A</v>
      </c>
      <c r="P160" s="94" t="e">
        <f>VLOOKUP(K160,'Contact Info-BJ'!$A$1:$H$29,8,FALSE)</f>
        <v>#N/A</v>
      </c>
      <c r="R160" s="82"/>
      <c r="S160" s="82"/>
      <c r="U160" s="83"/>
      <c r="V160" s="83"/>
    </row>
    <row r="161" spans="1:22">
      <c r="A161" s="360"/>
      <c r="B161" s="395" t="s">
        <v>51</v>
      </c>
      <c r="C161" s="49">
        <v>45712</v>
      </c>
      <c r="D161" s="90"/>
      <c r="E161" s="91" t="s">
        <v>183</v>
      </c>
      <c r="F161" s="92" t="str">
        <f>VLOOKUP(E161,'Contact Info-BJ'!$A$1:$H$29,4,FALSE)</f>
        <v>Linn-Mathews</v>
      </c>
      <c r="G161" s="92" t="str">
        <f>VLOOKUP(E161,'Contact Info-BJ'!$A$1:$H$29,3,FALSE)</f>
        <v>Resident Head</v>
      </c>
      <c r="H161" s="92" t="str">
        <f>VLOOKUP(E161,'Contact Info-BJ'!$A$1:$H$29,6,FALSE)</f>
        <v>(773) 987-2281, (773) 562-9853</v>
      </c>
      <c r="I161" s="92" t="str">
        <f>VLOOKUP(E161,'Contact Info-BJ'!$A$1:$H$14,7,FALSE)</f>
        <v>702-5108</v>
      </c>
      <c r="J161" s="92" t="str">
        <f>VLOOKUP(E161,'Contact Info-BJ'!$A$1:$H$29,8,FALSE)</f>
        <v>mfourte@uchicago.edu, bhuerta@uchicago.edu</v>
      </c>
      <c r="K161" s="83"/>
      <c r="L161" s="94" t="e">
        <f>VLOOKUP(K161,'Contact Info-BJ'!$A$1:$H$29,4,FALSE)</f>
        <v>#N/A</v>
      </c>
      <c r="M161" s="94" t="e">
        <f>VLOOKUP(K161,'Contact Info-BJ'!$A$1:$H$29,3,FALSE)</f>
        <v>#N/A</v>
      </c>
      <c r="N161" s="94" t="e">
        <f>VLOOKUP(K161,'Contact Info-BJ'!$A$1:$H$29,6,FALSE)</f>
        <v>#N/A</v>
      </c>
      <c r="O161" s="94" t="e">
        <f>VLOOKUP(K161,'Contact Info-BJ'!$A$1:$H$14,7,FALSE)</f>
        <v>#N/A</v>
      </c>
      <c r="P161" s="94" t="e">
        <f>VLOOKUP(K161,'Contact Info-BJ'!$A$1:$H$29,8,FALSE)</f>
        <v>#N/A</v>
      </c>
      <c r="R161" s="82"/>
      <c r="S161" s="82"/>
      <c r="U161" s="83"/>
      <c r="V161" s="83"/>
    </row>
    <row r="162" spans="1:22">
      <c r="A162" s="360"/>
      <c r="B162" s="351"/>
      <c r="C162" s="49">
        <v>45713</v>
      </c>
      <c r="D162" s="90"/>
      <c r="E162" s="91" t="s">
        <v>185</v>
      </c>
      <c r="F162" s="92" t="str">
        <f>VLOOKUP(E162,'Contact Info-BJ'!$A$1:$H$29,4,FALSE)</f>
        <v>Chamberlin</v>
      </c>
      <c r="G162" s="92" t="str">
        <f>VLOOKUP(E162,'Contact Info-BJ'!$A$1:$H$29,3,FALSE)</f>
        <v>Resident Head</v>
      </c>
      <c r="H162" s="92" t="str">
        <f>VLOOKUP(E162,'Contact Info-BJ'!$A$1:$H$29,6,FALSE)</f>
        <v>(269) 331-9600, (269) 883-7715</v>
      </c>
      <c r="I162" s="92" t="str">
        <f>VLOOKUP(E162,'Contact Info-BJ'!$A$1:$H$14,7,FALSE)</f>
        <v>702-5105</v>
      </c>
      <c r="J162" s="92" t="str">
        <f>VLOOKUP(E162,'Contact Info-BJ'!$A$1:$H$29,8,FALSE)</f>
        <v>jmascorro@uchicago.edu, cmunizsanchez@uchicago.edu</v>
      </c>
      <c r="K162" s="83"/>
      <c r="L162" s="94" t="e">
        <f>VLOOKUP(K162,'Contact Info-BJ'!$A$1:$H$29,4,FALSE)</f>
        <v>#N/A</v>
      </c>
      <c r="M162" s="94" t="e">
        <f>VLOOKUP(K162,'Contact Info-BJ'!$A$1:$H$29,3,FALSE)</f>
        <v>#N/A</v>
      </c>
      <c r="N162" s="94" t="e">
        <f>VLOOKUP(K162,'Contact Info-BJ'!$A$1:$H$29,6,FALSE)</f>
        <v>#N/A</v>
      </c>
      <c r="O162" s="94" t="e">
        <f>VLOOKUP(K162,'Contact Info-BJ'!$A$1:$H$14,7,FALSE)</f>
        <v>#N/A</v>
      </c>
      <c r="P162" s="94" t="e">
        <f>VLOOKUP(K162,'Contact Info-BJ'!$A$1:$H$29,8,FALSE)</f>
        <v>#N/A</v>
      </c>
      <c r="R162" s="82"/>
      <c r="S162" s="82"/>
      <c r="U162" s="83"/>
      <c r="V162" s="83"/>
    </row>
    <row r="163" spans="1:22">
      <c r="A163" s="360"/>
      <c r="B163" s="351"/>
      <c r="C163" s="49">
        <v>45714</v>
      </c>
      <c r="D163" s="90"/>
      <c r="E163" s="91" t="s">
        <v>184</v>
      </c>
      <c r="F163" s="92" t="str">
        <f>VLOOKUP(E163,'Contact Info-BJ'!$A$1:$H$29,4,FALSE)</f>
        <v>Vincent</v>
      </c>
      <c r="G163" s="92" t="str">
        <f>VLOOKUP(E163,'Contact Info-BJ'!$A$1:$H$29,3,FALSE)</f>
        <v>Resident Head</v>
      </c>
      <c r="H163" s="92" t="str">
        <f>VLOOKUP(E163,'Contact Info-BJ'!$A$1:$H$29,6,FALSE)</f>
        <v>(631) 747-5226, (631) 375-0108</v>
      </c>
      <c r="I163" s="92" t="str">
        <f>VLOOKUP(E163,'Contact Info-BJ'!$A$1:$H$14,7,FALSE)</f>
        <v>702-5106</v>
      </c>
      <c r="J163" s="92" t="str">
        <f>VLOOKUP(E163,'Contact Info-BJ'!$A$1:$H$29,8,FALSE)</f>
        <v>kokell@uchicago.edu, mporto@uchicago.edu</v>
      </c>
      <c r="K163" s="83"/>
      <c r="L163" s="94" t="e">
        <f>VLOOKUP(K163,'Contact Info-BJ'!$A$1:$H$29,4,FALSE)</f>
        <v>#N/A</v>
      </c>
      <c r="M163" s="94" t="e">
        <f>VLOOKUP(K163,'Contact Info-BJ'!$A$1:$H$29,3,FALSE)</f>
        <v>#N/A</v>
      </c>
      <c r="N163" s="94" t="e">
        <f>VLOOKUP(K163,'Contact Info-BJ'!$A$1:$H$29,6,FALSE)</f>
        <v>#N/A</v>
      </c>
      <c r="O163" s="94" t="e">
        <f>VLOOKUP(K163,'Contact Info-BJ'!$A$1:$H$14,7,FALSE)</f>
        <v>#N/A</v>
      </c>
      <c r="P163" s="94" t="e">
        <f>VLOOKUP(K163,'Contact Info-BJ'!$A$1:$H$29,8,FALSE)</f>
        <v>#N/A</v>
      </c>
      <c r="R163" s="82"/>
      <c r="S163" s="82"/>
      <c r="U163" s="83"/>
      <c r="V163" s="83"/>
    </row>
    <row r="164" spans="1:22">
      <c r="A164" s="360"/>
      <c r="B164" s="351"/>
      <c r="C164" s="49">
        <v>45715</v>
      </c>
      <c r="D164" s="90"/>
      <c r="E164" s="91" t="s">
        <v>182</v>
      </c>
      <c r="F164" s="92" t="str">
        <f>VLOOKUP(E164,'Contact Info-BJ'!$A$1:$H$29,4,FALSE)</f>
        <v>Salisbury</v>
      </c>
      <c r="G164" s="92" t="str">
        <f>VLOOKUP(E164,'Contact Info-BJ'!$A$1:$H$29,3,FALSE)</f>
        <v>Resident Head</v>
      </c>
      <c r="H164" s="92" t="str">
        <f>VLOOKUP(E164,'Contact Info-BJ'!$A$1:$H$29,6,FALSE)</f>
        <v>(312) 823-2407</v>
      </c>
      <c r="I164" s="92" t="str">
        <f>VLOOKUP(E164,'Contact Info-BJ'!$A$1:$H$14,7,FALSE)</f>
        <v>702-5110</v>
      </c>
      <c r="J164" s="103" t="str">
        <f>VLOOKUP(E164,'Contact Info-BJ'!$A$1:$H$29,8,FALSE)</f>
        <v>teubanks1@uchicago.edu</v>
      </c>
      <c r="K164" s="83"/>
      <c r="L164" s="94" t="e">
        <f>VLOOKUP(K164,'Contact Info-BJ'!$A$1:$H$29,4,FALSE)</f>
        <v>#N/A</v>
      </c>
      <c r="M164" s="94" t="e">
        <f>VLOOKUP(K164,'Contact Info-BJ'!$A$1:$H$29,3,FALSE)</f>
        <v>#N/A</v>
      </c>
      <c r="N164" s="94" t="e">
        <f>VLOOKUP(K164,'Contact Info-BJ'!$A$1:$H$29,6,FALSE)</f>
        <v>#N/A</v>
      </c>
      <c r="O164" s="94" t="e">
        <f>VLOOKUP(K164,'Contact Info-BJ'!$A$1:$H$14,7,FALSE)</f>
        <v>#N/A</v>
      </c>
      <c r="P164" s="94" t="e">
        <f>VLOOKUP(K164,'Contact Info-BJ'!$A$1:$H$29,8,FALSE)</f>
        <v>#N/A</v>
      </c>
      <c r="R164" s="82"/>
      <c r="S164" s="82"/>
      <c r="U164" s="83"/>
      <c r="V164" s="83"/>
    </row>
    <row r="165" spans="1:22">
      <c r="A165" s="360"/>
      <c r="B165" s="351"/>
      <c r="C165" s="49">
        <v>45716</v>
      </c>
      <c r="D165" s="90"/>
      <c r="E165" s="91" t="s">
        <v>178</v>
      </c>
      <c r="F165" s="92" t="str">
        <f>VLOOKUP(E165,'Contact Info-BJ'!$A$1:$H$29,4,FALSE)</f>
        <v>Dodd-Mead</v>
      </c>
      <c r="G165" s="92" t="str">
        <f>VLOOKUP(E165,'Contact Info-BJ'!$A$1:$H$29,3,FALSE)</f>
        <v>Resident Head</v>
      </c>
      <c r="H165" s="92" t="str">
        <f>VLOOKUP(E165,'Contact Info-BJ'!$A$1:$H$29,6,FALSE)</f>
        <v>(845) 532-0082</v>
      </c>
      <c r="I165" s="92" t="str">
        <f>VLOOKUP(E165,'Contact Info-BJ'!$A$1:$H$14,7,FALSE)</f>
        <v>702-5104</v>
      </c>
      <c r="J165" s="103" t="str">
        <f>VLOOKUP(E165,'Contact Info-BJ'!$A$1:$H$29,8,FALSE)</f>
        <v>fakhtar@uchicago.edu</v>
      </c>
      <c r="K165" s="83"/>
      <c r="L165" s="94" t="e">
        <f>VLOOKUP(K165,'Contact Info-BJ'!$A$1:$H$29,4,FALSE)</f>
        <v>#N/A</v>
      </c>
      <c r="M165" s="94" t="e">
        <f>VLOOKUP(K165,'Contact Info-BJ'!$A$1:$H$29,3,FALSE)</f>
        <v>#N/A</v>
      </c>
      <c r="N165" s="94" t="e">
        <f>VLOOKUP(K165,'Contact Info-BJ'!$A$1:$H$29,6,FALSE)</f>
        <v>#N/A</v>
      </c>
      <c r="O165" s="94" t="e">
        <f>VLOOKUP(K165,'Contact Info-BJ'!$A$1:$H$14,7,FALSE)</f>
        <v>#N/A</v>
      </c>
      <c r="P165" s="94" t="e">
        <f>VLOOKUP(K165,'Contact Info-BJ'!$A$1:$H$29,8,FALSE)</f>
        <v>#N/A</v>
      </c>
      <c r="R165" s="82"/>
      <c r="S165" s="82"/>
      <c r="U165" s="83"/>
      <c r="V165" s="83"/>
    </row>
    <row r="166" spans="1:22">
      <c r="A166" s="360"/>
      <c r="B166" s="351"/>
      <c r="C166" s="50">
        <v>45717</v>
      </c>
      <c r="D166" s="90"/>
      <c r="E166" s="91" t="s">
        <v>181</v>
      </c>
      <c r="F166" s="92" t="str">
        <f>VLOOKUP(E166,'Contact Info-BJ'!$A$1:$H$29,4,FALSE)</f>
        <v>Coulter</v>
      </c>
      <c r="G166" s="92" t="str">
        <f>VLOOKUP(E166,'Contact Info-BJ'!$A$1:$H$29,3,FALSE)</f>
        <v>Resident Head</v>
      </c>
      <c r="H166" s="92" t="str">
        <f>VLOOKUP(E166,'Contact Info-BJ'!$A$1:$H$29,6,FALSE)</f>
        <v>(708) 606-0772</v>
      </c>
      <c r="I166" s="92" t="str">
        <f>VLOOKUP(E166,'Contact Info-BJ'!$A$1:$H$14,7,FALSE)</f>
        <v>702-5107</v>
      </c>
      <c r="J166" s="103" t="str">
        <f>VLOOKUP(E166,'Contact Info-BJ'!$A$1:$H$29,8,FALSE)</f>
        <v>melissade4@uchicago.edu</v>
      </c>
      <c r="K166" s="83"/>
      <c r="L166" s="94" t="e">
        <f>VLOOKUP(K166,'Contact Info-BJ'!$A$1:$H$29,4,FALSE)</f>
        <v>#N/A</v>
      </c>
      <c r="M166" s="94" t="e">
        <f>VLOOKUP(K166,'Contact Info-BJ'!$A$1:$H$29,3,FALSE)</f>
        <v>#N/A</v>
      </c>
      <c r="N166" s="94" t="e">
        <f>VLOOKUP(K166,'Contact Info-BJ'!$A$1:$H$29,6,FALSE)</f>
        <v>#N/A</v>
      </c>
      <c r="O166" s="94" t="e">
        <f>VLOOKUP(K166,'Contact Info-BJ'!$A$1:$H$14,7,FALSE)</f>
        <v>#N/A</v>
      </c>
      <c r="P166" s="94" t="e">
        <f>VLOOKUP(K166,'Contact Info-BJ'!$A$1:$H$29,8,FALSE)</f>
        <v>#N/A</v>
      </c>
      <c r="R166" s="82"/>
      <c r="S166" s="82"/>
      <c r="U166" s="83"/>
      <c r="V166" s="83"/>
    </row>
    <row r="167" spans="1:22">
      <c r="A167" s="360"/>
      <c r="B167" s="362"/>
      <c r="C167" s="50">
        <v>45718</v>
      </c>
      <c r="D167" s="90"/>
      <c r="E167" s="91" t="s">
        <v>183</v>
      </c>
      <c r="F167" s="92" t="str">
        <f>VLOOKUP(E167,'Contact Info-BJ'!$A$1:$H$29,4,FALSE)</f>
        <v>Linn-Mathews</v>
      </c>
      <c r="G167" s="92" t="str">
        <f>VLOOKUP(E167,'Contact Info-BJ'!$A$1:$H$29,3,FALSE)</f>
        <v>Resident Head</v>
      </c>
      <c r="H167" s="92" t="str">
        <f>VLOOKUP(E167,'Contact Info-BJ'!$A$1:$H$29,6,FALSE)</f>
        <v>(773) 987-2281, (773) 562-9853</v>
      </c>
      <c r="I167" s="92" t="str">
        <f>VLOOKUP(E167,'Contact Info-BJ'!$A$1:$H$14,7,FALSE)</f>
        <v>702-5108</v>
      </c>
      <c r="J167" s="92" t="str">
        <f>VLOOKUP(E167,'Contact Info-BJ'!$A$1:$H$29,8,FALSE)</f>
        <v>mfourte@uchicago.edu, bhuerta@uchicago.edu</v>
      </c>
      <c r="K167" s="83"/>
      <c r="L167" s="94" t="e">
        <f>VLOOKUP(K167,'Contact Info-BJ'!$A$1:$H$29,4,FALSE)</f>
        <v>#N/A</v>
      </c>
      <c r="M167" s="94" t="e">
        <f>VLOOKUP(K167,'Contact Info-BJ'!$A$1:$H$29,3,FALSE)</f>
        <v>#N/A</v>
      </c>
      <c r="N167" s="94" t="e">
        <f>VLOOKUP(K167,'Contact Info-BJ'!$A$1:$H$29,6,FALSE)</f>
        <v>#N/A</v>
      </c>
      <c r="O167" s="94" t="e">
        <f>VLOOKUP(K167,'Contact Info-BJ'!$A$1:$H$14,7,FALSE)</f>
        <v>#N/A</v>
      </c>
      <c r="P167" s="94" t="e">
        <f>VLOOKUP(K167,'Contact Info-BJ'!$A$1:$H$29,8,FALSE)</f>
        <v>#N/A</v>
      </c>
      <c r="R167" s="82"/>
      <c r="S167" s="82"/>
      <c r="U167" s="83"/>
      <c r="V167" s="83"/>
    </row>
    <row r="168" spans="1:22">
      <c r="A168" s="360"/>
      <c r="B168" s="396" t="s">
        <v>54</v>
      </c>
      <c r="C168" s="50">
        <v>45719</v>
      </c>
      <c r="D168" s="90"/>
      <c r="E168" s="91" t="s">
        <v>185</v>
      </c>
      <c r="F168" s="92" t="str">
        <f>VLOOKUP(E168,'Contact Info-BJ'!$A$1:$H$29,4,FALSE)</f>
        <v>Chamberlin</v>
      </c>
      <c r="G168" s="92" t="str">
        <f>VLOOKUP(E168,'Contact Info-BJ'!$A$1:$H$29,3,FALSE)</f>
        <v>Resident Head</v>
      </c>
      <c r="H168" s="92" t="str">
        <f>VLOOKUP(E168,'Contact Info-BJ'!$A$1:$H$29,6,FALSE)</f>
        <v>(269) 331-9600, (269) 883-7715</v>
      </c>
      <c r="I168" s="92" t="str">
        <f>VLOOKUP(E168,'Contact Info-BJ'!$A$1:$H$14,7,FALSE)</f>
        <v>702-5105</v>
      </c>
      <c r="J168" s="92" t="str">
        <f>VLOOKUP(E168,'Contact Info-BJ'!$A$1:$H$29,8,FALSE)</f>
        <v>jmascorro@uchicago.edu, cmunizsanchez@uchicago.edu</v>
      </c>
      <c r="K168" s="83"/>
      <c r="L168" s="94" t="e">
        <f>VLOOKUP(K168,'Contact Info-BJ'!$A$1:$H$29,4,FALSE)</f>
        <v>#N/A</v>
      </c>
      <c r="M168" s="94" t="e">
        <f>VLOOKUP(K168,'Contact Info-BJ'!$A$1:$H$29,3,FALSE)</f>
        <v>#N/A</v>
      </c>
      <c r="N168" s="94" t="e">
        <f>VLOOKUP(K168,'Contact Info-BJ'!$A$1:$H$29,6,FALSE)</f>
        <v>#N/A</v>
      </c>
      <c r="O168" s="94" t="e">
        <f>VLOOKUP(K168,'Contact Info-BJ'!$A$1:$H$14,7,FALSE)</f>
        <v>#N/A</v>
      </c>
      <c r="P168" s="94" t="e">
        <f>VLOOKUP(K168,'Contact Info-BJ'!$A$1:$H$29,8,FALSE)</f>
        <v>#N/A</v>
      </c>
      <c r="R168" s="82"/>
      <c r="S168" s="82"/>
      <c r="U168" s="83"/>
      <c r="V168" s="83"/>
    </row>
    <row r="169" spans="1:22">
      <c r="A169" s="360"/>
      <c r="B169" s="351"/>
      <c r="C169" s="50">
        <v>45720</v>
      </c>
      <c r="D169" s="90"/>
      <c r="E169" s="91" t="s">
        <v>184</v>
      </c>
      <c r="F169" s="92" t="str">
        <f>VLOOKUP(E169,'Contact Info-BJ'!$A$1:$H$29,4,FALSE)</f>
        <v>Vincent</v>
      </c>
      <c r="G169" s="92" t="str">
        <f>VLOOKUP(E169,'Contact Info-BJ'!$A$1:$H$29,3,FALSE)</f>
        <v>Resident Head</v>
      </c>
      <c r="H169" s="92" t="str">
        <f>VLOOKUP(E169,'Contact Info-BJ'!$A$1:$H$29,6,FALSE)</f>
        <v>(631) 747-5226, (631) 375-0108</v>
      </c>
      <c r="I169" s="92" t="str">
        <f>VLOOKUP(E169,'Contact Info-BJ'!$A$1:$H$14,7,FALSE)</f>
        <v>702-5106</v>
      </c>
      <c r="J169" s="92" t="str">
        <f>VLOOKUP(E169,'Contact Info-BJ'!$A$1:$H$29,8,FALSE)</f>
        <v>kokell@uchicago.edu, mporto@uchicago.edu</v>
      </c>
      <c r="K169" s="83"/>
      <c r="L169" s="94" t="e">
        <f>VLOOKUP(K169,'Contact Info-BJ'!$A$1:$H$29,4,FALSE)</f>
        <v>#N/A</v>
      </c>
      <c r="M169" s="94" t="e">
        <f>VLOOKUP(K169,'Contact Info-BJ'!$A$1:$H$29,3,FALSE)</f>
        <v>#N/A</v>
      </c>
      <c r="N169" s="94" t="e">
        <f>VLOOKUP(K169,'Contact Info-BJ'!$A$1:$H$29,6,FALSE)</f>
        <v>#N/A</v>
      </c>
      <c r="O169" s="94" t="e">
        <f>VLOOKUP(K169,'Contact Info-BJ'!$A$1:$H$14,7,FALSE)</f>
        <v>#N/A</v>
      </c>
      <c r="P169" s="94" t="e">
        <f>VLOOKUP(K169,'Contact Info-BJ'!$A$1:$H$29,8,FALSE)</f>
        <v>#N/A</v>
      </c>
      <c r="R169" s="82"/>
      <c r="S169" s="82"/>
      <c r="U169" s="83"/>
      <c r="V169" s="83"/>
    </row>
    <row r="170" spans="1:22">
      <c r="A170" s="360"/>
      <c r="B170" s="351"/>
      <c r="C170" s="50">
        <v>45721</v>
      </c>
      <c r="D170" s="90"/>
      <c r="E170" s="91" t="s">
        <v>182</v>
      </c>
      <c r="F170" s="92" t="str">
        <f>VLOOKUP(E170,'Contact Info-BJ'!$A$1:$H$29,4,FALSE)</f>
        <v>Salisbury</v>
      </c>
      <c r="G170" s="92" t="str">
        <f>VLOOKUP(E170,'Contact Info-BJ'!$A$1:$H$29,3,FALSE)</f>
        <v>Resident Head</v>
      </c>
      <c r="H170" s="92" t="str">
        <f>VLOOKUP(E170,'Contact Info-BJ'!$A$1:$H$29,6,FALSE)</f>
        <v>(312) 823-2407</v>
      </c>
      <c r="I170" s="92" t="str">
        <f>VLOOKUP(E170,'Contact Info-BJ'!$A$1:$H$14,7,FALSE)</f>
        <v>702-5110</v>
      </c>
      <c r="J170" s="103" t="str">
        <f>VLOOKUP(E170,'Contact Info-BJ'!$A$1:$H$29,8,FALSE)</f>
        <v>teubanks1@uchicago.edu</v>
      </c>
      <c r="K170" s="83"/>
      <c r="L170" s="94" t="e">
        <f>VLOOKUP(K170,'Contact Info-BJ'!$A$1:$H$29,4,FALSE)</f>
        <v>#N/A</v>
      </c>
      <c r="M170" s="94" t="e">
        <f>VLOOKUP(K170,'Contact Info-BJ'!$A$1:$H$29,3,FALSE)</f>
        <v>#N/A</v>
      </c>
      <c r="N170" s="94" t="e">
        <f>VLOOKUP(K170,'Contact Info-BJ'!$A$1:$H$29,6,FALSE)</f>
        <v>#N/A</v>
      </c>
      <c r="O170" s="94" t="e">
        <f>VLOOKUP(K170,'Contact Info-BJ'!$A$1:$H$14,7,FALSE)</f>
        <v>#N/A</v>
      </c>
      <c r="P170" s="94" t="e">
        <f>VLOOKUP(K170,'Contact Info-BJ'!$A$1:$H$29,8,FALSE)</f>
        <v>#N/A</v>
      </c>
      <c r="R170" s="82"/>
      <c r="S170" s="82"/>
      <c r="U170" s="83"/>
      <c r="V170" s="83"/>
    </row>
    <row r="171" spans="1:22">
      <c r="A171" s="360"/>
      <c r="B171" s="351"/>
      <c r="C171" s="50">
        <v>45722</v>
      </c>
      <c r="D171" s="90"/>
      <c r="E171" s="91" t="s">
        <v>178</v>
      </c>
      <c r="F171" s="92" t="str">
        <f>VLOOKUP(E171,'Contact Info-BJ'!$A$1:$H$29,4,FALSE)</f>
        <v>Dodd-Mead</v>
      </c>
      <c r="G171" s="92" t="str">
        <f>VLOOKUP(E171,'Contact Info-BJ'!$A$1:$H$29,3,FALSE)</f>
        <v>Resident Head</v>
      </c>
      <c r="H171" s="92" t="str">
        <f>VLOOKUP(E171,'Contact Info-BJ'!$A$1:$H$29,6,FALSE)</f>
        <v>(845) 532-0082</v>
      </c>
      <c r="I171" s="92" t="str">
        <f>VLOOKUP(E171,'Contact Info-BJ'!$A$1:$H$14,7,FALSE)</f>
        <v>702-5104</v>
      </c>
      <c r="J171" s="103" t="str">
        <f>VLOOKUP(E171,'Contact Info-BJ'!$A$1:$H$29,8,FALSE)</f>
        <v>fakhtar@uchicago.edu</v>
      </c>
      <c r="K171" s="83"/>
      <c r="L171" s="94" t="e">
        <f>VLOOKUP(K171,'Contact Info-BJ'!$A$1:$H$29,4,FALSE)</f>
        <v>#N/A</v>
      </c>
      <c r="M171" s="94" t="e">
        <f>VLOOKUP(K171,'Contact Info-BJ'!$A$1:$H$29,3,FALSE)</f>
        <v>#N/A</v>
      </c>
      <c r="N171" s="94" t="e">
        <f>VLOOKUP(K171,'Contact Info-BJ'!$A$1:$H$29,6,FALSE)</f>
        <v>#N/A</v>
      </c>
      <c r="O171" s="94" t="e">
        <f>VLOOKUP(K171,'Contact Info-BJ'!$A$1:$H$14,7,FALSE)</f>
        <v>#N/A</v>
      </c>
      <c r="P171" s="94" t="e">
        <f>VLOOKUP(K171,'Contact Info-BJ'!$A$1:$H$29,8,FALSE)</f>
        <v>#N/A</v>
      </c>
      <c r="R171" s="82"/>
      <c r="S171" s="82"/>
      <c r="U171" s="83"/>
      <c r="V171" s="83"/>
    </row>
    <row r="172" spans="1:22">
      <c r="A172" s="360"/>
      <c r="B172" s="351"/>
      <c r="C172" s="50">
        <v>45723</v>
      </c>
      <c r="D172" s="90"/>
      <c r="E172" s="91" t="s">
        <v>181</v>
      </c>
      <c r="F172" s="92" t="str">
        <f>VLOOKUP(E172,'Contact Info-BJ'!$A$1:$H$29,4,FALSE)</f>
        <v>Coulter</v>
      </c>
      <c r="G172" s="92" t="str">
        <f>VLOOKUP(E172,'Contact Info-BJ'!$A$1:$H$29,3,FALSE)</f>
        <v>Resident Head</v>
      </c>
      <c r="H172" s="92" t="str">
        <f>VLOOKUP(E172,'Contact Info-BJ'!$A$1:$H$29,6,FALSE)</f>
        <v>(708) 606-0772</v>
      </c>
      <c r="I172" s="92" t="str">
        <f>VLOOKUP(E172,'Contact Info-BJ'!$A$1:$H$14,7,FALSE)</f>
        <v>702-5107</v>
      </c>
      <c r="J172" s="103" t="str">
        <f>VLOOKUP(E172,'Contact Info-BJ'!$A$1:$H$29,8,FALSE)</f>
        <v>melissade4@uchicago.edu</v>
      </c>
      <c r="K172" s="83"/>
      <c r="L172" s="94" t="e">
        <f>VLOOKUP(K172,'Contact Info-BJ'!$A$1:$H$29,4,FALSE)</f>
        <v>#N/A</v>
      </c>
      <c r="M172" s="94" t="e">
        <f>VLOOKUP(K172,'Contact Info-BJ'!$A$1:$H$29,3,FALSE)</f>
        <v>#N/A</v>
      </c>
      <c r="N172" s="94" t="e">
        <f>VLOOKUP(K172,'Contact Info-BJ'!$A$1:$H$29,6,FALSE)</f>
        <v>#N/A</v>
      </c>
      <c r="O172" s="94" t="e">
        <f>VLOOKUP(K172,'Contact Info-BJ'!$A$1:$H$14,7,FALSE)</f>
        <v>#N/A</v>
      </c>
      <c r="P172" s="94" t="e">
        <f>VLOOKUP(K172,'Contact Info-BJ'!$A$1:$H$29,8,FALSE)</f>
        <v>#N/A</v>
      </c>
      <c r="R172" s="82"/>
      <c r="S172" s="82"/>
      <c r="U172" s="83"/>
      <c r="V172" s="83"/>
    </row>
    <row r="173" spans="1:22">
      <c r="A173" s="360"/>
      <c r="B173" s="351"/>
      <c r="C173" s="50">
        <v>45724</v>
      </c>
      <c r="D173" s="90" t="s">
        <v>55</v>
      </c>
      <c r="E173" s="91" t="s">
        <v>183</v>
      </c>
      <c r="F173" s="92" t="str">
        <f>VLOOKUP(E173,'Contact Info-BJ'!$A$1:$H$29,4,FALSE)</f>
        <v>Linn-Mathews</v>
      </c>
      <c r="G173" s="92" t="str">
        <f>VLOOKUP(E173,'Contact Info-BJ'!$A$1:$H$29,3,FALSE)</f>
        <v>Resident Head</v>
      </c>
      <c r="H173" s="92" t="str">
        <f>VLOOKUP(E173,'Contact Info-BJ'!$A$1:$H$29,6,FALSE)</f>
        <v>(773) 987-2281, (773) 562-9853</v>
      </c>
      <c r="I173" s="92" t="str">
        <f>VLOOKUP(E173,'Contact Info-BJ'!$A$1:$H$14,7,FALSE)</f>
        <v>702-5108</v>
      </c>
      <c r="J173" s="92" t="str">
        <f>VLOOKUP(E173,'Contact Info-BJ'!$A$1:$H$29,8,FALSE)</f>
        <v>mfourte@uchicago.edu, bhuerta@uchicago.edu</v>
      </c>
      <c r="K173" s="83"/>
      <c r="L173" s="94" t="e">
        <f>VLOOKUP(K173,'Contact Info-BJ'!$A$1:$H$29,4,FALSE)</f>
        <v>#N/A</v>
      </c>
      <c r="M173" s="94" t="e">
        <f>VLOOKUP(K173,'Contact Info-BJ'!$A$1:$H$29,3,FALSE)</f>
        <v>#N/A</v>
      </c>
      <c r="N173" s="94" t="e">
        <f>VLOOKUP(K173,'Contact Info-BJ'!$A$1:$H$29,6,FALSE)</f>
        <v>#N/A</v>
      </c>
      <c r="O173" s="94" t="e">
        <f>VLOOKUP(K173,'Contact Info-BJ'!$A$1:$H$14,7,FALSE)</f>
        <v>#N/A</v>
      </c>
      <c r="P173" s="94" t="e">
        <f>VLOOKUP(K173,'Contact Info-BJ'!$A$1:$H$29,8,FALSE)</f>
        <v>#N/A</v>
      </c>
      <c r="R173" s="82"/>
      <c r="S173" s="82"/>
      <c r="U173" s="83"/>
      <c r="V173" s="83"/>
    </row>
    <row r="174" spans="1:22">
      <c r="A174" s="360"/>
      <c r="B174" s="362"/>
      <c r="C174" s="50">
        <v>45725</v>
      </c>
      <c r="D174" s="90" t="s">
        <v>55</v>
      </c>
      <c r="E174" s="91" t="s">
        <v>185</v>
      </c>
      <c r="F174" s="92" t="str">
        <f>VLOOKUP(E174,'Contact Info-BJ'!$A$1:$H$29,4,FALSE)</f>
        <v>Chamberlin</v>
      </c>
      <c r="G174" s="92" t="str">
        <f>VLOOKUP(E174,'Contact Info-BJ'!$A$1:$H$29,3,FALSE)</f>
        <v>Resident Head</v>
      </c>
      <c r="H174" s="92" t="str">
        <f>VLOOKUP(E174,'Contact Info-BJ'!$A$1:$H$29,6,FALSE)</f>
        <v>(269) 331-9600, (269) 883-7715</v>
      </c>
      <c r="I174" s="92" t="str">
        <f>VLOOKUP(E174,'Contact Info-BJ'!$A$1:$H$14,7,FALSE)</f>
        <v>702-5105</v>
      </c>
      <c r="J174" s="92" t="str">
        <f>VLOOKUP(E174,'Contact Info-BJ'!$A$1:$H$29,8,FALSE)</f>
        <v>jmascorro@uchicago.edu, cmunizsanchez@uchicago.edu</v>
      </c>
      <c r="K174" s="83"/>
      <c r="L174" s="94" t="e">
        <f>VLOOKUP(K174,'Contact Info-BJ'!$A$1:$H$29,4,FALSE)</f>
        <v>#N/A</v>
      </c>
      <c r="M174" s="94" t="e">
        <f>VLOOKUP(K174,'Contact Info-BJ'!$A$1:$H$29,3,FALSE)</f>
        <v>#N/A</v>
      </c>
      <c r="N174" s="94" t="e">
        <f>VLOOKUP(K174,'Contact Info-BJ'!$A$1:$H$29,6,FALSE)</f>
        <v>#N/A</v>
      </c>
      <c r="O174" s="94" t="e">
        <f>VLOOKUP(K174,'Contact Info-BJ'!$A$1:$H$14,7,FALSE)</f>
        <v>#N/A</v>
      </c>
      <c r="P174" s="94" t="e">
        <f>VLOOKUP(K174,'Contact Info-BJ'!$A$1:$H$29,8,FALSE)</f>
        <v>#N/A</v>
      </c>
      <c r="R174" s="82"/>
      <c r="S174" s="82"/>
      <c r="U174" s="83"/>
      <c r="V174" s="83"/>
    </row>
    <row r="175" spans="1:22">
      <c r="A175" s="360"/>
      <c r="B175" s="371" t="s">
        <v>56</v>
      </c>
      <c r="C175" s="50">
        <v>45726</v>
      </c>
      <c r="D175" s="90" t="s">
        <v>55</v>
      </c>
      <c r="E175" s="91" t="s">
        <v>184</v>
      </c>
      <c r="F175" s="92" t="str">
        <f>VLOOKUP(E175,'Contact Info-BJ'!$A$1:$H$29,4,FALSE)</f>
        <v>Vincent</v>
      </c>
      <c r="G175" s="92" t="str">
        <f>VLOOKUP(E175,'Contact Info-BJ'!$A$1:$H$29,3,FALSE)</f>
        <v>Resident Head</v>
      </c>
      <c r="H175" s="92" t="str">
        <f>VLOOKUP(E175,'Contact Info-BJ'!$A$1:$H$29,6,FALSE)</f>
        <v>(631) 747-5226, (631) 375-0108</v>
      </c>
      <c r="I175" s="92" t="str">
        <f>VLOOKUP(E175,'Contact Info-BJ'!$A$1:$H$14,7,FALSE)</f>
        <v>702-5106</v>
      </c>
      <c r="J175" s="92" t="str">
        <f>VLOOKUP(E175,'Contact Info-BJ'!$A$1:$H$29,8,FALSE)</f>
        <v>kokell@uchicago.edu, mporto@uchicago.edu</v>
      </c>
      <c r="K175" s="83"/>
      <c r="L175" s="94" t="e">
        <f>VLOOKUP(K175,'Contact Info-BJ'!$A$1:$H$29,4,FALSE)</f>
        <v>#N/A</v>
      </c>
      <c r="M175" s="94" t="e">
        <f>VLOOKUP(K175,'Contact Info-BJ'!$A$1:$H$29,3,FALSE)</f>
        <v>#N/A</v>
      </c>
      <c r="N175" s="94" t="e">
        <f>VLOOKUP(K175,'Contact Info-BJ'!$A$1:$H$29,6,FALSE)</f>
        <v>#N/A</v>
      </c>
      <c r="O175" s="94" t="e">
        <f>VLOOKUP(K175,'Contact Info-BJ'!$A$1:$H$14,7,FALSE)</f>
        <v>#N/A</v>
      </c>
      <c r="P175" s="94" t="e">
        <f>VLOOKUP(K175,'Contact Info-BJ'!$A$1:$H$29,8,FALSE)</f>
        <v>#N/A</v>
      </c>
      <c r="R175" s="82"/>
      <c r="S175" s="82"/>
      <c r="U175" s="83"/>
      <c r="V175" s="83"/>
    </row>
    <row r="176" spans="1:22">
      <c r="A176" s="360"/>
      <c r="B176" s="351"/>
      <c r="C176" s="50">
        <v>45727</v>
      </c>
      <c r="D176" s="90"/>
      <c r="E176" s="91" t="s">
        <v>182</v>
      </c>
      <c r="F176" s="92" t="str">
        <f>VLOOKUP(E176,'Contact Info-BJ'!$A$1:$H$29,4,FALSE)</f>
        <v>Salisbury</v>
      </c>
      <c r="G176" s="92" t="str">
        <f>VLOOKUP(E176,'Contact Info-BJ'!$A$1:$H$29,3,FALSE)</f>
        <v>Resident Head</v>
      </c>
      <c r="H176" s="92" t="str">
        <f>VLOOKUP(E176,'Contact Info-BJ'!$A$1:$H$29,6,FALSE)</f>
        <v>(312) 823-2407</v>
      </c>
      <c r="I176" s="92" t="str">
        <f>VLOOKUP(E176,'Contact Info-BJ'!$A$1:$H$14,7,FALSE)</f>
        <v>702-5110</v>
      </c>
      <c r="J176" s="103" t="str">
        <f>VLOOKUP(E176,'Contact Info-BJ'!$A$1:$H$29,8,FALSE)</f>
        <v>teubanks1@uchicago.edu</v>
      </c>
      <c r="K176" s="83"/>
      <c r="L176" s="94" t="e">
        <f>VLOOKUP(K176,'Contact Info-BJ'!$A$1:$H$29,4,FALSE)</f>
        <v>#N/A</v>
      </c>
      <c r="M176" s="94" t="e">
        <f>VLOOKUP(K176,'Contact Info-BJ'!$A$1:$H$29,3,FALSE)</f>
        <v>#N/A</v>
      </c>
      <c r="N176" s="94" t="e">
        <f>VLOOKUP(K176,'Contact Info-BJ'!$A$1:$H$29,6,FALSE)</f>
        <v>#N/A</v>
      </c>
      <c r="O176" s="94" t="e">
        <f>VLOOKUP(K176,'Contact Info-BJ'!$A$1:$H$14,7,FALSE)</f>
        <v>#N/A</v>
      </c>
      <c r="P176" s="94" t="e">
        <f>VLOOKUP(K176,'Contact Info-BJ'!$A$1:$H$29,8,FALSE)</f>
        <v>#N/A</v>
      </c>
      <c r="R176" s="82"/>
      <c r="S176" s="82"/>
      <c r="U176" s="83"/>
      <c r="V176" s="83"/>
    </row>
    <row r="177" spans="1:22">
      <c r="A177" s="360"/>
      <c r="B177" s="351"/>
      <c r="C177" s="50">
        <v>45728</v>
      </c>
      <c r="D177" s="90"/>
      <c r="E177" s="91"/>
      <c r="F177" s="92" t="e">
        <f>VLOOKUP(E177,'Contact Info-BJ'!$A$1:$H$29,4,FALSE)</f>
        <v>#N/A</v>
      </c>
      <c r="G177" s="92" t="e">
        <f>VLOOKUP(E177,'Contact Info-BJ'!$A$1:$H$29,3,FALSE)</f>
        <v>#N/A</v>
      </c>
      <c r="H177" s="92" t="e">
        <f>VLOOKUP(E177,'Contact Info-BJ'!$A$1:$H$29,6,FALSE)</f>
        <v>#N/A</v>
      </c>
      <c r="I177" s="92" t="e">
        <f>VLOOKUP(E177,'Contact Info-BJ'!$A$1:$H$14,7,FALSE)</f>
        <v>#N/A</v>
      </c>
      <c r="J177" s="92" t="e">
        <f>VLOOKUP(E177,'Contact Info-BJ'!$A$1:$H$29,8,FALSE)</f>
        <v>#N/A</v>
      </c>
      <c r="K177" s="83"/>
      <c r="L177" s="94" t="e">
        <f>VLOOKUP(K177,'Contact Info-BJ'!$A$1:$H$29,4,FALSE)</f>
        <v>#N/A</v>
      </c>
      <c r="M177" s="94" t="e">
        <f>VLOOKUP(K177,'Contact Info-BJ'!$A$1:$H$29,3,FALSE)</f>
        <v>#N/A</v>
      </c>
      <c r="N177" s="94" t="e">
        <f>VLOOKUP(K177,'Contact Info-BJ'!$A$1:$H$29,6,FALSE)</f>
        <v>#N/A</v>
      </c>
      <c r="O177" s="94" t="e">
        <f>VLOOKUP(K177,'Contact Info-BJ'!$A$1:$H$14,7,FALSE)</f>
        <v>#N/A</v>
      </c>
      <c r="P177" s="94" t="e">
        <f>VLOOKUP(K177,'Contact Info-BJ'!$A$1:$H$29,8,FALSE)</f>
        <v>#N/A</v>
      </c>
      <c r="R177" s="82"/>
      <c r="S177" s="82"/>
      <c r="U177" s="83"/>
      <c r="V177" s="83"/>
    </row>
    <row r="178" spans="1:22">
      <c r="A178" s="360"/>
      <c r="B178" s="351"/>
      <c r="C178" s="50">
        <v>45729</v>
      </c>
      <c r="D178" s="90"/>
      <c r="E178" s="82"/>
      <c r="F178" s="92" t="e">
        <f>VLOOKUP(E178,'Contact Info-BJ'!$A$1:$H$29,4,FALSE)</f>
        <v>#N/A</v>
      </c>
      <c r="G178" s="92" t="e">
        <f>VLOOKUP(E178,'Contact Info-BJ'!$A$1:$H$29,3,FALSE)</f>
        <v>#N/A</v>
      </c>
      <c r="H178" s="92" t="e">
        <f>VLOOKUP(E178,'Contact Info-BJ'!$A$1:$H$29,6,FALSE)</f>
        <v>#N/A</v>
      </c>
      <c r="I178" s="92" t="e">
        <f>VLOOKUP(E178,'Contact Info-BJ'!$A$1:$H$14,7,FALSE)</f>
        <v>#N/A</v>
      </c>
      <c r="J178" s="92" t="e">
        <f>VLOOKUP(E178,'Contact Info-BJ'!$A$1:$H$29,8,FALSE)</f>
        <v>#N/A</v>
      </c>
      <c r="K178" s="83"/>
      <c r="L178" s="94" t="e">
        <f>VLOOKUP(K178,'Contact Info-BJ'!$A$1:$H$29,4,FALSE)</f>
        <v>#N/A</v>
      </c>
      <c r="M178" s="94" t="e">
        <f>VLOOKUP(K178,'Contact Info-BJ'!$A$1:$H$29,3,FALSE)</f>
        <v>#N/A</v>
      </c>
      <c r="N178" s="94" t="e">
        <f>VLOOKUP(K178,'Contact Info-BJ'!$A$1:$H$29,6,FALSE)</f>
        <v>#N/A</v>
      </c>
      <c r="O178" s="94" t="e">
        <f>VLOOKUP(K178,'Contact Info-BJ'!$A$1:$H$14,7,FALSE)</f>
        <v>#N/A</v>
      </c>
      <c r="P178" s="94" t="e">
        <f>VLOOKUP(K178,'Contact Info-BJ'!$A$1:$H$29,8,FALSE)</f>
        <v>#N/A</v>
      </c>
      <c r="R178" s="82"/>
      <c r="S178" s="82"/>
      <c r="U178" s="83"/>
      <c r="V178" s="83"/>
    </row>
    <row r="179" spans="1:22">
      <c r="A179" s="360"/>
      <c r="B179" s="351"/>
      <c r="C179" s="50">
        <v>45730</v>
      </c>
      <c r="D179" s="90"/>
      <c r="E179" s="82"/>
      <c r="F179" s="92" t="e">
        <f>VLOOKUP(E179,'Contact Info-BJ'!$A$1:$H$29,4,FALSE)</f>
        <v>#N/A</v>
      </c>
      <c r="G179" s="92" t="e">
        <f>VLOOKUP(E179,'Contact Info-BJ'!$A$1:$H$29,3,FALSE)</f>
        <v>#N/A</v>
      </c>
      <c r="H179" s="92" t="e">
        <f>VLOOKUP(E179,'Contact Info-BJ'!$A$1:$H$29,6,FALSE)</f>
        <v>#N/A</v>
      </c>
      <c r="I179" s="92" t="e">
        <f>VLOOKUP(E179,'Contact Info-BJ'!$A$1:$H$14,7,FALSE)</f>
        <v>#N/A</v>
      </c>
      <c r="J179" s="92" t="e">
        <f>VLOOKUP(E179,'Contact Info-BJ'!$A$1:$H$29,8,FALSE)</f>
        <v>#N/A</v>
      </c>
      <c r="K179" s="83"/>
      <c r="L179" s="94" t="e">
        <f>VLOOKUP(K179,'Contact Info-BJ'!$A$1:$H$29,4,FALSE)</f>
        <v>#N/A</v>
      </c>
      <c r="M179" s="94" t="e">
        <f>VLOOKUP(K179,'Contact Info-BJ'!$A$1:$H$29,3,FALSE)</f>
        <v>#N/A</v>
      </c>
      <c r="N179" s="94" t="e">
        <f>VLOOKUP(K179,'Contact Info-BJ'!$A$1:$H$29,6,FALSE)</f>
        <v>#N/A</v>
      </c>
      <c r="O179" s="94" t="e">
        <f>VLOOKUP(K179,'Contact Info-BJ'!$A$1:$H$14,7,FALSE)</f>
        <v>#N/A</v>
      </c>
      <c r="P179" s="94" t="e">
        <f>VLOOKUP(K179,'Contact Info-BJ'!$A$1:$H$29,8,FALSE)</f>
        <v>#N/A</v>
      </c>
      <c r="R179" s="82"/>
      <c r="S179" s="82"/>
      <c r="U179" s="83"/>
      <c r="V179" s="83"/>
    </row>
    <row r="180" spans="1:22">
      <c r="A180" s="360"/>
      <c r="B180" s="351"/>
      <c r="C180" s="50">
        <v>45731</v>
      </c>
      <c r="D180" s="90" t="s">
        <v>62</v>
      </c>
      <c r="E180" s="82"/>
      <c r="F180" s="92" t="e">
        <f>VLOOKUP(E180,'Contact Info-BJ'!$A$1:$H$29,4,FALSE)</f>
        <v>#N/A</v>
      </c>
      <c r="G180" s="92" t="e">
        <f>VLOOKUP(E180,'Contact Info-BJ'!$A$1:$H$29,3,FALSE)</f>
        <v>#N/A</v>
      </c>
      <c r="H180" s="92" t="e">
        <f>VLOOKUP(E180,'Contact Info-BJ'!$A$1:$H$29,6,FALSE)</f>
        <v>#N/A</v>
      </c>
      <c r="I180" s="92" t="e">
        <f>VLOOKUP(E180,'Contact Info-BJ'!$A$1:$H$14,7,FALSE)</f>
        <v>#N/A</v>
      </c>
      <c r="J180" s="92" t="e">
        <f>VLOOKUP(E180,'Contact Info-BJ'!$A$1:$H$29,8,FALSE)</f>
        <v>#N/A</v>
      </c>
      <c r="K180" s="83"/>
      <c r="L180" s="94" t="e">
        <f>VLOOKUP(K180,'Contact Info-BJ'!$A$1:$H$29,4,FALSE)</f>
        <v>#N/A</v>
      </c>
      <c r="M180" s="94" t="e">
        <f>VLOOKUP(K180,'Contact Info-BJ'!$A$1:$H$29,3,FALSE)</f>
        <v>#N/A</v>
      </c>
      <c r="N180" s="94" t="e">
        <f>VLOOKUP(K180,'Contact Info-BJ'!$A$1:$H$29,6,FALSE)</f>
        <v>#N/A</v>
      </c>
      <c r="O180" s="94" t="e">
        <f>VLOOKUP(K180,'Contact Info-BJ'!$A$1:$H$14,7,FALSE)</f>
        <v>#N/A</v>
      </c>
      <c r="P180" s="94" t="e">
        <f>VLOOKUP(K180,'Contact Info-BJ'!$A$1:$H$29,8,FALSE)</f>
        <v>#N/A</v>
      </c>
      <c r="R180" s="82"/>
      <c r="S180" s="82"/>
      <c r="U180" s="83"/>
      <c r="V180" s="83"/>
    </row>
    <row r="181" spans="1:22">
      <c r="A181" s="360"/>
      <c r="B181" s="362"/>
      <c r="C181" s="50">
        <v>45732</v>
      </c>
      <c r="D181" s="90"/>
      <c r="E181" s="82"/>
      <c r="F181" s="92" t="e">
        <f>VLOOKUP(E181,'Contact Info-BJ'!$A$1:$H$29,4,FALSE)</f>
        <v>#N/A</v>
      </c>
      <c r="G181" s="92" t="e">
        <f>VLOOKUP(E181,'Contact Info-BJ'!$A$1:$H$29,3,FALSE)</f>
        <v>#N/A</v>
      </c>
      <c r="H181" s="92" t="e">
        <f>VLOOKUP(E181,'Contact Info-BJ'!$A$1:$H$29,6,FALSE)</f>
        <v>#N/A</v>
      </c>
      <c r="I181" s="92" t="e">
        <f>VLOOKUP(E181,'Contact Info-BJ'!$A$1:$H$14,7,FALSE)</f>
        <v>#N/A</v>
      </c>
      <c r="J181" s="92" t="e">
        <f>VLOOKUP(E181,'Contact Info-BJ'!$A$1:$H$29,8,FALSE)</f>
        <v>#N/A</v>
      </c>
      <c r="K181" s="83"/>
      <c r="L181" s="94" t="e">
        <f>VLOOKUP(K181,'Contact Info-BJ'!$A$1:$H$29,4,FALSE)</f>
        <v>#N/A</v>
      </c>
      <c r="M181" s="94" t="e">
        <f>VLOOKUP(K181,'Contact Info-BJ'!$A$1:$H$29,3,FALSE)</f>
        <v>#N/A</v>
      </c>
      <c r="N181" s="94" t="e">
        <f>VLOOKUP(K181,'Contact Info-BJ'!$A$1:$H$29,6,FALSE)</f>
        <v>#N/A</v>
      </c>
      <c r="O181" s="94" t="e">
        <f>VLOOKUP(K181,'Contact Info-BJ'!$A$1:$H$14,7,FALSE)</f>
        <v>#N/A</v>
      </c>
      <c r="P181" s="94" t="e">
        <f>VLOOKUP(K181,'Contact Info-BJ'!$A$1:$H$29,8,FALSE)</f>
        <v>#N/A</v>
      </c>
      <c r="R181" s="82"/>
      <c r="S181" s="82"/>
      <c r="U181" s="83"/>
      <c r="V181" s="83"/>
    </row>
    <row r="182" spans="1:22">
      <c r="A182" s="372" t="s">
        <v>63</v>
      </c>
      <c r="B182" s="354"/>
      <c r="C182" s="50">
        <v>45733</v>
      </c>
      <c r="D182" s="90"/>
      <c r="E182" s="82"/>
      <c r="F182" s="92" t="e">
        <f>VLOOKUP(E182,'Contact Info-BJ'!$A$1:$H$29,4,FALSE)</f>
        <v>#N/A</v>
      </c>
      <c r="G182" s="92" t="e">
        <f>VLOOKUP(E182,'Contact Info-BJ'!$A$1:$H$29,3,FALSE)</f>
        <v>#N/A</v>
      </c>
      <c r="H182" s="92" t="e">
        <f>VLOOKUP(E182,'Contact Info-BJ'!$A$1:$H$29,6,FALSE)</f>
        <v>#N/A</v>
      </c>
      <c r="I182" s="92" t="e">
        <f>VLOOKUP(E182,'Contact Info-BJ'!$A$1:$H$14,7,FALSE)</f>
        <v>#N/A</v>
      </c>
      <c r="J182" s="92" t="e">
        <f>VLOOKUP(E182,'Contact Info-BJ'!$A$1:$H$29,8,FALSE)</f>
        <v>#N/A</v>
      </c>
      <c r="K182" s="83"/>
      <c r="L182" s="94" t="e">
        <f>VLOOKUP(K182,'Contact Info-BJ'!$A$1:$H$29,4,FALSE)</f>
        <v>#N/A</v>
      </c>
      <c r="M182" s="94" t="e">
        <f>VLOOKUP(K182,'Contact Info-BJ'!$A$1:$H$29,3,FALSE)</f>
        <v>#N/A</v>
      </c>
      <c r="N182" s="94" t="e">
        <f>VLOOKUP(K182,'Contact Info-BJ'!$A$1:$H$29,6,FALSE)</f>
        <v>#N/A</v>
      </c>
      <c r="O182" s="94" t="e">
        <f>VLOOKUP(K182,'Contact Info-BJ'!$A$1:$H$14,7,FALSE)</f>
        <v>#N/A</v>
      </c>
      <c r="P182" s="94" t="e">
        <f>VLOOKUP(K182,'Contact Info-BJ'!$A$1:$H$29,8,FALSE)</f>
        <v>#N/A</v>
      </c>
      <c r="R182" s="82"/>
      <c r="S182" s="82"/>
      <c r="U182" s="83"/>
      <c r="V182" s="83"/>
    </row>
    <row r="183" spans="1:22">
      <c r="A183" s="355"/>
      <c r="B183" s="356"/>
      <c r="C183" s="50">
        <v>45734</v>
      </c>
      <c r="D183" s="90"/>
      <c r="E183" s="82"/>
      <c r="F183" s="92" t="e">
        <f>VLOOKUP(E183,'Contact Info-BJ'!$A$1:$H$29,4,FALSE)</f>
        <v>#N/A</v>
      </c>
      <c r="G183" s="92" t="e">
        <f>VLOOKUP(E183,'Contact Info-BJ'!$A$1:$H$29,3,FALSE)</f>
        <v>#N/A</v>
      </c>
      <c r="H183" s="92" t="e">
        <f>VLOOKUP(E183,'Contact Info-BJ'!$A$1:$H$29,6,FALSE)</f>
        <v>#N/A</v>
      </c>
      <c r="I183" s="92" t="e">
        <f>VLOOKUP(E183,'Contact Info-BJ'!$A$1:$H$14,7,FALSE)</f>
        <v>#N/A</v>
      </c>
      <c r="J183" s="92" t="e">
        <f>VLOOKUP(E183,'Contact Info-BJ'!$A$1:$H$29,8,FALSE)</f>
        <v>#N/A</v>
      </c>
      <c r="K183" s="83"/>
      <c r="L183" s="94" t="e">
        <f>VLOOKUP(K183,'Contact Info-BJ'!$A$1:$H$29,4,FALSE)</f>
        <v>#N/A</v>
      </c>
      <c r="M183" s="94" t="e">
        <f>VLOOKUP(K183,'Contact Info-BJ'!$A$1:$H$29,3,FALSE)</f>
        <v>#N/A</v>
      </c>
      <c r="N183" s="94" t="e">
        <f>VLOOKUP(K183,'Contact Info-BJ'!$A$1:$H$29,6,FALSE)</f>
        <v>#N/A</v>
      </c>
      <c r="O183" s="94" t="e">
        <f>VLOOKUP(K183,'Contact Info-BJ'!$A$1:$H$14,7,FALSE)</f>
        <v>#N/A</v>
      </c>
      <c r="P183" s="94" t="e">
        <f>VLOOKUP(K183,'Contact Info-BJ'!$A$1:$H$29,8,FALSE)</f>
        <v>#N/A</v>
      </c>
      <c r="R183" s="82"/>
      <c r="S183" s="82"/>
      <c r="U183" s="83"/>
      <c r="V183" s="83"/>
    </row>
    <row r="184" spans="1:22">
      <c r="A184" s="355"/>
      <c r="B184" s="356"/>
      <c r="C184" s="50">
        <v>45735</v>
      </c>
      <c r="D184" s="90"/>
      <c r="E184" s="82"/>
      <c r="F184" s="92" t="e">
        <f>VLOOKUP(E184,'Contact Info-BJ'!$A$1:$H$29,4,FALSE)</f>
        <v>#N/A</v>
      </c>
      <c r="G184" s="92" t="e">
        <f>VLOOKUP(E184,'Contact Info-BJ'!$A$1:$H$29,3,FALSE)</f>
        <v>#N/A</v>
      </c>
      <c r="H184" s="92" t="e">
        <f>VLOOKUP(E184,'Contact Info-BJ'!$A$1:$H$29,6,FALSE)</f>
        <v>#N/A</v>
      </c>
      <c r="I184" s="92" t="e">
        <f>VLOOKUP(E184,'Contact Info-BJ'!$A$1:$H$14,7,FALSE)</f>
        <v>#N/A</v>
      </c>
      <c r="J184" s="92" t="e">
        <f>VLOOKUP(E184,'Contact Info-BJ'!$A$1:$H$29,8,FALSE)</f>
        <v>#N/A</v>
      </c>
      <c r="K184" s="83"/>
      <c r="L184" s="94" t="e">
        <f>VLOOKUP(K184,'Contact Info-BJ'!$A$1:$H$29,4,FALSE)</f>
        <v>#N/A</v>
      </c>
      <c r="M184" s="94" t="e">
        <f>VLOOKUP(K184,'Contact Info-BJ'!$A$1:$H$29,3,FALSE)</f>
        <v>#N/A</v>
      </c>
      <c r="N184" s="94" t="e">
        <f>VLOOKUP(K184,'Contact Info-BJ'!$A$1:$H$29,6,FALSE)</f>
        <v>#N/A</v>
      </c>
      <c r="O184" s="94" t="e">
        <f>VLOOKUP(K184,'Contact Info-BJ'!$A$1:$H$14,7,FALSE)</f>
        <v>#N/A</v>
      </c>
      <c r="P184" s="94" t="e">
        <f>VLOOKUP(K184,'Contact Info-BJ'!$A$1:$H$29,8,FALSE)</f>
        <v>#N/A</v>
      </c>
      <c r="R184" s="82"/>
      <c r="S184" s="82"/>
      <c r="U184" s="83"/>
      <c r="V184" s="83"/>
    </row>
    <row r="185" spans="1:22">
      <c r="A185" s="355"/>
      <c r="B185" s="356"/>
      <c r="C185" s="50">
        <v>45736</v>
      </c>
      <c r="D185" s="90"/>
      <c r="E185" s="82"/>
      <c r="F185" s="92" t="e">
        <f>VLOOKUP(E185,'Contact Info-BJ'!$A$1:$H$29,4,FALSE)</f>
        <v>#N/A</v>
      </c>
      <c r="G185" s="92" t="e">
        <f>VLOOKUP(E185,'Contact Info-BJ'!$A$1:$H$29,3,FALSE)</f>
        <v>#N/A</v>
      </c>
      <c r="H185" s="92" t="e">
        <f>VLOOKUP(E185,'Contact Info-BJ'!$A$1:$H$29,6,FALSE)</f>
        <v>#N/A</v>
      </c>
      <c r="I185" s="92" t="e">
        <f>VLOOKUP(E185,'Contact Info-BJ'!$A$1:$H$14,7,FALSE)</f>
        <v>#N/A</v>
      </c>
      <c r="J185" s="92" t="e">
        <f>VLOOKUP(E185,'Contact Info-BJ'!$A$1:$H$29,8,FALSE)</f>
        <v>#N/A</v>
      </c>
      <c r="K185" s="83"/>
      <c r="L185" s="94" t="e">
        <f>VLOOKUP(K185,'Contact Info-BJ'!$A$1:$H$29,4,FALSE)</f>
        <v>#N/A</v>
      </c>
      <c r="M185" s="94" t="e">
        <f>VLOOKUP(K185,'Contact Info-BJ'!$A$1:$H$29,3,FALSE)</f>
        <v>#N/A</v>
      </c>
      <c r="N185" s="94" t="e">
        <f>VLOOKUP(K185,'Contact Info-BJ'!$A$1:$H$29,6,FALSE)</f>
        <v>#N/A</v>
      </c>
      <c r="O185" s="94" t="e">
        <f>VLOOKUP(K185,'Contact Info-BJ'!$A$1:$H$14,7,FALSE)</f>
        <v>#N/A</v>
      </c>
      <c r="P185" s="94" t="e">
        <f>VLOOKUP(K185,'Contact Info-BJ'!$A$1:$H$29,8,FALSE)</f>
        <v>#N/A</v>
      </c>
      <c r="R185" s="82"/>
      <c r="S185" s="82"/>
      <c r="U185" s="83"/>
      <c r="V185" s="83"/>
    </row>
    <row r="186" spans="1:22">
      <c r="A186" s="355"/>
      <c r="B186" s="356"/>
      <c r="C186" s="50">
        <v>45737</v>
      </c>
      <c r="D186" s="90"/>
      <c r="E186" s="82"/>
      <c r="F186" s="92" t="e">
        <f>VLOOKUP(E186,'Contact Info-BJ'!$A$1:$H$29,4,FALSE)</f>
        <v>#N/A</v>
      </c>
      <c r="G186" s="92" t="e">
        <f>VLOOKUP(E186,'Contact Info-BJ'!$A$1:$H$29,3,FALSE)</f>
        <v>#N/A</v>
      </c>
      <c r="H186" s="92" t="e">
        <f>VLOOKUP(E186,'Contact Info-BJ'!$A$1:$H$29,6,FALSE)</f>
        <v>#N/A</v>
      </c>
      <c r="I186" s="92" t="e">
        <f>VLOOKUP(E186,'Contact Info-BJ'!$A$1:$H$14,7,FALSE)</f>
        <v>#N/A</v>
      </c>
      <c r="J186" s="92" t="e">
        <f>VLOOKUP(E186,'Contact Info-BJ'!$A$1:$H$29,8,FALSE)</f>
        <v>#N/A</v>
      </c>
      <c r="K186" s="83"/>
      <c r="L186" s="94" t="e">
        <f>VLOOKUP(K186,'Contact Info-BJ'!$A$1:$H$29,4,FALSE)</f>
        <v>#N/A</v>
      </c>
      <c r="M186" s="94" t="e">
        <f>VLOOKUP(K186,'Contact Info-BJ'!$A$1:$H$29,3,FALSE)</f>
        <v>#N/A</v>
      </c>
      <c r="N186" s="94" t="e">
        <f>VLOOKUP(K186,'Contact Info-BJ'!$A$1:$H$29,6,FALSE)</f>
        <v>#N/A</v>
      </c>
      <c r="O186" s="94" t="e">
        <f>VLOOKUP(K186,'Contact Info-BJ'!$A$1:$H$14,7,FALSE)</f>
        <v>#N/A</v>
      </c>
      <c r="P186" s="94" t="e">
        <f>VLOOKUP(K186,'Contact Info-BJ'!$A$1:$H$29,8,FALSE)</f>
        <v>#N/A</v>
      </c>
      <c r="R186" s="82"/>
      <c r="S186" s="82"/>
      <c r="U186" s="83"/>
      <c r="V186" s="83"/>
    </row>
    <row r="187" spans="1:22">
      <c r="A187" s="355"/>
      <c r="B187" s="356"/>
      <c r="C187" s="50">
        <v>45738</v>
      </c>
      <c r="D187" s="90"/>
      <c r="E187" s="82"/>
      <c r="F187" s="92" t="e">
        <f>VLOOKUP(E187,'Contact Info-BJ'!$A$1:$H$29,4,FALSE)</f>
        <v>#N/A</v>
      </c>
      <c r="G187" s="92" t="e">
        <f>VLOOKUP(E187,'Contact Info-BJ'!$A$1:$H$29,3,FALSE)</f>
        <v>#N/A</v>
      </c>
      <c r="H187" s="92" t="e">
        <f>VLOOKUP(E187,'Contact Info-BJ'!$A$1:$H$29,6,FALSE)</f>
        <v>#N/A</v>
      </c>
      <c r="I187" s="92" t="e">
        <f>VLOOKUP(E187,'Contact Info-BJ'!$A$1:$H$14,7,FALSE)</f>
        <v>#N/A</v>
      </c>
      <c r="J187" s="92" t="e">
        <f>VLOOKUP(E187,'Contact Info-BJ'!$A$1:$H$29,8,FALSE)</f>
        <v>#N/A</v>
      </c>
      <c r="K187" s="83"/>
      <c r="L187" s="94" t="e">
        <f>VLOOKUP(K187,'Contact Info-BJ'!$A$1:$H$29,4,FALSE)</f>
        <v>#N/A</v>
      </c>
      <c r="M187" s="94" t="e">
        <f>VLOOKUP(K187,'Contact Info-BJ'!$A$1:$H$29,3,FALSE)</f>
        <v>#N/A</v>
      </c>
      <c r="N187" s="94" t="e">
        <f>VLOOKUP(K187,'Contact Info-BJ'!$A$1:$H$29,6,FALSE)</f>
        <v>#N/A</v>
      </c>
      <c r="O187" s="94" t="e">
        <f>VLOOKUP(K187,'Contact Info-BJ'!$A$1:$H$14,7,FALSE)</f>
        <v>#N/A</v>
      </c>
      <c r="P187" s="94" t="e">
        <f>VLOOKUP(K187,'Contact Info-BJ'!$A$1:$H$29,8,FALSE)</f>
        <v>#N/A</v>
      </c>
      <c r="R187" s="82"/>
      <c r="S187" s="82"/>
      <c r="U187" s="83"/>
      <c r="V187" s="83"/>
    </row>
    <row r="188" spans="1:22">
      <c r="A188" s="357"/>
      <c r="B188" s="358"/>
      <c r="C188" s="50">
        <v>45739</v>
      </c>
      <c r="D188" s="90"/>
      <c r="E188" s="82"/>
      <c r="F188" s="92" t="e">
        <f>VLOOKUP(E188,'Contact Info-BJ'!$A$1:$H$29,4,FALSE)</f>
        <v>#N/A</v>
      </c>
      <c r="G188" s="92" t="e">
        <f>VLOOKUP(E188,'Contact Info-BJ'!$A$1:$H$29,3,FALSE)</f>
        <v>#N/A</v>
      </c>
      <c r="H188" s="92" t="e">
        <f>VLOOKUP(E188,'Contact Info-BJ'!$A$1:$H$29,6,FALSE)</f>
        <v>#N/A</v>
      </c>
      <c r="I188" s="92" t="e">
        <f>VLOOKUP(E188,'Contact Info-BJ'!$A$1:$H$14,7,FALSE)</f>
        <v>#N/A</v>
      </c>
      <c r="J188" s="92" t="e">
        <f>VLOOKUP(E188,'Contact Info-BJ'!$A$1:$H$29,8,FALSE)</f>
        <v>#N/A</v>
      </c>
      <c r="K188" s="83"/>
      <c r="L188" s="94" t="e">
        <f>VLOOKUP(K188,'Contact Info-BJ'!$A$1:$H$29,4,FALSE)</f>
        <v>#N/A</v>
      </c>
      <c r="M188" s="94" t="e">
        <f>VLOOKUP(K188,'Contact Info-BJ'!$A$1:$H$29,3,FALSE)</f>
        <v>#N/A</v>
      </c>
      <c r="N188" s="94" t="e">
        <f>VLOOKUP(K188,'Contact Info-BJ'!$A$1:$H$29,6,FALSE)</f>
        <v>#N/A</v>
      </c>
      <c r="O188" s="94" t="e">
        <f>VLOOKUP(K188,'Contact Info-BJ'!$A$1:$H$14,7,FALSE)</f>
        <v>#N/A</v>
      </c>
      <c r="P188" s="94" t="e">
        <f>VLOOKUP(K188,'Contact Info-BJ'!$A$1:$H$29,8,FALSE)</f>
        <v>#N/A</v>
      </c>
      <c r="R188" s="82"/>
      <c r="S188" s="82"/>
      <c r="U188" s="83"/>
      <c r="V188" s="83"/>
    </row>
    <row r="189" spans="1:22">
      <c r="A189" s="373" t="s">
        <v>64</v>
      </c>
      <c r="B189" s="374" t="s">
        <v>39</v>
      </c>
      <c r="C189" s="50">
        <v>45740</v>
      </c>
      <c r="D189" s="90" t="s">
        <v>65</v>
      </c>
      <c r="E189" s="82"/>
      <c r="F189" s="92" t="e">
        <f>VLOOKUP(E189,'Contact Info-BJ'!$A$1:$H$29,4,FALSE)</f>
        <v>#N/A</v>
      </c>
      <c r="G189" s="92" t="e">
        <f>VLOOKUP(E189,'Contact Info-BJ'!$A$1:$H$29,3,FALSE)</f>
        <v>#N/A</v>
      </c>
      <c r="H189" s="92" t="e">
        <f>VLOOKUP(E189,'Contact Info-BJ'!$A$1:$H$29,6,FALSE)</f>
        <v>#N/A</v>
      </c>
      <c r="I189" s="92" t="e">
        <f>VLOOKUP(E189,'Contact Info-BJ'!$A$1:$H$14,7,FALSE)</f>
        <v>#N/A</v>
      </c>
      <c r="J189" s="92" t="e">
        <f>VLOOKUP(E189,'Contact Info-BJ'!$A$1:$H$29,8,FALSE)</f>
        <v>#N/A</v>
      </c>
      <c r="K189" s="83"/>
      <c r="L189" s="94" t="e">
        <f>VLOOKUP(K189,'Contact Info-BJ'!$A$1:$H$29,4,FALSE)</f>
        <v>#N/A</v>
      </c>
      <c r="M189" s="94" t="e">
        <f>VLOOKUP(K189,'Contact Info-BJ'!$A$1:$H$29,3,FALSE)</f>
        <v>#N/A</v>
      </c>
      <c r="N189" s="94" t="e">
        <f>VLOOKUP(K189,'Contact Info-BJ'!$A$1:$H$29,6,FALSE)</f>
        <v>#N/A</v>
      </c>
      <c r="O189" s="94" t="e">
        <f>VLOOKUP(K189,'Contact Info-BJ'!$A$1:$H$14,7,FALSE)</f>
        <v>#N/A</v>
      </c>
      <c r="P189" s="94" t="e">
        <f>VLOOKUP(K189,'Contact Info-BJ'!$A$1:$H$29,8,FALSE)</f>
        <v>#N/A</v>
      </c>
      <c r="R189" s="82"/>
      <c r="S189" s="82"/>
      <c r="U189" s="83"/>
      <c r="V189" s="83"/>
    </row>
    <row r="190" spans="1:22">
      <c r="A190" s="360"/>
      <c r="B190" s="351"/>
      <c r="C190" s="50">
        <v>45741</v>
      </c>
      <c r="D190" s="90"/>
      <c r="E190" s="82"/>
      <c r="F190" s="92" t="e">
        <f>VLOOKUP(E190,'Contact Info-BJ'!$A$1:$H$29,4,FALSE)</f>
        <v>#N/A</v>
      </c>
      <c r="G190" s="92" t="e">
        <f>VLOOKUP(E190,'Contact Info-BJ'!$A$1:$H$29,3,FALSE)</f>
        <v>#N/A</v>
      </c>
      <c r="H190" s="92" t="e">
        <f>VLOOKUP(E190,'Contact Info-BJ'!$A$1:$H$29,6,FALSE)</f>
        <v>#N/A</v>
      </c>
      <c r="I190" s="92" t="e">
        <f>VLOOKUP(E190,'Contact Info-BJ'!$A$1:$H$14,7,FALSE)</f>
        <v>#N/A</v>
      </c>
      <c r="J190" s="92" t="e">
        <f>VLOOKUP(E190,'Contact Info-BJ'!$A$1:$H$29,8,FALSE)</f>
        <v>#N/A</v>
      </c>
      <c r="K190" s="83"/>
      <c r="L190" s="94" t="e">
        <f>VLOOKUP(K190,'Contact Info-BJ'!$A$1:$H$29,4,FALSE)</f>
        <v>#N/A</v>
      </c>
      <c r="M190" s="94" t="e">
        <f>VLOOKUP(K190,'Contact Info-BJ'!$A$1:$H$29,3,FALSE)</f>
        <v>#N/A</v>
      </c>
      <c r="N190" s="94" t="e">
        <f>VLOOKUP(K190,'Contact Info-BJ'!$A$1:$H$29,6,FALSE)</f>
        <v>#N/A</v>
      </c>
      <c r="O190" s="94" t="e">
        <f>VLOOKUP(K190,'Contact Info-BJ'!$A$1:$H$14,7,FALSE)</f>
        <v>#N/A</v>
      </c>
      <c r="P190" s="94" t="e">
        <f>VLOOKUP(K190,'Contact Info-BJ'!$A$1:$H$29,8,FALSE)</f>
        <v>#N/A</v>
      </c>
      <c r="R190" s="82"/>
      <c r="S190" s="82"/>
      <c r="U190" s="83"/>
      <c r="V190" s="83"/>
    </row>
    <row r="191" spans="1:22">
      <c r="A191" s="360"/>
      <c r="B191" s="351"/>
      <c r="C191" s="50">
        <v>45742</v>
      </c>
      <c r="D191" s="90"/>
      <c r="E191" s="82"/>
      <c r="F191" s="92" t="e">
        <f>VLOOKUP(E191,'Contact Info-BJ'!$A$1:$H$29,4,FALSE)</f>
        <v>#N/A</v>
      </c>
      <c r="G191" s="92" t="e">
        <f>VLOOKUP(E191,'Contact Info-BJ'!$A$1:$H$29,3,FALSE)</f>
        <v>#N/A</v>
      </c>
      <c r="H191" s="92" t="e">
        <f>VLOOKUP(E191,'Contact Info-BJ'!$A$1:$H$29,6,FALSE)</f>
        <v>#N/A</v>
      </c>
      <c r="I191" s="92" t="e">
        <f>VLOOKUP(E191,'Contact Info-BJ'!$A$1:$H$14,7,FALSE)</f>
        <v>#N/A</v>
      </c>
      <c r="J191" s="92" t="e">
        <f>VLOOKUP(E191,'Contact Info-BJ'!$A$1:$H$29,8,FALSE)</f>
        <v>#N/A</v>
      </c>
      <c r="K191" s="83"/>
      <c r="L191" s="94" t="e">
        <f>VLOOKUP(K191,'Contact Info-BJ'!$A$1:$H$29,4,FALSE)</f>
        <v>#N/A</v>
      </c>
      <c r="M191" s="94" t="e">
        <f>VLOOKUP(K191,'Contact Info-BJ'!$A$1:$H$29,3,FALSE)</f>
        <v>#N/A</v>
      </c>
      <c r="N191" s="94" t="e">
        <f>VLOOKUP(K191,'Contact Info-BJ'!$A$1:$H$29,6,FALSE)</f>
        <v>#N/A</v>
      </c>
      <c r="O191" s="94" t="e">
        <f>VLOOKUP(K191,'Contact Info-BJ'!$A$1:$H$14,7,FALSE)</f>
        <v>#N/A</v>
      </c>
      <c r="P191" s="94" t="e">
        <f>VLOOKUP(K191,'Contact Info-BJ'!$A$1:$H$29,8,FALSE)</f>
        <v>#N/A</v>
      </c>
      <c r="R191" s="82"/>
      <c r="S191" s="82"/>
      <c r="U191" s="83"/>
      <c r="V191" s="83"/>
    </row>
    <row r="192" spans="1:22">
      <c r="A192" s="360"/>
      <c r="B192" s="351"/>
      <c r="C192" s="50">
        <v>45743</v>
      </c>
      <c r="D192" s="90"/>
      <c r="E192" s="82"/>
      <c r="F192" s="92" t="e">
        <f>VLOOKUP(E192,'Contact Info-BJ'!$A$1:$H$29,4,FALSE)</f>
        <v>#N/A</v>
      </c>
      <c r="G192" s="92" t="e">
        <f>VLOOKUP(E192,'Contact Info-BJ'!$A$1:$H$29,3,FALSE)</f>
        <v>#N/A</v>
      </c>
      <c r="H192" s="92" t="e">
        <f>VLOOKUP(E192,'Contact Info-BJ'!$A$1:$H$29,6,FALSE)</f>
        <v>#N/A</v>
      </c>
      <c r="I192" s="92" t="e">
        <f>VLOOKUP(E192,'Contact Info-BJ'!$A$1:$H$14,7,FALSE)</f>
        <v>#N/A</v>
      </c>
      <c r="J192" s="92" t="e">
        <f>VLOOKUP(E192,'Contact Info-BJ'!$A$1:$H$29,8,FALSE)</f>
        <v>#N/A</v>
      </c>
      <c r="K192" s="83"/>
      <c r="L192" s="94" t="e">
        <f>VLOOKUP(K192,'Contact Info-BJ'!$A$1:$H$29,4,FALSE)</f>
        <v>#N/A</v>
      </c>
      <c r="M192" s="94" t="e">
        <f>VLOOKUP(K192,'Contact Info-BJ'!$A$1:$H$29,3,FALSE)</f>
        <v>#N/A</v>
      </c>
      <c r="N192" s="94" t="e">
        <f>VLOOKUP(K192,'Contact Info-BJ'!$A$1:$H$29,6,FALSE)</f>
        <v>#N/A</v>
      </c>
      <c r="O192" s="94" t="e">
        <f>VLOOKUP(K192,'Contact Info-BJ'!$A$1:$H$14,7,FALSE)</f>
        <v>#N/A</v>
      </c>
      <c r="P192" s="94" t="e">
        <f>VLOOKUP(K192,'Contact Info-BJ'!$A$1:$H$29,8,FALSE)</f>
        <v>#N/A</v>
      </c>
      <c r="R192" s="82"/>
      <c r="S192" s="82"/>
      <c r="U192" s="83"/>
      <c r="V192" s="83"/>
    </row>
    <row r="193" spans="1:22">
      <c r="A193" s="360"/>
      <c r="B193" s="351"/>
      <c r="C193" s="50">
        <v>45744</v>
      </c>
      <c r="D193" s="90"/>
      <c r="E193" s="82"/>
      <c r="F193" s="92" t="e">
        <f>VLOOKUP(E193,'Contact Info-BJ'!$A$1:$H$29,4,FALSE)</f>
        <v>#N/A</v>
      </c>
      <c r="G193" s="92" t="e">
        <f>VLOOKUP(E193,'Contact Info-BJ'!$A$1:$H$29,3,FALSE)</f>
        <v>#N/A</v>
      </c>
      <c r="H193" s="92" t="e">
        <f>VLOOKUP(E193,'Contact Info-BJ'!$A$1:$H$29,6,FALSE)</f>
        <v>#N/A</v>
      </c>
      <c r="I193" s="92" t="e">
        <f>VLOOKUP(E193,'Contact Info-BJ'!$A$1:$H$14,7,FALSE)</f>
        <v>#N/A</v>
      </c>
      <c r="J193" s="92" t="e">
        <f>VLOOKUP(E193,'Contact Info-BJ'!$A$1:$H$29,8,FALSE)</f>
        <v>#N/A</v>
      </c>
      <c r="K193" s="83"/>
      <c r="L193" s="94" t="e">
        <f>VLOOKUP(K193,'Contact Info-BJ'!$A$1:$H$29,4,FALSE)</f>
        <v>#N/A</v>
      </c>
      <c r="M193" s="94" t="e">
        <f>VLOOKUP(K193,'Contact Info-BJ'!$A$1:$H$29,3,FALSE)</f>
        <v>#N/A</v>
      </c>
      <c r="N193" s="94" t="e">
        <f>VLOOKUP(K193,'Contact Info-BJ'!$A$1:$H$29,6,FALSE)</f>
        <v>#N/A</v>
      </c>
      <c r="O193" s="94" t="e">
        <f>VLOOKUP(K193,'Contact Info-BJ'!$A$1:$H$14,7,FALSE)</f>
        <v>#N/A</v>
      </c>
      <c r="P193" s="94" t="e">
        <f>VLOOKUP(K193,'Contact Info-BJ'!$A$1:$H$29,8,FALSE)</f>
        <v>#N/A</v>
      </c>
      <c r="R193" s="82"/>
      <c r="S193" s="82"/>
      <c r="U193" s="83"/>
      <c r="V193" s="83"/>
    </row>
    <row r="194" spans="1:22">
      <c r="A194" s="360"/>
      <c r="B194" s="351"/>
      <c r="C194" s="50">
        <v>45745</v>
      </c>
      <c r="D194" s="90"/>
      <c r="E194" s="82"/>
      <c r="F194" s="92" t="e">
        <f>VLOOKUP(E194,'Contact Info-BJ'!$A$1:$H$29,4,FALSE)</f>
        <v>#N/A</v>
      </c>
      <c r="G194" s="92" t="e">
        <f>VLOOKUP(E194,'Contact Info-BJ'!$A$1:$H$29,3,FALSE)</f>
        <v>#N/A</v>
      </c>
      <c r="H194" s="92" t="e">
        <f>VLOOKUP(E194,'Contact Info-BJ'!$A$1:$H$29,6,FALSE)</f>
        <v>#N/A</v>
      </c>
      <c r="I194" s="92" t="e">
        <f>VLOOKUP(E194,'Contact Info-BJ'!$A$1:$H$14,7,FALSE)</f>
        <v>#N/A</v>
      </c>
      <c r="J194" s="92" t="e">
        <f>VLOOKUP(E194,'Contact Info-BJ'!$A$1:$H$29,8,FALSE)</f>
        <v>#N/A</v>
      </c>
      <c r="K194" s="83"/>
      <c r="L194" s="94" t="e">
        <f>VLOOKUP(K194,'Contact Info-BJ'!$A$1:$H$29,4,FALSE)</f>
        <v>#N/A</v>
      </c>
      <c r="M194" s="94" t="e">
        <f>VLOOKUP(K194,'Contact Info-BJ'!$A$1:$H$29,3,FALSE)</f>
        <v>#N/A</v>
      </c>
      <c r="N194" s="94" t="e">
        <f>VLOOKUP(K194,'Contact Info-BJ'!$A$1:$H$29,6,FALSE)</f>
        <v>#N/A</v>
      </c>
      <c r="O194" s="94" t="e">
        <f>VLOOKUP(K194,'Contact Info-BJ'!$A$1:$H$14,7,FALSE)</f>
        <v>#N/A</v>
      </c>
      <c r="P194" s="94" t="e">
        <f>VLOOKUP(K194,'Contact Info-BJ'!$A$1:$H$29,8,FALSE)</f>
        <v>#N/A</v>
      </c>
      <c r="R194" s="82"/>
      <c r="S194" s="82"/>
      <c r="U194" s="83"/>
      <c r="V194" s="83"/>
    </row>
    <row r="195" spans="1:22">
      <c r="A195" s="360"/>
      <c r="B195" s="362"/>
      <c r="C195" s="50">
        <v>45746</v>
      </c>
      <c r="D195" s="90"/>
      <c r="E195" s="82"/>
      <c r="F195" s="92" t="e">
        <f>VLOOKUP(E195,'Contact Info-BJ'!$A$1:$H$29,4,FALSE)</f>
        <v>#N/A</v>
      </c>
      <c r="G195" s="92" t="e">
        <f>VLOOKUP(E195,'Contact Info-BJ'!$A$1:$H$29,3,FALSE)</f>
        <v>#N/A</v>
      </c>
      <c r="H195" s="92" t="e">
        <f>VLOOKUP(E195,'Contact Info-BJ'!$A$1:$H$29,6,FALSE)</f>
        <v>#N/A</v>
      </c>
      <c r="I195" s="92" t="e">
        <f>VLOOKUP(E195,'Contact Info-BJ'!$A$1:$H$14,7,FALSE)</f>
        <v>#N/A</v>
      </c>
      <c r="J195" s="92" t="e">
        <f>VLOOKUP(E195,'Contact Info-BJ'!$A$1:$H$29,8,FALSE)</f>
        <v>#N/A</v>
      </c>
      <c r="K195" s="83"/>
      <c r="L195" s="94" t="e">
        <f>VLOOKUP(K195,'Contact Info-BJ'!$A$1:$H$29,4,FALSE)</f>
        <v>#N/A</v>
      </c>
      <c r="M195" s="94" t="e">
        <f>VLOOKUP(K195,'Contact Info-BJ'!$A$1:$H$29,3,FALSE)</f>
        <v>#N/A</v>
      </c>
      <c r="N195" s="94" t="e">
        <f>VLOOKUP(K195,'Contact Info-BJ'!$A$1:$H$29,6,FALSE)</f>
        <v>#N/A</v>
      </c>
      <c r="O195" s="94" t="e">
        <f>VLOOKUP(K195,'Contact Info-BJ'!$A$1:$H$14,7,FALSE)</f>
        <v>#N/A</v>
      </c>
      <c r="P195" s="94" t="e">
        <f>VLOOKUP(K195,'Contact Info-BJ'!$A$1:$H$29,8,FALSE)</f>
        <v>#N/A</v>
      </c>
      <c r="R195" s="82"/>
      <c r="S195" s="82"/>
      <c r="U195" s="83"/>
      <c r="V195" s="83"/>
    </row>
    <row r="196" spans="1:22">
      <c r="A196" s="360"/>
      <c r="B196" s="375" t="s">
        <v>44</v>
      </c>
      <c r="C196" s="50">
        <v>45747</v>
      </c>
      <c r="D196" s="90"/>
      <c r="E196" s="82"/>
      <c r="F196" s="92" t="e">
        <f>VLOOKUP(E196,'Contact Info-BJ'!$A$1:$H$29,4,FALSE)</f>
        <v>#N/A</v>
      </c>
      <c r="G196" s="92" t="e">
        <f>VLOOKUP(E196,'Contact Info-BJ'!$A$1:$H$29,3,FALSE)</f>
        <v>#N/A</v>
      </c>
      <c r="H196" s="92" t="e">
        <f>VLOOKUP(E196,'Contact Info-BJ'!$A$1:$H$29,6,FALSE)</f>
        <v>#N/A</v>
      </c>
      <c r="I196" s="92" t="e">
        <f>VLOOKUP(E196,'Contact Info-BJ'!$A$1:$H$14,7,FALSE)</f>
        <v>#N/A</v>
      </c>
      <c r="J196" s="92" t="e">
        <f>VLOOKUP(E196,'Contact Info-BJ'!$A$1:$H$29,8,FALSE)</f>
        <v>#N/A</v>
      </c>
      <c r="K196" s="83"/>
      <c r="L196" s="94" t="e">
        <f>VLOOKUP(K196,'Contact Info-BJ'!$A$1:$H$29,4,FALSE)</f>
        <v>#N/A</v>
      </c>
      <c r="M196" s="94" t="e">
        <f>VLOOKUP(K196,'Contact Info-BJ'!$A$1:$H$29,3,FALSE)</f>
        <v>#N/A</v>
      </c>
      <c r="N196" s="94" t="e">
        <f>VLOOKUP(K196,'Contact Info-BJ'!$A$1:$H$29,6,FALSE)</f>
        <v>#N/A</v>
      </c>
      <c r="O196" s="94" t="e">
        <f>VLOOKUP(K196,'Contact Info-BJ'!$A$1:$H$14,7,FALSE)</f>
        <v>#N/A</v>
      </c>
      <c r="P196" s="94" t="e">
        <f>VLOOKUP(K196,'Contact Info-BJ'!$A$1:$H$29,8,FALSE)</f>
        <v>#N/A</v>
      </c>
      <c r="R196" s="82"/>
      <c r="S196" s="82"/>
      <c r="U196" s="83"/>
      <c r="V196" s="83"/>
    </row>
    <row r="197" spans="1:22">
      <c r="A197" s="360"/>
      <c r="B197" s="351"/>
      <c r="C197" s="51">
        <v>45748</v>
      </c>
      <c r="D197" s="90"/>
      <c r="E197" s="82"/>
      <c r="F197" s="92" t="e">
        <f>VLOOKUP(E197,'Contact Info-BJ'!$A$1:$H$29,4,FALSE)</f>
        <v>#N/A</v>
      </c>
      <c r="G197" s="92" t="e">
        <f>VLOOKUP(E197,'Contact Info-BJ'!$A$1:$H$29,3,FALSE)</f>
        <v>#N/A</v>
      </c>
      <c r="H197" s="92" t="e">
        <f>VLOOKUP(E197,'Contact Info-BJ'!$A$1:$H$29,6,FALSE)</f>
        <v>#N/A</v>
      </c>
      <c r="I197" s="92" t="e">
        <f>VLOOKUP(E197,'Contact Info-BJ'!$A$1:$H$14,7,FALSE)</f>
        <v>#N/A</v>
      </c>
      <c r="J197" s="92" t="e">
        <f>VLOOKUP(E197,'Contact Info-BJ'!$A$1:$H$29,8,FALSE)</f>
        <v>#N/A</v>
      </c>
      <c r="K197" s="83"/>
      <c r="L197" s="94" t="e">
        <f>VLOOKUP(K197,'Contact Info-BJ'!$A$1:$H$29,4,FALSE)</f>
        <v>#N/A</v>
      </c>
      <c r="M197" s="94" t="e">
        <f>VLOOKUP(K197,'Contact Info-BJ'!$A$1:$H$29,3,FALSE)</f>
        <v>#N/A</v>
      </c>
      <c r="N197" s="94" t="e">
        <f>VLOOKUP(K197,'Contact Info-BJ'!$A$1:$H$29,6,FALSE)</f>
        <v>#N/A</v>
      </c>
      <c r="O197" s="94" t="e">
        <f>VLOOKUP(K197,'Contact Info-BJ'!$A$1:$H$14,7,FALSE)</f>
        <v>#N/A</v>
      </c>
      <c r="P197" s="94" t="e">
        <f>VLOOKUP(K197,'Contact Info-BJ'!$A$1:$H$29,8,FALSE)</f>
        <v>#N/A</v>
      </c>
      <c r="R197" s="82"/>
      <c r="S197" s="82"/>
      <c r="U197" s="83"/>
      <c r="V197" s="83"/>
    </row>
    <row r="198" spans="1:22">
      <c r="A198" s="360"/>
      <c r="B198" s="351"/>
      <c r="C198" s="51">
        <v>45749</v>
      </c>
      <c r="D198" s="90"/>
      <c r="E198" s="82"/>
      <c r="F198" s="92" t="e">
        <f>VLOOKUP(E198,'Contact Info-BJ'!$A$1:$H$29,4,FALSE)</f>
        <v>#N/A</v>
      </c>
      <c r="G198" s="92" t="e">
        <f>VLOOKUP(E198,'Contact Info-BJ'!$A$1:$H$29,3,FALSE)</f>
        <v>#N/A</v>
      </c>
      <c r="H198" s="92" t="e">
        <f>VLOOKUP(E198,'Contact Info-BJ'!$A$1:$H$29,6,FALSE)</f>
        <v>#N/A</v>
      </c>
      <c r="I198" s="92" t="e">
        <f>VLOOKUP(E198,'Contact Info-BJ'!$A$1:$H$14,7,FALSE)</f>
        <v>#N/A</v>
      </c>
      <c r="J198" s="92" t="e">
        <f>VLOOKUP(E198,'Contact Info-BJ'!$A$1:$H$29,8,FALSE)</f>
        <v>#N/A</v>
      </c>
      <c r="K198" s="83"/>
      <c r="L198" s="94" t="e">
        <f>VLOOKUP(K198,'Contact Info-BJ'!$A$1:$H$29,4,FALSE)</f>
        <v>#N/A</v>
      </c>
      <c r="M198" s="94" t="e">
        <f>VLOOKUP(K198,'Contact Info-BJ'!$A$1:$H$29,3,FALSE)</f>
        <v>#N/A</v>
      </c>
      <c r="N198" s="94" t="e">
        <f>VLOOKUP(K198,'Contact Info-BJ'!$A$1:$H$29,6,FALSE)</f>
        <v>#N/A</v>
      </c>
      <c r="O198" s="94" t="e">
        <f>VLOOKUP(K198,'Contact Info-BJ'!$A$1:$H$14,7,FALSE)</f>
        <v>#N/A</v>
      </c>
      <c r="P198" s="94" t="e">
        <f>VLOOKUP(K198,'Contact Info-BJ'!$A$1:$H$29,8,FALSE)</f>
        <v>#N/A</v>
      </c>
      <c r="R198" s="82"/>
      <c r="S198" s="82"/>
      <c r="U198" s="83"/>
      <c r="V198" s="83"/>
    </row>
    <row r="199" spans="1:22">
      <c r="A199" s="360"/>
      <c r="B199" s="351"/>
      <c r="C199" s="51">
        <v>45750</v>
      </c>
      <c r="D199" s="90"/>
      <c r="E199" s="82"/>
      <c r="F199" s="92" t="e">
        <f>VLOOKUP(E199,'Contact Info-BJ'!$A$1:$H$29,4,FALSE)</f>
        <v>#N/A</v>
      </c>
      <c r="G199" s="92" t="e">
        <f>VLOOKUP(E199,'Contact Info-BJ'!$A$1:$H$29,3,FALSE)</f>
        <v>#N/A</v>
      </c>
      <c r="H199" s="92" t="e">
        <f>VLOOKUP(E199,'Contact Info-BJ'!$A$1:$H$29,6,FALSE)</f>
        <v>#N/A</v>
      </c>
      <c r="I199" s="92" t="e">
        <f>VLOOKUP(E199,'Contact Info-BJ'!$A$1:$H$14,7,FALSE)</f>
        <v>#N/A</v>
      </c>
      <c r="J199" s="92" t="e">
        <f>VLOOKUP(E199,'Contact Info-BJ'!$A$1:$H$29,8,FALSE)</f>
        <v>#N/A</v>
      </c>
      <c r="K199" s="83"/>
      <c r="L199" s="94" t="e">
        <f>VLOOKUP(K199,'Contact Info-BJ'!$A$1:$H$29,4,FALSE)</f>
        <v>#N/A</v>
      </c>
      <c r="M199" s="94" t="e">
        <f>VLOOKUP(K199,'Contact Info-BJ'!$A$1:$H$29,3,FALSE)</f>
        <v>#N/A</v>
      </c>
      <c r="N199" s="94" t="e">
        <f>VLOOKUP(K199,'Contact Info-BJ'!$A$1:$H$29,6,FALSE)</f>
        <v>#N/A</v>
      </c>
      <c r="O199" s="94" t="e">
        <f>VLOOKUP(K199,'Contact Info-BJ'!$A$1:$H$14,7,FALSE)</f>
        <v>#N/A</v>
      </c>
      <c r="P199" s="94" t="e">
        <f>VLOOKUP(K199,'Contact Info-BJ'!$A$1:$H$29,8,FALSE)</f>
        <v>#N/A</v>
      </c>
      <c r="R199" s="82"/>
      <c r="S199" s="82"/>
      <c r="U199" s="83"/>
      <c r="V199" s="83"/>
    </row>
    <row r="200" spans="1:22">
      <c r="A200" s="360"/>
      <c r="B200" s="351"/>
      <c r="C200" s="51">
        <v>45751</v>
      </c>
      <c r="D200" s="90"/>
      <c r="E200" s="82"/>
      <c r="F200" s="92" t="e">
        <f>VLOOKUP(E200,'Contact Info-BJ'!$A$1:$H$29,4,FALSE)</f>
        <v>#N/A</v>
      </c>
      <c r="G200" s="92" t="e">
        <f>VLOOKUP(E200,'Contact Info-BJ'!$A$1:$H$29,3,FALSE)</f>
        <v>#N/A</v>
      </c>
      <c r="H200" s="92" t="e">
        <f>VLOOKUP(E200,'Contact Info-BJ'!$A$1:$H$29,6,FALSE)</f>
        <v>#N/A</v>
      </c>
      <c r="I200" s="92" t="e">
        <f>VLOOKUP(E200,'Contact Info-BJ'!$A$1:$H$14,7,FALSE)</f>
        <v>#N/A</v>
      </c>
      <c r="J200" s="92" t="e">
        <f>VLOOKUP(E200,'Contact Info-BJ'!$A$1:$H$29,8,FALSE)</f>
        <v>#N/A</v>
      </c>
      <c r="K200" s="83"/>
      <c r="L200" s="94" t="e">
        <f>VLOOKUP(K200,'Contact Info-BJ'!$A$1:$H$29,4,FALSE)</f>
        <v>#N/A</v>
      </c>
      <c r="M200" s="94" t="e">
        <f>VLOOKUP(K200,'Contact Info-BJ'!$A$1:$H$29,3,FALSE)</f>
        <v>#N/A</v>
      </c>
      <c r="N200" s="94" t="e">
        <f>VLOOKUP(K200,'Contact Info-BJ'!$A$1:$H$29,6,FALSE)</f>
        <v>#N/A</v>
      </c>
      <c r="O200" s="94" t="e">
        <f>VLOOKUP(K200,'Contact Info-BJ'!$A$1:$H$14,7,FALSE)</f>
        <v>#N/A</v>
      </c>
      <c r="P200" s="94" t="e">
        <f>VLOOKUP(K200,'Contact Info-BJ'!$A$1:$H$29,8,FALSE)</f>
        <v>#N/A</v>
      </c>
      <c r="R200" s="82"/>
      <c r="S200" s="82"/>
      <c r="U200" s="83"/>
      <c r="V200" s="83"/>
    </row>
    <row r="201" spans="1:22">
      <c r="A201" s="360"/>
      <c r="B201" s="351"/>
      <c r="C201" s="51">
        <v>45752</v>
      </c>
      <c r="D201" s="90"/>
      <c r="E201" s="82"/>
      <c r="F201" s="92" t="e">
        <f>VLOOKUP(E201,'Contact Info-BJ'!$A$1:$H$29,4,FALSE)</f>
        <v>#N/A</v>
      </c>
      <c r="G201" s="92" t="e">
        <f>VLOOKUP(E201,'Contact Info-BJ'!$A$1:$H$29,3,FALSE)</f>
        <v>#N/A</v>
      </c>
      <c r="H201" s="92" t="e">
        <f>VLOOKUP(E201,'Contact Info-BJ'!$A$1:$H$29,6,FALSE)</f>
        <v>#N/A</v>
      </c>
      <c r="I201" s="92" t="e">
        <f>VLOOKUP(E201,'Contact Info-BJ'!$A$1:$H$14,7,FALSE)</f>
        <v>#N/A</v>
      </c>
      <c r="J201" s="92" t="e">
        <f>VLOOKUP(E201,'Contact Info-BJ'!$A$1:$H$29,8,FALSE)</f>
        <v>#N/A</v>
      </c>
      <c r="K201" s="83"/>
      <c r="L201" s="94" t="e">
        <f>VLOOKUP(K201,'Contact Info-BJ'!$A$1:$H$29,4,FALSE)</f>
        <v>#N/A</v>
      </c>
      <c r="M201" s="94" t="e">
        <f>VLOOKUP(K201,'Contact Info-BJ'!$A$1:$H$29,3,FALSE)</f>
        <v>#N/A</v>
      </c>
      <c r="N201" s="94" t="e">
        <f>VLOOKUP(K201,'Contact Info-BJ'!$A$1:$H$29,6,FALSE)</f>
        <v>#N/A</v>
      </c>
      <c r="O201" s="94" t="e">
        <f>VLOOKUP(K201,'Contact Info-BJ'!$A$1:$H$14,7,FALSE)</f>
        <v>#N/A</v>
      </c>
      <c r="P201" s="94" t="e">
        <f>VLOOKUP(K201,'Contact Info-BJ'!$A$1:$H$29,8,FALSE)</f>
        <v>#N/A</v>
      </c>
      <c r="R201" s="82"/>
      <c r="S201" s="82"/>
      <c r="U201" s="83"/>
      <c r="V201" s="83"/>
    </row>
    <row r="202" spans="1:22">
      <c r="A202" s="360"/>
      <c r="B202" s="362"/>
      <c r="C202" s="51">
        <v>45753</v>
      </c>
      <c r="D202" s="90"/>
      <c r="E202" s="82"/>
      <c r="F202" s="92" t="e">
        <f>VLOOKUP(E202,'Contact Info-BJ'!$A$1:$H$29,4,FALSE)</f>
        <v>#N/A</v>
      </c>
      <c r="G202" s="92" t="e">
        <f>VLOOKUP(E202,'Contact Info-BJ'!$A$1:$H$29,3,FALSE)</f>
        <v>#N/A</v>
      </c>
      <c r="H202" s="92" t="e">
        <f>VLOOKUP(E202,'Contact Info-BJ'!$A$1:$H$29,6,FALSE)</f>
        <v>#N/A</v>
      </c>
      <c r="I202" s="92" t="e">
        <f>VLOOKUP(E202,'Contact Info-BJ'!$A$1:$H$14,7,FALSE)</f>
        <v>#N/A</v>
      </c>
      <c r="J202" s="92" t="e">
        <f>VLOOKUP(E202,'Contact Info-BJ'!$A$1:$H$29,8,FALSE)</f>
        <v>#N/A</v>
      </c>
      <c r="K202" s="83"/>
      <c r="L202" s="94" t="e">
        <f>VLOOKUP(K202,'Contact Info-BJ'!$A$1:$H$29,4,FALSE)</f>
        <v>#N/A</v>
      </c>
      <c r="M202" s="94" t="e">
        <f>VLOOKUP(K202,'Contact Info-BJ'!$A$1:$H$29,3,FALSE)</f>
        <v>#N/A</v>
      </c>
      <c r="N202" s="94" t="e">
        <f>VLOOKUP(K202,'Contact Info-BJ'!$A$1:$H$29,6,FALSE)</f>
        <v>#N/A</v>
      </c>
      <c r="O202" s="94" t="e">
        <f>VLOOKUP(K202,'Contact Info-BJ'!$A$1:$H$14,7,FALSE)</f>
        <v>#N/A</v>
      </c>
      <c r="P202" s="94" t="e">
        <f>VLOOKUP(K202,'Contact Info-BJ'!$A$1:$H$29,8,FALSE)</f>
        <v>#N/A</v>
      </c>
      <c r="R202" s="82"/>
      <c r="S202" s="82"/>
      <c r="U202" s="83"/>
      <c r="V202" s="83"/>
    </row>
    <row r="203" spans="1:22">
      <c r="A203" s="360"/>
      <c r="B203" s="376" t="s">
        <v>46</v>
      </c>
      <c r="C203" s="51">
        <v>45754</v>
      </c>
      <c r="D203" s="90"/>
      <c r="E203" s="82"/>
      <c r="F203" s="92" t="e">
        <f>VLOOKUP(E203,'Contact Info-BJ'!$A$1:$H$29,4,FALSE)</f>
        <v>#N/A</v>
      </c>
      <c r="G203" s="92" t="e">
        <f>VLOOKUP(E203,'Contact Info-BJ'!$A$1:$H$29,3,FALSE)</f>
        <v>#N/A</v>
      </c>
      <c r="H203" s="92" t="e">
        <f>VLOOKUP(E203,'Contact Info-BJ'!$A$1:$H$29,6,FALSE)</f>
        <v>#N/A</v>
      </c>
      <c r="I203" s="92" t="e">
        <f>VLOOKUP(E203,'Contact Info-BJ'!$A$1:$H$14,7,FALSE)</f>
        <v>#N/A</v>
      </c>
      <c r="J203" s="92" t="e">
        <f>VLOOKUP(E203,'Contact Info-BJ'!$A$1:$H$29,8,FALSE)</f>
        <v>#N/A</v>
      </c>
      <c r="K203" s="83"/>
      <c r="L203" s="94" t="e">
        <f>VLOOKUP(K203,'Contact Info-BJ'!$A$1:$H$29,4,FALSE)</f>
        <v>#N/A</v>
      </c>
      <c r="M203" s="94" t="e">
        <f>VLOOKUP(K203,'Contact Info-BJ'!$A$1:$H$29,3,FALSE)</f>
        <v>#N/A</v>
      </c>
      <c r="N203" s="94" t="e">
        <f>VLOOKUP(K203,'Contact Info-BJ'!$A$1:$H$29,6,FALSE)</f>
        <v>#N/A</v>
      </c>
      <c r="O203" s="94" t="e">
        <f>VLOOKUP(K203,'Contact Info-BJ'!$A$1:$H$14,7,FALSE)</f>
        <v>#N/A</v>
      </c>
      <c r="P203" s="94" t="e">
        <f>VLOOKUP(K203,'Contact Info-BJ'!$A$1:$H$29,8,FALSE)</f>
        <v>#N/A</v>
      </c>
      <c r="R203" s="82"/>
      <c r="S203" s="82"/>
      <c r="U203" s="83"/>
      <c r="V203" s="83"/>
    </row>
    <row r="204" spans="1:22">
      <c r="A204" s="360"/>
      <c r="B204" s="351"/>
      <c r="C204" s="51">
        <v>45755</v>
      </c>
      <c r="D204" s="90"/>
      <c r="E204" s="82"/>
      <c r="F204" s="92" t="e">
        <f>VLOOKUP(E204,'Contact Info-BJ'!$A$1:$H$29,4,FALSE)</f>
        <v>#N/A</v>
      </c>
      <c r="G204" s="92" t="e">
        <f>VLOOKUP(E204,'Contact Info-BJ'!$A$1:$H$29,3,FALSE)</f>
        <v>#N/A</v>
      </c>
      <c r="H204" s="92" t="e">
        <f>VLOOKUP(E204,'Contact Info-BJ'!$A$1:$H$29,6,FALSE)</f>
        <v>#N/A</v>
      </c>
      <c r="I204" s="92" t="e">
        <f>VLOOKUP(E204,'Contact Info-BJ'!$A$1:$H$14,7,FALSE)</f>
        <v>#N/A</v>
      </c>
      <c r="J204" s="92" t="e">
        <f>VLOOKUP(E204,'Contact Info-BJ'!$A$1:$H$29,8,FALSE)</f>
        <v>#N/A</v>
      </c>
      <c r="K204" s="83"/>
      <c r="L204" s="94" t="e">
        <f>VLOOKUP(K204,'Contact Info-BJ'!$A$1:$H$29,4,FALSE)</f>
        <v>#N/A</v>
      </c>
      <c r="M204" s="94" t="e">
        <f>VLOOKUP(K204,'Contact Info-BJ'!$A$1:$H$29,3,FALSE)</f>
        <v>#N/A</v>
      </c>
      <c r="N204" s="94" t="e">
        <f>VLOOKUP(K204,'Contact Info-BJ'!$A$1:$H$29,6,FALSE)</f>
        <v>#N/A</v>
      </c>
      <c r="O204" s="94" t="e">
        <f>VLOOKUP(K204,'Contact Info-BJ'!$A$1:$H$14,7,FALSE)</f>
        <v>#N/A</v>
      </c>
      <c r="P204" s="94" t="e">
        <f>VLOOKUP(K204,'Contact Info-BJ'!$A$1:$H$29,8,FALSE)</f>
        <v>#N/A</v>
      </c>
      <c r="R204" s="82"/>
      <c r="S204" s="82"/>
      <c r="U204" s="83"/>
      <c r="V204" s="83"/>
    </row>
    <row r="205" spans="1:22">
      <c r="A205" s="360"/>
      <c r="B205" s="351"/>
      <c r="C205" s="51">
        <v>45756</v>
      </c>
      <c r="D205" s="90"/>
      <c r="E205" s="82"/>
      <c r="F205" s="92" t="e">
        <f>VLOOKUP(E205,'Contact Info-BJ'!$A$1:$H$29,4,FALSE)</f>
        <v>#N/A</v>
      </c>
      <c r="G205" s="92" t="e">
        <f>VLOOKUP(E205,'Contact Info-BJ'!$A$1:$H$29,3,FALSE)</f>
        <v>#N/A</v>
      </c>
      <c r="H205" s="92" t="e">
        <f>VLOOKUP(E205,'Contact Info-BJ'!$A$1:$H$29,6,FALSE)</f>
        <v>#N/A</v>
      </c>
      <c r="I205" s="92" t="e">
        <f>VLOOKUP(E205,'Contact Info-BJ'!$A$1:$H$14,7,FALSE)</f>
        <v>#N/A</v>
      </c>
      <c r="J205" s="92" t="e">
        <f>VLOOKUP(E205,'Contact Info-BJ'!$A$1:$H$29,8,FALSE)</f>
        <v>#N/A</v>
      </c>
      <c r="K205" s="83"/>
      <c r="L205" s="94" t="e">
        <f>VLOOKUP(K205,'Contact Info-BJ'!$A$1:$H$29,4,FALSE)</f>
        <v>#N/A</v>
      </c>
      <c r="M205" s="94" t="e">
        <f>VLOOKUP(K205,'Contact Info-BJ'!$A$1:$H$29,3,FALSE)</f>
        <v>#N/A</v>
      </c>
      <c r="N205" s="94" t="e">
        <f>VLOOKUP(K205,'Contact Info-BJ'!$A$1:$H$29,6,FALSE)</f>
        <v>#N/A</v>
      </c>
      <c r="O205" s="94" t="e">
        <f>VLOOKUP(K205,'Contact Info-BJ'!$A$1:$H$14,7,FALSE)</f>
        <v>#N/A</v>
      </c>
      <c r="P205" s="94" t="e">
        <f>VLOOKUP(K205,'Contact Info-BJ'!$A$1:$H$29,8,FALSE)</f>
        <v>#N/A</v>
      </c>
      <c r="R205" s="82"/>
      <c r="S205" s="82"/>
      <c r="U205" s="83"/>
      <c r="V205" s="83"/>
    </row>
    <row r="206" spans="1:22">
      <c r="A206" s="360"/>
      <c r="B206" s="351"/>
      <c r="C206" s="51">
        <v>45757</v>
      </c>
      <c r="D206" s="90"/>
      <c r="E206" s="82"/>
      <c r="F206" s="92" t="e">
        <f>VLOOKUP(E206,'Contact Info-BJ'!$A$1:$H$29,4,FALSE)</f>
        <v>#N/A</v>
      </c>
      <c r="G206" s="92" t="e">
        <f>VLOOKUP(E206,'Contact Info-BJ'!$A$1:$H$29,3,FALSE)</f>
        <v>#N/A</v>
      </c>
      <c r="H206" s="92" t="e">
        <f>VLOOKUP(E206,'Contact Info-BJ'!$A$1:$H$29,6,FALSE)</f>
        <v>#N/A</v>
      </c>
      <c r="I206" s="92" t="e">
        <f>VLOOKUP(E206,'Contact Info-BJ'!$A$1:$H$14,7,FALSE)</f>
        <v>#N/A</v>
      </c>
      <c r="J206" s="92" t="e">
        <f>VLOOKUP(E206,'Contact Info-BJ'!$A$1:$H$29,8,FALSE)</f>
        <v>#N/A</v>
      </c>
      <c r="K206" s="83"/>
      <c r="L206" s="94" t="e">
        <f>VLOOKUP(K206,'Contact Info-BJ'!$A$1:$H$29,4,FALSE)</f>
        <v>#N/A</v>
      </c>
      <c r="M206" s="94" t="e">
        <f>VLOOKUP(K206,'Contact Info-BJ'!$A$1:$H$29,3,FALSE)</f>
        <v>#N/A</v>
      </c>
      <c r="N206" s="94" t="e">
        <f>VLOOKUP(K206,'Contact Info-BJ'!$A$1:$H$29,6,FALSE)</f>
        <v>#N/A</v>
      </c>
      <c r="O206" s="94" t="e">
        <f>VLOOKUP(K206,'Contact Info-BJ'!$A$1:$H$14,7,FALSE)</f>
        <v>#N/A</v>
      </c>
      <c r="P206" s="94" t="e">
        <f>VLOOKUP(K206,'Contact Info-BJ'!$A$1:$H$29,8,FALSE)</f>
        <v>#N/A</v>
      </c>
      <c r="R206" s="82"/>
      <c r="S206" s="82"/>
      <c r="U206" s="83"/>
      <c r="V206" s="83"/>
    </row>
    <row r="207" spans="1:22">
      <c r="A207" s="360"/>
      <c r="B207" s="351"/>
      <c r="C207" s="51">
        <v>45758</v>
      </c>
      <c r="D207" s="90"/>
      <c r="E207" s="82"/>
      <c r="F207" s="92" t="e">
        <f>VLOOKUP(E207,'Contact Info-BJ'!$A$1:$H$29,4,FALSE)</f>
        <v>#N/A</v>
      </c>
      <c r="G207" s="92" t="e">
        <f>VLOOKUP(E207,'Contact Info-BJ'!$A$1:$H$29,3,FALSE)</f>
        <v>#N/A</v>
      </c>
      <c r="H207" s="92" t="e">
        <f>VLOOKUP(E207,'Contact Info-BJ'!$A$1:$H$29,6,FALSE)</f>
        <v>#N/A</v>
      </c>
      <c r="I207" s="92" t="e">
        <f>VLOOKUP(E207,'Contact Info-BJ'!$A$1:$H$14,7,FALSE)</f>
        <v>#N/A</v>
      </c>
      <c r="J207" s="92" t="e">
        <f>VLOOKUP(E207,'Contact Info-BJ'!$A$1:$H$29,8,FALSE)</f>
        <v>#N/A</v>
      </c>
      <c r="K207" s="83"/>
      <c r="L207" s="94" t="e">
        <f>VLOOKUP(K207,'Contact Info-BJ'!$A$1:$H$29,4,FALSE)</f>
        <v>#N/A</v>
      </c>
      <c r="M207" s="94" t="e">
        <f>VLOOKUP(K207,'Contact Info-BJ'!$A$1:$H$29,3,FALSE)</f>
        <v>#N/A</v>
      </c>
      <c r="N207" s="94" t="e">
        <f>VLOOKUP(K207,'Contact Info-BJ'!$A$1:$H$29,6,FALSE)</f>
        <v>#N/A</v>
      </c>
      <c r="O207" s="94" t="e">
        <f>VLOOKUP(K207,'Contact Info-BJ'!$A$1:$H$14,7,FALSE)</f>
        <v>#N/A</v>
      </c>
      <c r="P207" s="94" t="e">
        <f>VLOOKUP(K207,'Contact Info-BJ'!$A$1:$H$29,8,FALSE)</f>
        <v>#N/A</v>
      </c>
      <c r="R207" s="82"/>
      <c r="S207" s="82"/>
      <c r="U207" s="83"/>
      <c r="V207" s="83"/>
    </row>
    <row r="208" spans="1:22">
      <c r="A208" s="360"/>
      <c r="B208" s="351"/>
      <c r="C208" s="51">
        <v>45759</v>
      </c>
      <c r="D208" s="90"/>
      <c r="E208" s="82"/>
      <c r="F208" s="92" t="e">
        <f>VLOOKUP(E208,'Contact Info-BJ'!$A$1:$H$29,4,FALSE)</f>
        <v>#N/A</v>
      </c>
      <c r="G208" s="92" t="e">
        <f>VLOOKUP(E208,'Contact Info-BJ'!$A$1:$H$29,3,FALSE)</f>
        <v>#N/A</v>
      </c>
      <c r="H208" s="92" t="e">
        <f>VLOOKUP(E208,'Contact Info-BJ'!$A$1:$H$29,6,FALSE)</f>
        <v>#N/A</v>
      </c>
      <c r="I208" s="92" t="e">
        <f>VLOOKUP(E208,'Contact Info-BJ'!$A$1:$H$14,7,FALSE)</f>
        <v>#N/A</v>
      </c>
      <c r="J208" s="92" t="e">
        <f>VLOOKUP(E208,'Contact Info-BJ'!$A$1:$H$29,8,FALSE)</f>
        <v>#N/A</v>
      </c>
      <c r="K208" s="83"/>
      <c r="L208" s="94" t="e">
        <f>VLOOKUP(K208,'Contact Info-BJ'!$A$1:$H$29,4,FALSE)</f>
        <v>#N/A</v>
      </c>
      <c r="M208" s="94" t="e">
        <f>VLOOKUP(K208,'Contact Info-BJ'!$A$1:$H$29,3,FALSE)</f>
        <v>#N/A</v>
      </c>
      <c r="N208" s="94" t="e">
        <f>VLOOKUP(K208,'Contact Info-BJ'!$A$1:$H$29,6,FALSE)</f>
        <v>#N/A</v>
      </c>
      <c r="O208" s="94" t="e">
        <f>VLOOKUP(K208,'Contact Info-BJ'!$A$1:$H$14,7,FALSE)</f>
        <v>#N/A</v>
      </c>
      <c r="P208" s="94" t="e">
        <f>VLOOKUP(K208,'Contact Info-BJ'!$A$1:$H$29,8,FALSE)</f>
        <v>#N/A</v>
      </c>
      <c r="R208" s="82"/>
      <c r="S208" s="82"/>
      <c r="U208" s="83"/>
      <c r="V208" s="83"/>
    </row>
    <row r="209" spans="1:22">
      <c r="A209" s="360"/>
      <c r="B209" s="362"/>
      <c r="C209" s="51">
        <v>45760</v>
      </c>
      <c r="D209" s="90"/>
      <c r="E209" s="82"/>
      <c r="F209" s="92" t="e">
        <f>VLOOKUP(E209,'Contact Info-BJ'!$A$1:$H$29,4,FALSE)</f>
        <v>#N/A</v>
      </c>
      <c r="G209" s="92" t="e">
        <f>VLOOKUP(E209,'Contact Info-BJ'!$A$1:$H$29,3,FALSE)</f>
        <v>#N/A</v>
      </c>
      <c r="H209" s="92" t="e">
        <f>VLOOKUP(E209,'Contact Info-BJ'!$A$1:$H$29,6,FALSE)</f>
        <v>#N/A</v>
      </c>
      <c r="I209" s="92" t="e">
        <f>VLOOKUP(E209,'Contact Info-BJ'!$A$1:$H$14,7,FALSE)</f>
        <v>#N/A</v>
      </c>
      <c r="J209" s="92" t="e">
        <f>VLOOKUP(E209,'Contact Info-BJ'!$A$1:$H$29,8,FALSE)</f>
        <v>#N/A</v>
      </c>
      <c r="K209" s="83"/>
      <c r="L209" s="94" t="e">
        <f>VLOOKUP(K209,'Contact Info-BJ'!$A$1:$H$29,4,FALSE)</f>
        <v>#N/A</v>
      </c>
      <c r="M209" s="94" t="e">
        <f>VLOOKUP(K209,'Contact Info-BJ'!$A$1:$H$29,3,FALSE)</f>
        <v>#N/A</v>
      </c>
      <c r="N209" s="94" t="e">
        <f>VLOOKUP(K209,'Contact Info-BJ'!$A$1:$H$29,6,FALSE)</f>
        <v>#N/A</v>
      </c>
      <c r="O209" s="94" t="e">
        <f>VLOOKUP(K209,'Contact Info-BJ'!$A$1:$H$14,7,FALSE)</f>
        <v>#N/A</v>
      </c>
      <c r="P209" s="94" t="e">
        <f>VLOOKUP(K209,'Contact Info-BJ'!$A$1:$H$29,8,FALSE)</f>
        <v>#N/A</v>
      </c>
      <c r="R209" s="82"/>
      <c r="S209" s="82"/>
      <c r="U209" s="83"/>
      <c r="V209" s="83"/>
    </row>
    <row r="210" spans="1:22">
      <c r="A210" s="360"/>
      <c r="B210" s="377" t="s">
        <v>47</v>
      </c>
      <c r="C210" s="51">
        <v>45761</v>
      </c>
      <c r="D210" s="90"/>
      <c r="E210" s="82"/>
      <c r="F210" s="92" t="e">
        <f>VLOOKUP(E210,'Contact Info-BJ'!$A$1:$H$29,4,FALSE)</f>
        <v>#N/A</v>
      </c>
      <c r="G210" s="92" t="e">
        <f>VLOOKUP(E210,'Contact Info-BJ'!$A$1:$H$29,3,FALSE)</f>
        <v>#N/A</v>
      </c>
      <c r="H210" s="92" t="e">
        <f>VLOOKUP(E210,'Contact Info-BJ'!$A$1:$H$29,6,FALSE)</f>
        <v>#N/A</v>
      </c>
      <c r="I210" s="92" t="e">
        <f>VLOOKUP(E210,'Contact Info-BJ'!$A$1:$H$14,7,FALSE)</f>
        <v>#N/A</v>
      </c>
      <c r="J210" s="92" t="e">
        <f>VLOOKUP(E210,'Contact Info-BJ'!$A$1:$H$29,8,FALSE)</f>
        <v>#N/A</v>
      </c>
      <c r="K210" s="83"/>
      <c r="L210" s="94" t="e">
        <f>VLOOKUP(K210,'Contact Info-BJ'!$A$1:$H$29,4,FALSE)</f>
        <v>#N/A</v>
      </c>
      <c r="M210" s="94" t="e">
        <f>VLOOKUP(K210,'Contact Info-BJ'!$A$1:$H$29,3,FALSE)</f>
        <v>#N/A</v>
      </c>
      <c r="N210" s="94" t="e">
        <f>VLOOKUP(K210,'Contact Info-BJ'!$A$1:$H$29,6,FALSE)</f>
        <v>#N/A</v>
      </c>
      <c r="O210" s="94" t="e">
        <f>VLOOKUP(K210,'Contact Info-BJ'!$A$1:$H$14,7,FALSE)</f>
        <v>#N/A</v>
      </c>
      <c r="P210" s="94" t="e">
        <f>VLOOKUP(K210,'Contact Info-BJ'!$A$1:$H$29,8,FALSE)</f>
        <v>#N/A</v>
      </c>
      <c r="R210" s="82"/>
      <c r="S210" s="82"/>
      <c r="U210" s="83"/>
      <c r="V210" s="83"/>
    </row>
    <row r="211" spans="1:22">
      <c r="A211" s="360"/>
      <c r="B211" s="351"/>
      <c r="C211" s="51">
        <v>45762</v>
      </c>
      <c r="D211" s="90"/>
      <c r="E211" s="82"/>
      <c r="F211" s="92" t="e">
        <f>VLOOKUP(E211,'Contact Info-BJ'!$A$1:$H$29,4,FALSE)</f>
        <v>#N/A</v>
      </c>
      <c r="G211" s="92" t="e">
        <f>VLOOKUP(E211,'Contact Info-BJ'!$A$1:$H$29,3,FALSE)</f>
        <v>#N/A</v>
      </c>
      <c r="H211" s="92" t="e">
        <f>VLOOKUP(E211,'Contact Info-BJ'!$A$1:$H$29,6,FALSE)</f>
        <v>#N/A</v>
      </c>
      <c r="I211" s="92" t="e">
        <f>VLOOKUP(E211,'Contact Info-BJ'!$A$1:$H$14,7,FALSE)</f>
        <v>#N/A</v>
      </c>
      <c r="J211" s="92" t="e">
        <f>VLOOKUP(E211,'Contact Info-BJ'!$A$1:$H$29,8,FALSE)</f>
        <v>#N/A</v>
      </c>
      <c r="K211" s="83"/>
      <c r="L211" s="94" t="e">
        <f>VLOOKUP(K211,'Contact Info-BJ'!$A$1:$H$29,4,FALSE)</f>
        <v>#N/A</v>
      </c>
      <c r="M211" s="94" t="e">
        <f>VLOOKUP(K211,'Contact Info-BJ'!$A$1:$H$29,3,FALSE)</f>
        <v>#N/A</v>
      </c>
      <c r="N211" s="94" t="e">
        <f>VLOOKUP(K211,'Contact Info-BJ'!$A$1:$H$29,6,FALSE)</f>
        <v>#N/A</v>
      </c>
      <c r="O211" s="94" t="e">
        <f>VLOOKUP(K211,'Contact Info-BJ'!$A$1:$H$14,7,FALSE)</f>
        <v>#N/A</v>
      </c>
      <c r="P211" s="94" t="e">
        <f>VLOOKUP(K211,'Contact Info-BJ'!$A$1:$H$29,8,FALSE)</f>
        <v>#N/A</v>
      </c>
      <c r="R211" s="82"/>
      <c r="S211" s="82"/>
      <c r="U211" s="83"/>
      <c r="V211" s="83"/>
    </row>
    <row r="212" spans="1:22">
      <c r="A212" s="360"/>
      <c r="B212" s="351"/>
      <c r="C212" s="51">
        <v>45763</v>
      </c>
      <c r="D212" s="90"/>
      <c r="E212" s="82"/>
      <c r="F212" s="92" t="e">
        <f>VLOOKUP(E212,'Contact Info-BJ'!$A$1:$H$29,4,FALSE)</f>
        <v>#N/A</v>
      </c>
      <c r="G212" s="92" t="e">
        <f>VLOOKUP(E212,'Contact Info-BJ'!$A$1:$H$29,3,FALSE)</f>
        <v>#N/A</v>
      </c>
      <c r="H212" s="92" t="e">
        <f>VLOOKUP(E212,'Contact Info-BJ'!$A$1:$H$29,6,FALSE)</f>
        <v>#N/A</v>
      </c>
      <c r="I212" s="92" t="e">
        <f>VLOOKUP(E212,'Contact Info-BJ'!$A$1:$H$14,7,FALSE)</f>
        <v>#N/A</v>
      </c>
      <c r="J212" s="92" t="e">
        <f>VLOOKUP(E212,'Contact Info-BJ'!$A$1:$H$29,8,FALSE)</f>
        <v>#N/A</v>
      </c>
      <c r="K212" s="83"/>
      <c r="L212" s="94" t="e">
        <f>VLOOKUP(K212,'Contact Info-BJ'!$A$1:$H$29,4,FALSE)</f>
        <v>#N/A</v>
      </c>
      <c r="M212" s="94" t="e">
        <f>VLOOKUP(K212,'Contact Info-BJ'!$A$1:$H$29,3,FALSE)</f>
        <v>#N/A</v>
      </c>
      <c r="N212" s="94" t="e">
        <f>VLOOKUP(K212,'Contact Info-BJ'!$A$1:$H$29,6,FALSE)</f>
        <v>#N/A</v>
      </c>
      <c r="O212" s="94" t="e">
        <f>VLOOKUP(K212,'Contact Info-BJ'!$A$1:$H$14,7,FALSE)</f>
        <v>#N/A</v>
      </c>
      <c r="P212" s="94" t="e">
        <f>VLOOKUP(K212,'Contact Info-BJ'!$A$1:$H$29,8,FALSE)</f>
        <v>#N/A</v>
      </c>
      <c r="R212" s="82"/>
      <c r="S212" s="82"/>
      <c r="U212" s="83"/>
      <c r="V212" s="83"/>
    </row>
    <row r="213" spans="1:22">
      <c r="A213" s="360"/>
      <c r="B213" s="351"/>
      <c r="C213" s="51">
        <v>45764</v>
      </c>
      <c r="D213" s="90"/>
      <c r="E213" s="82"/>
      <c r="F213" s="92" t="e">
        <f>VLOOKUP(E213,'Contact Info-BJ'!$A$1:$H$29,4,FALSE)</f>
        <v>#N/A</v>
      </c>
      <c r="G213" s="92" t="e">
        <f>VLOOKUP(E213,'Contact Info-BJ'!$A$1:$H$29,3,FALSE)</f>
        <v>#N/A</v>
      </c>
      <c r="H213" s="92" t="e">
        <f>VLOOKUP(E213,'Contact Info-BJ'!$A$1:$H$29,6,FALSE)</f>
        <v>#N/A</v>
      </c>
      <c r="I213" s="92" t="e">
        <f>VLOOKUP(E213,'Contact Info-BJ'!$A$1:$H$14,7,FALSE)</f>
        <v>#N/A</v>
      </c>
      <c r="J213" s="92" t="e">
        <f>VLOOKUP(E213,'Contact Info-BJ'!$A$1:$H$29,8,FALSE)</f>
        <v>#N/A</v>
      </c>
      <c r="K213" s="83"/>
      <c r="L213" s="94" t="e">
        <f>VLOOKUP(K213,'Contact Info-BJ'!$A$1:$H$29,4,FALSE)</f>
        <v>#N/A</v>
      </c>
      <c r="M213" s="94" t="e">
        <f>VLOOKUP(K213,'Contact Info-BJ'!$A$1:$H$29,3,FALSE)</f>
        <v>#N/A</v>
      </c>
      <c r="N213" s="94" t="e">
        <f>VLOOKUP(K213,'Contact Info-BJ'!$A$1:$H$29,6,FALSE)</f>
        <v>#N/A</v>
      </c>
      <c r="O213" s="94" t="e">
        <f>VLOOKUP(K213,'Contact Info-BJ'!$A$1:$H$14,7,FALSE)</f>
        <v>#N/A</v>
      </c>
      <c r="P213" s="94" t="e">
        <f>VLOOKUP(K213,'Contact Info-BJ'!$A$1:$H$29,8,FALSE)</f>
        <v>#N/A</v>
      </c>
      <c r="R213" s="82"/>
      <c r="S213" s="82"/>
      <c r="U213" s="83"/>
      <c r="V213" s="83"/>
    </row>
    <row r="214" spans="1:22">
      <c r="A214" s="360"/>
      <c r="B214" s="351"/>
      <c r="C214" s="51">
        <v>45765</v>
      </c>
      <c r="D214" s="90"/>
      <c r="E214" s="82"/>
      <c r="F214" s="92" t="e">
        <f>VLOOKUP(E214,'Contact Info-BJ'!$A$1:$H$29,4,FALSE)</f>
        <v>#N/A</v>
      </c>
      <c r="G214" s="92" t="e">
        <f>VLOOKUP(E214,'Contact Info-BJ'!$A$1:$H$29,3,FALSE)</f>
        <v>#N/A</v>
      </c>
      <c r="H214" s="92" t="e">
        <f>VLOOKUP(E214,'Contact Info-BJ'!$A$1:$H$29,6,FALSE)</f>
        <v>#N/A</v>
      </c>
      <c r="I214" s="92" t="e">
        <f>VLOOKUP(E214,'Contact Info-BJ'!$A$1:$H$14,7,FALSE)</f>
        <v>#N/A</v>
      </c>
      <c r="J214" s="92" t="e">
        <f>VLOOKUP(E214,'Contact Info-BJ'!$A$1:$H$29,8,FALSE)</f>
        <v>#N/A</v>
      </c>
      <c r="K214" s="83"/>
      <c r="L214" s="94" t="e">
        <f>VLOOKUP(K214,'Contact Info-BJ'!$A$1:$H$29,4,FALSE)</f>
        <v>#N/A</v>
      </c>
      <c r="M214" s="94" t="e">
        <f>VLOOKUP(K214,'Contact Info-BJ'!$A$1:$H$29,3,FALSE)</f>
        <v>#N/A</v>
      </c>
      <c r="N214" s="94" t="e">
        <f>VLOOKUP(K214,'Contact Info-BJ'!$A$1:$H$29,6,FALSE)</f>
        <v>#N/A</v>
      </c>
      <c r="O214" s="94" t="e">
        <f>VLOOKUP(K214,'Contact Info-BJ'!$A$1:$H$14,7,FALSE)</f>
        <v>#N/A</v>
      </c>
      <c r="P214" s="94" t="e">
        <f>VLOOKUP(K214,'Contact Info-BJ'!$A$1:$H$29,8,FALSE)</f>
        <v>#N/A</v>
      </c>
      <c r="R214" s="82"/>
      <c r="S214" s="82"/>
      <c r="U214" s="83"/>
      <c r="V214" s="83"/>
    </row>
    <row r="215" spans="1:22">
      <c r="A215" s="360"/>
      <c r="B215" s="351"/>
      <c r="C215" s="51">
        <v>45766</v>
      </c>
      <c r="D215" s="90"/>
      <c r="E215" s="82"/>
      <c r="F215" s="92" t="e">
        <f>VLOOKUP(E215,'Contact Info-BJ'!$A$1:$H$29,4,FALSE)</f>
        <v>#N/A</v>
      </c>
      <c r="G215" s="92" t="e">
        <f>VLOOKUP(E215,'Contact Info-BJ'!$A$1:$H$29,3,FALSE)</f>
        <v>#N/A</v>
      </c>
      <c r="H215" s="92" t="e">
        <f>VLOOKUP(E215,'Contact Info-BJ'!$A$1:$H$29,6,FALSE)</f>
        <v>#N/A</v>
      </c>
      <c r="I215" s="92" t="e">
        <f>VLOOKUP(E215,'Contact Info-BJ'!$A$1:$H$14,7,FALSE)</f>
        <v>#N/A</v>
      </c>
      <c r="J215" s="92" t="e">
        <f>VLOOKUP(E215,'Contact Info-BJ'!$A$1:$H$29,8,FALSE)</f>
        <v>#N/A</v>
      </c>
      <c r="K215" s="83"/>
      <c r="L215" s="94" t="e">
        <f>VLOOKUP(K215,'Contact Info-BJ'!$A$1:$H$29,4,FALSE)</f>
        <v>#N/A</v>
      </c>
      <c r="M215" s="94" t="e">
        <f>VLOOKUP(K215,'Contact Info-BJ'!$A$1:$H$29,3,FALSE)</f>
        <v>#N/A</v>
      </c>
      <c r="N215" s="94" t="e">
        <f>VLOOKUP(K215,'Contact Info-BJ'!$A$1:$H$29,6,FALSE)</f>
        <v>#N/A</v>
      </c>
      <c r="O215" s="94" t="e">
        <f>VLOOKUP(K215,'Contact Info-BJ'!$A$1:$H$14,7,FALSE)</f>
        <v>#N/A</v>
      </c>
      <c r="P215" s="94" t="e">
        <f>VLOOKUP(K215,'Contact Info-BJ'!$A$1:$H$29,8,FALSE)</f>
        <v>#N/A</v>
      </c>
      <c r="R215" s="82"/>
      <c r="S215" s="82"/>
      <c r="U215" s="83"/>
      <c r="V215" s="83"/>
    </row>
    <row r="216" spans="1:22">
      <c r="A216" s="360"/>
      <c r="B216" s="362"/>
      <c r="C216" s="51">
        <v>45767</v>
      </c>
      <c r="D216" s="90"/>
      <c r="E216" s="82"/>
      <c r="F216" s="92" t="e">
        <f>VLOOKUP(E216,'Contact Info-BJ'!$A$1:$H$29,4,FALSE)</f>
        <v>#N/A</v>
      </c>
      <c r="G216" s="92" t="e">
        <f>VLOOKUP(E216,'Contact Info-BJ'!$A$1:$H$29,3,FALSE)</f>
        <v>#N/A</v>
      </c>
      <c r="H216" s="92" t="e">
        <f>VLOOKUP(E216,'Contact Info-BJ'!$A$1:$H$29,6,FALSE)</f>
        <v>#N/A</v>
      </c>
      <c r="I216" s="92" t="e">
        <f>VLOOKUP(E216,'Contact Info-BJ'!$A$1:$H$14,7,FALSE)</f>
        <v>#N/A</v>
      </c>
      <c r="J216" s="92" t="e">
        <f>VLOOKUP(E216,'Contact Info-BJ'!$A$1:$H$29,8,FALSE)</f>
        <v>#N/A</v>
      </c>
      <c r="K216" s="83"/>
      <c r="L216" s="94" t="e">
        <f>VLOOKUP(K216,'Contact Info-BJ'!$A$1:$H$29,4,FALSE)</f>
        <v>#N/A</v>
      </c>
      <c r="M216" s="94" t="e">
        <f>VLOOKUP(K216,'Contact Info-BJ'!$A$1:$H$29,3,FALSE)</f>
        <v>#N/A</v>
      </c>
      <c r="N216" s="94" t="e">
        <f>VLOOKUP(K216,'Contact Info-BJ'!$A$1:$H$29,6,FALSE)</f>
        <v>#N/A</v>
      </c>
      <c r="O216" s="94" t="e">
        <f>VLOOKUP(K216,'Contact Info-BJ'!$A$1:$H$14,7,FALSE)</f>
        <v>#N/A</v>
      </c>
      <c r="P216" s="94" t="e">
        <f>VLOOKUP(K216,'Contact Info-BJ'!$A$1:$H$29,8,FALSE)</f>
        <v>#N/A</v>
      </c>
      <c r="R216" s="82"/>
      <c r="S216" s="82"/>
      <c r="U216" s="83"/>
      <c r="V216" s="83"/>
    </row>
    <row r="217" spans="1:22">
      <c r="A217" s="360"/>
      <c r="B217" s="365" t="s">
        <v>48</v>
      </c>
      <c r="C217" s="51">
        <v>45768</v>
      </c>
      <c r="D217" s="90"/>
      <c r="E217" s="82"/>
      <c r="F217" s="92" t="e">
        <f>VLOOKUP(E217,'Contact Info-BJ'!$A$1:$H$29,4,FALSE)</f>
        <v>#N/A</v>
      </c>
      <c r="G217" s="92" t="e">
        <f>VLOOKUP(E217,'Contact Info-BJ'!$A$1:$H$29,3,FALSE)</f>
        <v>#N/A</v>
      </c>
      <c r="H217" s="92" t="e">
        <f>VLOOKUP(E217,'Contact Info-BJ'!$A$1:$H$29,6,FALSE)</f>
        <v>#N/A</v>
      </c>
      <c r="I217" s="92" t="e">
        <f>VLOOKUP(E217,'Contact Info-BJ'!$A$1:$H$14,7,FALSE)</f>
        <v>#N/A</v>
      </c>
      <c r="J217" s="92" t="e">
        <f>VLOOKUP(E217,'Contact Info-BJ'!$A$1:$H$29,8,FALSE)</f>
        <v>#N/A</v>
      </c>
      <c r="K217" s="83"/>
      <c r="L217" s="94" t="e">
        <f>VLOOKUP(K217,'Contact Info-BJ'!$A$1:$H$29,4,FALSE)</f>
        <v>#N/A</v>
      </c>
      <c r="M217" s="94" t="e">
        <f>VLOOKUP(K217,'Contact Info-BJ'!$A$1:$H$29,3,FALSE)</f>
        <v>#N/A</v>
      </c>
      <c r="N217" s="94" t="e">
        <f>VLOOKUP(K217,'Contact Info-BJ'!$A$1:$H$29,6,FALSE)</f>
        <v>#N/A</v>
      </c>
      <c r="O217" s="94" t="e">
        <f>VLOOKUP(K217,'Contact Info-BJ'!$A$1:$H$14,7,FALSE)</f>
        <v>#N/A</v>
      </c>
      <c r="P217" s="94" t="e">
        <f>VLOOKUP(K217,'Contact Info-BJ'!$A$1:$H$29,8,FALSE)</f>
        <v>#N/A</v>
      </c>
      <c r="R217" s="82"/>
      <c r="S217" s="82"/>
      <c r="U217" s="83"/>
      <c r="V217" s="83"/>
    </row>
    <row r="218" spans="1:22">
      <c r="A218" s="360"/>
      <c r="B218" s="351"/>
      <c r="C218" s="51">
        <v>45769</v>
      </c>
      <c r="D218" s="90"/>
      <c r="E218" s="82"/>
      <c r="F218" s="92" t="e">
        <f>VLOOKUP(E218,'Contact Info-BJ'!$A$1:$H$29,4,FALSE)</f>
        <v>#N/A</v>
      </c>
      <c r="G218" s="92" t="e">
        <f>VLOOKUP(E218,'Contact Info-BJ'!$A$1:$H$29,3,FALSE)</f>
        <v>#N/A</v>
      </c>
      <c r="H218" s="92" t="e">
        <f>VLOOKUP(E218,'Contact Info-BJ'!$A$1:$H$29,6,FALSE)</f>
        <v>#N/A</v>
      </c>
      <c r="I218" s="92" t="e">
        <f>VLOOKUP(E218,'Contact Info-BJ'!$A$1:$H$14,7,FALSE)</f>
        <v>#N/A</v>
      </c>
      <c r="J218" s="92" t="e">
        <f>VLOOKUP(E218,'Contact Info-BJ'!$A$1:$H$29,8,FALSE)</f>
        <v>#N/A</v>
      </c>
      <c r="K218" s="83"/>
      <c r="L218" s="94" t="e">
        <f>VLOOKUP(K218,'Contact Info-BJ'!$A$1:$H$29,4,FALSE)</f>
        <v>#N/A</v>
      </c>
      <c r="M218" s="94" t="e">
        <f>VLOOKUP(K218,'Contact Info-BJ'!$A$1:$H$29,3,FALSE)</f>
        <v>#N/A</v>
      </c>
      <c r="N218" s="94" t="e">
        <f>VLOOKUP(K218,'Contact Info-BJ'!$A$1:$H$29,6,FALSE)</f>
        <v>#N/A</v>
      </c>
      <c r="O218" s="94" t="e">
        <f>VLOOKUP(K218,'Contact Info-BJ'!$A$1:$H$14,7,FALSE)</f>
        <v>#N/A</v>
      </c>
      <c r="P218" s="94" t="e">
        <f>VLOOKUP(K218,'Contact Info-BJ'!$A$1:$H$29,8,FALSE)</f>
        <v>#N/A</v>
      </c>
      <c r="R218" s="82"/>
      <c r="S218" s="82"/>
      <c r="U218" s="83"/>
      <c r="V218" s="83"/>
    </row>
    <row r="219" spans="1:22">
      <c r="A219" s="360"/>
      <c r="B219" s="351"/>
      <c r="C219" s="51">
        <v>45770</v>
      </c>
      <c r="D219" s="90"/>
      <c r="E219" s="82"/>
      <c r="F219" s="92" t="e">
        <f>VLOOKUP(E219,'Contact Info-BJ'!$A$1:$H$29,4,FALSE)</f>
        <v>#N/A</v>
      </c>
      <c r="G219" s="92" t="e">
        <f>VLOOKUP(E219,'Contact Info-BJ'!$A$1:$H$29,3,FALSE)</f>
        <v>#N/A</v>
      </c>
      <c r="H219" s="92" t="e">
        <f>VLOOKUP(E219,'Contact Info-BJ'!$A$1:$H$29,6,FALSE)</f>
        <v>#N/A</v>
      </c>
      <c r="I219" s="92" t="e">
        <f>VLOOKUP(E219,'Contact Info-BJ'!$A$1:$H$14,7,FALSE)</f>
        <v>#N/A</v>
      </c>
      <c r="J219" s="92" t="e">
        <f>VLOOKUP(E219,'Contact Info-BJ'!$A$1:$H$29,8,FALSE)</f>
        <v>#N/A</v>
      </c>
      <c r="K219" s="83"/>
      <c r="L219" s="94" t="e">
        <f>VLOOKUP(K219,'Contact Info-BJ'!$A$1:$H$29,4,FALSE)</f>
        <v>#N/A</v>
      </c>
      <c r="M219" s="94" t="e">
        <f>VLOOKUP(K219,'Contact Info-BJ'!$A$1:$H$29,3,FALSE)</f>
        <v>#N/A</v>
      </c>
      <c r="N219" s="94" t="e">
        <f>VLOOKUP(K219,'Contact Info-BJ'!$A$1:$H$29,6,FALSE)</f>
        <v>#N/A</v>
      </c>
      <c r="O219" s="94" t="e">
        <f>VLOOKUP(K219,'Contact Info-BJ'!$A$1:$H$14,7,FALSE)</f>
        <v>#N/A</v>
      </c>
      <c r="P219" s="94" t="e">
        <f>VLOOKUP(K219,'Contact Info-BJ'!$A$1:$H$29,8,FALSE)</f>
        <v>#N/A</v>
      </c>
      <c r="R219" s="82"/>
      <c r="S219" s="82"/>
      <c r="U219" s="83"/>
      <c r="V219" s="83"/>
    </row>
    <row r="220" spans="1:22">
      <c r="A220" s="360"/>
      <c r="B220" s="351"/>
      <c r="C220" s="51">
        <v>45771</v>
      </c>
      <c r="D220" s="90"/>
      <c r="E220" s="82"/>
      <c r="F220" s="92" t="e">
        <f>VLOOKUP(E220,'Contact Info-BJ'!$A$1:$H$29,4,FALSE)</f>
        <v>#N/A</v>
      </c>
      <c r="G220" s="92" t="e">
        <f>VLOOKUP(E220,'Contact Info-BJ'!$A$1:$H$29,3,FALSE)</f>
        <v>#N/A</v>
      </c>
      <c r="H220" s="92" t="e">
        <f>VLOOKUP(E220,'Contact Info-BJ'!$A$1:$H$29,6,FALSE)</f>
        <v>#N/A</v>
      </c>
      <c r="I220" s="92" t="e">
        <f>VLOOKUP(E220,'Contact Info-BJ'!$A$1:$H$14,7,FALSE)</f>
        <v>#N/A</v>
      </c>
      <c r="J220" s="92" t="e">
        <f>VLOOKUP(E220,'Contact Info-BJ'!$A$1:$H$29,8,FALSE)</f>
        <v>#N/A</v>
      </c>
      <c r="K220" s="83"/>
      <c r="L220" s="94" t="e">
        <f>VLOOKUP(K220,'Contact Info-BJ'!$A$1:$H$29,4,FALSE)</f>
        <v>#N/A</v>
      </c>
      <c r="M220" s="94" t="e">
        <f>VLOOKUP(K220,'Contact Info-BJ'!$A$1:$H$29,3,FALSE)</f>
        <v>#N/A</v>
      </c>
      <c r="N220" s="94" t="e">
        <f>VLOOKUP(K220,'Contact Info-BJ'!$A$1:$H$29,6,FALSE)</f>
        <v>#N/A</v>
      </c>
      <c r="O220" s="94" t="e">
        <f>VLOOKUP(K220,'Contact Info-BJ'!$A$1:$H$14,7,FALSE)</f>
        <v>#N/A</v>
      </c>
      <c r="P220" s="94" t="e">
        <f>VLOOKUP(K220,'Contact Info-BJ'!$A$1:$H$29,8,FALSE)</f>
        <v>#N/A</v>
      </c>
      <c r="R220" s="82"/>
      <c r="S220" s="82"/>
      <c r="U220" s="83"/>
      <c r="V220" s="83"/>
    </row>
    <row r="221" spans="1:22">
      <c r="A221" s="360"/>
      <c r="B221" s="351"/>
      <c r="C221" s="51">
        <v>45772</v>
      </c>
      <c r="D221" s="90"/>
      <c r="E221" s="82"/>
      <c r="F221" s="92" t="e">
        <f>VLOOKUP(E221,'Contact Info-BJ'!$A$1:$H$29,4,FALSE)</f>
        <v>#N/A</v>
      </c>
      <c r="G221" s="92" t="e">
        <f>VLOOKUP(E221,'Contact Info-BJ'!$A$1:$H$29,3,FALSE)</f>
        <v>#N/A</v>
      </c>
      <c r="H221" s="92" t="e">
        <f>VLOOKUP(E221,'Contact Info-BJ'!$A$1:$H$29,6,FALSE)</f>
        <v>#N/A</v>
      </c>
      <c r="I221" s="92" t="e">
        <f>VLOOKUP(E221,'Contact Info-BJ'!$A$1:$H$14,7,FALSE)</f>
        <v>#N/A</v>
      </c>
      <c r="J221" s="92" t="e">
        <f>VLOOKUP(E221,'Contact Info-BJ'!$A$1:$H$29,8,FALSE)</f>
        <v>#N/A</v>
      </c>
      <c r="K221" s="83"/>
      <c r="L221" s="94" t="e">
        <f>VLOOKUP(K221,'Contact Info-BJ'!$A$1:$H$29,4,FALSE)</f>
        <v>#N/A</v>
      </c>
      <c r="M221" s="94" t="e">
        <f>VLOOKUP(K221,'Contact Info-BJ'!$A$1:$H$29,3,FALSE)</f>
        <v>#N/A</v>
      </c>
      <c r="N221" s="94" t="e">
        <f>VLOOKUP(K221,'Contact Info-BJ'!$A$1:$H$29,6,FALSE)</f>
        <v>#N/A</v>
      </c>
      <c r="O221" s="94" t="e">
        <f>VLOOKUP(K221,'Contact Info-BJ'!$A$1:$H$14,7,FALSE)</f>
        <v>#N/A</v>
      </c>
      <c r="P221" s="94" t="e">
        <f>VLOOKUP(K221,'Contact Info-BJ'!$A$1:$H$29,8,FALSE)</f>
        <v>#N/A</v>
      </c>
      <c r="R221" s="82"/>
      <c r="S221" s="82"/>
      <c r="U221" s="83"/>
      <c r="V221" s="83"/>
    </row>
    <row r="222" spans="1:22">
      <c r="A222" s="360"/>
      <c r="B222" s="351"/>
      <c r="C222" s="51">
        <v>45773</v>
      </c>
      <c r="D222" s="90"/>
      <c r="E222" s="82"/>
      <c r="F222" s="92" t="e">
        <f>VLOOKUP(E222,'Contact Info-BJ'!$A$1:$H$29,4,FALSE)</f>
        <v>#N/A</v>
      </c>
      <c r="G222" s="92" t="e">
        <f>VLOOKUP(E222,'Contact Info-BJ'!$A$1:$H$29,3,FALSE)</f>
        <v>#N/A</v>
      </c>
      <c r="H222" s="92" t="e">
        <f>VLOOKUP(E222,'Contact Info-BJ'!$A$1:$H$29,6,FALSE)</f>
        <v>#N/A</v>
      </c>
      <c r="I222" s="92" t="e">
        <f>VLOOKUP(E222,'Contact Info-BJ'!$A$1:$H$14,7,FALSE)</f>
        <v>#N/A</v>
      </c>
      <c r="J222" s="92" t="e">
        <f>VLOOKUP(E222,'Contact Info-BJ'!$A$1:$H$29,8,FALSE)</f>
        <v>#N/A</v>
      </c>
      <c r="K222" s="83"/>
      <c r="L222" s="94" t="e">
        <f>VLOOKUP(K222,'Contact Info-BJ'!$A$1:$H$29,4,FALSE)</f>
        <v>#N/A</v>
      </c>
      <c r="M222" s="94" t="e">
        <f>VLOOKUP(K222,'Contact Info-BJ'!$A$1:$H$29,3,FALSE)</f>
        <v>#N/A</v>
      </c>
      <c r="N222" s="94" t="e">
        <f>VLOOKUP(K222,'Contact Info-BJ'!$A$1:$H$29,6,FALSE)</f>
        <v>#N/A</v>
      </c>
      <c r="O222" s="94" t="e">
        <f>VLOOKUP(K222,'Contact Info-BJ'!$A$1:$H$14,7,FALSE)</f>
        <v>#N/A</v>
      </c>
      <c r="P222" s="94" t="e">
        <f>VLOOKUP(K222,'Contact Info-BJ'!$A$1:$H$29,8,FALSE)</f>
        <v>#N/A</v>
      </c>
      <c r="R222" s="82"/>
      <c r="S222" s="82"/>
      <c r="U222" s="83"/>
      <c r="V222" s="83"/>
    </row>
    <row r="223" spans="1:22">
      <c r="A223" s="360"/>
      <c r="B223" s="362"/>
      <c r="C223" s="51">
        <v>45774</v>
      </c>
      <c r="D223" s="90"/>
      <c r="E223" s="82"/>
      <c r="F223" s="92" t="e">
        <f>VLOOKUP(E223,'Contact Info-BJ'!$A$1:$H$29,4,FALSE)</f>
        <v>#N/A</v>
      </c>
      <c r="G223" s="92" t="e">
        <f>VLOOKUP(E223,'Contact Info-BJ'!$A$1:$H$29,3,FALSE)</f>
        <v>#N/A</v>
      </c>
      <c r="H223" s="92" t="e">
        <f>VLOOKUP(E223,'Contact Info-BJ'!$A$1:$H$29,6,FALSE)</f>
        <v>#N/A</v>
      </c>
      <c r="I223" s="92" t="e">
        <f>VLOOKUP(E223,'Contact Info-BJ'!$A$1:$H$14,7,FALSE)</f>
        <v>#N/A</v>
      </c>
      <c r="J223" s="92" t="e">
        <f>VLOOKUP(E223,'Contact Info-BJ'!$A$1:$H$29,8,FALSE)</f>
        <v>#N/A</v>
      </c>
      <c r="K223" s="83"/>
      <c r="L223" s="94" t="e">
        <f>VLOOKUP(K223,'Contact Info-BJ'!$A$1:$H$29,4,FALSE)</f>
        <v>#N/A</v>
      </c>
      <c r="M223" s="94" t="e">
        <f>VLOOKUP(K223,'Contact Info-BJ'!$A$1:$H$29,3,FALSE)</f>
        <v>#N/A</v>
      </c>
      <c r="N223" s="94" t="e">
        <f>VLOOKUP(K223,'Contact Info-BJ'!$A$1:$H$29,6,FALSE)</f>
        <v>#N/A</v>
      </c>
      <c r="O223" s="94" t="e">
        <f>VLOOKUP(K223,'Contact Info-BJ'!$A$1:$H$14,7,FALSE)</f>
        <v>#N/A</v>
      </c>
      <c r="P223" s="94" t="e">
        <f>VLOOKUP(K223,'Contact Info-BJ'!$A$1:$H$29,8,FALSE)</f>
        <v>#N/A</v>
      </c>
      <c r="R223" s="82"/>
      <c r="S223" s="82"/>
      <c r="U223" s="83"/>
      <c r="V223" s="83"/>
    </row>
    <row r="224" spans="1:22">
      <c r="A224" s="360"/>
      <c r="B224" s="366" t="s">
        <v>49</v>
      </c>
      <c r="C224" s="51">
        <v>45775</v>
      </c>
      <c r="D224" s="90"/>
      <c r="E224" s="82"/>
      <c r="F224" s="92" t="e">
        <f>VLOOKUP(E224,'Contact Info-BJ'!$A$1:$H$29,4,FALSE)</f>
        <v>#N/A</v>
      </c>
      <c r="G224" s="92" t="e">
        <f>VLOOKUP(E224,'Contact Info-BJ'!$A$1:$H$29,3,FALSE)</f>
        <v>#N/A</v>
      </c>
      <c r="H224" s="92" t="e">
        <f>VLOOKUP(E224,'Contact Info-BJ'!$A$1:$H$29,6,FALSE)</f>
        <v>#N/A</v>
      </c>
      <c r="I224" s="92" t="e">
        <f>VLOOKUP(E224,'Contact Info-BJ'!$A$1:$H$14,7,FALSE)</f>
        <v>#N/A</v>
      </c>
      <c r="J224" s="92" t="e">
        <f>VLOOKUP(E224,'Contact Info-BJ'!$A$1:$H$29,8,FALSE)</f>
        <v>#N/A</v>
      </c>
      <c r="K224" s="83"/>
      <c r="L224" s="94" t="e">
        <f>VLOOKUP(K224,'Contact Info-BJ'!$A$1:$H$29,4,FALSE)</f>
        <v>#N/A</v>
      </c>
      <c r="M224" s="94" t="e">
        <f>VLOOKUP(K224,'Contact Info-BJ'!$A$1:$H$29,3,FALSE)</f>
        <v>#N/A</v>
      </c>
      <c r="N224" s="94" t="e">
        <f>VLOOKUP(K224,'Contact Info-BJ'!$A$1:$H$29,6,FALSE)</f>
        <v>#N/A</v>
      </c>
      <c r="O224" s="94" t="e">
        <f>VLOOKUP(K224,'Contact Info-BJ'!$A$1:$H$14,7,FALSE)</f>
        <v>#N/A</v>
      </c>
      <c r="P224" s="94" t="e">
        <f>VLOOKUP(K224,'Contact Info-BJ'!$A$1:$H$29,8,FALSE)</f>
        <v>#N/A</v>
      </c>
      <c r="R224" s="82"/>
      <c r="S224" s="82"/>
      <c r="U224" s="83"/>
      <c r="V224" s="83"/>
    </row>
    <row r="225" spans="1:22">
      <c r="A225" s="360"/>
      <c r="B225" s="351"/>
      <c r="C225" s="51">
        <v>45776</v>
      </c>
      <c r="D225" s="90"/>
      <c r="E225" s="82"/>
      <c r="F225" s="92" t="e">
        <f>VLOOKUP(E225,'Contact Info-BJ'!$A$1:$H$29,4,FALSE)</f>
        <v>#N/A</v>
      </c>
      <c r="G225" s="92" t="e">
        <f>VLOOKUP(E225,'Contact Info-BJ'!$A$1:$H$29,3,FALSE)</f>
        <v>#N/A</v>
      </c>
      <c r="H225" s="92" t="e">
        <f>VLOOKUP(E225,'Contact Info-BJ'!$A$1:$H$29,6,FALSE)</f>
        <v>#N/A</v>
      </c>
      <c r="I225" s="92" t="e">
        <f>VLOOKUP(E225,'Contact Info-BJ'!$A$1:$H$14,7,FALSE)</f>
        <v>#N/A</v>
      </c>
      <c r="J225" s="92" t="e">
        <f>VLOOKUP(E225,'Contact Info-BJ'!$A$1:$H$29,8,FALSE)</f>
        <v>#N/A</v>
      </c>
      <c r="K225" s="83"/>
      <c r="L225" s="94" t="e">
        <f>VLOOKUP(K225,'Contact Info-BJ'!$A$1:$H$29,4,FALSE)</f>
        <v>#N/A</v>
      </c>
      <c r="M225" s="94" t="e">
        <f>VLOOKUP(K225,'Contact Info-BJ'!$A$1:$H$29,3,FALSE)</f>
        <v>#N/A</v>
      </c>
      <c r="N225" s="94" t="e">
        <f>VLOOKUP(K225,'Contact Info-BJ'!$A$1:$H$29,6,FALSE)</f>
        <v>#N/A</v>
      </c>
      <c r="O225" s="94" t="e">
        <f>VLOOKUP(K225,'Contact Info-BJ'!$A$1:$H$14,7,FALSE)</f>
        <v>#N/A</v>
      </c>
      <c r="P225" s="94" t="e">
        <f>VLOOKUP(K225,'Contact Info-BJ'!$A$1:$H$29,8,FALSE)</f>
        <v>#N/A</v>
      </c>
      <c r="R225" s="82"/>
      <c r="S225" s="82"/>
      <c r="U225" s="83"/>
      <c r="V225" s="83"/>
    </row>
    <row r="226" spans="1:22">
      <c r="A226" s="360"/>
      <c r="B226" s="351"/>
      <c r="C226" s="51">
        <v>45777</v>
      </c>
      <c r="D226" s="90"/>
      <c r="E226" s="82"/>
      <c r="F226" s="92" t="e">
        <f>VLOOKUP(E226,'Contact Info-BJ'!$A$1:$H$29,4,FALSE)</f>
        <v>#N/A</v>
      </c>
      <c r="G226" s="92" t="e">
        <f>VLOOKUP(E226,'Contact Info-BJ'!$A$1:$H$29,3,FALSE)</f>
        <v>#N/A</v>
      </c>
      <c r="H226" s="92" t="e">
        <f>VLOOKUP(E226,'Contact Info-BJ'!$A$1:$H$29,6,FALSE)</f>
        <v>#N/A</v>
      </c>
      <c r="I226" s="92" t="e">
        <f>VLOOKUP(E226,'Contact Info-BJ'!$A$1:$H$14,7,FALSE)</f>
        <v>#N/A</v>
      </c>
      <c r="J226" s="92" t="e">
        <f>VLOOKUP(E226,'Contact Info-BJ'!$A$1:$H$29,8,FALSE)</f>
        <v>#N/A</v>
      </c>
      <c r="K226" s="83"/>
      <c r="L226" s="94" t="e">
        <f>VLOOKUP(K226,'Contact Info-BJ'!$A$1:$H$29,4,FALSE)</f>
        <v>#N/A</v>
      </c>
      <c r="M226" s="94" t="e">
        <f>VLOOKUP(K226,'Contact Info-BJ'!$A$1:$H$29,3,FALSE)</f>
        <v>#N/A</v>
      </c>
      <c r="N226" s="94" t="e">
        <f>VLOOKUP(K226,'Contact Info-BJ'!$A$1:$H$29,6,FALSE)</f>
        <v>#N/A</v>
      </c>
      <c r="O226" s="94" t="e">
        <f>VLOOKUP(K226,'Contact Info-BJ'!$A$1:$H$14,7,FALSE)</f>
        <v>#N/A</v>
      </c>
      <c r="P226" s="94" t="e">
        <f>VLOOKUP(K226,'Contact Info-BJ'!$A$1:$H$29,8,FALSE)</f>
        <v>#N/A</v>
      </c>
      <c r="R226" s="82"/>
      <c r="S226" s="82"/>
      <c r="U226" s="83"/>
      <c r="V226" s="83"/>
    </row>
    <row r="227" spans="1:22">
      <c r="A227" s="360"/>
      <c r="B227" s="351"/>
      <c r="C227" s="52">
        <v>45778</v>
      </c>
      <c r="D227" s="90"/>
      <c r="E227" s="82"/>
      <c r="F227" s="92" t="e">
        <f>VLOOKUP(E227,'Contact Info-BJ'!$A$1:$H$29,4,FALSE)</f>
        <v>#N/A</v>
      </c>
      <c r="G227" s="92" t="e">
        <f>VLOOKUP(E227,'Contact Info-BJ'!$A$1:$H$29,3,FALSE)</f>
        <v>#N/A</v>
      </c>
      <c r="H227" s="92" t="e">
        <f>VLOOKUP(E227,'Contact Info-BJ'!$A$1:$H$29,6,FALSE)</f>
        <v>#N/A</v>
      </c>
      <c r="I227" s="92" t="e">
        <f>VLOOKUP(E227,'Contact Info-BJ'!$A$1:$H$14,7,FALSE)</f>
        <v>#N/A</v>
      </c>
      <c r="J227" s="92" t="e">
        <f>VLOOKUP(E227,'Contact Info-BJ'!$A$1:$H$29,8,FALSE)</f>
        <v>#N/A</v>
      </c>
      <c r="K227" s="83"/>
      <c r="L227" s="94" t="e">
        <f>VLOOKUP(K227,'Contact Info-BJ'!$A$1:$H$29,4,FALSE)</f>
        <v>#N/A</v>
      </c>
      <c r="M227" s="94" t="e">
        <f>VLOOKUP(K227,'Contact Info-BJ'!$A$1:$H$29,3,FALSE)</f>
        <v>#N/A</v>
      </c>
      <c r="N227" s="94" t="e">
        <f>VLOOKUP(K227,'Contact Info-BJ'!$A$1:$H$29,6,FALSE)</f>
        <v>#N/A</v>
      </c>
      <c r="O227" s="94" t="e">
        <f>VLOOKUP(K227,'Contact Info-BJ'!$A$1:$H$14,7,FALSE)</f>
        <v>#N/A</v>
      </c>
      <c r="P227" s="94" t="e">
        <f>VLOOKUP(K227,'Contact Info-BJ'!$A$1:$H$29,8,FALSE)</f>
        <v>#N/A</v>
      </c>
      <c r="R227" s="82"/>
      <c r="S227" s="82"/>
      <c r="U227" s="83"/>
      <c r="V227" s="83"/>
    </row>
    <row r="228" spans="1:22">
      <c r="A228" s="360"/>
      <c r="B228" s="351"/>
      <c r="C228" s="52">
        <v>45779</v>
      </c>
      <c r="D228" s="90"/>
      <c r="E228" s="82"/>
      <c r="F228" s="92" t="e">
        <f>VLOOKUP(E228,'Contact Info-BJ'!$A$1:$H$29,4,FALSE)</f>
        <v>#N/A</v>
      </c>
      <c r="G228" s="92" t="e">
        <f>VLOOKUP(E228,'Contact Info-BJ'!$A$1:$H$29,3,FALSE)</f>
        <v>#N/A</v>
      </c>
      <c r="H228" s="92" t="e">
        <f>VLOOKUP(E228,'Contact Info-BJ'!$A$1:$H$29,6,FALSE)</f>
        <v>#N/A</v>
      </c>
      <c r="I228" s="92" t="e">
        <f>VLOOKUP(E228,'Contact Info-BJ'!$A$1:$H$14,7,FALSE)</f>
        <v>#N/A</v>
      </c>
      <c r="J228" s="92" t="e">
        <f>VLOOKUP(E228,'Contact Info-BJ'!$A$1:$H$29,8,FALSE)</f>
        <v>#N/A</v>
      </c>
      <c r="K228" s="83"/>
      <c r="L228" s="94" t="e">
        <f>VLOOKUP(K228,'Contact Info-BJ'!$A$1:$H$29,4,FALSE)</f>
        <v>#N/A</v>
      </c>
      <c r="M228" s="94" t="e">
        <f>VLOOKUP(K228,'Contact Info-BJ'!$A$1:$H$29,3,FALSE)</f>
        <v>#N/A</v>
      </c>
      <c r="N228" s="94" t="e">
        <f>VLOOKUP(K228,'Contact Info-BJ'!$A$1:$H$29,6,FALSE)</f>
        <v>#N/A</v>
      </c>
      <c r="O228" s="94" t="e">
        <f>VLOOKUP(K228,'Contact Info-BJ'!$A$1:$H$14,7,FALSE)</f>
        <v>#N/A</v>
      </c>
      <c r="P228" s="94" t="e">
        <f>VLOOKUP(K228,'Contact Info-BJ'!$A$1:$H$29,8,FALSE)</f>
        <v>#N/A</v>
      </c>
      <c r="R228" s="82"/>
      <c r="S228" s="82"/>
      <c r="U228" s="83"/>
      <c r="V228" s="83"/>
    </row>
    <row r="229" spans="1:22">
      <c r="A229" s="360"/>
      <c r="B229" s="351"/>
      <c r="C229" s="52">
        <v>45780</v>
      </c>
      <c r="D229" s="90"/>
      <c r="E229" s="82"/>
      <c r="F229" s="92" t="e">
        <f>VLOOKUP(E229,'Contact Info-BJ'!$A$1:$H$29,4,FALSE)</f>
        <v>#N/A</v>
      </c>
      <c r="G229" s="92" t="e">
        <f>VLOOKUP(E229,'Contact Info-BJ'!$A$1:$H$29,3,FALSE)</f>
        <v>#N/A</v>
      </c>
      <c r="H229" s="92" t="e">
        <f>VLOOKUP(E229,'Contact Info-BJ'!$A$1:$H$29,6,FALSE)</f>
        <v>#N/A</v>
      </c>
      <c r="I229" s="92" t="e">
        <f>VLOOKUP(E229,'Contact Info-BJ'!$A$1:$H$14,7,FALSE)</f>
        <v>#N/A</v>
      </c>
      <c r="J229" s="92" t="e">
        <f>VLOOKUP(E229,'Contact Info-BJ'!$A$1:$H$29,8,FALSE)</f>
        <v>#N/A</v>
      </c>
      <c r="K229" s="83"/>
      <c r="L229" s="94" t="e">
        <f>VLOOKUP(K229,'Contact Info-BJ'!$A$1:$H$29,4,FALSE)</f>
        <v>#N/A</v>
      </c>
      <c r="M229" s="94" t="e">
        <f>VLOOKUP(K229,'Contact Info-BJ'!$A$1:$H$29,3,FALSE)</f>
        <v>#N/A</v>
      </c>
      <c r="N229" s="94" t="e">
        <f>VLOOKUP(K229,'Contact Info-BJ'!$A$1:$H$29,6,FALSE)</f>
        <v>#N/A</v>
      </c>
      <c r="O229" s="94" t="e">
        <f>VLOOKUP(K229,'Contact Info-BJ'!$A$1:$H$14,7,FALSE)</f>
        <v>#N/A</v>
      </c>
      <c r="P229" s="94" t="e">
        <f>VLOOKUP(K229,'Contact Info-BJ'!$A$1:$H$29,8,FALSE)</f>
        <v>#N/A</v>
      </c>
      <c r="R229" s="82"/>
      <c r="S229" s="82"/>
      <c r="U229" s="83"/>
      <c r="V229" s="83"/>
    </row>
    <row r="230" spans="1:22">
      <c r="A230" s="360"/>
      <c r="B230" s="362"/>
      <c r="C230" s="52">
        <v>45781</v>
      </c>
      <c r="D230" s="90"/>
      <c r="E230" s="82"/>
      <c r="F230" s="92" t="e">
        <f>VLOOKUP(E230,'Contact Info-BJ'!$A$1:$H$29,4,FALSE)</f>
        <v>#N/A</v>
      </c>
      <c r="G230" s="92" t="e">
        <f>VLOOKUP(E230,'Contact Info-BJ'!$A$1:$H$29,3,FALSE)</f>
        <v>#N/A</v>
      </c>
      <c r="H230" s="92" t="e">
        <f>VLOOKUP(E230,'Contact Info-BJ'!$A$1:$H$29,6,FALSE)</f>
        <v>#N/A</v>
      </c>
      <c r="I230" s="92" t="e">
        <f>VLOOKUP(E230,'Contact Info-BJ'!$A$1:$H$14,7,FALSE)</f>
        <v>#N/A</v>
      </c>
      <c r="J230" s="92" t="e">
        <f>VLOOKUP(E230,'Contact Info-BJ'!$A$1:$H$29,8,FALSE)</f>
        <v>#N/A</v>
      </c>
      <c r="K230" s="83"/>
      <c r="L230" s="94" t="e">
        <f>VLOOKUP(K230,'Contact Info-BJ'!$A$1:$H$29,4,FALSE)</f>
        <v>#N/A</v>
      </c>
      <c r="M230" s="94" t="e">
        <f>VLOOKUP(K230,'Contact Info-BJ'!$A$1:$H$29,3,FALSE)</f>
        <v>#N/A</v>
      </c>
      <c r="N230" s="94" t="e">
        <f>VLOOKUP(K230,'Contact Info-BJ'!$A$1:$H$29,6,FALSE)</f>
        <v>#N/A</v>
      </c>
      <c r="O230" s="94" t="e">
        <f>VLOOKUP(K230,'Contact Info-BJ'!$A$1:$H$14,7,FALSE)</f>
        <v>#N/A</v>
      </c>
      <c r="P230" s="94" t="e">
        <f>VLOOKUP(K230,'Contact Info-BJ'!$A$1:$H$29,8,FALSE)</f>
        <v>#N/A</v>
      </c>
      <c r="R230" s="82"/>
      <c r="S230" s="82"/>
      <c r="U230" s="83"/>
      <c r="V230" s="83"/>
    </row>
    <row r="231" spans="1:22">
      <c r="A231" s="360"/>
      <c r="B231" s="367" t="s">
        <v>50</v>
      </c>
      <c r="C231" s="52">
        <v>45782</v>
      </c>
      <c r="D231" s="90"/>
      <c r="E231" s="82"/>
      <c r="F231" s="92" t="e">
        <f>VLOOKUP(E231,'Contact Info-BJ'!$A$1:$H$29,4,FALSE)</f>
        <v>#N/A</v>
      </c>
      <c r="G231" s="92" t="e">
        <f>VLOOKUP(E231,'Contact Info-BJ'!$A$1:$H$29,3,FALSE)</f>
        <v>#N/A</v>
      </c>
      <c r="H231" s="92" t="e">
        <f>VLOOKUP(E231,'Contact Info-BJ'!$A$1:$H$29,6,FALSE)</f>
        <v>#N/A</v>
      </c>
      <c r="I231" s="92" t="e">
        <f>VLOOKUP(E231,'Contact Info-BJ'!$A$1:$H$14,7,FALSE)</f>
        <v>#N/A</v>
      </c>
      <c r="J231" s="92" t="e">
        <f>VLOOKUP(E231,'Contact Info-BJ'!$A$1:$H$29,8,FALSE)</f>
        <v>#N/A</v>
      </c>
      <c r="K231" s="83"/>
      <c r="L231" s="94" t="e">
        <f>VLOOKUP(K231,'Contact Info-BJ'!$A$1:$H$29,4,FALSE)</f>
        <v>#N/A</v>
      </c>
      <c r="M231" s="94" t="e">
        <f>VLOOKUP(K231,'Contact Info-BJ'!$A$1:$H$29,3,FALSE)</f>
        <v>#N/A</v>
      </c>
      <c r="N231" s="94" t="e">
        <f>VLOOKUP(K231,'Contact Info-BJ'!$A$1:$H$29,6,FALSE)</f>
        <v>#N/A</v>
      </c>
      <c r="O231" s="94" t="e">
        <f>VLOOKUP(K231,'Contact Info-BJ'!$A$1:$H$14,7,FALSE)</f>
        <v>#N/A</v>
      </c>
      <c r="P231" s="94" t="e">
        <f>VLOOKUP(K231,'Contact Info-BJ'!$A$1:$H$29,8,FALSE)</f>
        <v>#N/A</v>
      </c>
      <c r="R231" s="82"/>
      <c r="S231" s="82"/>
      <c r="U231" s="83"/>
      <c r="V231" s="83"/>
    </row>
    <row r="232" spans="1:22">
      <c r="A232" s="360"/>
      <c r="B232" s="351"/>
      <c r="C232" s="52">
        <v>45783</v>
      </c>
      <c r="D232" s="90"/>
      <c r="E232" s="82"/>
      <c r="F232" s="92" t="e">
        <f>VLOOKUP(E232,'Contact Info-BJ'!$A$1:$H$29,4,FALSE)</f>
        <v>#N/A</v>
      </c>
      <c r="G232" s="92" t="e">
        <f>VLOOKUP(E232,'Contact Info-BJ'!$A$1:$H$29,3,FALSE)</f>
        <v>#N/A</v>
      </c>
      <c r="H232" s="92" t="e">
        <f>VLOOKUP(E232,'Contact Info-BJ'!$A$1:$H$29,6,FALSE)</f>
        <v>#N/A</v>
      </c>
      <c r="I232" s="92" t="e">
        <f>VLOOKUP(E232,'Contact Info-BJ'!$A$1:$H$14,7,FALSE)</f>
        <v>#N/A</v>
      </c>
      <c r="J232" s="92" t="e">
        <f>VLOOKUP(E232,'Contact Info-BJ'!$A$1:$H$29,8,FALSE)</f>
        <v>#N/A</v>
      </c>
      <c r="K232" s="83"/>
      <c r="L232" s="94" t="e">
        <f>VLOOKUP(K232,'Contact Info-BJ'!$A$1:$H$29,4,FALSE)</f>
        <v>#N/A</v>
      </c>
      <c r="M232" s="94" t="e">
        <f>VLOOKUP(K232,'Contact Info-BJ'!$A$1:$H$29,3,FALSE)</f>
        <v>#N/A</v>
      </c>
      <c r="N232" s="94" t="e">
        <f>VLOOKUP(K232,'Contact Info-BJ'!$A$1:$H$29,6,FALSE)</f>
        <v>#N/A</v>
      </c>
      <c r="O232" s="94" t="e">
        <f>VLOOKUP(K232,'Contact Info-BJ'!$A$1:$H$14,7,FALSE)</f>
        <v>#N/A</v>
      </c>
      <c r="P232" s="94" t="e">
        <f>VLOOKUP(K232,'Contact Info-BJ'!$A$1:$H$29,8,FALSE)</f>
        <v>#N/A</v>
      </c>
      <c r="R232" s="82"/>
      <c r="S232" s="82"/>
      <c r="U232" s="83"/>
      <c r="V232" s="83"/>
    </row>
    <row r="233" spans="1:22">
      <c r="A233" s="360"/>
      <c r="B233" s="351"/>
      <c r="C233" s="52">
        <v>45784</v>
      </c>
      <c r="D233" s="90"/>
      <c r="E233" s="82"/>
      <c r="F233" s="92" t="e">
        <f>VLOOKUP(E233,'Contact Info-BJ'!$A$1:$H$29,4,FALSE)</f>
        <v>#N/A</v>
      </c>
      <c r="G233" s="92" t="e">
        <f>VLOOKUP(E233,'Contact Info-BJ'!$A$1:$H$29,3,FALSE)</f>
        <v>#N/A</v>
      </c>
      <c r="H233" s="92" t="e">
        <f>VLOOKUP(E233,'Contact Info-BJ'!$A$1:$H$29,6,FALSE)</f>
        <v>#N/A</v>
      </c>
      <c r="I233" s="92" t="e">
        <f>VLOOKUP(E233,'Contact Info-BJ'!$A$1:$H$14,7,FALSE)</f>
        <v>#N/A</v>
      </c>
      <c r="J233" s="92" t="e">
        <f>VLOOKUP(E233,'Contact Info-BJ'!$A$1:$H$29,8,FALSE)</f>
        <v>#N/A</v>
      </c>
      <c r="K233" s="83"/>
      <c r="L233" s="94" t="e">
        <f>VLOOKUP(K233,'Contact Info-BJ'!$A$1:$H$29,4,FALSE)</f>
        <v>#N/A</v>
      </c>
      <c r="M233" s="94" t="e">
        <f>VLOOKUP(K233,'Contact Info-BJ'!$A$1:$H$29,3,FALSE)</f>
        <v>#N/A</v>
      </c>
      <c r="N233" s="94" t="e">
        <f>VLOOKUP(K233,'Contact Info-BJ'!$A$1:$H$29,6,FALSE)</f>
        <v>#N/A</v>
      </c>
      <c r="O233" s="94" t="e">
        <f>VLOOKUP(K233,'Contact Info-BJ'!$A$1:$H$14,7,FALSE)</f>
        <v>#N/A</v>
      </c>
      <c r="P233" s="94" t="e">
        <f>VLOOKUP(K233,'Contact Info-BJ'!$A$1:$H$29,8,FALSE)</f>
        <v>#N/A</v>
      </c>
      <c r="R233" s="82"/>
      <c r="S233" s="82"/>
      <c r="U233" s="83"/>
      <c r="V233" s="83"/>
    </row>
    <row r="234" spans="1:22">
      <c r="A234" s="360"/>
      <c r="B234" s="351"/>
      <c r="C234" s="52">
        <v>45785</v>
      </c>
      <c r="D234" s="90"/>
      <c r="E234" s="82"/>
      <c r="F234" s="92" t="e">
        <f>VLOOKUP(E234,'Contact Info-BJ'!$A$1:$H$29,4,FALSE)</f>
        <v>#N/A</v>
      </c>
      <c r="G234" s="92" t="e">
        <f>VLOOKUP(E234,'Contact Info-BJ'!$A$1:$H$29,3,FALSE)</f>
        <v>#N/A</v>
      </c>
      <c r="H234" s="92" t="e">
        <f>VLOOKUP(E234,'Contact Info-BJ'!$A$1:$H$29,6,FALSE)</f>
        <v>#N/A</v>
      </c>
      <c r="I234" s="92" t="e">
        <f>VLOOKUP(E234,'Contact Info-BJ'!$A$1:$H$14,7,FALSE)</f>
        <v>#N/A</v>
      </c>
      <c r="J234" s="92" t="e">
        <f>VLOOKUP(E234,'Contact Info-BJ'!$A$1:$H$29,8,FALSE)</f>
        <v>#N/A</v>
      </c>
      <c r="K234" s="83"/>
      <c r="L234" s="94" t="e">
        <f>VLOOKUP(K234,'Contact Info-BJ'!$A$1:$H$29,4,FALSE)</f>
        <v>#N/A</v>
      </c>
      <c r="M234" s="94" t="e">
        <f>VLOOKUP(K234,'Contact Info-BJ'!$A$1:$H$29,3,FALSE)</f>
        <v>#N/A</v>
      </c>
      <c r="N234" s="94" t="e">
        <f>VLOOKUP(K234,'Contact Info-BJ'!$A$1:$H$29,6,FALSE)</f>
        <v>#N/A</v>
      </c>
      <c r="O234" s="94" t="e">
        <f>VLOOKUP(K234,'Contact Info-BJ'!$A$1:$H$14,7,FALSE)</f>
        <v>#N/A</v>
      </c>
      <c r="P234" s="94" t="e">
        <f>VLOOKUP(K234,'Contact Info-BJ'!$A$1:$H$29,8,FALSE)</f>
        <v>#N/A</v>
      </c>
      <c r="R234" s="82"/>
      <c r="S234" s="82"/>
      <c r="U234" s="83"/>
      <c r="V234" s="83"/>
    </row>
    <row r="235" spans="1:22">
      <c r="A235" s="360"/>
      <c r="B235" s="351"/>
      <c r="C235" s="52">
        <v>45786</v>
      </c>
      <c r="D235" s="90"/>
      <c r="E235" s="82"/>
      <c r="F235" s="92" t="e">
        <f>VLOOKUP(E235,'Contact Info-BJ'!$A$1:$H$29,4,FALSE)</f>
        <v>#N/A</v>
      </c>
      <c r="G235" s="92" t="e">
        <f>VLOOKUP(E235,'Contact Info-BJ'!$A$1:$H$29,3,FALSE)</f>
        <v>#N/A</v>
      </c>
      <c r="H235" s="92" t="e">
        <f>VLOOKUP(E235,'Contact Info-BJ'!$A$1:$H$29,6,FALSE)</f>
        <v>#N/A</v>
      </c>
      <c r="I235" s="92" t="e">
        <f>VLOOKUP(E235,'Contact Info-BJ'!$A$1:$H$14,7,FALSE)</f>
        <v>#N/A</v>
      </c>
      <c r="J235" s="92" t="e">
        <f>VLOOKUP(E235,'Contact Info-BJ'!$A$1:$H$29,8,FALSE)</f>
        <v>#N/A</v>
      </c>
      <c r="K235" s="83"/>
      <c r="L235" s="94" t="e">
        <f>VLOOKUP(K235,'Contact Info-BJ'!$A$1:$H$29,4,FALSE)</f>
        <v>#N/A</v>
      </c>
      <c r="M235" s="94" t="e">
        <f>VLOOKUP(K235,'Contact Info-BJ'!$A$1:$H$29,3,FALSE)</f>
        <v>#N/A</v>
      </c>
      <c r="N235" s="94" t="e">
        <f>VLOOKUP(K235,'Contact Info-BJ'!$A$1:$H$29,6,FALSE)</f>
        <v>#N/A</v>
      </c>
      <c r="O235" s="94" t="e">
        <f>VLOOKUP(K235,'Contact Info-BJ'!$A$1:$H$14,7,FALSE)</f>
        <v>#N/A</v>
      </c>
      <c r="P235" s="94" t="e">
        <f>VLOOKUP(K235,'Contact Info-BJ'!$A$1:$H$29,8,FALSE)</f>
        <v>#N/A</v>
      </c>
      <c r="R235" s="82"/>
      <c r="S235" s="82"/>
      <c r="U235" s="83"/>
      <c r="V235" s="83"/>
    </row>
    <row r="236" spans="1:22">
      <c r="A236" s="360"/>
      <c r="B236" s="351"/>
      <c r="C236" s="52">
        <v>45787</v>
      </c>
      <c r="D236" s="90"/>
      <c r="E236" s="82"/>
      <c r="F236" s="92" t="e">
        <f>VLOOKUP(E236,'Contact Info-BJ'!$A$1:$H$29,4,FALSE)</f>
        <v>#N/A</v>
      </c>
      <c r="G236" s="92" t="e">
        <f>VLOOKUP(E236,'Contact Info-BJ'!$A$1:$H$29,3,FALSE)</f>
        <v>#N/A</v>
      </c>
      <c r="H236" s="92" t="e">
        <f>VLOOKUP(E236,'Contact Info-BJ'!$A$1:$H$29,6,FALSE)</f>
        <v>#N/A</v>
      </c>
      <c r="I236" s="92" t="e">
        <f>VLOOKUP(E236,'Contact Info-BJ'!$A$1:$H$14,7,FALSE)</f>
        <v>#N/A</v>
      </c>
      <c r="J236" s="92" t="e">
        <f>VLOOKUP(E236,'Contact Info-BJ'!$A$1:$H$29,8,FALSE)</f>
        <v>#N/A</v>
      </c>
      <c r="K236" s="83"/>
      <c r="L236" s="94" t="e">
        <f>VLOOKUP(K236,'Contact Info-BJ'!$A$1:$H$29,4,FALSE)</f>
        <v>#N/A</v>
      </c>
      <c r="M236" s="94" t="e">
        <f>VLOOKUP(K236,'Contact Info-BJ'!$A$1:$H$29,3,FALSE)</f>
        <v>#N/A</v>
      </c>
      <c r="N236" s="94" t="e">
        <f>VLOOKUP(K236,'Contact Info-BJ'!$A$1:$H$29,6,FALSE)</f>
        <v>#N/A</v>
      </c>
      <c r="O236" s="94" t="e">
        <f>VLOOKUP(K236,'Contact Info-BJ'!$A$1:$H$14,7,FALSE)</f>
        <v>#N/A</v>
      </c>
      <c r="P236" s="94" t="e">
        <f>VLOOKUP(K236,'Contact Info-BJ'!$A$1:$H$29,8,FALSE)</f>
        <v>#N/A</v>
      </c>
      <c r="R236" s="82"/>
      <c r="S236" s="82"/>
      <c r="U236" s="83"/>
      <c r="V236" s="83"/>
    </row>
    <row r="237" spans="1:22">
      <c r="A237" s="360"/>
      <c r="B237" s="362"/>
      <c r="C237" s="52">
        <v>45788</v>
      </c>
      <c r="D237" s="90"/>
      <c r="E237" s="82"/>
      <c r="F237" s="92" t="e">
        <f>VLOOKUP(E237,'Contact Info-BJ'!$A$1:$H$29,4,FALSE)</f>
        <v>#N/A</v>
      </c>
      <c r="G237" s="92" t="e">
        <f>VLOOKUP(E237,'Contact Info-BJ'!$A$1:$H$29,3,FALSE)</f>
        <v>#N/A</v>
      </c>
      <c r="H237" s="92" t="e">
        <f>VLOOKUP(E237,'Contact Info-BJ'!$A$1:$H$29,6,FALSE)</f>
        <v>#N/A</v>
      </c>
      <c r="I237" s="92" t="e">
        <f>VLOOKUP(E237,'Contact Info-BJ'!$A$1:$H$14,7,FALSE)</f>
        <v>#N/A</v>
      </c>
      <c r="J237" s="92" t="e">
        <f>VLOOKUP(E237,'Contact Info-BJ'!$A$1:$H$29,8,FALSE)</f>
        <v>#N/A</v>
      </c>
      <c r="K237" s="83"/>
      <c r="L237" s="94" t="e">
        <f>VLOOKUP(K237,'Contact Info-BJ'!$A$1:$H$29,4,FALSE)</f>
        <v>#N/A</v>
      </c>
      <c r="M237" s="94" t="e">
        <f>VLOOKUP(K237,'Contact Info-BJ'!$A$1:$H$29,3,FALSE)</f>
        <v>#N/A</v>
      </c>
      <c r="N237" s="94" t="e">
        <f>VLOOKUP(K237,'Contact Info-BJ'!$A$1:$H$29,6,FALSE)</f>
        <v>#N/A</v>
      </c>
      <c r="O237" s="94" t="e">
        <f>VLOOKUP(K237,'Contact Info-BJ'!$A$1:$H$14,7,FALSE)</f>
        <v>#N/A</v>
      </c>
      <c r="P237" s="94" t="e">
        <f>VLOOKUP(K237,'Contact Info-BJ'!$A$1:$H$29,8,FALSE)</f>
        <v>#N/A</v>
      </c>
      <c r="R237" s="82"/>
      <c r="S237" s="82"/>
      <c r="U237" s="83"/>
      <c r="V237" s="83"/>
    </row>
    <row r="238" spans="1:22">
      <c r="A238" s="360"/>
      <c r="B238" s="368" t="s">
        <v>51</v>
      </c>
      <c r="C238" s="52">
        <v>45789</v>
      </c>
      <c r="D238" s="104"/>
      <c r="E238" s="82"/>
      <c r="F238" s="92"/>
      <c r="G238" s="92"/>
      <c r="H238" s="92"/>
      <c r="I238" s="92"/>
      <c r="J238" s="92"/>
      <c r="K238" s="83"/>
      <c r="L238" s="83"/>
      <c r="M238" s="83"/>
      <c r="N238" s="83"/>
      <c r="O238" s="83"/>
      <c r="P238" s="83"/>
      <c r="R238" s="82"/>
      <c r="S238" s="82"/>
      <c r="U238" s="83"/>
      <c r="V238" s="83"/>
    </row>
    <row r="239" spans="1:22">
      <c r="A239" s="360"/>
      <c r="B239" s="351"/>
      <c r="C239" s="52">
        <v>45790</v>
      </c>
      <c r="D239" s="104"/>
      <c r="E239" s="82"/>
      <c r="F239" s="92"/>
      <c r="G239" s="92"/>
      <c r="H239" s="92"/>
      <c r="I239" s="92"/>
      <c r="J239" s="92"/>
      <c r="K239" s="83"/>
      <c r="L239" s="83"/>
      <c r="M239" s="83"/>
      <c r="N239" s="83"/>
      <c r="O239" s="83"/>
      <c r="P239" s="83"/>
      <c r="R239" s="82"/>
      <c r="S239" s="82"/>
      <c r="U239" s="83"/>
      <c r="V239" s="83"/>
    </row>
    <row r="240" spans="1:22">
      <c r="A240" s="360"/>
      <c r="B240" s="351"/>
      <c r="C240" s="52">
        <v>45791</v>
      </c>
      <c r="D240" s="104"/>
      <c r="E240" s="82"/>
      <c r="F240" s="92"/>
      <c r="G240" s="92"/>
      <c r="H240" s="92"/>
      <c r="I240" s="92"/>
      <c r="J240" s="92"/>
      <c r="K240" s="83"/>
      <c r="L240" s="83"/>
      <c r="M240" s="83"/>
      <c r="N240" s="83"/>
      <c r="O240" s="83"/>
      <c r="P240" s="83"/>
      <c r="R240" s="82"/>
      <c r="S240" s="82"/>
      <c r="U240" s="83"/>
      <c r="V240" s="83"/>
    </row>
    <row r="241" spans="1:22">
      <c r="A241" s="360"/>
      <c r="B241" s="351"/>
      <c r="C241" s="52">
        <v>45792</v>
      </c>
      <c r="D241" s="104"/>
      <c r="E241" s="82"/>
      <c r="F241" s="92"/>
      <c r="G241" s="92"/>
      <c r="H241" s="92"/>
      <c r="I241" s="92"/>
      <c r="J241" s="92"/>
      <c r="K241" s="83"/>
      <c r="L241" s="83"/>
      <c r="M241" s="83"/>
      <c r="N241" s="83"/>
      <c r="O241" s="83"/>
      <c r="P241" s="83"/>
      <c r="R241" s="82"/>
      <c r="S241" s="82"/>
      <c r="U241" s="83"/>
      <c r="V241" s="83"/>
    </row>
    <row r="242" spans="1:22">
      <c r="A242" s="360"/>
      <c r="B242" s="351"/>
      <c r="C242" s="52">
        <v>45793</v>
      </c>
      <c r="D242" s="104"/>
      <c r="E242" s="82"/>
      <c r="F242" s="92"/>
      <c r="G242" s="92"/>
      <c r="H242" s="92"/>
      <c r="I242" s="92"/>
      <c r="J242" s="92"/>
      <c r="K242" s="83"/>
      <c r="L242" s="83"/>
      <c r="M242" s="83"/>
      <c r="N242" s="83"/>
      <c r="O242" s="83"/>
      <c r="P242" s="83"/>
      <c r="R242" s="82"/>
      <c r="S242" s="82"/>
      <c r="U242" s="83"/>
      <c r="V242" s="83"/>
    </row>
    <row r="243" spans="1:22">
      <c r="A243" s="360"/>
      <c r="B243" s="351"/>
      <c r="C243" s="52">
        <v>45794</v>
      </c>
      <c r="D243" s="104"/>
      <c r="E243" s="82"/>
      <c r="F243" s="92"/>
      <c r="G243" s="92"/>
      <c r="H243" s="92"/>
      <c r="I243" s="92"/>
      <c r="J243" s="92"/>
      <c r="K243" s="83"/>
      <c r="L243" s="83"/>
      <c r="M243" s="83"/>
      <c r="N243" s="83"/>
      <c r="O243" s="83"/>
      <c r="P243" s="83"/>
      <c r="R243" s="82"/>
      <c r="S243" s="82"/>
      <c r="U243" s="83"/>
      <c r="V243" s="83"/>
    </row>
    <row r="244" spans="1:22">
      <c r="A244" s="360"/>
      <c r="B244" s="362"/>
      <c r="C244" s="52">
        <v>45795</v>
      </c>
      <c r="D244" s="104"/>
      <c r="E244" s="82"/>
      <c r="F244" s="92"/>
      <c r="G244" s="92"/>
      <c r="H244" s="92"/>
      <c r="I244" s="92"/>
      <c r="J244" s="92"/>
      <c r="K244" s="83"/>
      <c r="L244" s="83"/>
      <c r="M244" s="83"/>
      <c r="N244" s="83"/>
      <c r="O244" s="83"/>
      <c r="P244" s="83"/>
      <c r="R244" s="82"/>
      <c r="S244" s="82"/>
      <c r="U244" s="83"/>
      <c r="V244" s="83"/>
    </row>
    <row r="245" spans="1:22">
      <c r="A245" s="360"/>
      <c r="B245" s="369" t="s">
        <v>54</v>
      </c>
      <c r="C245" s="52">
        <v>45796</v>
      </c>
      <c r="D245" s="104"/>
      <c r="E245" s="82"/>
      <c r="F245" s="92"/>
      <c r="G245" s="92"/>
      <c r="H245" s="92"/>
      <c r="I245" s="92"/>
      <c r="J245" s="92"/>
      <c r="K245" s="83"/>
      <c r="L245" s="83"/>
      <c r="M245" s="83"/>
      <c r="N245" s="83"/>
      <c r="O245" s="83"/>
      <c r="P245" s="83"/>
      <c r="R245" s="82"/>
      <c r="S245" s="82"/>
      <c r="U245" s="83"/>
      <c r="V245" s="83"/>
    </row>
    <row r="246" spans="1:22">
      <c r="A246" s="360"/>
      <c r="B246" s="351"/>
      <c r="C246" s="52">
        <v>45797</v>
      </c>
      <c r="D246" s="104"/>
      <c r="E246" s="82"/>
      <c r="F246" s="92"/>
      <c r="G246" s="92"/>
      <c r="H246" s="92"/>
      <c r="I246" s="92"/>
      <c r="J246" s="92"/>
      <c r="K246" s="83"/>
      <c r="L246" s="83"/>
      <c r="M246" s="83"/>
      <c r="N246" s="83"/>
      <c r="O246" s="83"/>
      <c r="P246" s="83"/>
      <c r="R246" s="82"/>
      <c r="S246" s="82"/>
      <c r="U246" s="83"/>
      <c r="V246" s="83"/>
    </row>
    <row r="247" spans="1:22">
      <c r="A247" s="360"/>
      <c r="B247" s="351"/>
      <c r="C247" s="52">
        <v>45798</v>
      </c>
      <c r="D247" s="104"/>
      <c r="E247" s="82"/>
      <c r="F247" s="92"/>
      <c r="G247" s="92"/>
      <c r="H247" s="92"/>
      <c r="I247" s="92"/>
      <c r="J247" s="92"/>
      <c r="K247" s="83"/>
      <c r="L247" s="83"/>
      <c r="M247" s="83"/>
      <c r="N247" s="83"/>
      <c r="O247" s="83"/>
      <c r="P247" s="83"/>
      <c r="R247" s="82"/>
      <c r="S247" s="82"/>
      <c r="U247" s="83"/>
      <c r="V247" s="83"/>
    </row>
    <row r="248" spans="1:22">
      <c r="A248" s="360"/>
      <c r="B248" s="351"/>
      <c r="C248" s="52">
        <v>45799</v>
      </c>
      <c r="D248" s="104"/>
      <c r="E248" s="82"/>
      <c r="F248" s="92"/>
      <c r="G248" s="92"/>
      <c r="H248" s="92"/>
      <c r="I248" s="92"/>
      <c r="J248" s="92"/>
      <c r="K248" s="83"/>
      <c r="L248" s="83"/>
      <c r="M248" s="83"/>
      <c r="N248" s="83"/>
      <c r="O248" s="83"/>
      <c r="P248" s="83"/>
      <c r="R248" s="82"/>
      <c r="S248" s="82"/>
      <c r="U248" s="83"/>
      <c r="V248" s="83"/>
    </row>
    <row r="249" spans="1:22">
      <c r="A249" s="360"/>
      <c r="B249" s="351"/>
      <c r="C249" s="52">
        <v>45800</v>
      </c>
      <c r="D249" s="104"/>
      <c r="E249" s="82"/>
      <c r="F249" s="92"/>
      <c r="G249" s="92"/>
      <c r="H249" s="92"/>
      <c r="I249" s="92"/>
      <c r="J249" s="92"/>
      <c r="K249" s="83"/>
      <c r="L249" s="83"/>
      <c r="M249" s="83"/>
      <c r="N249" s="83"/>
      <c r="O249" s="83"/>
      <c r="P249" s="83"/>
      <c r="R249" s="82"/>
      <c r="S249" s="82"/>
      <c r="U249" s="83"/>
      <c r="V249" s="83"/>
    </row>
    <row r="250" spans="1:22">
      <c r="A250" s="360"/>
      <c r="B250" s="351"/>
      <c r="C250" s="52">
        <v>45801</v>
      </c>
      <c r="D250" s="104" t="s">
        <v>55</v>
      </c>
      <c r="E250" s="82"/>
      <c r="F250" s="92"/>
      <c r="G250" s="92"/>
      <c r="H250" s="92"/>
      <c r="I250" s="92"/>
      <c r="J250" s="92"/>
      <c r="K250" s="83"/>
      <c r="L250" s="83"/>
      <c r="M250" s="83"/>
      <c r="N250" s="83"/>
      <c r="O250" s="83"/>
      <c r="P250" s="83"/>
      <c r="R250" s="82"/>
      <c r="S250" s="82"/>
      <c r="U250" s="83"/>
      <c r="V250" s="83"/>
    </row>
    <row r="251" spans="1:22">
      <c r="A251" s="360"/>
      <c r="B251" s="362"/>
      <c r="C251" s="52">
        <v>45802</v>
      </c>
      <c r="D251" s="104" t="s">
        <v>55</v>
      </c>
      <c r="E251" s="82"/>
      <c r="F251" s="92"/>
      <c r="G251" s="92"/>
      <c r="H251" s="92"/>
      <c r="I251" s="92"/>
      <c r="J251" s="92"/>
      <c r="K251" s="83"/>
      <c r="L251" s="83"/>
      <c r="M251" s="83"/>
      <c r="N251" s="83"/>
      <c r="O251" s="83"/>
      <c r="P251" s="83"/>
      <c r="R251" s="82"/>
      <c r="S251" s="82"/>
      <c r="U251" s="83"/>
      <c r="V251" s="83"/>
    </row>
    <row r="252" spans="1:22">
      <c r="A252" s="360"/>
      <c r="B252" s="370" t="s">
        <v>56</v>
      </c>
      <c r="C252" s="52">
        <v>45803</v>
      </c>
      <c r="D252" s="104" t="s">
        <v>66</v>
      </c>
      <c r="E252" s="82"/>
      <c r="F252" s="92"/>
      <c r="G252" s="92"/>
      <c r="H252" s="92"/>
      <c r="I252" s="92"/>
      <c r="J252" s="92"/>
      <c r="K252" s="83"/>
      <c r="L252" s="83"/>
      <c r="M252" s="83"/>
      <c r="N252" s="83"/>
      <c r="O252" s="83"/>
      <c r="P252" s="83"/>
      <c r="R252" s="82"/>
      <c r="S252" s="82"/>
      <c r="U252" s="83"/>
      <c r="V252" s="83"/>
    </row>
    <row r="253" spans="1:22">
      <c r="A253" s="360"/>
      <c r="B253" s="351"/>
      <c r="C253" s="52">
        <v>45804</v>
      </c>
      <c r="D253" s="104"/>
      <c r="E253" s="82"/>
      <c r="F253" s="92"/>
      <c r="G253" s="92"/>
      <c r="H253" s="92"/>
      <c r="I253" s="92"/>
      <c r="J253" s="92"/>
      <c r="K253" s="83"/>
      <c r="L253" s="83"/>
      <c r="M253" s="83"/>
      <c r="N253" s="83"/>
      <c r="O253" s="83"/>
      <c r="P253" s="83"/>
      <c r="R253" s="82"/>
      <c r="S253" s="82"/>
      <c r="U253" s="83"/>
      <c r="V253" s="83"/>
    </row>
    <row r="254" spans="1:22">
      <c r="A254" s="360"/>
      <c r="B254" s="351"/>
      <c r="C254" s="52">
        <v>45805</v>
      </c>
      <c r="D254" s="104"/>
      <c r="E254" s="82"/>
      <c r="F254" s="92"/>
      <c r="G254" s="92"/>
      <c r="H254" s="92"/>
      <c r="I254" s="92"/>
      <c r="J254" s="92"/>
      <c r="K254" s="83"/>
      <c r="L254" s="83"/>
      <c r="M254" s="83"/>
      <c r="N254" s="83"/>
      <c r="O254" s="83"/>
      <c r="P254" s="83"/>
      <c r="R254" s="82"/>
      <c r="S254" s="82"/>
      <c r="U254" s="83"/>
      <c r="V254" s="83"/>
    </row>
    <row r="255" spans="1:22">
      <c r="A255" s="360"/>
      <c r="B255" s="351"/>
      <c r="C255" s="52">
        <v>45806</v>
      </c>
      <c r="D255" s="104"/>
      <c r="E255" s="82"/>
      <c r="F255" s="92"/>
      <c r="G255" s="92"/>
      <c r="H255" s="92"/>
      <c r="I255" s="92"/>
      <c r="J255" s="92"/>
      <c r="K255" s="83"/>
      <c r="L255" s="83"/>
      <c r="M255" s="83"/>
      <c r="N255" s="83"/>
      <c r="O255" s="83"/>
      <c r="P255" s="83"/>
      <c r="R255" s="82"/>
      <c r="S255" s="82"/>
      <c r="U255" s="83"/>
      <c r="V255" s="83"/>
    </row>
    <row r="256" spans="1:22">
      <c r="A256" s="360"/>
      <c r="B256" s="351"/>
      <c r="C256" s="52">
        <v>45807</v>
      </c>
      <c r="D256" s="104"/>
      <c r="E256" s="82"/>
      <c r="F256" s="92"/>
      <c r="G256" s="92"/>
      <c r="H256" s="92"/>
      <c r="I256" s="92"/>
      <c r="J256" s="92"/>
      <c r="K256" s="83"/>
      <c r="L256" s="83"/>
      <c r="M256" s="83"/>
      <c r="N256" s="83"/>
      <c r="O256" s="83"/>
      <c r="P256" s="83"/>
      <c r="R256" s="82"/>
      <c r="S256" s="82"/>
      <c r="U256" s="83"/>
      <c r="V256" s="83"/>
    </row>
    <row r="257" spans="1:22">
      <c r="A257" s="360"/>
      <c r="B257" s="351"/>
      <c r="C257" s="52">
        <v>45808</v>
      </c>
      <c r="D257" s="104"/>
      <c r="E257" s="82"/>
      <c r="F257" s="92"/>
      <c r="G257" s="92"/>
      <c r="H257" s="92"/>
      <c r="I257" s="92"/>
      <c r="J257" s="92"/>
      <c r="K257" s="83"/>
      <c r="L257" s="83"/>
      <c r="M257" s="83"/>
      <c r="N257" s="83"/>
      <c r="O257" s="83"/>
      <c r="P257" s="83"/>
      <c r="R257" s="82"/>
      <c r="S257" s="82"/>
      <c r="U257" s="83"/>
      <c r="V257" s="83"/>
    </row>
    <row r="258" spans="1:22">
      <c r="A258" s="360"/>
      <c r="B258" s="362"/>
      <c r="C258" s="54">
        <v>45809</v>
      </c>
      <c r="D258" s="104"/>
      <c r="E258" s="82"/>
      <c r="F258" s="92"/>
      <c r="G258" s="92"/>
      <c r="H258" s="92"/>
      <c r="I258" s="92"/>
      <c r="J258" s="92"/>
      <c r="K258" s="83"/>
      <c r="L258" s="83"/>
      <c r="M258" s="83"/>
      <c r="N258" s="83"/>
      <c r="O258" s="83"/>
      <c r="P258" s="83"/>
      <c r="R258" s="82"/>
      <c r="S258" s="82"/>
      <c r="U258" s="83"/>
      <c r="V258" s="83"/>
    </row>
    <row r="259" spans="1:22">
      <c r="A259" s="360"/>
      <c r="B259" s="378" t="s">
        <v>67</v>
      </c>
      <c r="C259" s="54">
        <v>45810</v>
      </c>
      <c r="D259" s="104"/>
      <c r="E259" s="82"/>
      <c r="F259" s="92"/>
      <c r="G259" s="92"/>
      <c r="H259" s="92"/>
      <c r="I259" s="92"/>
      <c r="J259" s="92"/>
      <c r="K259" s="83"/>
      <c r="L259" s="83"/>
      <c r="M259" s="83"/>
      <c r="N259" s="83"/>
      <c r="O259" s="83"/>
      <c r="P259" s="83"/>
      <c r="R259" s="82"/>
      <c r="S259" s="82"/>
      <c r="U259" s="83"/>
      <c r="V259" s="83"/>
    </row>
    <row r="260" spans="1:22">
      <c r="A260" s="360"/>
      <c r="B260" s="351"/>
      <c r="C260" s="54">
        <v>45811</v>
      </c>
      <c r="D260" s="104"/>
      <c r="E260" s="82"/>
      <c r="F260" s="92"/>
      <c r="G260" s="92"/>
      <c r="H260" s="92"/>
      <c r="I260" s="92"/>
      <c r="J260" s="92"/>
      <c r="K260" s="83"/>
      <c r="L260" s="83"/>
      <c r="M260" s="83"/>
      <c r="N260" s="83"/>
      <c r="O260" s="83"/>
      <c r="P260" s="83"/>
      <c r="R260" s="82"/>
      <c r="S260" s="82"/>
      <c r="U260" s="83"/>
      <c r="V260" s="83"/>
    </row>
    <row r="261" spans="1:22">
      <c r="A261" s="360"/>
      <c r="B261" s="351"/>
      <c r="C261" s="54">
        <v>45812</v>
      </c>
      <c r="D261" s="104"/>
      <c r="E261" s="82"/>
      <c r="F261" s="92"/>
      <c r="G261" s="92"/>
      <c r="H261" s="92"/>
      <c r="I261" s="92"/>
      <c r="J261" s="92"/>
      <c r="K261" s="83"/>
      <c r="L261" s="83"/>
      <c r="M261" s="83"/>
      <c r="N261" s="83"/>
      <c r="O261" s="83"/>
      <c r="P261" s="83"/>
      <c r="R261" s="82"/>
      <c r="S261" s="82"/>
      <c r="U261" s="83"/>
      <c r="V261" s="83"/>
    </row>
    <row r="262" spans="1:22">
      <c r="A262" s="360"/>
      <c r="B262" s="351"/>
      <c r="C262" s="54">
        <v>45813</v>
      </c>
      <c r="D262" s="104"/>
      <c r="E262" s="82"/>
      <c r="F262" s="92"/>
      <c r="G262" s="92"/>
      <c r="H262" s="92"/>
      <c r="I262" s="92"/>
      <c r="J262" s="92"/>
      <c r="K262" s="83"/>
      <c r="L262" s="83"/>
      <c r="M262" s="83"/>
      <c r="N262" s="83"/>
      <c r="O262" s="83"/>
      <c r="P262" s="83"/>
      <c r="R262" s="82"/>
      <c r="S262" s="82"/>
      <c r="U262" s="83"/>
      <c r="V262" s="83"/>
    </row>
    <row r="263" spans="1:22">
      <c r="A263" s="360"/>
      <c r="B263" s="351"/>
      <c r="C263" s="54">
        <v>45814</v>
      </c>
      <c r="D263" s="104"/>
      <c r="E263" s="82"/>
      <c r="F263" s="92"/>
      <c r="G263" s="92"/>
      <c r="H263" s="92"/>
      <c r="I263" s="92"/>
      <c r="J263" s="92"/>
      <c r="K263" s="83"/>
      <c r="L263" s="83"/>
      <c r="M263" s="83"/>
      <c r="N263" s="83"/>
      <c r="O263" s="83"/>
      <c r="P263" s="83"/>
      <c r="R263" s="82"/>
      <c r="S263" s="82"/>
      <c r="U263" s="83"/>
      <c r="V263" s="83"/>
    </row>
    <row r="264" spans="1:22">
      <c r="A264" s="360"/>
      <c r="B264" s="362"/>
      <c r="C264" s="105">
        <v>45815</v>
      </c>
      <c r="D264" s="104" t="s">
        <v>68</v>
      </c>
      <c r="E264" s="82"/>
      <c r="F264" s="92"/>
      <c r="G264" s="92"/>
      <c r="H264" s="92"/>
      <c r="I264" s="92"/>
      <c r="J264" s="92"/>
      <c r="K264" s="83"/>
      <c r="L264" s="83"/>
      <c r="M264" s="83"/>
      <c r="N264" s="83"/>
      <c r="O264" s="83"/>
      <c r="P264" s="83"/>
      <c r="R264" s="82"/>
      <c r="S264" s="82"/>
      <c r="U264" s="83"/>
      <c r="V264" s="83"/>
    </row>
    <row r="265" spans="1:22" ht="106.9">
      <c r="A265" s="55"/>
      <c r="B265" s="56"/>
      <c r="F265" s="58"/>
      <c r="G265" s="58"/>
      <c r="H265" s="58"/>
      <c r="I265" s="58"/>
      <c r="J265" s="58"/>
    </row>
    <row r="266" spans="1:22" ht="106.9">
      <c r="A266" s="55"/>
      <c r="B266" s="56"/>
      <c r="F266" s="58"/>
      <c r="G266" s="58"/>
      <c r="H266" s="58"/>
      <c r="I266" s="58"/>
      <c r="J266" s="58"/>
    </row>
    <row r="267" spans="1:22" ht="106.9">
      <c r="A267" s="55"/>
      <c r="B267" s="56"/>
      <c r="F267" s="58"/>
      <c r="G267" s="58"/>
      <c r="H267" s="58"/>
      <c r="I267" s="58"/>
      <c r="J267" s="58"/>
    </row>
    <row r="268" spans="1:22" ht="106.9">
      <c r="A268" s="55"/>
      <c r="B268" s="56"/>
      <c r="F268" s="58"/>
      <c r="G268" s="58"/>
      <c r="H268" s="58"/>
      <c r="I268" s="58"/>
      <c r="J268" s="58"/>
    </row>
    <row r="269" spans="1:22" ht="106.9">
      <c r="A269" s="55"/>
      <c r="B269" s="56"/>
      <c r="F269" s="58"/>
      <c r="G269" s="58"/>
      <c r="H269" s="58"/>
      <c r="I269" s="58"/>
      <c r="J269" s="58"/>
    </row>
    <row r="270" spans="1:22" ht="106.9">
      <c r="A270" s="55"/>
      <c r="B270" s="56"/>
      <c r="F270" s="58"/>
      <c r="G270" s="58"/>
      <c r="H270" s="58"/>
      <c r="I270" s="58"/>
      <c r="J270" s="58"/>
    </row>
    <row r="271" spans="1:22" ht="106.9">
      <c r="A271" s="55"/>
      <c r="B271" s="56"/>
      <c r="F271" s="58"/>
      <c r="G271" s="58"/>
      <c r="H271" s="58"/>
      <c r="I271" s="58"/>
      <c r="J271" s="58"/>
    </row>
    <row r="272" spans="1:22" ht="106.9">
      <c r="A272" s="55"/>
      <c r="B272" s="56"/>
      <c r="F272" s="58"/>
      <c r="G272" s="58"/>
      <c r="H272" s="58"/>
      <c r="I272" s="58"/>
      <c r="J272" s="58"/>
    </row>
    <row r="273" spans="1:10" ht="106.9">
      <c r="A273" s="55"/>
      <c r="B273" s="56"/>
      <c r="F273" s="58"/>
      <c r="G273" s="58"/>
      <c r="H273" s="58"/>
      <c r="I273" s="58"/>
      <c r="J273" s="58"/>
    </row>
    <row r="274" spans="1:10" ht="106.9">
      <c r="A274" s="55"/>
      <c r="B274" s="56"/>
      <c r="F274" s="58"/>
      <c r="G274" s="58"/>
      <c r="H274" s="58"/>
      <c r="I274" s="58"/>
      <c r="J274" s="58"/>
    </row>
    <row r="275" spans="1:10" ht="106.9">
      <c r="A275" s="55"/>
      <c r="B275" s="56"/>
      <c r="F275" s="58"/>
      <c r="G275" s="58"/>
      <c r="H275" s="58"/>
      <c r="I275" s="58"/>
      <c r="J275" s="58"/>
    </row>
    <row r="276" spans="1:10" ht="106.9">
      <c r="A276" s="55"/>
      <c r="B276" s="56"/>
      <c r="F276" s="58"/>
      <c r="G276" s="58"/>
      <c r="H276" s="58"/>
      <c r="I276" s="58"/>
      <c r="J276" s="58"/>
    </row>
    <row r="277" spans="1:10" ht="106.9">
      <c r="A277" s="55"/>
      <c r="B277" s="56"/>
      <c r="F277" s="58"/>
      <c r="G277" s="58"/>
      <c r="H277" s="58"/>
      <c r="I277" s="58"/>
      <c r="J277" s="58"/>
    </row>
    <row r="278" spans="1:10" ht="106.9">
      <c r="A278" s="55"/>
      <c r="B278" s="56"/>
      <c r="F278" s="58"/>
      <c r="G278" s="58"/>
      <c r="H278" s="58"/>
      <c r="I278" s="58"/>
      <c r="J278" s="58"/>
    </row>
    <row r="279" spans="1:10" ht="106.9">
      <c r="A279" s="55"/>
      <c r="B279" s="56"/>
      <c r="F279" s="58"/>
      <c r="G279" s="58"/>
      <c r="H279" s="58"/>
      <c r="I279" s="58"/>
      <c r="J279" s="58"/>
    </row>
    <row r="280" spans="1:10" ht="106.9">
      <c r="A280" s="55"/>
      <c r="B280" s="56"/>
      <c r="F280" s="58"/>
      <c r="G280" s="58"/>
      <c r="H280" s="58"/>
      <c r="I280" s="58"/>
      <c r="J280" s="58"/>
    </row>
    <row r="281" spans="1:10" ht="106.9">
      <c r="A281" s="55"/>
      <c r="B281" s="56"/>
      <c r="F281" s="58"/>
      <c r="G281" s="58"/>
      <c r="H281" s="58"/>
      <c r="I281" s="58"/>
      <c r="J281" s="58"/>
    </row>
    <row r="282" spans="1:10" ht="106.9">
      <c r="A282" s="55"/>
      <c r="B282" s="56"/>
      <c r="F282" s="58"/>
      <c r="G282" s="58"/>
      <c r="H282" s="58"/>
      <c r="I282" s="58"/>
      <c r="J282" s="58"/>
    </row>
    <row r="283" spans="1:10" ht="106.9">
      <c r="A283" s="55"/>
      <c r="B283" s="56"/>
      <c r="F283" s="58"/>
      <c r="G283" s="58"/>
      <c r="H283" s="58"/>
      <c r="I283" s="58"/>
      <c r="J283" s="58"/>
    </row>
    <row r="284" spans="1:10" ht="106.9">
      <c r="A284" s="55"/>
      <c r="B284" s="56"/>
      <c r="F284" s="58"/>
      <c r="G284" s="58"/>
      <c r="H284" s="58"/>
      <c r="I284" s="58"/>
      <c r="J284" s="58"/>
    </row>
    <row r="285" spans="1:10" ht="106.9">
      <c r="A285" s="55"/>
      <c r="B285" s="56"/>
      <c r="F285" s="58"/>
      <c r="G285" s="58"/>
      <c r="H285" s="58"/>
      <c r="I285" s="58"/>
      <c r="J285" s="58"/>
    </row>
    <row r="286" spans="1:10" ht="106.9">
      <c r="A286" s="55"/>
      <c r="B286" s="56"/>
      <c r="F286" s="58"/>
      <c r="G286" s="58"/>
      <c r="H286" s="58"/>
      <c r="I286" s="58"/>
      <c r="J286" s="58"/>
    </row>
    <row r="287" spans="1:10" ht="106.9">
      <c r="A287" s="55"/>
      <c r="B287" s="56"/>
      <c r="F287" s="58"/>
      <c r="G287" s="58"/>
      <c r="H287" s="58"/>
      <c r="I287" s="58"/>
      <c r="J287" s="58"/>
    </row>
    <row r="288" spans="1:10" ht="106.9">
      <c r="A288" s="55"/>
      <c r="B288" s="56"/>
      <c r="F288" s="58"/>
      <c r="G288" s="58"/>
      <c r="H288" s="58"/>
      <c r="I288" s="58"/>
      <c r="J288" s="58"/>
    </row>
    <row r="289" spans="1:10" ht="106.9">
      <c r="A289" s="55"/>
      <c r="B289" s="56"/>
      <c r="F289" s="58"/>
      <c r="G289" s="58"/>
      <c r="H289" s="58"/>
      <c r="I289" s="58"/>
      <c r="J289" s="58"/>
    </row>
    <row r="290" spans="1:10" ht="106.9">
      <c r="A290" s="55"/>
      <c r="B290" s="56"/>
      <c r="F290" s="58"/>
      <c r="G290" s="58"/>
      <c r="H290" s="58"/>
      <c r="I290" s="58"/>
      <c r="J290" s="58"/>
    </row>
    <row r="291" spans="1:10" ht="106.9">
      <c r="A291" s="55"/>
      <c r="B291" s="56"/>
      <c r="F291" s="58"/>
      <c r="G291" s="58"/>
      <c r="H291" s="58"/>
      <c r="I291" s="58"/>
      <c r="J291" s="58"/>
    </row>
    <row r="292" spans="1:10" ht="106.9">
      <c r="A292" s="55"/>
      <c r="B292" s="56"/>
      <c r="F292" s="58"/>
      <c r="G292" s="58"/>
      <c r="H292" s="58"/>
      <c r="I292" s="58"/>
      <c r="J292" s="58"/>
    </row>
    <row r="293" spans="1:10" ht="106.9">
      <c r="A293" s="55"/>
      <c r="B293" s="56"/>
      <c r="F293" s="58"/>
      <c r="G293" s="58"/>
      <c r="H293" s="58"/>
      <c r="I293" s="58"/>
      <c r="J293" s="58"/>
    </row>
    <row r="294" spans="1:10" ht="106.9">
      <c r="A294" s="55"/>
      <c r="B294" s="56"/>
      <c r="F294" s="58"/>
      <c r="G294" s="58"/>
      <c r="H294" s="58"/>
      <c r="I294" s="58"/>
      <c r="J294" s="58"/>
    </row>
    <row r="295" spans="1:10" ht="106.9">
      <c r="A295" s="55"/>
      <c r="B295" s="56"/>
      <c r="F295" s="58"/>
      <c r="G295" s="58"/>
      <c r="H295" s="58"/>
      <c r="I295" s="58"/>
      <c r="J295" s="58"/>
    </row>
    <row r="296" spans="1:10" ht="106.9">
      <c r="A296" s="55"/>
      <c r="B296" s="56"/>
      <c r="F296" s="58"/>
      <c r="G296" s="58"/>
      <c r="H296" s="58"/>
      <c r="I296" s="58"/>
      <c r="J296" s="58"/>
    </row>
    <row r="297" spans="1:10" ht="106.9">
      <c r="A297" s="55"/>
      <c r="B297" s="56"/>
      <c r="F297" s="58"/>
      <c r="G297" s="58"/>
      <c r="H297" s="58"/>
      <c r="I297" s="58"/>
      <c r="J297" s="58"/>
    </row>
    <row r="298" spans="1:10" ht="106.9">
      <c r="A298" s="55"/>
      <c r="B298" s="56"/>
      <c r="F298" s="58"/>
      <c r="G298" s="58"/>
      <c r="H298" s="58"/>
      <c r="I298" s="58"/>
      <c r="J298" s="58"/>
    </row>
    <row r="299" spans="1:10" ht="106.9">
      <c r="A299" s="55"/>
      <c r="B299" s="56"/>
      <c r="F299" s="58"/>
      <c r="G299" s="58"/>
      <c r="H299" s="58"/>
      <c r="I299" s="58"/>
      <c r="J299" s="58"/>
    </row>
    <row r="300" spans="1:10" ht="106.9">
      <c r="A300" s="55"/>
      <c r="B300" s="56"/>
      <c r="F300" s="58"/>
      <c r="G300" s="58"/>
      <c r="H300" s="58"/>
      <c r="I300" s="58"/>
      <c r="J300" s="58"/>
    </row>
    <row r="301" spans="1:10" ht="106.9">
      <c r="A301" s="55"/>
      <c r="B301" s="56"/>
      <c r="F301" s="58"/>
      <c r="G301" s="58"/>
      <c r="H301" s="58"/>
      <c r="I301" s="58"/>
      <c r="J301" s="58"/>
    </row>
    <row r="302" spans="1:10" ht="106.9">
      <c r="A302" s="55"/>
      <c r="B302" s="56"/>
      <c r="F302" s="58"/>
      <c r="G302" s="58"/>
      <c r="H302" s="58"/>
      <c r="I302" s="58"/>
      <c r="J302" s="58"/>
    </row>
    <row r="303" spans="1:10" ht="106.9">
      <c r="A303" s="55"/>
      <c r="B303" s="56"/>
      <c r="F303" s="58"/>
      <c r="G303" s="58"/>
      <c r="H303" s="58"/>
      <c r="I303" s="58"/>
      <c r="J303" s="58"/>
    </row>
    <row r="304" spans="1:10" ht="106.9">
      <c r="A304" s="55"/>
      <c r="B304" s="56"/>
      <c r="F304" s="58"/>
      <c r="G304" s="58"/>
      <c r="H304" s="58"/>
      <c r="I304" s="58"/>
      <c r="J304" s="58"/>
    </row>
    <row r="305" spans="1:10" ht="106.9">
      <c r="A305" s="55"/>
      <c r="B305" s="56"/>
      <c r="F305" s="58"/>
      <c r="G305" s="58"/>
      <c r="H305" s="58"/>
      <c r="I305" s="58"/>
      <c r="J305" s="58"/>
    </row>
    <row r="306" spans="1:10" ht="106.9">
      <c r="A306" s="55"/>
      <c r="B306" s="56"/>
      <c r="F306" s="58"/>
      <c r="G306" s="58"/>
      <c r="H306" s="58"/>
      <c r="I306" s="58"/>
      <c r="J306" s="58"/>
    </row>
    <row r="307" spans="1:10" ht="106.9">
      <c r="A307" s="55"/>
      <c r="B307" s="56"/>
      <c r="F307" s="58"/>
      <c r="G307" s="58"/>
      <c r="H307" s="58"/>
      <c r="I307" s="58"/>
      <c r="J307" s="58"/>
    </row>
    <row r="308" spans="1:10" ht="106.9">
      <c r="A308" s="55"/>
      <c r="B308" s="56"/>
      <c r="F308" s="58"/>
      <c r="G308" s="58"/>
      <c r="H308" s="58"/>
      <c r="I308" s="58"/>
      <c r="J308" s="58"/>
    </row>
    <row r="309" spans="1:10" ht="106.9">
      <c r="A309" s="55"/>
      <c r="B309" s="56"/>
      <c r="F309" s="58"/>
      <c r="G309" s="58"/>
      <c r="H309" s="58"/>
      <c r="I309" s="58"/>
      <c r="J309" s="58"/>
    </row>
    <row r="310" spans="1:10" ht="106.9">
      <c r="A310" s="55"/>
      <c r="B310" s="56"/>
      <c r="F310" s="58"/>
      <c r="G310" s="58"/>
      <c r="H310" s="58"/>
      <c r="I310" s="58"/>
      <c r="J310" s="58"/>
    </row>
    <row r="311" spans="1:10" ht="106.9">
      <c r="A311" s="55"/>
      <c r="B311" s="56"/>
      <c r="F311" s="58"/>
      <c r="G311" s="58"/>
      <c r="H311" s="58"/>
      <c r="I311" s="58"/>
      <c r="J311" s="58"/>
    </row>
    <row r="312" spans="1:10" ht="106.9">
      <c r="A312" s="55"/>
      <c r="B312" s="56"/>
      <c r="F312" s="58"/>
      <c r="G312" s="58"/>
      <c r="H312" s="58"/>
      <c r="I312" s="58"/>
      <c r="J312" s="58"/>
    </row>
    <row r="313" spans="1:10" ht="106.9">
      <c r="A313" s="55"/>
      <c r="B313" s="56"/>
      <c r="F313" s="58"/>
      <c r="G313" s="58"/>
      <c r="H313" s="58"/>
      <c r="I313" s="58"/>
      <c r="J313" s="58"/>
    </row>
    <row r="314" spans="1:10" ht="106.9">
      <c r="A314" s="55"/>
      <c r="B314" s="56"/>
      <c r="F314" s="58"/>
      <c r="G314" s="58"/>
      <c r="H314" s="58"/>
      <c r="I314" s="58"/>
      <c r="J314" s="58"/>
    </row>
    <row r="315" spans="1:10" ht="106.9">
      <c r="A315" s="55"/>
      <c r="B315" s="56"/>
      <c r="F315" s="58"/>
      <c r="G315" s="58"/>
      <c r="H315" s="58"/>
      <c r="I315" s="58"/>
      <c r="J315" s="58"/>
    </row>
    <row r="316" spans="1:10" ht="106.9">
      <c r="A316" s="55"/>
      <c r="B316" s="56"/>
      <c r="F316" s="58"/>
      <c r="G316" s="58"/>
      <c r="H316" s="58"/>
      <c r="I316" s="58"/>
      <c r="J316" s="58"/>
    </row>
    <row r="317" spans="1:10" ht="106.9">
      <c r="A317" s="55"/>
      <c r="B317" s="56"/>
      <c r="F317" s="58"/>
      <c r="G317" s="58"/>
      <c r="H317" s="58"/>
      <c r="I317" s="58"/>
      <c r="J317" s="58"/>
    </row>
    <row r="318" spans="1:10" ht="106.9">
      <c r="A318" s="55"/>
      <c r="B318" s="56"/>
      <c r="F318" s="58"/>
      <c r="G318" s="58"/>
      <c r="H318" s="58"/>
      <c r="I318" s="58"/>
      <c r="J318" s="58"/>
    </row>
    <row r="319" spans="1:10" ht="106.9">
      <c r="A319" s="55"/>
      <c r="B319" s="56"/>
      <c r="F319" s="58"/>
      <c r="G319" s="58"/>
      <c r="H319" s="58"/>
      <c r="I319" s="58"/>
      <c r="J319" s="58"/>
    </row>
    <row r="320" spans="1:10" ht="106.9">
      <c r="A320" s="55"/>
      <c r="B320" s="56"/>
      <c r="F320" s="58"/>
      <c r="G320" s="58"/>
      <c r="H320" s="58"/>
      <c r="I320" s="58"/>
      <c r="J320" s="58"/>
    </row>
    <row r="321" spans="1:10" ht="106.9">
      <c r="A321" s="55"/>
      <c r="B321" s="56"/>
      <c r="F321" s="58"/>
      <c r="G321" s="58"/>
      <c r="H321" s="58"/>
      <c r="I321" s="58"/>
      <c r="J321" s="58"/>
    </row>
    <row r="322" spans="1:10" ht="106.9">
      <c r="A322" s="55"/>
      <c r="B322" s="56"/>
      <c r="F322" s="58"/>
      <c r="G322" s="58"/>
      <c r="H322" s="58"/>
      <c r="I322" s="58"/>
      <c r="J322" s="58"/>
    </row>
    <row r="323" spans="1:10" ht="106.9">
      <c r="A323" s="55"/>
      <c r="B323" s="56"/>
      <c r="F323" s="58"/>
      <c r="G323" s="58"/>
      <c r="H323" s="58"/>
      <c r="I323" s="58"/>
      <c r="J323" s="58"/>
    </row>
    <row r="324" spans="1:10" ht="106.9">
      <c r="A324" s="55"/>
      <c r="B324" s="56"/>
      <c r="F324" s="58"/>
      <c r="G324" s="58"/>
      <c r="H324" s="58"/>
      <c r="I324" s="58"/>
      <c r="J324" s="58"/>
    </row>
    <row r="325" spans="1:10" ht="106.9">
      <c r="A325" s="55"/>
      <c r="B325" s="56"/>
      <c r="F325" s="58"/>
      <c r="G325" s="58"/>
      <c r="H325" s="58"/>
      <c r="I325" s="58"/>
      <c r="J325" s="58"/>
    </row>
    <row r="326" spans="1:10" ht="106.9">
      <c r="A326" s="55"/>
      <c r="B326" s="56"/>
      <c r="F326" s="58"/>
      <c r="G326" s="58"/>
      <c r="H326" s="58"/>
      <c r="I326" s="58"/>
      <c r="J326" s="58"/>
    </row>
    <row r="327" spans="1:10" ht="106.9">
      <c r="A327" s="55"/>
      <c r="B327" s="56"/>
      <c r="F327" s="58"/>
      <c r="G327" s="58"/>
      <c r="H327" s="58"/>
      <c r="I327" s="58"/>
      <c r="J327" s="58"/>
    </row>
    <row r="328" spans="1:10" ht="106.9">
      <c r="A328" s="55"/>
      <c r="B328" s="56"/>
      <c r="F328" s="58"/>
      <c r="G328" s="58"/>
      <c r="H328" s="58"/>
      <c r="I328" s="58"/>
      <c r="J328" s="58"/>
    </row>
    <row r="329" spans="1:10" ht="106.9">
      <c r="A329" s="55"/>
      <c r="B329" s="56"/>
      <c r="F329" s="58"/>
      <c r="G329" s="58"/>
      <c r="H329" s="58"/>
      <c r="I329" s="58"/>
      <c r="J329" s="58"/>
    </row>
    <row r="330" spans="1:10" ht="106.9">
      <c r="A330" s="55"/>
      <c r="B330" s="56"/>
      <c r="F330" s="58"/>
      <c r="G330" s="58"/>
      <c r="H330" s="58"/>
      <c r="I330" s="58"/>
      <c r="J330" s="58"/>
    </row>
    <row r="331" spans="1:10" ht="106.9">
      <c r="A331" s="55"/>
      <c r="B331" s="56"/>
      <c r="F331" s="58"/>
      <c r="G331" s="58"/>
      <c r="H331" s="58"/>
      <c r="I331" s="58"/>
      <c r="J331" s="58"/>
    </row>
    <row r="332" spans="1:10" ht="106.9">
      <c r="A332" s="55"/>
      <c r="B332" s="56"/>
      <c r="F332" s="58"/>
      <c r="G332" s="58"/>
      <c r="H332" s="58"/>
      <c r="I332" s="58"/>
      <c r="J332" s="58"/>
    </row>
    <row r="333" spans="1:10" ht="106.9">
      <c r="A333" s="55"/>
      <c r="B333" s="56"/>
      <c r="F333" s="58"/>
      <c r="G333" s="58"/>
      <c r="H333" s="58"/>
      <c r="I333" s="58"/>
      <c r="J333" s="58"/>
    </row>
    <row r="334" spans="1:10" ht="106.9">
      <c r="A334" s="55"/>
      <c r="B334" s="56"/>
      <c r="F334" s="58"/>
      <c r="G334" s="58"/>
      <c r="H334" s="58"/>
      <c r="I334" s="58"/>
      <c r="J334" s="58"/>
    </row>
    <row r="335" spans="1:10" ht="106.9">
      <c r="A335" s="55"/>
      <c r="B335" s="56"/>
      <c r="F335" s="58"/>
      <c r="G335" s="58"/>
      <c r="H335" s="58"/>
      <c r="I335" s="58"/>
      <c r="J335" s="58"/>
    </row>
    <row r="336" spans="1:10" ht="106.9">
      <c r="A336" s="55"/>
      <c r="B336" s="56"/>
      <c r="F336" s="58"/>
      <c r="G336" s="58"/>
      <c r="H336" s="58"/>
      <c r="I336" s="58"/>
      <c r="J336" s="58"/>
    </row>
    <row r="337" spans="1:10" ht="106.9">
      <c r="A337" s="55"/>
      <c r="B337" s="56"/>
      <c r="F337" s="58"/>
      <c r="G337" s="58"/>
      <c r="H337" s="58"/>
      <c r="I337" s="58"/>
      <c r="J337" s="58"/>
    </row>
    <row r="338" spans="1:10" ht="106.9">
      <c r="A338" s="55"/>
      <c r="B338" s="56"/>
      <c r="F338" s="58"/>
      <c r="G338" s="58"/>
      <c r="H338" s="58"/>
      <c r="I338" s="58"/>
      <c r="J338" s="58"/>
    </row>
    <row r="339" spans="1:10" ht="106.9">
      <c r="A339" s="55"/>
      <c r="B339" s="56"/>
      <c r="F339" s="58"/>
      <c r="G339" s="58"/>
      <c r="H339" s="58"/>
      <c r="I339" s="58"/>
      <c r="J339" s="58"/>
    </row>
    <row r="340" spans="1:10" ht="106.9">
      <c r="A340" s="55"/>
      <c r="B340" s="56"/>
      <c r="F340" s="58"/>
      <c r="G340" s="58"/>
      <c r="H340" s="58"/>
      <c r="I340" s="58"/>
      <c r="J340" s="58"/>
    </row>
    <row r="341" spans="1:10" ht="106.9">
      <c r="A341" s="55"/>
      <c r="B341" s="56"/>
      <c r="F341" s="58"/>
      <c r="G341" s="58"/>
      <c r="H341" s="58"/>
      <c r="I341" s="58"/>
      <c r="J341" s="58"/>
    </row>
    <row r="342" spans="1:10" ht="106.9">
      <c r="A342" s="55"/>
      <c r="B342" s="56"/>
      <c r="F342" s="58"/>
      <c r="G342" s="58"/>
      <c r="H342" s="58"/>
      <c r="I342" s="58"/>
      <c r="J342" s="58"/>
    </row>
    <row r="343" spans="1:10" ht="106.9">
      <c r="A343" s="55"/>
      <c r="B343" s="56"/>
      <c r="F343" s="58"/>
      <c r="G343" s="58"/>
      <c r="H343" s="58"/>
      <c r="I343" s="58"/>
      <c r="J343" s="58"/>
    </row>
    <row r="344" spans="1:10" ht="106.9">
      <c r="A344" s="55"/>
      <c r="B344" s="56"/>
      <c r="F344" s="58"/>
      <c r="G344" s="58"/>
      <c r="H344" s="58"/>
      <c r="I344" s="58"/>
      <c r="J344" s="58"/>
    </row>
    <row r="345" spans="1:10" ht="106.9">
      <c r="A345" s="55"/>
      <c r="B345" s="56"/>
      <c r="F345" s="58"/>
      <c r="G345" s="58"/>
      <c r="H345" s="58"/>
      <c r="I345" s="58"/>
      <c r="J345" s="58"/>
    </row>
    <row r="346" spans="1:10" ht="106.9">
      <c r="A346" s="55"/>
      <c r="B346" s="56"/>
      <c r="F346" s="58"/>
      <c r="G346" s="58"/>
      <c r="H346" s="58"/>
      <c r="I346" s="58"/>
      <c r="J346" s="58"/>
    </row>
    <row r="347" spans="1:10" ht="106.9">
      <c r="A347" s="55"/>
      <c r="B347" s="56"/>
      <c r="F347" s="58"/>
      <c r="G347" s="58"/>
      <c r="H347" s="58"/>
      <c r="I347" s="58"/>
      <c r="J347" s="58"/>
    </row>
    <row r="348" spans="1:10" ht="106.9">
      <c r="A348" s="55"/>
      <c r="B348" s="56"/>
      <c r="F348" s="58"/>
      <c r="G348" s="58"/>
      <c r="H348" s="58"/>
      <c r="I348" s="58"/>
      <c r="J348" s="58"/>
    </row>
    <row r="349" spans="1:10" ht="106.9">
      <c r="A349" s="55"/>
      <c r="B349" s="56"/>
      <c r="F349" s="58"/>
      <c r="G349" s="58"/>
      <c r="H349" s="58"/>
      <c r="I349" s="58"/>
      <c r="J349" s="58"/>
    </row>
    <row r="350" spans="1:10" ht="106.9">
      <c r="A350" s="55"/>
      <c r="B350" s="56"/>
      <c r="F350" s="58"/>
      <c r="G350" s="58"/>
      <c r="H350" s="58"/>
      <c r="I350" s="58"/>
      <c r="J350" s="58"/>
    </row>
    <row r="351" spans="1:10" ht="106.9">
      <c r="A351" s="55"/>
      <c r="B351" s="56"/>
      <c r="F351" s="58"/>
      <c r="G351" s="58"/>
      <c r="H351" s="58"/>
      <c r="I351" s="58"/>
      <c r="J351" s="58"/>
    </row>
    <row r="352" spans="1:10" ht="106.9">
      <c r="A352" s="55"/>
      <c r="B352" s="56"/>
      <c r="F352" s="58"/>
      <c r="G352" s="58"/>
      <c r="H352" s="58"/>
      <c r="I352" s="58"/>
      <c r="J352" s="58"/>
    </row>
    <row r="353" spans="1:10" ht="106.9">
      <c r="A353" s="55"/>
      <c r="B353" s="56"/>
      <c r="F353" s="58"/>
      <c r="G353" s="58"/>
      <c r="H353" s="58"/>
      <c r="I353" s="58"/>
      <c r="J353" s="58"/>
    </row>
    <row r="354" spans="1:10" ht="106.9">
      <c r="A354" s="55"/>
      <c r="B354" s="56"/>
      <c r="F354" s="58"/>
      <c r="G354" s="58"/>
      <c r="H354" s="58"/>
      <c r="I354" s="58"/>
      <c r="J354" s="58"/>
    </row>
    <row r="355" spans="1:10" ht="106.9">
      <c r="A355" s="55"/>
      <c r="B355" s="56"/>
      <c r="F355" s="58"/>
      <c r="G355" s="58"/>
      <c r="H355" s="58"/>
      <c r="I355" s="58"/>
      <c r="J355" s="58"/>
    </row>
    <row r="356" spans="1:10" ht="106.9">
      <c r="A356" s="55"/>
      <c r="B356" s="56"/>
      <c r="F356" s="58"/>
      <c r="G356" s="58"/>
      <c r="H356" s="58"/>
      <c r="I356" s="58"/>
      <c r="J356" s="58"/>
    </row>
    <row r="357" spans="1:10" ht="106.9">
      <c r="A357" s="55"/>
      <c r="B357" s="56"/>
      <c r="F357" s="58"/>
      <c r="G357" s="58"/>
      <c r="H357" s="58"/>
      <c r="I357" s="58"/>
      <c r="J357" s="58"/>
    </row>
    <row r="358" spans="1:10" ht="106.9">
      <c r="A358" s="55"/>
      <c r="B358" s="56"/>
      <c r="F358" s="58"/>
      <c r="G358" s="58"/>
      <c r="H358" s="58"/>
      <c r="I358" s="58"/>
      <c r="J358" s="58"/>
    </row>
    <row r="359" spans="1:10" ht="106.9">
      <c r="A359" s="55"/>
      <c r="B359" s="56"/>
      <c r="F359" s="58"/>
      <c r="G359" s="58"/>
      <c r="H359" s="58"/>
      <c r="I359" s="58"/>
      <c r="J359" s="58"/>
    </row>
    <row r="360" spans="1:10" ht="106.9">
      <c r="A360" s="55"/>
      <c r="B360" s="56"/>
      <c r="F360" s="58"/>
      <c r="G360" s="58"/>
      <c r="H360" s="58"/>
      <c r="I360" s="58"/>
      <c r="J360" s="58"/>
    </row>
    <row r="361" spans="1:10" ht="106.9">
      <c r="A361" s="55"/>
      <c r="B361" s="56"/>
      <c r="F361" s="58"/>
      <c r="G361" s="58"/>
      <c r="H361" s="58"/>
      <c r="I361" s="58"/>
      <c r="J361" s="58"/>
    </row>
    <row r="362" spans="1:10" ht="106.9">
      <c r="A362" s="55"/>
      <c r="B362" s="56"/>
      <c r="F362" s="58"/>
      <c r="G362" s="58"/>
      <c r="H362" s="58"/>
      <c r="I362" s="58"/>
      <c r="J362" s="58"/>
    </row>
    <row r="363" spans="1:10" ht="106.9">
      <c r="A363" s="55"/>
      <c r="B363" s="56"/>
      <c r="F363" s="58"/>
      <c r="G363" s="58"/>
      <c r="H363" s="58"/>
      <c r="I363" s="58"/>
      <c r="J363" s="58"/>
    </row>
    <row r="364" spans="1:10" ht="106.9">
      <c r="A364" s="55"/>
      <c r="B364" s="56"/>
      <c r="F364" s="58"/>
      <c r="G364" s="58"/>
      <c r="H364" s="58"/>
      <c r="I364" s="58"/>
      <c r="J364" s="58"/>
    </row>
    <row r="365" spans="1:10" ht="106.9">
      <c r="A365" s="55"/>
      <c r="B365" s="56"/>
      <c r="F365" s="58"/>
      <c r="G365" s="58"/>
      <c r="H365" s="58"/>
      <c r="I365" s="58"/>
      <c r="J365" s="58"/>
    </row>
    <row r="366" spans="1:10" ht="106.9">
      <c r="A366" s="55"/>
      <c r="B366" s="56"/>
      <c r="F366" s="58"/>
      <c r="G366" s="58"/>
      <c r="H366" s="58"/>
      <c r="I366" s="58"/>
      <c r="J366" s="58"/>
    </row>
    <row r="367" spans="1:10" ht="106.9">
      <c r="A367" s="55"/>
      <c r="B367" s="56"/>
      <c r="F367" s="58"/>
      <c r="G367" s="58"/>
      <c r="H367" s="58"/>
      <c r="I367" s="58"/>
      <c r="J367" s="58"/>
    </row>
    <row r="368" spans="1:10" ht="106.9">
      <c r="A368" s="55"/>
      <c r="B368" s="56"/>
      <c r="F368" s="58"/>
      <c r="G368" s="58"/>
      <c r="H368" s="58"/>
      <c r="I368" s="58"/>
      <c r="J368" s="58"/>
    </row>
    <row r="369" spans="1:10" ht="106.9">
      <c r="A369" s="55"/>
      <c r="B369" s="56"/>
      <c r="F369" s="58"/>
      <c r="G369" s="58"/>
      <c r="H369" s="58"/>
      <c r="I369" s="58"/>
      <c r="J369" s="58"/>
    </row>
    <row r="370" spans="1:10" ht="106.9">
      <c r="A370" s="55"/>
      <c r="B370" s="56"/>
      <c r="F370" s="58"/>
      <c r="G370" s="58"/>
      <c r="H370" s="58"/>
      <c r="I370" s="58"/>
      <c r="J370" s="58"/>
    </row>
    <row r="371" spans="1:10" ht="106.9">
      <c r="A371" s="55"/>
      <c r="B371" s="56"/>
      <c r="F371" s="58"/>
      <c r="G371" s="58"/>
      <c r="H371" s="58"/>
      <c r="I371" s="58"/>
      <c r="J371" s="58"/>
    </row>
    <row r="372" spans="1:10" ht="106.9">
      <c r="A372" s="55"/>
      <c r="B372" s="56"/>
      <c r="F372" s="58"/>
      <c r="G372" s="58"/>
      <c r="H372" s="58"/>
      <c r="I372" s="58"/>
      <c r="J372" s="58"/>
    </row>
    <row r="373" spans="1:10" ht="106.9">
      <c r="A373" s="55"/>
      <c r="B373" s="56"/>
      <c r="F373" s="58"/>
      <c r="G373" s="58"/>
      <c r="H373" s="58"/>
      <c r="I373" s="58"/>
      <c r="J373" s="58"/>
    </row>
    <row r="374" spans="1:10" ht="106.9">
      <c r="A374" s="55"/>
      <c r="B374" s="56"/>
      <c r="F374" s="58"/>
      <c r="G374" s="58"/>
      <c r="H374" s="58"/>
      <c r="I374" s="58"/>
      <c r="J374" s="58"/>
    </row>
    <row r="375" spans="1:10" ht="106.9">
      <c r="A375" s="55"/>
      <c r="B375" s="56"/>
      <c r="F375" s="58"/>
      <c r="G375" s="58"/>
      <c r="H375" s="58"/>
      <c r="I375" s="58"/>
      <c r="J375" s="58"/>
    </row>
    <row r="376" spans="1:10" ht="106.9">
      <c r="A376" s="55"/>
      <c r="B376" s="56"/>
      <c r="F376" s="58"/>
      <c r="G376" s="58"/>
      <c r="H376" s="58"/>
      <c r="I376" s="58"/>
      <c r="J376" s="58"/>
    </row>
    <row r="377" spans="1:10" ht="106.9">
      <c r="A377" s="55"/>
      <c r="B377" s="56"/>
      <c r="F377" s="58"/>
      <c r="G377" s="58"/>
      <c r="H377" s="58"/>
      <c r="I377" s="58"/>
      <c r="J377" s="58"/>
    </row>
    <row r="378" spans="1:10" ht="106.9">
      <c r="A378" s="55"/>
      <c r="B378" s="56"/>
      <c r="F378" s="58"/>
      <c r="G378" s="58"/>
      <c r="H378" s="58"/>
      <c r="I378" s="58"/>
      <c r="J378" s="58"/>
    </row>
    <row r="379" spans="1:10" ht="106.9">
      <c r="A379" s="55"/>
      <c r="B379" s="56"/>
      <c r="F379" s="58"/>
      <c r="G379" s="58"/>
      <c r="H379" s="58"/>
      <c r="I379" s="58"/>
      <c r="J379" s="58"/>
    </row>
    <row r="380" spans="1:10" ht="106.9">
      <c r="A380" s="55"/>
      <c r="B380" s="56"/>
      <c r="F380" s="58"/>
      <c r="G380" s="58"/>
      <c r="H380" s="58"/>
      <c r="I380" s="58"/>
      <c r="J380" s="58"/>
    </row>
    <row r="381" spans="1:10" ht="106.9">
      <c r="A381" s="55"/>
      <c r="B381" s="56"/>
      <c r="F381" s="58"/>
      <c r="G381" s="58"/>
      <c r="H381" s="58"/>
      <c r="I381" s="58"/>
      <c r="J381" s="58"/>
    </row>
    <row r="382" spans="1:10" ht="106.9">
      <c r="A382" s="55"/>
      <c r="B382" s="56"/>
      <c r="F382" s="58"/>
      <c r="G382" s="58"/>
      <c r="H382" s="58"/>
      <c r="I382" s="58"/>
      <c r="J382" s="58"/>
    </row>
    <row r="383" spans="1:10" ht="106.9">
      <c r="A383" s="55"/>
      <c r="B383" s="56"/>
      <c r="F383" s="58"/>
      <c r="G383" s="58"/>
      <c r="H383" s="58"/>
      <c r="I383" s="58"/>
      <c r="J383" s="58"/>
    </row>
    <row r="384" spans="1:10" ht="106.9">
      <c r="A384" s="55"/>
      <c r="B384" s="56"/>
      <c r="F384" s="58"/>
      <c r="G384" s="58"/>
      <c r="H384" s="58"/>
      <c r="I384" s="58"/>
      <c r="J384" s="58"/>
    </row>
    <row r="385" spans="1:10" ht="106.9">
      <c r="A385" s="55"/>
      <c r="B385" s="56"/>
      <c r="F385" s="58"/>
      <c r="G385" s="58"/>
      <c r="H385" s="58"/>
      <c r="I385" s="58"/>
      <c r="J385" s="58"/>
    </row>
    <row r="386" spans="1:10" ht="106.9">
      <c r="A386" s="55"/>
      <c r="B386" s="56"/>
      <c r="F386" s="58"/>
      <c r="G386" s="58"/>
      <c r="H386" s="58"/>
      <c r="I386" s="58"/>
      <c r="J386" s="58"/>
    </row>
    <row r="387" spans="1:10" ht="106.9">
      <c r="A387" s="55"/>
      <c r="B387" s="56"/>
      <c r="F387" s="58"/>
      <c r="G387" s="58"/>
      <c r="H387" s="58"/>
      <c r="I387" s="58"/>
      <c r="J387" s="58"/>
    </row>
    <row r="388" spans="1:10" ht="106.9">
      <c r="A388" s="55"/>
      <c r="B388" s="56"/>
      <c r="F388" s="58"/>
      <c r="G388" s="58"/>
      <c r="H388" s="58"/>
      <c r="I388" s="58"/>
      <c r="J388" s="58"/>
    </row>
    <row r="389" spans="1:10" ht="106.9">
      <c r="A389" s="55"/>
      <c r="B389" s="56"/>
      <c r="F389" s="58"/>
      <c r="G389" s="58"/>
      <c r="H389" s="58"/>
      <c r="I389" s="58"/>
      <c r="J389" s="58"/>
    </row>
    <row r="390" spans="1:10" ht="106.9">
      <c r="A390" s="55"/>
      <c r="B390" s="56"/>
      <c r="F390" s="58"/>
      <c r="G390" s="58"/>
      <c r="H390" s="58"/>
      <c r="I390" s="58"/>
      <c r="J390" s="58"/>
    </row>
    <row r="391" spans="1:10" ht="106.9">
      <c r="A391" s="55"/>
      <c r="B391" s="56"/>
      <c r="F391" s="58"/>
      <c r="G391" s="58"/>
      <c r="H391" s="58"/>
      <c r="I391" s="58"/>
      <c r="J391" s="58"/>
    </row>
    <row r="392" spans="1:10" ht="106.9">
      <c r="A392" s="55"/>
      <c r="B392" s="56"/>
      <c r="F392" s="58"/>
      <c r="G392" s="58"/>
      <c r="H392" s="58"/>
      <c r="I392" s="58"/>
      <c r="J392" s="58"/>
    </row>
    <row r="393" spans="1:10" ht="106.9">
      <c r="A393" s="55"/>
      <c r="B393" s="56"/>
      <c r="F393" s="58"/>
      <c r="G393" s="58"/>
      <c r="H393" s="58"/>
      <c r="I393" s="58"/>
      <c r="J393" s="58"/>
    </row>
    <row r="394" spans="1:10" ht="106.9">
      <c r="A394" s="55"/>
      <c r="B394" s="56"/>
      <c r="F394" s="58"/>
      <c r="G394" s="58"/>
      <c r="H394" s="58"/>
      <c r="I394" s="58"/>
      <c r="J394" s="58"/>
    </row>
    <row r="395" spans="1:10" ht="106.9">
      <c r="A395" s="55"/>
      <c r="B395" s="56"/>
      <c r="F395" s="58"/>
      <c r="G395" s="58"/>
      <c r="H395" s="58"/>
      <c r="I395" s="58"/>
      <c r="J395" s="58"/>
    </row>
    <row r="396" spans="1:10" ht="106.9">
      <c r="A396" s="55"/>
      <c r="B396" s="56"/>
      <c r="F396" s="58"/>
      <c r="G396" s="58"/>
      <c r="H396" s="58"/>
      <c r="I396" s="58"/>
      <c r="J396" s="58"/>
    </row>
    <row r="397" spans="1:10" ht="106.9">
      <c r="A397" s="55"/>
      <c r="B397" s="56"/>
      <c r="F397" s="58"/>
      <c r="G397" s="58"/>
      <c r="H397" s="58"/>
      <c r="I397" s="58"/>
      <c r="J397" s="58"/>
    </row>
    <row r="398" spans="1:10" ht="106.9">
      <c r="A398" s="55"/>
      <c r="B398" s="56"/>
      <c r="F398" s="58"/>
      <c r="G398" s="58"/>
      <c r="H398" s="58"/>
      <c r="I398" s="58"/>
      <c r="J398" s="58"/>
    </row>
    <row r="399" spans="1:10" ht="106.9">
      <c r="A399" s="55"/>
      <c r="B399" s="56"/>
      <c r="F399" s="58"/>
      <c r="G399" s="58"/>
      <c r="H399" s="58"/>
      <c r="I399" s="58"/>
      <c r="J399" s="58"/>
    </row>
    <row r="400" spans="1:10" ht="106.9">
      <c r="A400" s="55"/>
      <c r="B400" s="56"/>
      <c r="F400" s="58"/>
      <c r="G400" s="58"/>
      <c r="H400" s="58"/>
      <c r="I400" s="58"/>
      <c r="J400" s="58"/>
    </row>
    <row r="401" spans="1:10" ht="106.9">
      <c r="A401" s="55"/>
      <c r="B401" s="56"/>
      <c r="F401" s="58"/>
      <c r="G401" s="58"/>
      <c r="H401" s="58"/>
      <c r="I401" s="58"/>
      <c r="J401" s="58"/>
    </row>
    <row r="402" spans="1:10" ht="106.9">
      <c r="A402" s="55"/>
      <c r="B402" s="56"/>
      <c r="F402" s="58"/>
      <c r="G402" s="58"/>
      <c r="H402" s="58"/>
      <c r="I402" s="58"/>
      <c r="J402" s="58"/>
    </row>
    <row r="403" spans="1:10" ht="106.9">
      <c r="A403" s="55"/>
      <c r="B403" s="56"/>
      <c r="F403" s="58"/>
      <c r="G403" s="58"/>
      <c r="H403" s="58"/>
      <c r="I403" s="58"/>
      <c r="J403" s="58"/>
    </row>
    <row r="404" spans="1:10" ht="106.9">
      <c r="A404" s="55"/>
      <c r="B404" s="56"/>
      <c r="F404" s="58"/>
      <c r="G404" s="58"/>
      <c r="H404" s="58"/>
      <c r="I404" s="58"/>
      <c r="J404" s="58"/>
    </row>
    <row r="405" spans="1:10" ht="106.9">
      <c r="A405" s="55"/>
      <c r="B405" s="56"/>
      <c r="F405" s="58"/>
      <c r="G405" s="58"/>
      <c r="H405" s="58"/>
      <c r="I405" s="58"/>
      <c r="J405" s="58"/>
    </row>
    <row r="406" spans="1:10" ht="106.9">
      <c r="A406" s="55"/>
      <c r="B406" s="56"/>
      <c r="F406" s="58"/>
      <c r="G406" s="58"/>
      <c r="H406" s="58"/>
      <c r="I406" s="58"/>
      <c r="J406" s="58"/>
    </row>
    <row r="407" spans="1:10" ht="106.9">
      <c r="A407" s="55"/>
      <c r="B407" s="56"/>
      <c r="F407" s="58"/>
      <c r="G407" s="58"/>
      <c r="H407" s="58"/>
      <c r="I407" s="58"/>
      <c r="J407" s="58"/>
    </row>
    <row r="408" spans="1:10" ht="106.9">
      <c r="A408" s="55"/>
      <c r="B408" s="56"/>
      <c r="F408" s="58"/>
      <c r="G408" s="58"/>
      <c r="H408" s="58"/>
      <c r="I408" s="58"/>
      <c r="J408" s="58"/>
    </row>
    <row r="409" spans="1:10" ht="106.9">
      <c r="A409" s="55"/>
      <c r="B409" s="56"/>
      <c r="F409" s="58"/>
      <c r="G409" s="58"/>
      <c r="H409" s="58"/>
      <c r="I409" s="58"/>
      <c r="J409" s="58"/>
    </row>
    <row r="410" spans="1:10" ht="106.9">
      <c r="A410" s="55"/>
      <c r="B410" s="56"/>
      <c r="F410" s="58"/>
      <c r="G410" s="58"/>
      <c r="H410" s="58"/>
      <c r="I410" s="58"/>
      <c r="J410" s="58"/>
    </row>
    <row r="411" spans="1:10" ht="106.9">
      <c r="A411" s="55"/>
      <c r="B411" s="56"/>
      <c r="F411" s="58"/>
      <c r="G411" s="58"/>
      <c r="H411" s="58"/>
      <c r="I411" s="58"/>
      <c r="J411" s="58"/>
    </row>
    <row r="412" spans="1:10" ht="106.9">
      <c r="A412" s="55"/>
      <c r="B412" s="56"/>
      <c r="F412" s="58"/>
      <c r="G412" s="58"/>
      <c r="H412" s="58"/>
      <c r="I412" s="58"/>
      <c r="J412" s="58"/>
    </row>
    <row r="413" spans="1:10" ht="106.9">
      <c r="A413" s="55"/>
      <c r="B413" s="56"/>
      <c r="F413" s="58"/>
      <c r="G413" s="58"/>
      <c r="H413" s="58"/>
      <c r="I413" s="58"/>
      <c r="J413" s="58"/>
    </row>
    <row r="414" spans="1:10" ht="106.9">
      <c r="A414" s="55"/>
      <c r="B414" s="56"/>
      <c r="F414" s="58"/>
      <c r="G414" s="58"/>
      <c r="H414" s="58"/>
      <c r="I414" s="58"/>
      <c r="J414" s="58"/>
    </row>
    <row r="415" spans="1:10" ht="106.9">
      <c r="A415" s="55"/>
      <c r="B415" s="56"/>
      <c r="F415" s="58"/>
      <c r="G415" s="58"/>
      <c r="H415" s="58"/>
      <c r="I415" s="58"/>
      <c r="J415" s="58"/>
    </row>
    <row r="416" spans="1:10" ht="106.9">
      <c r="A416" s="55"/>
      <c r="B416" s="56"/>
      <c r="F416" s="58"/>
      <c r="G416" s="58"/>
      <c r="H416" s="58"/>
      <c r="I416" s="58"/>
      <c r="J416" s="58"/>
    </row>
    <row r="417" spans="1:10" ht="106.9">
      <c r="A417" s="55"/>
      <c r="B417" s="56"/>
      <c r="F417" s="58"/>
      <c r="G417" s="58"/>
      <c r="H417" s="58"/>
      <c r="I417" s="58"/>
      <c r="J417" s="58"/>
    </row>
    <row r="418" spans="1:10" ht="106.9">
      <c r="A418" s="55"/>
      <c r="B418" s="56"/>
      <c r="F418" s="58"/>
      <c r="G418" s="58"/>
      <c r="H418" s="58"/>
      <c r="I418" s="58"/>
      <c r="J418" s="58"/>
    </row>
    <row r="419" spans="1:10" ht="106.9">
      <c r="A419" s="55"/>
      <c r="B419" s="56"/>
      <c r="F419" s="58"/>
      <c r="G419" s="58"/>
      <c r="H419" s="58"/>
      <c r="I419" s="58"/>
      <c r="J419" s="58"/>
    </row>
    <row r="420" spans="1:10" ht="106.9">
      <c r="A420" s="55"/>
      <c r="B420" s="56"/>
      <c r="F420" s="58"/>
      <c r="G420" s="58"/>
      <c r="H420" s="58"/>
      <c r="I420" s="58"/>
      <c r="J420" s="58"/>
    </row>
    <row r="421" spans="1:10" ht="106.9">
      <c r="A421" s="55"/>
      <c r="B421" s="56"/>
      <c r="F421" s="58"/>
      <c r="G421" s="58"/>
      <c r="H421" s="58"/>
      <c r="I421" s="58"/>
      <c r="J421" s="58"/>
    </row>
    <row r="422" spans="1:10" ht="106.9">
      <c r="A422" s="55"/>
      <c r="B422" s="56"/>
      <c r="F422" s="58"/>
      <c r="G422" s="58"/>
      <c r="H422" s="58"/>
      <c r="I422" s="58"/>
      <c r="J422" s="58"/>
    </row>
    <row r="423" spans="1:10" ht="106.9">
      <c r="A423" s="55"/>
      <c r="B423" s="56"/>
      <c r="F423" s="58"/>
      <c r="G423" s="58"/>
      <c r="H423" s="58"/>
      <c r="I423" s="58"/>
      <c r="J423" s="58"/>
    </row>
    <row r="424" spans="1:10" ht="106.9">
      <c r="A424" s="55"/>
      <c r="B424" s="56"/>
      <c r="F424" s="58"/>
      <c r="G424" s="58"/>
      <c r="H424" s="58"/>
      <c r="I424" s="58"/>
      <c r="J424" s="58"/>
    </row>
    <row r="425" spans="1:10" ht="106.9">
      <c r="A425" s="55"/>
      <c r="B425" s="56"/>
      <c r="F425" s="58"/>
      <c r="G425" s="58"/>
      <c r="H425" s="58"/>
      <c r="I425" s="58"/>
      <c r="J425" s="58"/>
    </row>
    <row r="426" spans="1:10" ht="106.9">
      <c r="A426" s="55"/>
      <c r="B426" s="56"/>
      <c r="F426" s="58"/>
      <c r="G426" s="58"/>
      <c r="H426" s="58"/>
      <c r="I426" s="58"/>
      <c r="J426" s="58"/>
    </row>
    <row r="427" spans="1:10" ht="106.9">
      <c r="A427" s="55"/>
      <c r="B427" s="56"/>
      <c r="F427" s="58"/>
      <c r="G427" s="58"/>
      <c r="H427" s="58"/>
      <c r="I427" s="58"/>
      <c r="J427" s="58"/>
    </row>
    <row r="428" spans="1:10" ht="106.9">
      <c r="A428" s="55"/>
      <c r="B428" s="56"/>
      <c r="F428" s="58"/>
      <c r="G428" s="58"/>
      <c r="H428" s="58"/>
      <c r="I428" s="58"/>
      <c r="J428" s="58"/>
    </row>
    <row r="429" spans="1:10" ht="106.9">
      <c r="A429" s="55"/>
      <c r="B429" s="56"/>
      <c r="F429" s="58"/>
      <c r="G429" s="58"/>
      <c r="H429" s="58"/>
      <c r="I429" s="58"/>
      <c r="J429" s="58"/>
    </row>
    <row r="430" spans="1:10" ht="106.9">
      <c r="A430" s="55"/>
      <c r="B430" s="56"/>
      <c r="F430" s="58"/>
      <c r="G430" s="58"/>
      <c r="H430" s="58"/>
      <c r="I430" s="58"/>
      <c r="J430" s="58"/>
    </row>
    <row r="431" spans="1:10" ht="106.9">
      <c r="A431" s="55"/>
      <c r="B431" s="56"/>
      <c r="F431" s="58"/>
      <c r="G431" s="58"/>
      <c r="H431" s="58"/>
      <c r="I431" s="58"/>
      <c r="J431" s="58"/>
    </row>
    <row r="432" spans="1:10" ht="106.9">
      <c r="A432" s="55"/>
      <c r="B432" s="56"/>
      <c r="F432" s="58"/>
      <c r="G432" s="58"/>
      <c r="H432" s="58"/>
      <c r="I432" s="58"/>
      <c r="J432" s="58"/>
    </row>
    <row r="433" spans="1:10" ht="106.9">
      <c r="A433" s="55"/>
      <c r="B433" s="56"/>
      <c r="F433" s="58"/>
      <c r="G433" s="58"/>
      <c r="H433" s="58"/>
      <c r="I433" s="58"/>
      <c r="J433" s="58"/>
    </row>
    <row r="434" spans="1:10" ht="106.9">
      <c r="A434" s="55"/>
      <c r="B434" s="56"/>
      <c r="F434" s="58"/>
      <c r="G434" s="58"/>
      <c r="H434" s="58"/>
      <c r="I434" s="58"/>
      <c r="J434" s="58"/>
    </row>
    <row r="435" spans="1:10" ht="106.9">
      <c r="A435" s="55"/>
      <c r="B435" s="56"/>
      <c r="F435" s="58"/>
      <c r="G435" s="58"/>
      <c r="H435" s="58"/>
      <c r="I435" s="58"/>
      <c r="J435" s="58"/>
    </row>
    <row r="436" spans="1:10" ht="106.9">
      <c r="A436" s="55"/>
      <c r="B436" s="56"/>
      <c r="F436" s="58"/>
      <c r="G436" s="58"/>
      <c r="H436" s="58"/>
      <c r="I436" s="58"/>
      <c r="J436" s="58"/>
    </row>
    <row r="437" spans="1:10" ht="106.9">
      <c r="A437" s="55"/>
      <c r="B437" s="56"/>
      <c r="F437" s="58"/>
      <c r="G437" s="58"/>
      <c r="H437" s="58"/>
      <c r="I437" s="58"/>
      <c r="J437" s="58"/>
    </row>
    <row r="438" spans="1:10" ht="106.9">
      <c r="A438" s="55"/>
      <c r="B438" s="56"/>
      <c r="F438" s="58"/>
      <c r="G438" s="58"/>
      <c r="H438" s="58"/>
      <c r="I438" s="58"/>
      <c r="J438" s="58"/>
    </row>
    <row r="439" spans="1:10" ht="106.9">
      <c r="A439" s="55"/>
      <c r="B439" s="56"/>
      <c r="F439" s="58"/>
      <c r="G439" s="58"/>
      <c r="H439" s="58"/>
      <c r="I439" s="58"/>
      <c r="J439" s="58"/>
    </row>
    <row r="440" spans="1:10" ht="106.9">
      <c r="A440" s="55"/>
      <c r="B440" s="56"/>
      <c r="F440" s="58"/>
      <c r="G440" s="58"/>
      <c r="H440" s="58"/>
      <c r="I440" s="58"/>
      <c r="J440" s="58"/>
    </row>
    <row r="441" spans="1:10" ht="106.9">
      <c r="A441" s="55"/>
      <c r="B441" s="56"/>
      <c r="F441" s="58"/>
      <c r="G441" s="58"/>
      <c r="H441" s="58"/>
      <c r="I441" s="58"/>
      <c r="J441" s="58"/>
    </row>
    <row r="442" spans="1:10" ht="106.9">
      <c r="A442" s="55"/>
      <c r="B442" s="56"/>
      <c r="F442" s="58"/>
      <c r="G442" s="58"/>
      <c r="H442" s="58"/>
      <c r="I442" s="58"/>
      <c r="J442" s="58"/>
    </row>
    <row r="443" spans="1:10" ht="106.9">
      <c r="A443" s="55"/>
      <c r="B443" s="56"/>
      <c r="F443" s="58"/>
      <c r="G443" s="58"/>
      <c r="H443" s="58"/>
      <c r="I443" s="58"/>
      <c r="J443" s="58"/>
    </row>
    <row r="444" spans="1:10" ht="106.9">
      <c r="A444" s="55"/>
      <c r="B444" s="56"/>
      <c r="F444" s="58"/>
      <c r="G444" s="58"/>
      <c r="H444" s="58"/>
      <c r="I444" s="58"/>
      <c r="J444" s="58"/>
    </row>
    <row r="445" spans="1:10" ht="106.9">
      <c r="A445" s="55"/>
      <c r="B445" s="56"/>
      <c r="F445" s="58"/>
      <c r="G445" s="58"/>
      <c r="H445" s="58"/>
      <c r="I445" s="58"/>
      <c r="J445" s="58"/>
    </row>
    <row r="446" spans="1:10" ht="106.9">
      <c r="A446" s="55"/>
      <c r="B446" s="56"/>
      <c r="F446" s="58"/>
      <c r="G446" s="58"/>
      <c r="H446" s="58"/>
      <c r="I446" s="58"/>
      <c r="J446" s="58"/>
    </row>
    <row r="447" spans="1:10" ht="106.9">
      <c r="A447" s="55"/>
      <c r="B447" s="56"/>
      <c r="F447" s="58"/>
      <c r="G447" s="58"/>
      <c r="H447" s="58"/>
      <c r="I447" s="58"/>
      <c r="J447" s="58"/>
    </row>
    <row r="448" spans="1:10" ht="106.9">
      <c r="A448" s="55"/>
      <c r="B448" s="56"/>
      <c r="F448" s="58"/>
      <c r="G448" s="58"/>
      <c r="H448" s="58"/>
      <c r="I448" s="58"/>
      <c r="J448" s="58"/>
    </row>
    <row r="449" spans="1:10" ht="106.9">
      <c r="A449" s="55"/>
      <c r="B449" s="56"/>
      <c r="F449" s="58"/>
      <c r="G449" s="58"/>
      <c r="H449" s="58"/>
      <c r="I449" s="58"/>
      <c r="J449" s="58"/>
    </row>
    <row r="450" spans="1:10" ht="106.9">
      <c r="A450" s="55"/>
      <c r="B450" s="56"/>
      <c r="F450" s="58"/>
      <c r="G450" s="58"/>
      <c r="H450" s="58"/>
      <c r="I450" s="58"/>
      <c r="J450" s="58"/>
    </row>
    <row r="451" spans="1:10" ht="106.9">
      <c r="A451" s="55"/>
      <c r="B451" s="56"/>
      <c r="F451" s="58"/>
      <c r="G451" s="58"/>
      <c r="H451" s="58"/>
      <c r="I451" s="58"/>
      <c r="J451" s="58"/>
    </row>
    <row r="452" spans="1:10" ht="106.9">
      <c r="A452" s="55"/>
      <c r="B452" s="56"/>
      <c r="F452" s="58"/>
      <c r="G452" s="58"/>
      <c r="H452" s="58"/>
      <c r="I452" s="58"/>
      <c r="J452" s="58"/>
    </row>
    <row r="453" spans="1:10" ht="106.9">
      <c r="A453" s="55"/>
      <c r="B453" s="56"/>
      <c r="F453" s="58"/>
      <c r="G453" s="58"/>
      <c r="H453" s="58"/>
      <c r="I453" s="58"/>
      <c r="J453" s="58"/>
    </row>
    <row r="454" spans="1:10" ht="106.9">
      <c r="A454" s="55"/>
      <c r="B454" s="56"/>
      <c r="F454" s="58"/>
      <c r="G454" s="58"/>
      <c r="H454" s="58"/>
      <c r="I454" s="58"/>
      <c r="J454" s="58"/>
    </row>
    <row r="455" spans="1:10" ht="106.9">
      <c r="A455" s="55"/>
      <c r="B455" s="56"/>
      <c r="F455" s="58"/>
      <c r="G455" s="58"/>
      <c r="H455" s="58"/>
      <c r="I455" s="58"/>
      <c r="J455" s="58"/>
    </row>
    <row r="456" spans="1:10" ht="106.9">
      <c r="A456" s="55"/>
      <c r="B456" s="56"/>
      <c r="F456" s="58"/>
      <c r="G456" s="58"/>
      <c r="H456" s="58"/>
      <c r="I456" s="58"/>
      <c r="J456" s="58"/>
    </row>
    <row r="457" spans="1:10" ht="106.9">
      <c r="A457" s="55"/>
      <c r="B457" s="56"/>
      <c r="F457" s="58"/>
      <c r="G457" s="58"/>
      <c r="H457" s="58"/>
      <c r="I457" s="58"/>
      <c r="J457" s="58"/>
    </row>
    <row r="458" spans="1:10" ht="106.9">
      <c r="A458" s="55"/>
      <c r="B458" s="56"/>
      <c r="F458" s="58"/>
      <c r="G458" s="58"/>
      <c r="H458" s="58"/>
      <c r="I458" s="58"/>
      <c r="J458" s="58"/>
    </row>
    <row r="459" spans="1:10" ht="106.9">
      <c r="A459" s="55"/>
      <c r="B459" s="56"/>
      <c r="F459" s="58"/>
      <c r="G459" s="58"/>
      <c r="H459" s="58"/>
      <c r="I459" s="58"/>
      <c r="J459" s="58"/>
    </row>
    <row r="460" spans="1:10" ht="106.9">
      <c r="A460" s="55"/>
      <c r="B460" s="56"/>
      <c r="F460" s="58"/>
      <c r="G460" s="58"/>
      <c r="H460" s="58"/>
      <c r="I460" s="58"/>
      <c r="J460" s="58"/>
    </row>
    <row r="461" spans="1:10" ht="106.9">
      <c r="A461" s="55"/>
      <c r="B461" s="56"/>
      <c r="F461" s="58"/>
      <c r="G461" s="58"/>
      <c r="H461" s="58"/>
      <c r="I461" s="58"/>
      <c r="J461" s="58"/>
    </row>
    <row r="462" spans="1:10" ht="106.9">
      <c r="A462" s="55"/>
      <c r="B462" s="56"/>
      <c r="F462" s="58"/>
      <c r="G462" s="58"/>
      <c r="H462" s="58"/>
      <c r="I462" s="58"/>
      <c r="J462" s="58"/>
    </row>
    <row r="463" spans="1:10" ht="106.9">
      <c r="A463" s="55"/>
      <c r="B463" s="56"/>
      <c r="F463" s="58"/>
      <c r="G463" s="58"/>
      <c r="H463" s="58"/>
      <c r="I463" s="58"/>
      <c r="J463" s="58"/>
    </row>
    <row r="464" spans="1:10" ht="106.9">
      <c r="A464" s="55"/>
      <c r="B464" s="56"/>
      <c r="F464" s="58"/>
      <c r="G464" s="58"/>
      <c r="H464" s="58"/>
      <c r="I464" s="58"/>
      <c r="J464" s="58"/>
    </row>
    <row r="465" spans="1:10" ht="106.9">
      <c r="A465" s="55"/>
      <c r="B465" s="56"/>
      <c r="F465" s="58"/>
      <c r="G465" s="58"/>
      <c r="H465" s="58"/>
      <c r="I465" s="58"/>
      <c r="J465" s="58"/>
    </row>
    <row r="466" spans="1:10" ht="106.9">
      <c r="A466" s="55"/>
      <c r="B466" s="56"/>
      <c r="F466" s="58"/>
      <c r="G466" s="58"/>
      <c r="H466" s="58"/>
      <c r="I466" s="58"/>
      <c r="J466" s="58"/>
    </row>
    <row r="467" spans="1:10" ht="106.9">
      <c r="A467" s="55"/>
      <c r="B467" s="56"/>
      <c r="F467" s="58"/>
      <c r="G467" s="58"/>
      <c r="H467" s="58"/>
      <c r="I467" s="58"/>
      <c r="J467" s="58"/>
    </row>
    <row r="468" spans="1:10" ht="106.9">
      <c r="A468" s="55"/>
      <c r="B468" s="56"/>
      <c r="F468" s="58"/>
      <c r="G468" s="58"/>
      <c r="H468" s="58"/>
      <c r="I468" s="58"/>
      <c r="J468" s="58"/>
    </row>
    <row r="469" spans="1:10" ht="106.9">
      <c r="A469" s="55"/>
      <c r="B469" s="56"/>
      <c r="F469" s="58"/>
      <c r="G469" s="58"/>
      <c r="H469" s="58"/>
      <c r="I469" s="58"/>
      <c r="J469" s="58"/>
    </row>
    <row r="470" spans="1:10" ht="106.9">
      <c r="A470" s="55"/>
      <c r="B470" s="56"/>
      <c r="F470" s="58"/>
      <c r="G470" s="58"/>
      <c r="H470" s="58"/>
      <c r="I470" s="58"/>
      <c r="J470" s="58"/>
    </row>
    <row r="471" spans="1:10" ht="106.9">
      <c r="A471" s="55"/>
      <c r="B471" s="56"/>
      <c r="F471" s="58"/>
      <c r="G471" s="58"/>
      <c r="H471" s="58"/>
      <c r="I471" s="58"/>
      <c r="J471" s="58"/>
    </row>
    <row r="472" spans="1:10" ht="106.9">
      <c r="A472" s="55"/>
      <c r="B472" s="56"/>
      <c r="F472" s="58"/>
      <c r="G472" s="58"/>
      <c r="H472" s="58"/>
      <c r="I472" s="58"/>
      <c r="J472" s="58"/>
    </row>
    <row r="473" spans="1:10" ht="106.9">
      <c r="A473" s="55"/>
      <c r="B473" s="56"/>
      <c r="F473" s="58"/>
      <c r="G473" s="58"/>
      <c r="H473" s="58"/>
      <c r="I473" s="58"/>
      <c r="J473" s="58"/>
    </row>
    <row r="474" spans="1:10" ht="106.9">
      <c r="A474" s="55"/>
      <c r="B474" s="56"/>
      <c r="F474" s="58"/>
      <c r="G474" s="58"/>
      <c r="H474" s="58"/>
      <c r="I474" s="58"/>
      <c r="J474" s="58"/>
    </row>
    <row r="475" spans="1:10" ht="106.9">
      <c r="A475" s="55"/>
      <c r="B475" s="56"/>
      <c r="F475" s="58"/>
      <c r="G475" s="58"/>
      <c r="H475" s="58"/>
      <c r="I475" s="58"/>
      <c r="J475" s="58"/>
    </row>
    <row r="476" spans="1:10" ht="106.9">
      <c r="A476" s="55"/>
      <c r="B476" s="56"/>
      <c r="F476" s="58"/>
      <c r="G476" s="58"/>
      <c r="H476" s="58"/>
      <c r="I476" s="58"/>
      <c r="J476" s="58"/>
    </row>
    <row r="477" spans="1:10" ht="106.9">
      <c r="A477" s="55"/>
      <c r="B477" s="56"/>
      <c r="F477" s="58"/>
      <c r="G477" s="58"/>
      <c r="H477" s="58"/>
      <c r="I477" s="58"/>
      <c r="J477" s="58"/>
    </row>
    <row r="478" spans="1:10" ht="106.9">
      <c r="A478" s="55"/>
      <c r="B478" s="56"/>
      <c r="F478" s="58"/>
      <c r="G478" s="58"/>
      <c r="H478" s="58"/>
      <c r="I478" s="58"/>
      <c r="J478" s="58"/>
    </row>
    <row r="479" spans="1:10" ht="106.9">
      <c r="A479" s="55"/>
      <c r="B479" s="56"/>
      <c r="F479" s="58"/>
      <c r="G479" s="58"/>
      <c r="H479" s="58"/>
      <c r="I479" s="58"/>
      <c r="J479" s="58"/>
    </row>
    <row r="480" spans="1:10" ht="106.9">
      <c r="A480" s="55"/>
      <c r="B480" s="56"/>
      <c r="F480" s="58"/>
      <c r="G480" s="58"/>
      <c r="H480" s="58"/>
      <c r="I480" s="58"/>
      <c r="J480" s="58"/>
    </row>
    <row r="481" spans="1:10" ht="106.9">
      <c r="A481" s="55"/>
      <c r="B481" s="56"/>
      <c r="F481" s="58"/>
      <c r="G481" s="58"/>
      <c r="H481" s="58"/>
      <c r="I481" s="58"/>
      <c r="J481" s="58"/>
    </row>
    <row r="482" spans="1:10" ht="106.9">
      <c r="A482" s="55"/>
      <c r="B482" s="56"/>
      <c r="F482" s="58"/>
      <c r="G482" s="58"/>
      <c r="H482" s="58"/>
      <c r="I482" s="58"/>
      <c r="J482" s="58"/>
    </row>
    <row r="483" spans="1:10" ht="106.9">
      <c r="A483" s="55"/>
      <c r="B483" s="56"/>
      <c r="F483" s="58"/>
      <c r="G483" s="58"/>
      <c r="H483" s="58"/>
      <c r="I483" s="58"/>
      <c r="J483" s="58"/>
    </row>
    <row r="484" spans="1:10" ht="106.9">
      <c r="A484" s="55"/>
      <c r="B484" s="56"/>
      <c r="F484" s="58"/>
      <c r="G484" s="58"/>
      <c r="H484" s="58"/>
      <c r="I484" s="58"/>
      <c r="J484" s="58"/>
    </row>
    <row r="485" spans="1:10" ht="106.9">
      <c r="A485" s="55"/>
      <c r="B485" s="56"/>
      <c r="F485" s="58"/>
      <c r="G485" s="58"/>
      <c r="H485" s="58"/>
      <c r="I485" s="58"/>
      <c r="J485" s="58"/>
    </row>
    <row r="486" spans="1:10" ht="106.9">
      <c r="A486" s="55"/>
      <c r="B486" s="56"/>
      <c r="F486" s="58"/>
      <c r="G486" s="58"/>
      <c r="H486" s="58"/>
      <c r="I486" s="58"/>
      <c r="J486" s="58"/>
    </row>
    <row r="487" spans="1:10" ht="106.9">
      <c r="A487" s="55"/>
      <c r="B487" s="56"/>
      <c r="F487" s="58"/>
      <c r="G487" s="58"/>
      <c r="H487" s="58"/>
      <c r="I487" s="58"/>
      <c r="J487" s="58"/>
    </row>
    <row r="488" spans="1:10" ht="106.9">
      <c r="A488" s="55"/>
      <c r="B488" s="56"/>
      <c r="F488" s="58"/>
      <c r="G488" s="58"/>
      <c r="H488" s="58"/>
      <c r="I488" s="58"/>
      <c r="J488" s="58"/>
    </row>
    <row r="489" spans="1:10" ht="106.9">
      <c r="A489" s="55"/>
      <c r="B489" s="56"/>
      <c r="F489" s="58"/>
      <c r="G489" s="58"/>
      <c r="H489" s="58"/>
      <c r="I489" s="58"/>
      <c r="J489" s="58"/>
    </row>
    <row r="490" spans="1:10" ht="106.9">
      <c r="A490" s="55"/>
      <c r="B490" s="56"/>
      <c r="F490" s="58"/>
      <c r="G490" s="58"/>
      <c r="H490" s="58"/>
      <c r="I490" s="58"/>
      <c r="J490" s="58"/>
    </row>
    <row r="491" spans="1:10" ht="106.9">
      <c r="A491" s="55"/>
      <c r="B491" s="56"/>
      <c r="F491" s="58"/>
      <c r="G491" s="58"/>
      <c r="H491" s="58"/>
      <c r="I491" s="58"/>
      <c r="J491" s="58"/>
    </row>
    <row r="492" spans="1:10" ht="106.9">
      <c r="A492" s="55"/>
      <c r="B492" s="56"/>
      <c r="F492" s="58"/>
      <c r="G492" s="58"/>
      <c r="H492" s="58"/>
      <c r="I492" s="58"/>
      <c r="J492" s="58"/>
    </row>
    <row r="493" spans="1:10" ht="106.9">
      <c r="A493" s="55"/>
      <c r="B493" s="56"/>
      <c r="F493" s="58"/>
      <c r="G493" s="58"/>
      <c r="H493" s="58"/>
      <c r="I493" s="58"/>
      <c r="J493" s="58"/>
    </row>
    <row r="494" spans="1:10" ht="106.9">
      <c r="A494" s="55"/>
      <c r="B494" s="56"/>
      <c r="F494" s="58"/>
      <c r="G494" s="58"/>
      <c r="H494" s="58"/>
      <c r="I494" s="58"/>
      <c r="J494" s="58"/>
    </row>
    <row r="495" spans="1:10" ht="106.9">
      <c r="A495" s="55"/>
      <c r="B495" s="56"/>
      <c r="F495" s="58"/>
      <c r="G495" s="58"/>
      <c r="H495" s="58"/>
      <c r="I495" s="58"/>
      <c r="J495" s="58"/>
    </row>
    <row r="496" spans="1:10" ht="106.9">
      <c r="A496" s="55"/>
      <c r="B496" s="56"/>
      <c r="F496" s="58"/>
      <c r="G496" s="58"/>
      <c r="H496" s="58"/>
      <c r="I496" s="58"/>
      <c r="J496" s="58"/>
    </row>
    <row r="497" spans="1:10" ht="106.9">
      <c r="A497" s="55"/>
      <c r="B497" s="56"/>
      <c r="F497" s="58"/>
      <c r="G497" s="58"/>
      <c r="H497" s="58"/>
      <c r="I497" s="58"/>
      <c r="J497" s="58"/>
    </row>
    <row r="498" spans="1:10" ht="106.9">
      <c r="A498" s="55"/>
      <c r="B498" s="56"/>
      <c r="F498" s="58"/>
      <c r="G498" s="58"/>
      <c r="H498" s="58"/>
      <c r="I498" s="58"/>
      <c r="J498" s="58"/>
    </row>
    <row r="499" spans="1:10" ht="106.9">
      <c r="A499" s="55"/>
      <c r="B499" s="56"/>
      <c r="F499" s="58"/>
      <c r="G499" s="58"/>
      <c r="H499" s="58"/>
      <c r="I499" s="58"/>
      <c r="J499" s="58"/>
    </row>
    <row r="500" spans="1:10" ht="106.9">
      <c r="A500" s="55"/>
      <c r="B500" s="56"/>
      <c r="F500" s="58"/>
      <c r="G500" s="58"/>
      <c r="H500" s="58"/>
      <c r="I500" s="58"/>
      <c r="J500" s="58"/>
    </row>
    <row r="501" spans="1:10" ht="106.9">
      <c r="A501" s="55"/>
      <c r="B501" s="56"/>
      <c r="F501" s="58"/>
      <c r="G501" s="58"/>
      <c r="H501" s="58"/>
      <c r="I501" s="58"/>
      <c r="J501" s="58"/>
    </row>
    <row r="502" spans="1:10" ht="106.9">
      <c r="A502" s="55"/>
      <c r="B502" s="56"/>
      <c r="F502" s="58"/>
      <c r="G502" s="58"/>
      <c r="H502" s="58"/>
      <c r="I502" s="58"/>
      <c r="J502" s="58"/>
    </row>
    <row r="503" spans="1:10" ht="106.9">
      <c r="A503" s="55"/>
      <c r="B503" s="56"/>
      <c r="F503" s="58"/>
      <c r="G503" s="58"/>
      <c r="H503" s="58"/>
      <c r="I503" s="58"/>
      <c r="J503" s="58"/>
    </row>
    <row r="504" spans="1:10" ht="106.9">
      <c r="A504" s="55"/>
      <c r="B504" s="56"/>
      <c r="F504" s="58"/>
      <c r="G504" s="58"/>
      <c r="H504" s="58"/>
      <c r="I504" s="58"/>
      <c r="J504" s="58"/>
    </row>
    <row r="505" spans="1:10" ht="106.9">
      <c r="A505" s="55"/>
      <c r="B505" s="56"/>
      <c r="F505" s="58"/>
      <c r="G505" s="58"/>
      <c r="H505" s="58"/>
      <c r="I505" s="58"/>
      <c r="J505" s="58"/>
    </row>
    <row r="506" spans="1:10" ht="106.9">
      <c r="A506" s="55"/>
      <c r="B506" s="56"/>
      <c r="F506" s="58"/>
      <c r="G506" s="58"/>
      <c r="H506" s="58"/>
      <c r="I506" s="58"/>
      <c r="J506" s="58"/>
    </row>
    <row r="507" spans="1:10" ht="106.9">
      <c r="A507" s="55"/>
      <c r="B507" s="56"/>
      <c r="F507" s="58"/>
      <c r="G507" s="58"/>
      <c r="H507" s="58"/>
      <c r="I507" s="58"/>
      <c r="J507" s="58"/>
    </row>
    <row r="508" spans="1:10" ht="106.9">
      <c r="A508" s="55"/>
      <c r="B508" s="56"/>
      <c r="F508" s="58"/>
      <c r="G508" s="58"/>
      <c r="H508" s="58"/>
      <c r="I508" s="58"/>
      <c r="J508" s="58"/>
    </row>
    <row r="509" spans="1:10" ht="106.9">
      <c r="A509" s="55"/>
      <c r="B509" s="56"/>
      <c r="F509" s="58"/>
      <c r="G509" s="58"/>
      <c r="H509" s="58"/>
      <c r="I509" s="58"/>
      <c r="J509" s="58"/>
    </row>
    <row r="510" spans="1:10" ht="106.9">
      <c r="A510" s="55"/>
      <c r="B510" s="56"/>
      <c r="F510" s="58"/>
      <c r="G510" s="58"/>
      <c r="H510" s="58"/>
      <c r="I510" s="58"/>
      <c r="J510" s="58"/>
    </row>
    <row r="511" spans="1:10" ht="106.9">
      <c r="A511" s="55"/>
      <c r="B511" s="56"/>
      <c r="F511" s="58"/>
      <c r="G511" s="58"/>
      <c r="H511" s="58"/>
      <c r="I511" s="58"/>
      <c r="J511" s="58"/>
    </row>
    <row r="512" spans="1:10" ht="106.9">
      <c r="A512" s="55"/>
      <c r="B512" s="56"/>
      <c r="F512" s="58"/>
      <c r="G512" s="58"/>
      <c r="H512" s="58"/>
      <c r="I512" s="58"/>
      <c r="J512" s="58"/>
    </row>
    <row r="513" spans="1:10" ht="106.9">
      <c r="A513" s="55"/>
      <c r="B513" s="56"/>
      <c r="F513" s="58"/>
      <c r="G513" s="58"/>
      <c r="H513" s="58"/>
      <c r="I513" s="58"/>
      <c r="J513" s="58"/>
    </row>
    <row r="514" spans="1:10" ht="106.9">
      <c r="A514" s="55"/>
      <c r="B514" s="56"/>
      <c r="F514" s="58"/>
      <c r="G514" s="58"/>
      <c r="H514" s="58"/>
      <c r="I514" s="58"/>
      <c r="J514" s="58"/>
    </row>
    <row r="515" spans="1:10" ht="106.9">
      <c r="A515" s="55"/>
      <c r="B515" s="56"/>
      <c r="F515" s="58"/>
      <c r="G515" s="58"/>
      <c r="H515" s="58"/>
      <c r="I515" s="58"/>
      <c r="J515" s="58"/>
    </row>
    <row r="516" spans="1:10" ht="106.9">
      <c r="A516" s="55"/>
      <c r="B516" s="56"/>
      <c r="F516" s="58"/>
      <c r="G516" s="58"/>
      <c r="H516" s="58"/>
      <c r="I516" s="58"/>
      <c r="J516" s="58"/>
    </row>
    <row r="517" spans="1:10" ht="106.9">
      <c r="A517" s="55"/>
      <c r="B517" s="56"/>
      <c r="F517" s="58"/>
      <c r="G517" s="58"/>
      <c r="H517" s="58"/>
      <c r="I517" s="58"/>
      <c r="J517" s="58"/>
    </row>
    <row r="518" spans="1:10" ht="106.9">
      <c r="A518" s="55"/>
      <c r="B518" s="56"/>
      <c r="F518" s="58"/>
      <c r="G518" s="58"/>
      <c r="H518" s="58"/>
      <c r="I518" s="58"/>
      <c r="J518" s="58"/>
    </row>
    <row r="519" spans="1:10" ht="106.9">
      <c r="A519" s="55"/>
      <c r="B519" s="56"/>
      <c r="F519" s="58"/>
      <c r="G519" s="58"/>
      <c r="H519" s="58"/>
      <c r="I519" s="58"/>
      <c r="J519" s="58"/>
    </row>
    <row r="520" spans="1:10" ht="106.9">
      <c r="A520" s="55"/>
      <c r="B520" s="56"/>
      <c r="F520" s="58"/>
      <c r="G520" s="58"/>
      <c r="H520" s="58"/>
      <c r="I520" s="58"/>
      <c r="J520" s="58"/>
    </row>
    <row r="521" spans="1:10" ht="106.9">
      <c r="A521" s="55"/>
      <c r="B521" s="56"/>
      <c r="F521" s="58"/>
      <c r="G521" s="58"/>
      <c r="H521" s="58"/>
      <c r="I521" s="58"/>
      <c r="J521" s="58"/>
    </row>
    <row r="522" spans="1:10" ht="106.9">
      <c r="A522" s="55"/>
      <c r="B522" s="56"/>
      <c r="F522" s="58"/>
      <c r="G522" s="58"/>
      <c r="H522" s="58"/>
      <c r="I522" s="58"/>
      <c r="J522" s="58"/>
    </row>
    <row r="523" spans="1:10" ht="106.9">
      <c r="A523" s="55"/>
      <c r="B523" s="56"/>
      <c r="F523" s="58"/>
      <c r="G523" s="58"/>
      <c r="H523" s="58"/>
      <c r="I523" s="58"/>
      <c r="J523" s="58"/>
    </row>
    <row r="524" spans="1:10" ht="106.9">
      <c r="A524" s="55"/>
      <c r="B524" s="56"/>
      <c r="F524" s="58"/>
      <c r="G524" s="58"/>
      <c r="H524" s="58"/>
      <c r="I524" s="58"/>
      <c r="J524" s="58"/>
    </row>
    <row r="525" spans="1:10" ht="106.9">
      <c r="A525" s="55"/>
      <c r="B525" s="56"/>
      <c r="F525" s="58"/>
      <c r="G525" s="58"/>
      <c r="H525" s="58"/>
      <c r="I525" s="58"/>
      <c r="J525" s="58"/>
    </row>
    <row r="526" spans="1:10" ht="106.9">
      <c r="A526" s="55"/>
      <c r="B526" s="56"/>
      <c r="F526" s="58"/>
      <c r="G526" s="58"/>
      <c r="H526" s="58"/>
      <c r="I526" s="58"/>
      <c r="J526" s="58"/>
    </row>
    <row r="527" spans="1:10" ht="106.9">
      <c r="A527" s="55"/>
      <c r="B527" s="56"/>
      <c r="F527" s="58"/>
      <c r="G527" s="58"/>
      <c r="H527" s="58"/>
      <c r="I527" s="58"/>
      <c r="J527" s="58"/>
    </row>
    <row r="528" spans="1:10" ht="106.9">
      <c r="A528" s="55"/>
      <c r="B528" s="56"/>
      <c r="F528" s="58"/>
      <c r="G528" s="58"/>
      <c r="H528" s="58"/>
      <c r="I528" s="58"/>
      <c r="J528" s="58"/>
    </row>
    <row r="529" spans="1:10" ht="106.9">
      <c r="A529" s="55"/>
      <c r="B529" s="56"/>
      <c r="F529" s="58"/>
      <c r="G529" s="58"/>
      <c r="H529" s="58"/>
      <c r="I529" s="58"/>
      <c r="J529" s="58"/>
    </row>
    <row r="530" spans="1:10" ht="106.9">
      <c r="A530" s="55"/>
      <c r="B530" s="56"/>
      <c r="F530" s="58"/>
      <c r="G530" s="58"/>
      <c r="H530" s="58"/>
      <c r="I530" s="58"/>
      <c r="J530" s="58"/>
    </row>
    <row r="531" spans="1:10" ht="106.9">
      <c r="A531" s="55"/>
      <c r="B531" s="56"/>
      <c r="F531" s="58"/>
      <c r="G531" s="58"/>
      <c r="H531" s="58"/>
      <c r="I531" s="58"/>
      <c r="J531" s="58"/>
    </row>
    <row r="532" spans="1:10" ht="106.9">
      <c r="A532" s="55"/>
      <c r="B532" s="56"/>
      <c r="F532" s="58"/>
      <c r="G532" s="58"/>
      <c r="H532" s="58"/>
      <c r="I532" s="58"/>
      <c r="J532" s="58"/>
    </row>
    <row r="533" spans="1:10" ht="106.9">
      <c r="A533" s="55"/>
      <c r="B533" s="56"/>
      <c r="F533" s="58"/>
      <c r="G533" s="58"/>
      <c r="H533" s="58"/>
      <c r="I533" s="58"/>
      <c r="J533" s="58"/>
    </row>
    <row r="534" spans="1:10" ht="106.9">
      <c r="A534" s="55"/>
      <c r="B534" s="56"/>
      <c r="F534" s="58"/>
      <c r="G534" s="58"/>
      <c r="H534" s="58"/>
      <c r="I534" s="58"/>
      <c r="J534" s="58"/>
    </row>
    <row r="535" spans="1:10" ht="106.9">
      <c r="A535" s="55"/>
      <c r="B535" s="56"/>
      <c r="F535" s="58"/>
      <c r="G535" s="58"/>
      <c r="H535" s="58"/>
      <c r="I535" s="58"/>
      <c r="J535" s="58"/>
    </row>
    <row r="536" spans="1:10" ht="106.9">
      <c r="A536" s="55"/>
      <c r="B536" s="56"/>
      <c r="F536" s="58"/>
      <c r="G536" s="58"/>
      <c r="H536" s="58"/>
      <c r="I536" s="58"/>
      <c r="J536" s="58"/>
    </row>
    <row r="537" spans="1:10" ht="106.9">
      <c r="A537" s="55"/>
      <c r="B537" s="56"/>
      <c r="F537" s="58"/>
      <c r="G537" s="58"/>
      <c r="H537" s="58"/>
      <c r="I537" s="58"/>
      <c r="J537" s="58"/>
    </row>
    <row r="538" spans="1:10" ht="106.9">
      <c r="A538" s="55"/>
      <c r="B538" s="56"/>
      <c r="F538" s="58"/>
      <c r="G538" s="58"/>
      <c r="H538" s="58"/>
      <c r="I538" s="58"/>
      <c r="J538" s="58"/>
    </row>
    <row r="539" spans="1:10" ht="106.9">
      <c r="A539" s="55"/>
      <c r="B539" s="56"/>
      <c r="F539" s="58"/>
      <c r="G539" s="58"/>
      <c r="H539" s="58"/>
      <c r="I539" s="58"/>
      <c r="J539" s="58"/>
    </row>
    <row r="540" spans="1:10" ht="106.9">
      <c r="A540" s="55"/>
      <c r="B540" s="56"/>
      <c r="F540" s="58"/>
      <c r="G540" s="58"/>
      <c r="H540" s="58"/>
      <c r="I540" s="58"/>
      <c r="J540" s="58"/>
    </row>
    <row r="541" spans="1:10" ht="106.9">
      <c r="A541" s="55"/>
      <c r="B541" s="56"/>
      <c r="F541" s="58"/>
      <c r="G541" s="58"/>
      <c r="H541" s="58"/>
      <c r="I541" s="58"/>
      <c r="J541" s="58"/>
    </row>
    <row r="542" spans="1:10" ht="106.9">
      <c r="A542" s="55"/>
      <c r="B542" s="56"/>
      <c r="F542" s="58"/>
      <c r="G542" s="58"/>
      <c r="H542" s="58"/>
      <c r="I542" s="58"/>
      <c r="J542" s="58"/>
    </row>
    <row r="543" spans="1:10" ht="106.9">
      <c r="A543" s="55"/>
      <c r="B543" s="56"/>
      <c r="F543" s="58"/>
      <c r="G543" s="58"/>
      <c r="H543" s="58"/>
      <c r="I543" s="58"/>
      <c r="J543" s="58"/>
    </row>
    <row r="544" spans="1:10" ht="106.9">
      <c r="A544" s="55"/>
      <c r="B544" s="56"/>
      <c r="F544" s="58"/>
      <c r="G544" s="58"/>
      <c r="H544" s="58"/>
      <c r="I544" s="58"/>
      <c r="J544" s="58"/>
    </row>
    <row r="545" spans="1:10" ht="106.9">
      <c r="A545" s="55"/>
      <c r="B545" s="56"/>
      <c r="F545" s="58"/>
      <c r="G545" s="58"/>
      <c r="H545" s="58"/>
      <c r="I545" s="58"/>
      <c r="J545" s="58"/>
    </row>
    <row r="546" spans="1:10" ht="106.9">
      <c r="A546" s="55"/>
      <c r="B546" s="56"/>
      <c r="F546" s="58"/>
      <c r="G546" s="58"/>
      <c r="H546" s="58"/>
      <c r="I546" s="58"/>
      <c r="J546" s="58"/>
    </row>
    <row r="547" spans="1:10" ht="106.9">
      <c r="A547" s="55"/>
      <c r="B547" s="56"/>
      <c r="F547" s="58"/>
      <c r="G547" s="58"/>
      <c r="H547" s="58"/>
      <c r="I547" s="58"/>
      <c r="J547" s="58"/>
    </row>
    <row r="548" spans="1:10" ht="106.9">
      <c r="A548" s="55"/>
      <c r="B548" s="56"/>
      <c r="F548" s="58"/>
      <c r="G548" s="58"/>
      <c r="H548" s="58"/>
      <c r="I548" s="58"/>
      <c r="J548" s="58"/>
    </row>
    <row r="549" spans="1:10" ht="106.9">
      <c r="A549" s="55"/>
      <c r="B549" s="56"/>
      <c r="F549" s="58"/>
      <c r="G549" s="58"/>
      <c r="H549" s="58"/>
      <c r="I549" s="58"/>
      <c r="J549" s="58"/>
    </row>
    <row r="550" spans="1:10" ht="106.9">
      <c r="A550" s="55"/>
      <c r="B550" s="56"/>
      <c r="F550" s="58"/>
      <c r="G550" s="58"/>
      <c r="H550" s="58"/>
      <c r="I550" s="58"/>
      <c r="J550" s="58"/>
    </row>
    <row r="551" spans="1:10" ht="106.9">
      <c r="A551" s="55"/>
      <c r="B551" s="56"/>
      <c r="F551" s="58"/>
      <c r="G551" s="58"/>
      <c r="H551" s="58"/>
      <c r="I551" s="58"/>
      <c r="J551" s="58"/>
    </row>
    <row r="552" spans="1:10" ht="106.9">
      <c r="A552" s="55"/>
      <c r="B552" s="56"/>
      <c r="F552" s="58"/>
      <c r="G552" s="58"/>
      <c r="H552" s="58"/>
      <c r="I552" s="58"/>
      <c r="J552" s="58"/>
    </row>
    <row r="553" spans="1:10" ht="106.9">
      <c r="A553" s="55"/>
      <c r="B553" s="56"/>
      <c r="F553" s="58"/>
      <c r="G553" s="58"/>
      <c r="H553" s="58"/>
      <c r="I553" s="58"/>
      <c r="J553" s="58"/>
    </row>
    <row r="554" spans="1:10" ht="106.9">
      <c r="A554" s="55"/>
      <c r="B554" s="56"/>
      <c r="F554" s="58"/>
      <c r="G554" s="58"/>
      <c r="H554" s="58"/>
      <c r="I554" s="58"/>
      <c r="J554" s="58"/>
    </row>
    <row r="555" spans="1:10" ht="106.9">
      <c r="A555" s="55"/>
      <c r="B555" s="56"/>
      <c r="F555" s="58"/>
      <c r="G555" s="58"/>
      <c r="H555" s="58"/>
      <c r="I555" s="58"/>
      <c r="J555" s="58"/>
    </row>
    <row r="556" spans="1:10" ht="106.9">
      <c r="A556" s="55"/>
      <c r="B556" s="56"/>
      <c r="F556" s="58"/>
      <c r="G556" s="58"/>
      <c r="H556" s="58"/>
      <c r="I556" s="58"/>
      <c r="J556" s="58"/>
    </row>
    <row r="557" spans="1:10" ht="106.9">
      <c r="A557" s="55"/>
      <c r="B557" s="56"/>
      <c r="F557" s="58"/>
      <c r="G557" s="58"/>
      <c r="H557" s="58"/>
      <c r="I557" s="58"/>
      <c r="J557" s="58"/>
    </row>
    <row r="558" spans="1:10" ht="106.9">
      <c r="A558" s="55"/>
      <c r="B558" s="56"/>
      <c r="F558" s="58"/>
      <c r="G558" s="58"/>
      <c r="H558" s="58"/>
      <c r="I558" s="58"/>
      <c r="J558" s="58"/>
    </row>
    <row r="559" spans="1:10" ht="106.9">
      <c r="A559" s="55"/>
      <c r="B559" s="56"/>
      <c r="F559" s="58"/>
      <c r="G559" s="58"/>
      <c r="H559" s="58"/>
      <c r="I559" s="58"/>
      <c r="J559" s="58"/>
    </row>
    <row r="560" spans="1:10" ht="106.9">
      <c r="A560" s="55"/>
      <c r="B560" s="56"/>
      <c r="F560" s="58"/>
      <c r="G560" s="58"/>
      <c r="H560" s="58"/>
      <c r="I560" s="58"/>
      <c r="J560" s="58"/>
    </row>
    <row r="561" spans="1:10" ht="106.9">
      <c r="A561" s="55"/>
      <c r="B561" s="56"/>
      <c r="F561" s="58"/>
      <c r="G561" s="58"/>
      <c r="H561" s="58"/>
      <c r="I561" s="58"/>
      <c r="J561" s="58"/>
    </row>
    <row r="562" spans="1:10" ht="106.9">
      <c r="A562" s="55"/>
      <c r="B562" s="56"/>
      <c r="F562" s="58"/>
      <c r="G562" s="58"/>
      <c r="H562" s="58"/>
      <c r="I562" s="58"/>
      <c r="J562" s="58"/>
    </row>
    <row r="563" spans="1:10" ht="106.9">
      <c r="A563" s="55"/>
      <c r="B563" s="56"/>
      <c r="F563" s="58"/>
      <c r="G563" s="58"/>
      <c r="H563" s="58"/>
      <c r="I563" s="58"/>
      <c r="J563" s="58"/>
    </row>
    <row r="564" spans="1:10" ht="106.9">
      <c r="A564" s="55"/>
      <c r="B564" s="56"/>
      <c r="F564" s="58"/>
      <c r="G564" s="58"/>
      <c r="H564" s="58"/>
      <c r="I564" s="58"/>
      <c r="J564" s="58"/>
    </row>
    <row r="565" spans="1:10" ht="106.9">
      <c r="A565" s="55"/>
      <c r="B565" s="56"/>
      <c r="F565" s="58"/>
      <c r="G565" s="58"/>
      <c r="H565" s="58"/>
      <c r="I565" s="58"/>
      <c r="J565" s="58"/>
    </row>
    <row r="566" spans="1:10" ht="106.9">
      <c r="A566" s="55"/>
      <c r="B566" s="56"/>
      <c r="F566" s="58"/>
      <c r="G566" s="58"/>
      <c r="H566" s="58"/>
      <c r="I566" s="58"/>
      <c r="J566" s="58"/>
    </row>
    <row r="567" spans="1:10" ht="106.9">
      <c r="A567" s="55"/>
      <c r="B567" s="56"/>
      <c r="F567" s="58"/>
      <c r="G567" s="58"/>
      <c r="H567" s="58"/>
      <c r="I567" s="58"/>
      <c r="J567" s="58"/>
    </row>
    <row r="568" spans="1:10" ht="106.9">
      <c r="A568" s="55"/>
      <c r="B568" s="56"/>
      <c r="F568" s="58"/>
      <c r="G568" s="58"/>
      <c r="H568" s="58"/>
      <c r="I568" s="58"/>
      <c r="J568" s="58"/>
    </row>
    <row r="569" spans="1:10" ht="106.9">
      <c r="A569" s="55"/>
      <c r="B569" s="56"/>
      <c r="F569" s="58"/>
      <c r="G569" s="58"/>
      <c r="H569" s="58"/>
      <c r="I569" s="58"/>
      <c r="J569" s="58"/>
    </row>
    <row r="570" spans="1:10" ht="106.9">
      <c r="A570" s="55"/>
      <c r="B570" s="56"/>
      <c r="F570" s="58"/>
      <c r="G570" s="58"/>
      <c r="H570" s="58"/>
      <c r="I570" s="58"/>
      <c r="J570" s="58"/>
    </row>
    <row r="571" spans="1:10" ht="106.9">
      <c r="A571" s="55"/>
      <c r="B571" s="56"/>
      <c r="F571" s="58"/>
      <c r="G571" s="58"/>
      <c r="H571" s="58"/>
      <c r="I571" s="58"/>
      <c r="J571" s="58"/>
    </row>
    <row r="572" spans="1:10" ht="106.9">
      <c r="A572" s="55"/>
      <c r="B572" s="56"/>
      <c r="F572" s="58"/>
      <c r="G572" s="58"/>
      <c r="H572" s="58"/>
      <c r="I572" s="58"/>
      <c r="J572" s="58"/>
    </row>
    <row r="573" spans="1:10" ht="106.9">
      <c r="A573" s="55"/>
      <c r="B573" s="56"/>
      <c r="F573" s="58"/>
      <c r="G573" s="58"/>
      <c r="H573" s="58"/>
      <c r="I573" s="58"/>
      <c r="J573" s="58"/>
    </row>
    <row r="574" spans="1:10" ht="106.9">
      <c r="A574" s="55"/>
      <c r="B574" s="56"/>
      <c r="F574" s="58"/>
      <c r="G574" s="58"/>
      <c r="H574" s="58"/>
      <c r="I574" s="58"/>
      <c r="J574" s="58"/>
    </row>
    <row r="575" spans="1:10" ht="106.9">
      <c r="A575" s="55"/>
      <c r="B575" s="56"/>
      <c r="F575" s="58"/>
      <c r="G575" s="58"/>
      <c r="H575" s="58"/>
      <c r="I575" s="58"/>
      <c r="J575" s="58"/>
    </row>
    <row r="576" spans="1:10" ht="106.9">
      <c r="A576" s="55"/>
      <c r="B576" s="56"/>
      <c r="F576" s="58"/>
      <c r="G576" s="58"/>
      <c r="H576" s="58"/>
      <c r="I576" s="58"/>
      <c r="J576" s="58"/>
    </row>
    <row r="577" spans="1:10" ht="106.9">
      <c r="A577" s="55"/>
      <c r="B577" s="56"/>
      <c r="F577" s="58"/>
      <c r="G577" s="58"/>
      <c r="H577" s="58"/>
      <c r="I577" s="58"/>
      <c r="J577" s="58"/>
    </row>
    <row r="578" spans="1:10" ht="106.9">
      <c r="A578" s="55"/>
      <c r="B578" s="56"/>
      <c r="F578" s="58"/>
      <c r="G578" s="58"/>
      <c r="H578" s="58"/>
      <c r="I578" s="58"/>
      <c r="J578" s="58"/>
    </row>
    <row r="579" spans="1:10" ht="106.9">
      <c r="A579" s="55"/>
      <c r="B579" s="56"/>
      <c r="F579" s="58"/>
      <c r="G579" s="58"/>
      <c r="H579" s="58"/>
      <c r="I579" s="58"/>
      <c r="J579" s="58"/>
    </row>
    <row r="580" spans="1:10" ht="106.9">
      <c r="A580" s="55"/>
      <c r="B580" s="56"/>
      <c r="F580" s="58"/>
      <c r="G580" s="58"/>
      <c r="H580" s="58"/>
      <c r="I580" s="58"/>
      <c r="J580" s="58"/>
    </row>
    <row r="581" spans="1:10" ht="106.9">
      <c r="A581" s="55"/>
      <c r="B581" s="56"/>
      <c r="F581" s="58"/>
      <c r="G581" s="58"/>
      <c r="H581" s="58"/>
      <c r="I581" s="58"/>
      <c r="J581" s="58"/>
    </row>
    <row r="582" spans="1:10" ht="106.9">
      <c r="A582" s="55"/>
      <c r="B582" s="56"/>
      <c r="F582" s="58"/>
      <c r="G582" s="58"/>
      <c r="H582" s="58"/>
      <c r="I582" s="58"/>
      <c r="J582" s="58"/>
    </row>
    <row r="583" spans="1:10" ht="106.9">
      <c r="A583" s="55"/>
      <c r="B583" s="56"/>
      <c r="F583" s="58"/>
      <c r="G583" s="58"/>
      <c r="H583" s="58"/>
      <c r="I583" s="58"/>
      <c r="J583" s="58"/>
    </row>
    <row r="584" spans="1:10" ht="106.9">
      <c r="A584" s="55"/>
      <c r="B584" s="56"/>
      <c r="F584" s="58"/>
      <c r="G584" s="58"/>
      <c r="H584" s="58"/>
      <c r="I584" s="58"/>
      <c r="J584" s="58"/>
    </row>
    <row r="585" spans="1:10" ht="106.9">
      <c r="A585" s="55"/>
      <c r="B585" s="56"/>
      <c r="F585" s="58"/>
      <c r="G585" s="58"/>
      <c r="H585" s="58"/>
      <c r="I585" s="58"/>
      <c r="J585" s="58"/>
    </row>
    <row r="586" spans="1:10" ht="106.9">
      <c r="A586" s="55"/>
      <c r="B586" s="56"/>
      <c r="F586" s="58"/>
      <c r="G586" s="58"/>
      <c r="H586" s="58"/>
      <c r="I586" s="58"/>
      <c r="J586" s="58"/>
    </row>
    <row r="587" spans="1:10" ht="106.9">
      <c r="A587" s="55"/>
      <c r="B587" s="56"/>
      <c r="F587" s="58"/>
      <c r="G587" s="58"/>
      <c r="H587" s="58"/>
      <c r="I587" s="58"/>
      <c r="J587" s="58"/>
    </row>
    <row r="588" spans="1:10" ht="106.9">
      <c r="A588" s="55"/>
      <c r="B588" s="56"/>
      <c r="F588" s="58"/>
      <c r="G588" s="58"/>
      <c r="H588" s="58"/>
      <c r="I588" s="58"/>
      <c r="J588" s="58"/>
    </row>
    <row r="589" spans="1:10" ht="106.9">
      <c r="A589" s="55"/>
      <c r="B589" s="56"/>
      <c r="F589" s="58"/>
      <c r="G589" s="58"/>
      <c r="H589" s="58"/>
      <c r="I589" s="58"/>
      <c r="J589" s="58"/>
    </row>
    <row r="590" spans="1:10" ht="106.9">
      <c r="A590" s="55"/>
      <c r="B590" s="56"/>
      <c r="F590" s="58"/>
      <c r="G590" s="58"/>
      <c r="H590" s="58"/>
      <c r="I590" s="58"/>
      <c r="J590" s="58"/>
    </row>
    <row r="591" spans="1:10" ht="106.9">
      <c r="A591" s="55"/>
      <c r="B591" s="56"/>
      <c r="F591" s="58"/>
      <c r="G591" s="58"/>
      <c r="H591" s="58"/>
      <c r="I591" s="58"/>
      <c r="J591" s="58"/>
    </row>
    <row r="592" spans="1:10" ht="106.9">
      <c r="A592" s="55"/>
      <c r="B592" s="56"/>
      <c r="F592" s="58"/>
      <c r="G592" s="58"/>
      <c r="H592" s="58"/>
      <c r="I592" s="58"/>
      <c r="J592" s="58"/>
    </row>
    <row r="593" spans="1:10" ht="106.9">
      <c r="A593" s="55"/>
      <c r="B593" s="56"/>
      <c r="F593" s="58"/>
      <c r="G593" s="58"/>
      <c r="H593" s="58"/>
      <c r="I593" s="58"/>
      <c r="J593" s="58"/>
    </row>
    <row r="594" spans="1:10" ht="106.9">
      <c r="A594" s="55"/>
      <c r="B594" s="56"/>
      <c r="F594" s="58"/>
      <c r="G594" s="58"/>
      <c r="H594" s="58"/>
      <c r="I594" s="58"/>
      <c r="J594" s="58"/>
    </row>
    <row r="595" spans="1:10" ht="106.9">
      <c r="A595" s="55"/>
      <c r="B595" s="56"/>
      <c r="F595" s="58"/>
      <c r="G595" s="58"/>
      <c r="H595" s="58"/>
      <c r="I595" s="58"/>
      <c r="J595" s="58"/>
    </row>
    <row r="596" spans="1:10" ht="106.9">
      <c r="A596" s="55"/>
      <c r="B596" s="56"/>
      <c r="F596" s="58"/>
      <c r="G596" s="58"/>
      <c r="H596" s="58"/>
      <c r="I596" s="58"/>
      <c r="J596" s="58"/>
    </row>
    <row r="597" spans="1:10" ht="106.9">
      <c r="A597" s="55"/>
      <c r="B597" s="56"/>
      <c r="F597" s="58"/>
      <c r="G597" s="58"/>
      <c r="H597" s="58"/>
      <c r="I597" s="58"/>
      <c r="J597" s="58"/>
    </row>
    <row r="598" spans="1:10" ht="106.9">
      <c r="A598" s="55"/>
      <c r="B598" s="56"/>
      <c r="F598" s="58"/>
      <c r="G598" s="58"/>
      <c r="H598" s="58"/>
      <c r="I598" s="58"/>
      <c r="J598" s="58"/>
    </row>
    <row r="599" spans="1:10" ht="106.9">
      <c r="A599" s="55"/>
      <c r="B599" s="56"/>
      <c r="F599" s="58"/>
      <c r="G599" s="58"/>
      <c r="H599" s="58"/>
      <c r="I599" s="58"/>
      <c r="J599" s="58"/>
    </row>
    <row r="600" spans="1:10" ht="106.9">
      <c r="A600" s="55"/>
      <c r="B600" s="56"/>
      <c r="F600" s="58"/>
      <c r="G600" s="58"/>
      <c r="H600" s="58"/>
      <c r="I600" s="58"/>
      <c r="J600" s="58"/>
    </row>
    <row r="601" spans="1:10" ht="106.9">
      <c r="A601" s="55"/>
      <c r="B601" s="56"/>
      <c r="F601" s="58"/>
      <c r="G601" s="58"/>
      <c r="H601" s="58"/>
      <c r="I601" s="58"/>
      <c r="J601" s="58"/>
    </row>
    <row r="602" spans="1:10" ht="106.9">
      <c r="A602" s="55"/>
      <c r="B602" s="56"/>
      <c r="F602" s="58"/>
      <c r="G602" s="58"/>
      <c r="H602" s="58"/>
      <c r="I602" s="58"/>
      <c r="J602" s="58"/>
    </row>
    <row r="603" spans="1:10" ht="106.9">
      <c r="A603" s="55"/>
      <c r="B603" s="56"/>
      <c r="F603" s="58"/>
      <c r="G603" s="58"/>
      <c r="H603" s="58"/>
      <c r="I603" s="58"/>
      <c r="J603" s="58"/>
    </row>
    <row r="604" spans="1:10" ht="106.9">
      <c r="A604" s="55"/>
      <c r="B604" s="56"/>
      <c r="F604" s="58"/>
      <c r="G604" s="58"/>
      <c r="H604" s="58"/>
      <c r="I604" s="58"/>
      <c r="J604" s="58"/>
    </row>
    <row r="605" spans="1:10" ht="106.9">
      <c r="A605" s="55"/>
      <c r="B605" s="56"/>
      <c r="F605" s="58"/>
      <c r="G605" s="58"/>
      <c r="H605" s="58"/>
      <c r="I605" s="58"/>
      <c r="J605" s="58"/>
    </row>
    <row r="606" spans="1:10" ht="106.9">
      <c r="A606" s="55"/>
      <c r="B606" s="56"/>
      <c r="F606" s="58"/>
      <c r="G606" s="58"/>
      <c r="H606" s="58"/>
      <c r="I606" s="58"/>
      <c r="J606" s="58"/>
    </row>
    <row r="607" spans="1:10" ht="106.9">
      <c r="A607" s="55"/>
      <c r="B607" s="56"/>
      <c r="F607" s="58"/>
      <c r="G607" s="58"/>
      <c r="H607" s="58"/>
      <c r="I607" s="58"/>
      <c r="J607" s="58"/>
    </row>
    <row r="608" spans="1:10" ht="106.9">
      <c r="A608" s="55"/>
      <c r="B608" s="56"/>
      <c r="F608" s="58"/>
      <c r="G608" s="58"/>
      <c r="H608" s="58"/>
      <c r="I608" s="58"/>
      <c r="J608" s="58"/>
    </row>
    <row r="609" spans="1:10" ht="106.9">
      <c r="A609" s="55"/>
      <c r="B609" s="56"/>
      <c r="F609" s="58"/>
      <c r="G609" s="58"/>
      <c r="H609" s="58"/>
      <c r="I609" s="58"/>
      <c r="J609" s="58"/>
    </row>
    <row r="610" spans="1:10" ht="106.9">
      <c r="A610" s="55"/>
      <c r="B610" s="56"/>
      <c r="F610" s="58"/>
      <c r="G610" s="58"/>
      <c r="H610" s="58"/>
      <c r="I610" s="58"/>
      <c r="J610" s="58"/>
    </row>
    <row r="611" spans="1:10" ht="106.9">
      <c r="A611" s="55"/>
      <c r="B611" s="56"/>
      <c r="F611" s="58"/>
      <c r="G611" s="58"/>
      <c r="H611" s="58"/>
      <c r="I611" s="58"/>
      <c r="J611" s="58"/>
    </row>
    <row r="612" spans="1:10" ht="106.9">
      <c r="A612" s="55"/>
      <c r="B612" s="56"/>
      <c r="F612" s="58"/>
      <c r="G612" s="58"/>
      <c r="H612" s="58"/>
      <c r="I612" s="58"/>
      <c r="J612" s="58"/>
    </row>
    <row r="613" spans="1:10" ht="106.9">
      <c r="A613" s="55"/>
      <c r="B613" s="56"/>
      <c r="F613" s="58"/>
      <c r="G613" s="58"/>
      <c r="H613" s="58"/>
      <c r="I613" s="58"/>
      <c r="J613" s="58"/>
    </row>
    <row r="614" spans="1:10" ht="106.9">
      <c r="A614" s="55"/>
      <c r="B614" s="56"/>
      <c r="F614" s="58"/>
      <c r="G614" s="58"/>
      <c r="H614" s="58"/>
      <c r="I614" s="58"/>
      <c r="J614" s="58"/>
    </row>
    <row r="615" spans="1:10" ht="106.9">
      <c r="A615" s="55"/>
      <c r="B615" s="56"/>
      <c r="F615" s="58"/>
      <c r="G615" s="58"/>
      <c r="H615" s="58"/>
      <c r="I615" s="58"/>
      <c r="J615" s="58"/>
    </row>
    <row r="616" spans="1:10" ht="106.9">
      <c r="A616" s="55"/>
      <c r="B616" s="56"/>
      <c r="F616" s="58"/>
      <c r="G616" s="58"/>
      <c r="H616" s="58"/>
      <c r="I616" s="58"/>
      <c r="J616" s="58"/>
    </row>
    <row r="617" spans="1:10" ht="106.9">
      <c r="A617" s="55"/>
      <c r="B617" s="56"/>
      <c r="F617" s="58"/>
      <c r="G617" s="58"/>
      <c r="H617" s="58"/>
      <c r="I617" s="58"/>
      <c r="J617" s="58"/>
    </row>
    <row r="618" spans="1:10" ht="106.9">
      <c r="A618" s="55"/>
      <c r="B618" s="56"/>
      <c r="F618" s="58"/>
      <c r="G618" s="58"/>
      <c r="H618" s="58"/>
      <c r="I618" s="58"/>
      <c r="J618" s="58"/>
    </row>
    <row r="619" spans="1:10" ht="106.9">
      <c r="A619" s="55"/>
      <c r="B619" s="56"/>
      <c r="F619" s="58"/>
      <c r="G619" s="58"/>
      <c r="H619" s="58"/>
      <c r="I619" s="58"/>
      <c r="J619" s="58"/>
    </row>
    <row r="620" spans="1:10" ht="106.9">
      <c r="A620" s="55"/>
      <c r="B620" s="56"/>
      <c r="F620" s="58"/>
      <c r="G620" s="58"/>
      <c r="H620" s="58"/>
      <c r="I620" s="58"/>
      <c r="J620" s="58"/>
    </row>
    <row r="621" spans="1:10" ht="106.9">
      <c r="A621" s="55"/>
      <c r="B621" s="56"/>
      <c r="F621" s="58"/>
      <c r="G621" s="58"/>
      <c r="H621" s="58"/>
      <c r="I621" s="58"/>
      <c r="J621" s="58"/>
    </row>
    <row r="622" spans="1:10" ht="106.9">
      <c r="A622" s="55"/>
      <c r="B622" s="56"/>
      <c r="F622" s="58"/>
      <c r="G622" s="58"/>
      <c r="H622" s="58"/>
      <c r="I622" s="58"/>
      <c r="J622" s="58"/>
    </row>
    <row r="623" spans="1:10" ht="106.9">
      <c r="A623" s="55"/>
      <c r="B623" s="56"/>
      <c r="F623" s="58"/>
      <c r="G623" s="58"/>
      <c r="H623" s="58"/>
      <c r="I623" s="58"/>
      <c r="J623" s="58"/>
    </row>
    <row r="624" spans="1:10" ht="106.9">
      <c r="A624" s="55"/>
      <c r="B624" s="56"/>
      <c r="F624" s="58"/>
      <c r="G624" s="58"/>
      <c r="H624" s="58"/>
      <c r="I624" s="58"/>
      <c r="J624" s="58"/>
    </row>
    <row r="625" spans="1:10" ht="106.9">
      <c r="A625" s="55"/>
      <c r="B625" s="56"/>
      <c r="F625" s="58"/>
      <c r="G625" s="58"/>
      <c r="H625" s="58"/>
      <c r="I625" s="58"/>
      <c r="J625" s="58"/>
    </row>
    <row r="626" spans="1:10" ht="106.9">
      <c r="A626" s="55"/>
      <c r="B626" s="56"/>
      <c r="F626" s="58"/>
      <c r="G626" s="58"/>
      <c r="H626" s="58"/>
      <c r="I626" s="58"/>
      <c r="J626" s="58"/>
    </row>
    <row r="627" spans="1:10" ht="106.9">
      <c r="A627" s="55"/>
      <c r="B627" s="56"/>
      <c r="F627" s="58"/>
      <c r="G627" s="58"/>
      <c r="H627" s="58"/>
      <c r="I627" s="58"/>
      <c r="J627" s="58"/>
    </row>
    <row r="628" spans="1:10" ht="106.9">
      <c r="A628" s="55"/>
      <c r="B628" s="56"/>
      <c r="F628" s="58"/>
      <c r="G628" s="58"/>
      <c r="H628" s="58"/>
      <c r="I628" s="58"/>
      <c r="J628" s="58"/>
    </row>
    <row r="629" spans="1:10" ht="106.9">
      <c r="A629" s="55"/>
      <c r="B629" s="56"/>
      <c r="F629" s="58"/>
      <c r="G629" s="58"/>
      <c r="H629" s="58"/>
      <c r="I629" s="58"/>
      <c r="J629" s="58"/>
    </row>
    <row r="630" spans="1:10" ht="106.9">
      <c r="A630" s="55"/>
      <c r="B630" s="56"/>
      <c r="F630" s="58"/>
      <c r="G630" s="58"/>
      <c r="H630" s="58"/>
      <c r="I630" s="58"/>
      <c r="J630" s="58"/>
    </row>
    <row r="631" spans="1:10" ht="106.9">
      <c r="A631" s="55"/>
      <c r="B631" s="56"/>
      <c r="F631" s="58"/>
      <c r="G631" s="58"/>
      <c r="H631" s="58"/>
      <c r="I631" s="58"/>
      <c r="J631" s="58"/>
    </row>
    <row r="632" spans="1:10" ht="106.9">
      <c r="A632" s="55"/>
      <c r="B632" s="56"/>
      <c r="F632" s="58"/>
      <c r="G632" s="58"/>
      <c r="H632" s="58"/>
      <c r="I632" s="58"/>
      <c r="J632" s="58"/>
    </row>
    <row r="633" spans="1:10" ht="106.9">
      <c r="A633" s="55"/>
      <c r="B633" s="56"/>
      <c r="F633" s="58"/>
      <c r="G633" s="58"/>
      <c r="H633" s="58"/>
      <c r="I633" s="58"/>
      <c r="J633" s="58"/>
    </row>
    <row r="634" spans="1:10" ht="106.9">
      <c r="A634" s="55"/>
      <c r="B634" s="56"/>
      <c r="F634" s="58"/>
      <c r="G634" s="58"/>
      <c r="H634" s="58"/>
      <c r="I634" s="58"/>
      <c r="J634" s="58"/>
    </row>
    <row r="635" spans="1:10" ht="106.9">
      <c r="A635" s="55"/>
      <c r="B635" s="56"/>
      <c r="F635" s="58"/>
      <c r="G635" s="58"/>
      <c r="H635" s="58"/>
      <c r="I635" s="58"/>
      <c r="J635" s="58"/>
    </row>
    <row r="636" spans="1:10" ht="106.9">
      <c r="A636" s="55"/>
      <c r="B636" s="56"/>
      <c r="F636" s="58"/>
      <c r="G636" s="58"/>
      <c r="H636" s="58"/>
      <c r="I636" s="58"/>
      <c r="J636" s="58"/>
    </row>
    <row r="637" spans="1:10" ht="106.9">
      <c r="A637" s="55"/>
      <c r="B637" s="56"/>
      <c r="F637" s="58"/>
      <c r="G637" s="58"/>
      <c r="H637" s="58"/>
      <c r="I637" s="58"/>
      <c r="J637" s="58"/>
    </row>
    <row r="638" spans="1:10" ht="106.9">
      <c r="A638" s="55"/>
      <c r="B638" s="56"/>
      <c r="F638" s="58"/>
      <c r="G638" s="58"/>
      <c r="H638" s="58"/>
      <c r="I638" s="58"/>
      <c r="J638" s="58"/>
    </row>
    <row r="639" spans="1:10" ht="106.9">
      <c r="A639" s="55"/>
      <c r="B639" s="56"/>
      <c r="F639" s="58"/>
      <c r="G639" s="58"/>
      <c r="H639" s="58"/>
      <c r="I639" s="58"/>
      <c r="J639" s="58"/>
    </row>
    <row r="640" spans="1:10" ht="106.9">
      <c r="A640" s="55"/>
      <c r="B640" s="56"/>
      <c r="F640" s="58"/>
      <c r="G640" s="58"/>
      <c r="H640" s="58"/>
      <c r="I640" s="58"/>
      <c r="J640" s="58"/>
    </row>
    <row r="641" spans="1:10" ht="106.9">
      <c r="A641" s="55"/>
      <c r="B641" s="56"/>
      <c r="F641" s="58"/>
      <c r="G641" s="58"/>
      <c r="H641" s="58"/>
      <c r="I641" s="58"/>
      <c r="J641" s="58"/>
    </row>
    <row r="642" spans="1:10" ht="106.9">
      <c r="A642" s="55"/>
      <c r="B642" s="56"/>
      <c r="F642" s="58"/>
      <c r="G642" s="58"/>
      <c r="H642" s="58"/>
      <c r="I642" s="58"/>
      <c r="J642" s="58"/>
    </row>
    <row r="643" spans="1:10" ht="106.9">
      <c r="A643" s="55"/>
      <c r="B643" s="56"/>
      <c r="F643" s="58"/>
      <c r="G643" s="58"/>
      <c r="H643" s="58"/>
      <c r="I643" s="58"/>
      <c r="J643" s="58"/>
    </row>
    <row r="644" spans="1:10" ht="106.9">
      <c r="A644" s="55"/>
      <c r="B644" s="56"/>
      <c r="F644" s="58"/>
      <c r="G644" s="58"/>
      <c r="H644" s="58"/>
      <c r="I644" s="58"/>
      <c r="J644" s="58"/>
    </row>
    <row r="645" spans="1:10" ht="106.9">
      <c r="A645" s="55"/>
      <c r="B645" s="56"/>
      <c r="F645" s="58"/>
      <c r="G645" s="58"/>
      <c r="H645" s="58"/>
      <c r="I645" s="58"/>
      <c r="J645" s="58"/>
    </row>
    <row r="646" spans="1:10" ht="106.9">
      <c r="A646" s="55"/>
      <c r="B646" s="56"/>
      <c r="F646" s="58"/>
      <c r="G646" s="58"/>
      <c r="H646" s="58"/>
      <c r="I646" s="58"/>
      <c r="J646" s="58"/>
    </row>
    <row r="647" spans="1:10" ht="106.9">
      <c r="A647" s="55"/>
      <c r="B647" s="56"/>
      <c r="F647" s="58"/>
      <c r="G647" s="58"/>
      <c r="H647" s="58"/>
      <c r="I647" s="58"/>
      <c r="J647" s="58"/>
    </row>
    <row r="648" spans="1:10" ht="106.9">
      <c r="A648" s="55"/>
      <c r="B648" s="56"/>
      <c r="F648" s="58"/>
      <c r="G648" s="58"/>
      <c r="H648" s="58"/>
      <c r="I648" s="58"/>
      <c r="J648" s="58"/>
    </row>
    <row r="649" spans="1:10" ht="106.9">
      <c r="A649" s="55"/>
      <c r="B649" s="56"/>
      <c r="F649" s="58"/>
      <c r="G649" s="58"/>
      <c r="H649" s="58"/>
      <c r="I649" s="58"/>
      <c r="J649" s="58"/>
    </row>
    <row r="650" spans="1:10" ht="106.9">
      <c r="A650" s="55"/>
      <c r="B650" s="56"/>
      <c r="F650" s="58"/>
      <c r="G650" s="58"/>
      <c r="H650" s="58"/>
      <c r="I650" s="58"/>
      <c r="J650" s="58"/>
    </row>
    <row r="651" spans="1:10" ht="106.9">
      <c r="A651" s="55"/>
      <c r="B651" s="56"/>
      <c r="F651" s="58"/>
      <c r="G651" s="58"/>
      <c r="H651" s="58"/>
      <c r="I651" s="58"/>
      <c r="J651" s="58"/>
    </row>
    <row r="652" spans="1:10" ht="106.9">
      <c r="A652" s="55"/>
      <c r="B652" s="56"/>
      <c r="F652" s="58"/>
      <c r="G652" s="58"/>
      <c r="H652" s="58"/>
      <c r="I652" s="58"/>
      <c r="J652" s="58"/>
    </row>
    <row r="653" spans="1:10" ht="106.9">
      <c r="A653" s="55"/>
      <c r="B653" s="56"/>
      <c r="F653" s="58"/>
      <c r="G653" s="58"/>
      <c r="H653" s="58"/>
      <c r="I653" s="58"/>
      <c r="J653" s="58"/>
    </row>
    <row r="654" spans="1:10" ht="106.9">
      <c r="A654" s="55"/>
      <c r="B654" s="56"/>
      <c r="F654" s="58"/>
      <c r="G654" s="58"/>
      <c r="H654" s="58"/>
      <c r="I654" s="58"/>
      <c r="J654" s="58"/>
    </row>
    <row r="655" spans="1:10" ht="106.9">
      <c r="A655" s="55"/>
      <c r="B655" s="56"/>
      <c r="F655" s="58"/>
      <c r="G655" s="58"/>
      <c r="H655" s="58"/>
      <c r="I655" s="58"/>
      <c r="J655" s="58"/>
    </row>
    <row r="656" spans="1:10" ht="106.9">
      <c r="A656" s="55"/>
      <c r="B656" s="56"/>
      <c r="F656" s="58"/>
      <c r="G656" s="58"/>
      <c r="H656" s="58"/>
      <c r="I656" s="58"/>
      <c r="J656" s="58"/>
    </row>
    <row r="657" spans="1:10" ht="106.9">
      <c r="A657" s="55"/>
      <c r="B657" s="56"/>
      <c r="F657" s="58"/>
      <c r="G657" s="58"/>
      <c r="H657" s="58"/>
      <c r="I657" s="58"/>
      <c r="J657" s="58"/>
    </row>
    <row r="658" spans="1:10" ht="106.9">
      <c r="A658" s="55"/>
      <c r="B658" s="56"/>
      <c r="F658" s="58"/>
      <c r="G658" s="58"/>
      <c r="H658" s="58"/>
      <c r="I658" s="58"/>
      <c r="J658" s="58"/>
    </row>
    <row r="659" spans="1:10" ht="106.9">
      <c r="A659" s="55"/>
      <c r="B659" s="56"/>
      <c r="F659" s="58"/>
      <c r="G659" s="58"/>
      <c r="H659" s="58"/>
      <c r="I659" s="58"/>
      <c r="J659" s="58"/>
    </row>
    <row r="660" spans="1:10" ht="106.9">
      <c r="A660" s="55"/>
      <c r="B660" s="56"/>
      <c r="F660" s="58"/>
      <c r="G660" s="58"/>
      <c r="H660" s="58"/>
      <c r="I660" s="58"/>
      <c r="J660" s="58"/>
    </row>
    <row r="661" spans="1:10" ht="106.9">
      <c r="A661" s="55"/>
      <c r="B661" s="56"/>
      <c r="F661" s="58"/>
      <c r="G661" s="58"/>
      <c r="H661" s="58"/>
      <c r="I661" s="58"/>
      <c r="J661" s="58"/>
    </row>
    <row r="662" spans="1:10" ht="106.9">
      <c r="A662" s="55"/>
      <c r="B662" s="56"/>
      <c r="F662" s="58"/>
      <c r="G662" s="58"/>
      <c r="H662" s="58"/>
      <c r="I662" s="58"/>
      <c r="J662" s="58"/>
    </row>
    <row r="663" spans="1:10" ht="106.9">
      <c r="A663" s="55"/>
      <c r="B663" s="56"/>
      <c r="F663" s="58"/>
      <c r="G663" s="58"/>
      <c r="H663" s="58"/>
      <c r="I663" s="58"/>
      <c r="J663" s="58"/>
    </row>
    <row r="664" spans="1:10" ht="106.9">
      <c r="A664" s="55"/>
      <c r="B664" s="56"/>
      <c r="F664" s="58"/>
      <c r="G664" s="58"/>
      <c r="H664" s="58"/>
      <c r="I664" s="58"/>
      <c r="J664" s="58"/>
    </row>
    <row r="665" spans="1:10" ht="106.9">
      <c r="A665" s="55"/>
      <c r="B665" s="56"/>
      <c r="F665" s="58"/>
      <c r="G665" s="58"/>
      <c r="H665" s="58"/>
      <c r="I665" s="58"/>
      <c r="J665" s="58"/>
    </row>
    <row r="666" spans="1:10" ht="106.9">
      <c r="A666" s="55"/>
      <c r="B666" s="56"/>
      <c r="F666" s="58"/>
      <c r="G666" s="58"/>
      <c r="H666" s="58"/>
      <c r="I666" s="58"/>
      <c r="J666" s="58"/>
    </row>
    <row r="667" spans="1:10" ht="106.9">
      <c r="A667" s="55"/>
      <c r="B667" s="56"/>
      <c r="F667" s="58"/>
      <c r="G667" s="58"/>
      <c r="H667" s="58"/>
      <c r="I667" s="58"/>
      <c r="J667" s="58"/>
    </row>
    <row r="668" spans="1:10" ht="106.9">
      <c r="A668" s="55"/>
      <c r="B668" s="56"/>
      <c r="F668" s="58"/>
      <c r="G668" s="58"/>
      <c r="H668" s="58"/>
      <c r="I668" s="58"/>
      <c r="J668" s="58"/>
    </row>
    <row r="669" spans="1:10" ht="106.9">
      <c r="A669" s="55"/>
      <c r="B669" s="56"/>
      <c r="F669" s="58"/>
      <c r="G669" s="58"/>
      <c r="H669" s="58"/>
      <c r="I669" s="58"/>
      <c r="J669" s="58"/>
    </row>
    <row r="670" spans="1:10" ht="106.9">
      <c r="A670" s="55"/>
      <c r="B670" s="56"/>
      <c r="F670" s="58"/>
      <c r="G670" s="58"/>
      <c r="H670" s="58"/>
      <c r="I670" s="58"/>
      <c r="J670" s="58"/>
    </row>
    <row r="671" spans="1:10" ht="106.9">
      <c r="A671" s="55"/>
      <c r="B671" s="56"/>
      <c r="F671" s="58"/>
      <c r="G671" s="58"/>
      <c r="H671" s="58"/>
      <c r="I671" s="58"/>
      <c r="J671" s="58"/>
    </row>
    <row r="672" spans="1:10" ht="106.9">
      <c r="A672" s="55"/>
      <c r="B672" s="56"/>
      <c r="F672" s="58"/>
      <c r="G672" s="58"/>
      <c r="H672" s="58"/>
      <c r="I672" s="58"/>
      <c r="J672" s="58"/>
    </row>
    <row r="673" spans="1:10" ht="106.9">
      <c r="A673" s="55"/>
      <c r="B673" s="56"/>
      <c r="F673" s="58"/>
      <c r="G673" s="58"/>
      <c r="H673" s="58"/>
      <c r="I673" s="58"/>
      <c r="J673" s="58"/>
    </row>
    <row r="674" spans="1:10" ht="106.9">
      <c r="A674" s="55"/>
      <c r="B674" s="56"/>
      <c r="F674" s="58"/>
      <c r="G674" s="58"/>
      <c r="H674" s="58"/>
      <c r="I674" s="58"/>
      <c r="J674" s="58"/>
    </row>
    <row r="675" spans="1:10" ht="106.9">
      <c r="A675" s="55"/>
      <c r="B675" s="56"/>
      <c r="F675" s="58"/>
      <c r="G675" s="58"/>
      <c r="H675" s="58"/>
      <c r="I675" s="58"/>
      <c r="J675" s="58"/>
    </row>
    <row r="676" spans="1:10" ht="106.9">
      <c r="A676" s="55"/>
      <c r="B676" s="56"/>
      <c r="F676" s="58"/>
      <c r="G676" s="58"/>
      <c r="H676" s="58"/>
      <c r="I676" s="58"/>
      <c r="J676" s="58"/>
    </row>
    <row r="677" spans="1:10" ht="106.9">
      <c r="A677" s="55"/>
      <c r="B677" s="56"/>
      <c r="F677" s="58"/>
      <c r="G677" s="58"/>
      <c r="H677" s="58"/>
      <c r="I677" s="58"/>
      <c r="J677" s="58"/>
    </row>
    <row r="678" spans="1:10" ht="106.9">
      <c r="A678" s="55"/>
      <c r="B678" s="56"/>
      <c r="F678" s="58"/>
      <c r="G678" s="58"/>
      <c r="H678" s="58"/>
      <c r="I678" s="58"/>
      <c r="J678" s="58"/>
    </row>
    <row r="679" spans="1:10" ht="106.9">
      <c r="A679" s="55"/>
      <c r="B679" s="56"/>
      <c r="F679" s="58"/>
      <c r="G679" s="58"/>
      <c r="H679" s="58"/>
      <c r="I679" s="58"/>
      <c r="J679" s="58"/>
    </row>
    <row r="680" spans="1:10" ht="106.9">
      <c r="A680" s="55"/>
      <c r="B680" s="56"/>
      <c r="F680" s="58"/>
      <c r="G680" s="58"/>
      <c r="H680" s="58"/>
      <c r="I680" s="58"/>
      <c r="J680" s="58"/>
    </row>
    <row r="681" spans="1:10" ht="106.9">
      <c r="A681" s="55"/>
      <c r="B681" s="56"/>
      <c r="F681" s="58"/>
      <c r="G681" s="58"/>
      <c r="H681" s="58"/>
      <c r="I681" s="58"/>
      <c r="J681" s="58"/>
    </row>
    <row r="682" spans="1:10" ht="106.9">
      <c r="A682" s="55"/>
      <c r="B682" s="56"/>
      <c r="F682" s="58"/>
      <c r="G682" s="58"/>
      <c r="H682" s="58"/>
      <c r="I682" s="58"/>
      <c r="J682" s="58"/>
    </row>
    <row r="683" spans="1:10" ht="106.9">
      <c r="A683" s="55"/>
      <c r="B683" s="56"/>
      <c r="F683" s="58"/>
      <c r="G683" s="58"/>
      <c r="H683" s="58"/>
      <c r="I683" s="58"/>
      <c r="J683" s="58"/>
    </row>
    <row r="684" spans="1:10" ht="106.9">
      <c r="A684" s="55"/>
      <c r="B684" s="56"/>
      <c r="F684" s="58"/>
      <c r="G684" s="58"/>
      <c r="H684" s="58"/>
      <c r="I684" s="58"/>
      <c r="J684" s="58"/>
    </row>
    <row r="685" spans="1:10" ht="106.9">
      <c r="A685" s="55"/>
      <c r="B685" s="56"/>
      <c r="F685" s="58"/>
      <c r="G685" s="58"/>
      <c r="H685" s="58"/>
      <c r="I685" s="58"/>
      <c r="J685" s="58"/>
    </row>
    <row r="686" spans="1:10" ht="106.9">
      <c r="A686" s="55"/>
      <c r="B686" s="56"/>
      <c r="F686" s="58"/>
      <c r="G686" s="58"/>
      <c r="H686" s="58"/>
      <c r="I686" s="58"/>
      <c r="J686" s="58"/>
    </row>
    <row r="687" spans="1:10" ht="106.9">
      <c r="A687" s="55"/>
      <c r="B687" s="56"/>
      <c r="F687" s="58"/>
      <c r="G687" s="58"/>
      <c r="H687" s="58"/>
      <c r="I687" s="58"/>
      <c r="J687" s="58"/>
    </row>
    <row r="688" spans="1:10" ht="106.9">
      <c r="A688" s="55"/>
      <c r="B688" s="56"/>
      <c r="F688" s="58"/>
      <c r="G688" s="58"/>
      <c r="H688" s="58"/>
      <c r="I688" s="58"/>
      <c r="J688" s="58"/>
    </row>
    <row r="689" spans="1:10" ht="106.9">
      <c r="A689" s="55"/>
      <c r="B689" s="56"/>
      <c r="F689" s="58"/>
      <c r="G689" s="58"/>
      <c r="H689" s="58"/>
      <c r="I689" s="58"/>
      <c r="J689" s="58"/>
    </row>
    <row r="690" spans="1:10" ht="106.9">
      <c r="A690" s="55"/>
      <c r="B690" s="56"/>
      <c r="F690" s="58"/>
      <c r="G690" s="58"/>
      <c r="H690" s="58"/>
      <c r="I690" s="58"/>
      <c r="J690" s="58"/>
    </row>
    <row r="691" spans="1:10" ht="106.9">
      <c r="A691" s="55"/>
      <c r="B691" s="56"/>
      <c r="F691" s="58"/>
      <c r="G691" s="58"/>
      <c r="H691" s="58"/>
      <c r="I691" s="58"/>
      <c r="J691" s="58"/>
    </row>
    <row r="692" spans="1:10" ht="106.9">
      <c r="A692" s="55"/>
      <c r="B692" s="56"/>
      <c r="F692" s="58"/>
      <c r="G692" s="58"/>
      <c r="H692" s="58"/>
      <c r="I692" s="58"/>
      <c r="J692" s="58"/>
    </row>
    <row r="693" spans="1:10" ht="106.9">
      <c r="A693" s="55"/>
      <c r="B693" s="56"/>
      <c r="F693" s="58"/>
      <c r="G693" s="58"/>
      <c r="H693" s="58"/>
      <c r="I693" s="58"/>
      <c r="J693" s="58"/>
    </row>
    <row r="694" spans="1:10" ht="106.9">
      <c r="A694" s="55"/>
      <c r="B694" s="56"/>
      <c r="F694" s="58"/>
      <c r="G694" s="58"/>
      <c r="H694" s="58"/>
      <c r="I694" s="58"/>
      <c r="J694" s="58"/>
    </row>
    <row r="695" spans="1:10" ht="106.9">
      <c r="A695" s="55"/>
      <c r="B695" s="56"/>
      <c r="F695" s="58"/>
      <c r="G695" s="58"/>
      <c r="H695" s="58"/>
      <c r="I695" s="58"/>
      <c r="J695" s="58"/>
    </row>
    <row r="696" spans="1:10" ht="106.9">
      <c r="A696" s="55"/>
      <c r="B696" s="56"/>
      <c r="F696" s="58"/>
      <c r="G696" s="58"/>
      <c r="H696" s="58"/>
      <c r="I696" s="58"/>
      <c r="J696" s="58"/>
    </row>
    <row r="697" spans="1:10" ht="106.9">
      <c r="A697" s="55"/>
      <c r="B697" s="56"/>
      <c r="F697" s="58"/>
      <c r="G697" s="58"/>
      <c r="H697" s="58"/>
      <c r="I697" s="58"/>
      <c r="J697" s="58"/>
    </row>
    <row r="698" spans="1:10" ht="106.9">
      <c r="A698" s="55"/>
      <c r="B698" s="56"/>
      <c r="F698" s="58"/>
      <c r="G698" s="58"/>
      <c r="H698" s="58"/>
      <c r="I698" s="58"/>
      <c r="J698" s="58"/>
    </row>
    <row r="699" spans="1:10" ht="106.9">
      <c r="A699" s="55"/>
      <c r="B699" s="56"/>
      <c r="F699" s="58"/>
      <c r="G699" s="58"/>
      <c r="H699" s="58"/>
      <c r="I699" s="58"/>
      <c r="J699" s="58"/>
    </row>
    <row r="700" spans="1:10" ht="106.9">
      <c r="A700" s="55"/>
      <c r="B700" s="56"/>
      <c r="F700" s="58"/>
      <c r="G700" s="58"/>
      <c r="H700" s="58"/>
      <c r="I700" s="58"/>
      <c r="J700" s="58"/>
    </row>
    <row r="701" spans="1:10" ht="106.9">
      <c r="A701" s="55"/>
      <c r="B701" s="56"/>
      <c r="F701" s="58"/>
      <c r="G701" s="58"/>
      <c r="H701" s="58"/>
      <c r="I701" s="58"/>
      <c r="J701" s="58"/>
    </row>
    <row r="702" spans="1:10" ht="106.9">
      <c r="A702" s="55"/>
      <c r="B702" s="56"/>
      <c r="F702" s="58"/>
      <c r="G702" s="58"/>
      <c r="H702" s="58"/>
      <c r="I702" s="58"/>
      <c r="J702" s="58"/>
    </row>
    <row r="703" spans="1:10" ht="106.9">
      <c r="A703" s="55"/>
      <c r="B703" s="56"/>
      <c r="F703" s="58"/>
      <c r="G703" s="58"/>
      <c r="H703" s="58"/>
      <c r="I703" s="58"/>
      <c r="J703" s="58"/>
    </row>
    <row r="704" spans="1:10" ht="106.9">
      <c r="A704" s="55"/>
      <c r="B704" s="56"/>
      <c r="F704" s="58"/>
      <c r="G704" s="58"/>
      <c r="H704" s="58"/>
      <c r="I704" s="58"/>
      <c r="J704" s="58"/>
    </row>
    <row r="705" spans="1:10" ht="106.9">
      <c r="A705" s="55"/>
      <c r="B705" s="56"/>
      <c r="F705" s="58"/>
      <c r="G705" s="58"/>
      <c r="H705" s="58"/>
      <c r="I705" s="58"/>
      <c r="J705" s="58"/>
    </row>
    <row r="706" spans="1:10" ht="106.9">
      <c r="A706" s="55"/>
      <c r="B706" s="56"/>
      <c r="F706" s="58"/>
      <c r="G706" s="58"/>
      <c r="H706" s="58"/>
      <c r="I706" s="58"/>
      <c r="J706" s="58"/>
    </row>
    <row r="707" spans="1:10" ht="106.9">
      <c r="A707" s="55"/>
      <c r="B707" s="56"/>
      <c r="F707" s="58"/>
      <c r="G707" s="58"/>
      <c r="H707" s="58"/>
      <c r="I707" s="58"/>
      <c r="J707" s="58"/>
    </row>
    <row r="708" spans="1:10" ht="106.9">
      <c r="A708" s="55"/>
      <c r="B708" s="56"/>
      <c r="F708" s="58"/>
      <c r="G708" s="58"/>
      <c r="H708" s="58"/>
      <c r="I708" s="58"/>
      <c r="J708" s="58"/>
    </row>
    <row r="709" spans="1:10" ht="106.9">
      <c r="A709" s="55"/>
      <c r="B709" s="56"/>
      <c r="F709" s="58"/>
      <c r="G709" s="58"/>
      <c r="H709" s="58"/>
      <c r="I709" s="58"/>
      <c r="J709" s="58"/>
    </row>
    <row r="710" spans="1:10" ht="106.9">
      <c r="A710" s="55"/>
      <c r="B710" s="56"/>
      <c r="F710" s="58"/>
      <c r="G710" s="58"/>
      <c r="H710" s="58"/>
      <c r="I710" s="58"/>
      <c r="J710" s="58"/>
    </row>
    <row r="711" spans="1:10" ht="106.9">
      <c r="A711" s="55"/>
      <c r="B711" s="56"/>
      <c r="F711" s="58"/>
      <c r="G711" s="58"/>
      <c r="H711" s="58"/>
      <c r="I711" s="58"/>
      <c r="J711" s="58"/>
    </row>
    <row r="712" spans="1:10" ht="106.9">
      <c r="A712" s="55"/>
      <c r="B712" s="56"/>
      <c r="F712" s="58"/>
      <c r="G712" s="58"/>
      <c r="H712" s="58"/>
      <c r="I712" s="58"/>
      <c r="J712" s="58"/>
    </row>
    <row r="713" spans="1:10" ht="106.9">
      <c r="A713" s="55"/>
      <c r="B713" s="56"/>
      <c r="F713" s="58"/>
      <c r="G713" s="58"/>
      <c r="H713" s="58"/>
      <c r="I713" s="58"/>
      <c r="J713" s="58"/>
    </row>
    <row r="714" spans="1:10" ht="106.9">
      <c r="A714" s="55"/>
      <c r="B714" s="56"/>
      <c r="F714" s="58"/>
      <c r="G714" s="58"/>
      <c r="H714" s="58"/>
      <c r="I714" s="58"/>
      <c r="J714" s="58"/>
    </row>
    <row r="715" spans="1:10" ht="106.9">
      <c r="A715" s="55"/>
      <c r="B715" s="56"/>
      <c r="F715" s="58"/>
      <c r="G715" s="58"/>
      <c r="H715" s="58"/>
      <c r="I715" s="58"/>
      <c r="J715" s="58"/>
    </row>
    <row r="716" spans="1:10" ht="106.9">
      <c r="A716" s="55"/>
      <c r="B716" s="56"/>
      <c r="F716" s="58"/>
      <c r="G716" s="58"/>
      <c r="H716" s="58"/>
      <c r="I716" s="58"/>
      <c r="J716" s="58"/>
    </row>
    <row r="717" spans="1:10" ht="106.9">
      <c r="A717" s="55"/>
      <c r="B717" s="56"/>
      <c r="F717" s="58"/>
      <c r="G717" s="58"/>
      <c r="H717" s="58"/>
      <c r="I717" s="58"/>
      <c r="J717" s="58"/>
    </row>
    <row r="718" spans="1:10" ht="106.9">
      <c r="A718" s="55"/>
      <c r="B718" s="56"/>
      <c r="F718" s="58"/>
      <c r="G718" s="58"/>
      <c r="H718" s="58"/>
      <c r="I718" s="58"/>
      <c r="J718" s="58"/>
    </row>
    <row r="719" spans="1:10" ht="106.9">
      <c r="A719" s="55"/>
      <c r="B719" s="56"/>
      <c r="F719" s="58"/>
      <c r="G719" s="58"/>
      <c r="H719" s="58"/>
      <c r="I719" s="58"/>
      <c r="J719" s="58"/>
    </row>
    <row r="720" spans="1:10" ht="106.9">
      <c r="A720" s="55"/>
      <c r="B720" s="56"/>
      <c r="F720" s="58"/>
      <c r="G720" s="58"/>
      <c r="H720" s="58"/>
      <c r="I720" s="58"/>
      <c r="J720" s="58"/>
    </row>
    <row r="721" spans="1:10" ht="106.9">
      <c r="A721" s="55"/>
      <c r="B721" s="56"/>
      <c r="F721" s="58"/>
      <c r="G721" s="58"/>
      <c r="H721" s="58"/>
      <c r="I721" s="58"/>
      <c r="J721" s="58"/>
    </row>
    <row r="722" spans="1:10" ht="106.9">
      <c r="A722" s="55"/>
      <c r="B722" s="56"/>
      <c r="F722" s="58"/>
      <c r="G722" s="58"/>
      <c r="H722" s="58"/>
      <c r="I722" s="58"/>
      <c r="J722" s="58"/>
    </row>
    <row r="723" spans="1:10" ht="106.9">
      <c r="A723" s="55"/>
      <c r="B723" s="56"/>
      <c r="F723" s="58"/>
      <c r="G723" s="58"/>
      <c r="H723" s="58"/>
      <c r="I723" s="58"/>
      <c r="J723" s="58"/>
    </row>
    <row r="724" spans="1:10" ht="106.9">
      <c r="A724" s="55"/>
      <c r="B724" s="56"/>
      <c r="F724" s="58"/>
      <c r="G724" s="58"/>
      <c r="H724" s="58"/>
      <c r="I724" s="58"/>
      <c r="J724" s="58"/>
    </row>
    <row r="725" spans="1:10" ht="106.9">
      <c r="A725" s="55"/>
      <c r="B725" s="56"/>
      <c r="F725" s="58"/>
      <c r="G725" s="58"/>
      <c r="H725" s="58"/>
      <c r="I725" s="58"/>
      <c r="J725" s="58"/>
    </row>
    <row r="726" spans="1:10" ht="106.9">
      <c r="A726" s="55"/>
      <c r="B726" s="56"/>
      <c r="F726" s="58"/>
      <c r="G726" s="58"/>
      <c r="H726" s="58"/>
      <c r="I726" s="58"/>
      <c r="J726" s="58"/>
    </row>
    <row r="727" spans="1:10" ht="106.9">
      <c r="A727" s="55"/>
      <c r="B727" s="56"/>
      <c r="F727" s="58"/>
      <c r="G727" s="58"/>
      <c r="H727" s="58"/>
      <c r="I727" s="58"/>
      <c r="J727" s="58"/>
    </row>
    <row r="728" spans="1:10" ht="106.9">
      <c r="A728" s="55"/>
      <c r="B728" s="56"/>
      <c r="F728" s="58"/>
      <c r="G728" s="58"/>
      <c r="H728" s="58"/>
      <c r="I728" s="58"/>
      <c r="J728" s="58"/>
    </row>
    <row r="729" spans="1:10" ht="106.9">
      <c r="A729" s="55"/>
      <c r="B729" s="56"/>
      <c r="F729" s="58"/>
      <c r="G729" s="58"/>
      <c r="H729" s="58"/>
      <c r="I729" s="58"/>
      <c r="J729" s="58"/>
    </row>
    <row r="730" spans="1:10" ht="106.9">
      <c r="A730" s="55"/>
      <c r="B730" s="56"/>
      <c r="F730" s="58"/>
      <c r="G730" s="58"/>
      <c r="H730" s="58"/>
      <c r="I730" s="58"/>
      <c r="J730" s="58"/>
    </row>
    <row r="731" spans="1:10" ht="106.9">
      <c r="A731" s="55"/>
      <c r="B731" s="56"/>
      <c r="F731" s="58"/>
      <c r="G731" s="58"/>
      <c r="H731" s="58"/>
      <c r="I731" s="58"/>
      <c r="J731" s="58"/>
    </row>
    <row r="732" spans="1:10" ht="106.9">
      <c r="A732" s="55"/>
      <c r="B732" s="56"/>
      <c r="F732" s="58"/>
      <c r="G732" s="58"/>
      <c r="H732" s="58"/>
      <c r="I732" s="58"/>
      <c r="J732" s="58"/>
    </row>
    <row r="733" spans="1:10" ht="106.9">
      <c r="A733" s="55"/>
      <c r="B733" s="56"/>
      <c r="F733" s="58"/>
      <c r="G733" s="58"/>
      <c r="H733" s="58"/>
      <c r="I733" s="58"/>
      <c r="J733" s="58"/>
    </row>
    <row r="734" spans="1:10" ht="106.9">
      <c r="A734" s="55"/>
      <c r="B734" s="56"/>
      <c r="F734" s="58"/>
      <c r="G734" s="58"/>
      <c r="H734" s="58"/>
      <c r="I734" s="58"/>
      <c r="J734" s="58"/>
    </row>
    <row r="735" spans="1:10" ht="106.9">
      <c r="A735" s="55"/>
      <c r="B735" s="56"/>
      <c r="F735" s="58"/>
      <c r="G735" s="58"/>
      <c r="H735" s="58"/>
      <c r="I735" s="58"/>
      <c r="J735" s="58"/>
    </row>
    <row r="736" spans="1:10" ht="106.9">
      <c r="A736" s="55"/>
      <c r="B736" s="56"/>
      <c r="F736" s="58"/>
      <c r="G736" s="58"/>
      <c r="H736" s="58"/>
      <c r="I736" s="58"/>
      <c r="J736" s="58"/>
    </row>
    <row r="737" spans="1:10" ht="106.9">
      <c r="A737" s="55"/>
      <c r="B737" s="56"/>
      <c r="F737" s="58"/>
      <c r="G737" s="58"/>
      <c r="H737" s="58"/>
      <c r="I737" s="58"/>
      <c r="J737" s="58"/>
    </row>
    <row r="738" spans="1:10" ht="106.9">
      <c r="A738" s="55"/>
      <c r="B738" s="56"/>
      <c r="F738" s="58"/>
      <c r="G738" s="58"/>
      <c r="H738" s="58"/>
      <c r="I738" s="58"/>
      <c r="J738" s="58"/>
    </row>
    <row r="739" spans="1:10" ht="106.9">
      <c r="A739" s="55"/>
      <c r="B739" s="56"/>
      <c r="F739" s="58"/>
      <c r="G739" s="58"/>
      <c r="H739" s="58"/>
      <c r="I739" s="58"/>
      <c r="J739" s="58"/>
    </row>
    <row r="740" spans="1:10" ht="106.9">
      <c r="A740" s="55"/>
      <c r="B740" s="56"/>
      <c r="F740" s="58"/>
      <c r="G740" s="58"/>
      <c r="H740" s="58"/>
      <c r="I740" s="58"/>
      <c r="J740" s="58"/>
    </row>
    <row r="741" spans="1:10" ht="106.9">
      <c r="A741" s="55"/>
      <c r="B741" s="56"/>
      <c r="F741" s="58"/>
      <c r="G741" s="58"/>
      <c r="H741" s="58"/>
      <c r="I741" s="58"/>
      <c r="J741" s="58"/>
    </row>
    <row r="742" spans="1:10" ht="106.9">
      <c r="A742" s="55"/>
      <c r="B742" s="56"/>
      <c r="F742" s="58"/>
      <c r="G742" s="58"/>
      <c r="H742" s="58"/>
      <c r="I742" s="58"/>
      <c r="J742" s="58"/>
    </row>
    <row r="743" spans="1:10" ht="106.9">
      <c r="A743" s="55"/>
      <c r="B743" s="56"/>
      <c r="F743" s="58"/>
      <c r="G743" s="58"/>
      <c r="H743" s="58"/>
      <c r="I743" s="58"/>
      <c r="J743" s="58"/>
    </row>
    <row r="744" spans="1:10" ht="106.9">
      <c r="A744" s="55"/>
      <c r="B744" s="56"/>
      <c r="F744" s="58"/>
      <c r="G744" s="58"/>
      <c r="H744" s="58"/>
      <c r="I744" s="58"/>
      <c r="J744" s="58"/>
    </row>
    <row r="745" spans="1:10" ht="106.9">
      <c r="A745" s="55"/>
      <c r="B745" s="56"/>
      <c r="F745" s="58"/>
      <c r="G745" s="58"/>
      <c r="H745" s="58"/>
      <c r="I745" s="58"/>
      <c r="J745" s="58"/>
    </row>
    <row r="746" spans="1:10" ht="106.9">
      <c r="A746" s="55"/>
      <c r="B746" s="56"/>
      <c r="F746" s="58"/>
      <c r="G746" s="58"/>
      <c r="H746" s="58"/>
      <c r="I746" s="58"/>
      <c r="J746" s="58"/>
    </row>
    <row r="747" spans="1:10" ht="106.9">
      <c r="A747" s="55"/>
      <c r="B747" s="56"/>
      <c r="F747" s="58"/>
      <c r="G747" s="58"/>
      <c r="H747" s="58"/>
      <c r="I747" s="58"/>
      <c r="J747" s="58"/>
    </row>
    <row r="748" spans="1:10" ht="106.9">
      <c r="A748" s="55"/>
      <c r="B748" s="56"/>
      <c r="F748" s="58"/>
      <c r="G748" s="58"/>
      <c r="H748" s="58"/>
      <c r="I748" s="58"/>
      <c r="J748" s="58"/>
    </row>
    <row r="749" spans="1:10" ht="106.9">
      <c r="A749" s="55"/>
      <c r="B749" s="56"/>
      <c r="F749" s="58"/>
      <c r="G749" s="58"/>
      <c r="H749" s="58"/>
      <c r="I749" s="58"/>
      <c r="J749" s="58"/>
    </row>
    <row r="750" spans="1:10" ht="106.9">
      <c r="A750" s="55"/>
      <c r="B750" s="56"/>
      <c r="F750" s="58"/>
      <c r="G750" s="58"/>
      <c r="H750" s="58"/>
      <c r="I750" s="58"/>
      <c r="J750" s="58"/>
    </row>
    <row r="751" spans="1:10" ht="106.9">
      <c r="A751" s="55"/>
      <c r="B751" s="56"/>
      <c r="F751" s="58"/>
      <c r="G751" s="58"/>
      <c r="H751" s="58"/>
      <c r="I751" s="58"/>
      <c r="J751" s="58"/>
    </row>
    <row r="752" spans="1:10" ht="106.9">
      <c r="A752" s="55"/>
      <c r="B752" s="56"/>
      <c r="F752" s="58"/>
      <c r="G752" s="58"/>
      <c r="H752" s="58"/>
      <c r="I752" s="58"/>
      <c r="J752" s="58"/>
    </row>
    <row r="753" spans="1:10" ht="106.9">
      <c r="A753" s="55"/>
      <c r="B753" s="56"/>
      <c r="F753" s="58"/>
      <c r="G753" s="58"/>
      <c r="H753" s="58"/>
      <c r="I753" s="58"/>
      <c r="J753" s="58"/>
    </row>
    <row r="754" spans="1:10" ht="106.9">
      <c r="A754" s="55"/>
      <c r="B754" s="56"/>
      <c r="F754" s="58"/>
      <c r="G754" s="58"/>
      <c r="H754" s="58"/>
      <c r="I754" s="58"/>
      <c r="J754" s="58"/>
    </row>
    <row r="755" spans="1:10" ht="106.9">
      <c r="A755" s="55"/>
      <c r="B755" s="56"/>
      <c r="F755" s="58"/>
      <c r="G755" s="58"/>
      <c r="H755" s="58"/>
      <c r="I755" s="58"/>
      <c r="J755" s="58"/>
    </row>
    <row r="756" spans="1:10" ht="106.9">
      <c r="A756" s="55"/>
      <c r="B756" s="56"/>
      <c r="F756" s="58"/>
      <c r="G756" s="58"/>
      <c r="H756" s="58"/>
      <c r="I756" s="58"/>
      <c r="J756" s="58"/>
    </row>
    <row r="757" spans="1:10" ht="106.9">
      <c r="A757" s="55"/>
      <c r="B757" s="56"/>
      <c r="F757" s="58"/>
      <c r="G757" s="58"/>
      <c r="H757" s="58"/>
      <c r="I757" s="58"/>
      <c r="J757" s="58"/>
    </row>
    <row r="758" spans="1:10" ht="106.9">
      <c r="A758" s="55"/>
      <c r="B758" s="56"/>
      <c r="F758" s="58"/>
      <c r="G758" s="58"/>
      <c r="H758" s="58"/>
      <c r="I758" s="58"/>
      <c r="J758" s="58"/>
    </row>
    <row r="759" spans="1:10" ht="106.9">
      <c r="A759" s="55"/>
      <c r="B759" s="56"/>
      <c r="F759" s="58"/>
      <c r="G759" s="58"/>
      <c r="H759" s="58"/>
      <c r="I759" s="58"/>
      <c r="J759" s="58"/>
    </row>
    <row r="760" spans="1:10" ht="106.9">
      <c r="A760" s="55"/>
      <c r="B760" s="56"/>
      <c r="F760" s="58"/>
      <c r="G760" s="58"/>
      <c r="H760" s="58"/>
      <c r="I760" s="58"/>
      <c r="J760" s="58"/>
    </row>
    <row r="761" spans="1:10" ht="106.9">
      <c r="A761" s="55"/>
      <c r="B761" s="56"/>
      <c r="F761" s="58"/>
      <c r="G761" s="58"/>
      <c r="H761" s="58"/>
      <c r="I761" s="58"/>
      <c r="J761" s="58"/>
    </row>
    <row r="762" spans="1:10" ht="106.9">
      <c r="A762" s="55"/>
      <c r="B762" s="56"/>
      <c r="F762" s="58"/>
      <c r="G762" s="58"/>
      <c r="H762" s="58"/>
      <c r="I762" s="58"/>
      <c r="J762" s="58"/>
    </row>
    <row r="763" spans="1:10" ht="106.9">
      <c r="A763" s="55"/>
      <c r="B763" s="56"/>
      <c r="F763" s="58"/>
      <c r="G763" s="58"/>
      <c r="H763" s="58"/>
      <c r="I763" s="58"/>
      <c r="J763" s="58"/>
    </row>
    <row r="764" spans="1:10" ht="106.9">
      <c r="A764" s="55"/>
      <c r="B764" s="56"/>
      <c r="F764" s="58"/>
      <c r="G764" s="58"/>
      <c r="H764" s="58"/>
      <c r="I764" s="58"/>
      <c r="J764" s="58"/>
    </row>
    <row r="765" spans="1:10" ht="106.9">
      <c r="A765" s="55"/>
      <c r="B765" s="56"/>
      <c r="F765" s="58"/>
      <c r="G765" s="58"/>
      <c r="H765" s="58"/>
      <c r="I765" s="58"/>
      <c r="J765" s="58"/>
    </row>
    <row r="766" spans="1:10" ht="106.9">
      <c r="A766" s="55"/>
      <c r="B766" s="56"/>
      <c r="F766" s="58"/>
      <c r="G766" s="58"/>
      <c r="H766" s="58"/>
      <c r="I766" s="58"/>
      <c r="J766" s="58"/>
    </row>
    <row r="767" spans="1:10" ht="106.9">
      <c r="A767" s="55"/>
      <c r="B767" s="56"/>
      <c r="F767" s="58"/>
      <c r="G767" s="58"/>
      <c r="H767" s="58"/>
      <c r="I767" s="58"/>
      <c r="J767" s="58"/>
    </row>
    <row r="768" spans="1:10" ht="106.9">
      <c r="A768" s="55"/>
      <c r="B768" s="56"/>
      <c r="F768" s="58"/>
      <c r="G768" s="58"/>
      <c r="H768" s="58"/>
      <c r="I768" s="58"/>
      <c r="J768" s="58"/>
    </row>
    <row r="769" spans="1:10" ht="106.9">
      <c r="A769" s="55"/>
      <c r="B769" s="56"/>
      <c r="F769" s="58"/>
      <c r="G769" s="58"/>
      <c r="H769" s="58"/>
      <c r="I769" s="58"/>
      <c r="J769" s="58"/>
    </row>
    <row r="770" spans="1:10" ht="106.9">
      <c r="A770" s="55"/>
      <c r="B770" s="56"/>
      <c r="F770" s="58"/>
      <c r="G770" s="58"/>
      <c r="H770" s="58"/>
      <c r="I770" s="58"/>
      <c r="J770" s="58"/>
    </row>
    <row r="771" spans="1:10" ht="106.9">
      <c r="A771" s="55"/>
      <c r="B771" s="56"/>
      <c r="F771" s="58"/>
      <c r="G771" s="58"/>
      <c r="H771" s="58"/>
      <c r="I771" s="58"/>
      <c r="J771" s="58"/>
    </row>
  </sheetData>
  <mergeCells count="40">
    <mergeCell ref="B70:B76"/>
    <mergeCell ref="A1:A90"/>
    <mergeCell ref="C1:D1"/>
    <mergeCell ref="B2:B6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252:B258"/>
    <mergeCell ref="B175:B181"/>
    <mergeCell ref="A182:B188"/>
    <mergeCell ref="A189:A264"/>
    <mergeCell ref="B189:B195"/>
    <mergeCell ref="B196:B202"/>
    <mergeCell ref="B203:B209"/>
    <mergeCell ref="B210:B216"/>
    <mergeCell ref="B259:B264"/>
    <mergeCell ref="B217:B223"/>
    <mergeCell ref="B224:B230"/>
    <mergeCell ref="B231:B237"/>
    <mergeCell ref="B238:B244"/>
    <mergeCell ref="B245:B251"/>
    <mergeCell ref="B77:B83"/>
    <mergeCell ref="B84:B90"/>
    <mergeCell ref="A91:B111"/>
    <mergeCell ref="A112:A18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27BA0"/>
    <outlinePr summaryBelow="0" summaryRight="0"/>
  </sheetPr>
  <dimension ref="A1:AA914"/>
  <sheetViews>
    <sheetView workbookViewId="0"/>
  </sheetViews>
  <sheetFormatPr defaultColWidth="12.59765625" defaultRowHeight="15.75" customHeight="1"/>
  <cols>
    <col min="1" max="1" width="19.73046875" customWidth="1"/>
    <col min="2" max="2" width="28.265625" customWidth="1"/>
    <col min="3" max="3" width="15.59765625" customWidth="1"/>
    <col min="4" max="4" width="18.1328125" customWidth="1"/>
    <col min="5" max="5" width="5.59765625" customWidth="1"/>
    <col min="6" max="6" width="25.46484375" customWidth="1"/>
    <col min="7" max="7" width="12.59765625" customWidth="1"/>
    <col min="8" max="8" width="42.265625" customWidth="1"/>
  </cols>
  <sheetData>
    <row r="1" spans="1:27" ht="15.75" customHeight="1">
      <c r="A1" s="60" t="s">
        <v>70</v>
      </c>
      <c r="B1" s="59" t="s">
        <v>69</v>
      </c>
      <c r="C1" s="60" t="s">
        <v>5</v>
      </c>
      <c r="D1" s="59" t="s">
        <v>4</v>
      </c>
      <c r="E1" s="60" t="s">
        <v>71</v>
      </c>
      <c r="F1" s="60" t="s">
        <v>6</v>
      </c>
      <c r="G1" s="60" t="s">
        <v>7</v>
      </c>
      <c r="H1" s="60" t="s">
        <v>8</v>
      </c>
      <c r="I1" s="61"/>
      <c r="J1" s="397" t="s">
        <v>186</v>
      </c>
      <c r="K1" s="360"/>
      <c r="L1" s="62"/>
      <c r="M1" s="61"/>
      <c r="N1" s="61"/>
      <c r="O1" s="61"/>
      <c r="P1" s="61"/>
      <c r="Q1" s="61"/>
      <c r="R1" s="61"/>
      <c r="S1" s="63"/>
      <c r="T1" s="64"/>
      <c r="U1" s="64"/>
      <c r="V1" s="64"/>
      <c r="W1" s="64"/>
      <c r="X1" s="64"/>
      <c r="Y1" s="64"/>
      <c r="Z1" s="64"/>
      <c r="AA1" s="64"/>
    </row>
    <row r="2" spans="1:27" ht="15.75" customHeight="1">
      <c r="A2" s="91" t="s">
        <v>177</v>
      </c>
      <c r="B2" s="91" t="s">
        <v>187</v>
      </c>
      <c r="C2" s="106" t="s">
        <v>188</v>
      </c>
      <c r="D2" s="106" t="s">
        <v>189</v>
      </c>
      <c r="E2" s="106">
        <v>741</v>
      </c>
      <c r="F2" s="106" t="s">
        <v>190</v>
      </c>
      <c r="G2" s="107" t="s">
        <v>191</v>
      </c>
      <c r="H2" s="91" t="s">
        <v>192</v>
      </c>
      <c r="I2" s="69"/>
      <c r="J2" s="360"/>
      <c r="K2" s="360"/>
      <c r="L2" s="62"/>
      <c r="M2" s="70"/>
      <c r="N2" s="69"/>
      <c r="O2" s="69"/>
      <c r="P2" s="71"/>
      <c r="Q2" s="69"/>
      <c r="R2" s="71"/>
      <c r="S2" s="63"/>
      <c r="T2" s="64"/>
      <c r="U2" s="64"/>
      <c r="V2" s="64"/>
      <c r="W2" s="64"/>
      <c r="X2" s="64"/>
      <c r="Y2" s="64"/>
      <c r="Z2" s="64"/>
      <c r="AA2" s="64"/>
    </row>
    <row r="3" spans="1:27" ht="15.75" customHeight="1">
      <c r="A3" s="91" t="s">
        <v>178</v>
      </c>
      <c r="B3" s="91" t="s">
        <v>193</v>
      </c>
      <c r="C3" s="91" t="s">
        <v>194</v>
      </c>
      <c r="D3" s="91" t="s">
        <v>195</v>
      </c>
      <c r="E3" s="91">
        <v>127</v>
      </c>
      <c r="F3" s="91" t="s">
        <v>196</v>
      </c>
      <c r="G3" s="107" t="s">
        <v>197</v>
      </c>
      <c r="H3" s="108" t="s">
        <v>198</v>
      </c>
      <c r="I3" s="69"/>
      <c r="J3" s="360"/>
      <c r="K3" s="360"/>
      <c r="L3" s="62"/>
      <c r="M3" s="70"/>
      <c r="N3" s="69"/>
      <c r="O3" s="69"/>
      <c r="P3" s="71"/>
      <c r="Q3" s="69"/>
      <c r="R3" s="71"/>
      <c r="S3" s="63"/>
      <c r="T3" s="64"/>
      <c r="U3" s="64"/>
      <c r="V3" s="64"/>
      <c r="W3" s="64"/>
      <c r="X3" s="64"/>
      <c r="Y3" s="64"/>
      <c r="Z3" s="64"/>
      <c r="AA3" s="64"/>
    </row>
    <row r="4" spans="1:27" ht="15.75" customHeight="1">
      <c r="A4" s="91" t="s">
        <v>174</v>
      </c>
      <c r="B4" s="91" t="s">
        <v>199</v>
      </c>
      <c r="C4" s="106" t="s">
        <v>188</v>
      </c>
      <c r="D4" s="106" t="s">
        <v>189</v>
      </c>
      <c r="E4" s="106">
        <v>646</v>
      </c>
      <c r="F4" s="106" t="s">
        <v>200</v>
      </c>
      <c r="G4" s="107" t="s">
        <v>201</v>
      </c>
      <c r="H4" s="91" t="s">
        <v>202</v>
      </c>
      <c r="I4" s="69"/>
      <c r="J4" s="360"/>
      <c r="K4" s="360"/>
      <c r="L4" s="62"/>
      <c r="M4" s="70"/>
      <c r="N4" s="69"/>
      <c r="O4" s="69"/>
      <c r="P4" s="71"/>
      <c r="Q4" s="69"/>
      <c r="R4" s="71"/>
      <c r="S4" s="63"/>
      <c r="T4" s="64"/>
      <c r="U4" s="64"/>
      <c r="V4" s="64"/>
      <c r="W4" s="64"/>
      <c r="X4" s="64"/>
      <c r="Y4" s="64"/>
      <c r="Z4" s="64"/>
      <c r="AA4" s="64"/>
    </row>
    <row r="5" spans="1:27" ht="15.75" customHeight="1">
      <c r="A5" s="91" t="s">
        <v>173</v>
      </c>
      <c r="B5" s="91" t="s">
        <v>203</v>
      </c>
      <c r="C5" s="106" t="s">
        <v>188</v>
      </c>
      <c r="D5" s="106" t="s">
        <v>195</v>
      </c>
      <c r="E5" s="106">
        <v>244</v>
      </c>
      <c r="F5" s="106" t="s">
        <v>204</v>
      </c>
      <c r="G5" s="107" t="s">
        <v>205</v>
      </c>
      <c r="H5" s="91" t="s">
        <v>206</v>
      </c>
      <c r="I5" s="69"/>
      <c r="J5" s="360"/>
      <c r="K5" s="360"/>
      <c r="L5" s="62"/>
      <c r="M5" s="70"/>
      <c r="N5" s="69"/>
      <c r="O5" s="69"/>
      <c r="P5" s="71"/>
      <c r="Q5" s="69"/>
      <c r="R5" s="71"/>
      <c r="S5" s="63"/>
      <c r="T5" s="64"/>
      <c r="U5" s="64"/>
      <c r="V5" s="64"/>
      <c r="W5" s="64"/>
      <c r="X5" s="64"/>
      <c r="Y5" s="64"/>
      <c r="Z5" s="64"/>
      <c r="AA5" s="64"/>
    </row>
    <row r="6" spans="1:27" ht="15.75" customHeight="1">
      <c r="A6" s="91" t="s">
        <v>179</v>
      </c>
      <c r="B6" s="91" t="s">
        <v>207</v>
      </c>
      <c r="C6" s="106" t="s">
        <v>188</v>
      </c>
      <c r="D6" s="106" t="s">
        <v>208</v>
      </c>
      <c r="E6" s="106">
        <v>550</v>
      </c>
      <c r="F6" s="106" t="s">
        <v>209</v>
      </c>
      <c r="G6" s="107" t="s">
        <v>210</v>
      </c>
      <c r="H6" s="91" t="s">
        <v>211</v>
      </c>
      <c r="I6" s="69"/>
      <c r="J6" s="70"/>
      <c r="K6" s="69"/>
      <c r="L6" s="69"/>
      <c r="M6" s="70"/>
      <c r="N6" s="69"/>
      <c r="O6" s="69"/>
      <c r="P6" s="71"/>
      <c r="Q6" s="69"/>
      <c r="R6" s="71"/>
      <c r="S6" s="63"/>
      <c r="T6" s="64"/>
      <c r="U6" s="64"/>
      <c r="V6" s="64"/>
      <c r="W6" s="64"/>
      <c r="X6" s="64"/>
      <c r="Y6" s="64"/>
      <c r="Z6" s="64"/>
      <c r="AA6" s="64"/>
    </row>
    <row r="7" spans="1:27" ht="15.75" customHeight="1">
      <c r="A7" s="91" t="s">
        <v>181</v>
      </c>
      <c r="B7" s="91" t="s">
        <v>212</v>
      </c>
      <c r="C7" s="91" t="s">
        <v>194</v>
      </c>
      <c r="D7" s="91" t="s">
        <v>208</v>
      </c>
      <c r="E7" s="91">
        <v>521</v>
      </c>
      <c r="F7" s="91" t="s">
        <v>213</v>
      </c>
      <c r="G7" s="107" t="s">
        <v>214</v>
      </c>
      <c r="H7" s="109" t="s">
        <v>215</v>
      </c>
      <c r="I7" s="69"/>
      <c r="J7" s="70"/>
      <c r="K7" s="69"/>
      <c r="L7" s="69"/>
      <c r="M7" s="70"/>
      <c r="N7" s="69"/>
      <c r="O7" s="69"/>
      <c r="P7" s="71"/>
      <c r="Q7" s="69"/>
      <c r="R7" s="71"/>
      <c r="S7" s="63"/>
      <c r="T7" s="64"/>
      <c r="U7" s="64"/>
      <c r="V7" s="64"/>
      <c r="W7" s="64"/>
      <c r="X7" s="64"/>
      <c r="Y7" s="64"/>
      <c r="Z7" s="64"/>
      <c r="AA7" s="64"/>
    </row>
    <row r="8" spans="1:27" ht="15.75" customHeight="1">
      <c r="A8" s="91" t="s">
        <v>182</v>
      </c>
      <c r="B8" s="91" t="s">
        <v>216</v>
      </c>
      <c r="C8" s="91" t="s">
        <v>194</v>
      </c>
      <c r="D8" s="91" t="s">
        <v>217</v>
      </c>
      <c r="E8" s="91">
        <v>820</v>
      </c>
      <c r="F8" s="91" t="s">
        <v>218</v>
      </c>
      <c r="G8" s="107" t="s">
        <v>219</v>
      </c>
      <c r="H8" s="110" t="s">
        <v>220</v>
      </c>
      <c r="I8" s="69"/>
      <c r="J8" s="70"/>
      <c r="K8" s="69"/>
      <c r="L8" s="69"/>
      <c r="M8" s="70"/>
      <c r="N8" s="69"/>
      <c r="O8" s="69"/>
      <c r="P8" s="71"/>
      <c r="Q8" s="69"/>
      <c r="R8" s="71"/>
      <c r="S8" s="63"/>
      <c r="T8" s="64"/>
      <c r="U8" s="64"/>
      <c r="V8" s="64"/>
      <c r="W8" s="64"/>
      <c r="X8" s="64"/>
      <c r="Y8" s="64"/>
      <c r="Z8" s="64"/>
      <c r="AA8" s="64"/>
    </row>
    <row r="9" spans="1:27" ht="15.75" customHeight="1">
      <c r="A9" s="91" t="s">
        <v>183</v>
      </c>
      <c r="B9" s="91" t="s">
        <v>221</v>
      </c>
      <c r="C9" s="91" t="s">
        <v>194</v>
      </c>
      <c r="D9" s="91" t="s">
        <v>189</v>
      </c>
      <c r="E9" s="91">
        <v>624</v>
      </c>
      <c r="F9" s="91" t="s">
        <v>222</v>
      </c>
      <c r="G9" s="107" t="s">
        <v>223</v>
      </c>
      <c r="H9" s="109" t="s">
        <v>224</v>
      </c>
      <c r="I9" s="69"/>
      <c r="J9" s="70"/>
      <c r="K9" s="69"/>
      <c r="L9" s="69"/>
      <c r="M9" s="70"/>
      <c r="N9" s="69"/>
      <c r="O9" s="69"/>
      <c r="P9" s="71"/>
      <c r="Q9" s="69"/>
      <c r="R9" s="71"/>
      <c r="S9" s="63"/>
      <c r="T9" s="64"/>
      <c r="U9" s="64"/>
      <c r="V9" s="64"/>
      <c r="W9" s="64"/>
      <c r="X9" s="64"/>
      <c r="Y9" s="64"/>
      <c r="Z9" s="64"/>
      <c r="AA9" s="64"/>
    </row>
    <row r="10" spans="1:27" ht="15.75" customHeight="1">
      <c r="A10" s="91" t="s">
        <v>176</v>
      </c>
      <c r="B10" s="91" t="s">
        <v>225</v>
      </c>
      <c r="C10" s="106" t="s">
        <v>188</v>
      </c>
      <c r="D10" s="106" t="s">
        <v>217</v>
      </c>
      <c r="E10" s="106">
        <v>847</v>
      </c>
      <c r="F10" s="106" t="s">
        <v>226</v>
      </c>
      <c r="G10" s="107" t="s">
        <v>227</v>
      </c>
      <c r="H10" s="91" t="s">
        <v>228</v>
      </c>
      <c r="I10" s="69"/>
      <c r="J10" s="70"/>
      <c r="K10" s="69"/>
      <c r="L10" s="69"/>
      <c r="M10" s="70"/>
      <c r="N10" s="69"/>
      <c r="O10" s="69"/>
      <c r="P10" s="71"/>
      <c r="Q10" s="69"/>
      <c r="R10" s="71"/>
      <c r="S10" s="63"/>
      <c r="T10" s="64"/>
      <c r="U10" s="64"/>
      <c r="V10" s="64"/>
      <c r="W10" s="64"/>
      <c r="X10" s="64"/>
      <c r="Y10" s="64"/>
      <c r="Z10" s="64"/>
      <c r="AA10" s="64"/>
    </row>
    <row r="11" spans="1:27" ht="15.75" customHeight="1">
      <c r="A11" s="91" t="s">
        <v>184</v>
      </c>
      <c r="B11" s="91" t="s">
        <v>229</v>
      </c>
      <c r="C11" s="91" t="s">
        <v>194</v>
      </c>
      <c r="D11" s="91" t="s">
        <v>230</v>
      </c>
      <c r="E11" s="91">
        <v>429</v>
      </c>
      <c r="F11" s="91" t="s">
        <v>231</v>
      </c>
      <c r="G11" s="107" t="s">
        <v>232</v>
      </c>
      <c r="H11" s="108" t="s">
        <v>233</v>
      </c>
      <c r="I11" s="69"/>
      <c r="J11" s="70"/>
      <c r="K11" s="69"/>
      <c r="L11" s="69"/>
      <c r="M11" s="70"/>
      <c r="N11" s="69"/>
      <c r="O11" s="69"/>
      <c r="P11" s="71"/>
      <c r="Q11" s="69"/>
      <c r="R11" s="71"/>
      <c r="S11" s="63"/>
      <c r="T11" s="64"/>
      <c r="U11" s="64"/>
      <c r="V11" s="64"/>
      <c r="W11" s="64"/>
      <c r="X11" s="64"/>
      <c r="Y11" s="64"/>
      <c r="Z11" s="64"/>
      <c r="AA11" s="64"/>
    </row>
    <row r="12" spans="1:27" ht="15.75" customHeight="1">
      <c r="A12" s="91" t="s">
        <v>142</v>
      </c>
      <c r="B12" s="91" t="s">
        <v>234</v>
      </c>
      <c r="C12" s="106" t="s">
        <v>188</v>
      </c>
      <c r="D12" s="106" t="s">
        <v>235</v>
      </c>
      <c r="E12" s="106">
        <v>353</v>
      </c>
      <c r="F12" s="106" t="s">
        <v>236</v>
      </c>
      <c r="G12" s="107" t="s">
        <v>237</v>
      </c>
      <c r="H12" s="91" t="s">
        <v>238</v>
      </c>
      <c r="I12" s="69"/>
      <c r="J12" s="70"/>
      <c r="K12" s="69"/>
      <c r="L12" s="69"/>
      <c r="M12" s="70"/>
      <c r="N12" s="69"/>
      <c r="O12" s="69"/>
      <c r="P12" s="71"/>
      <c r="Q12" s="69"/>
      <c r="R12" s="71"/>
      <c r="S12" s="63"/>
      <c r="T12" s="64"/>
      <c r="U12" s="64"/>
      <c r="V12" s="64"/>
      <c r="W12" s="64"/>
      <c r="X12" s="64"/>
      <c r="Y12" s="64"/>
      <c r="Z12" s="64"/>
      <c r="AA12" s="64"/>
    </row>
    <row r="13" spans="1:27" ht="15.75" customHeight="1">
      <c r="A13" s="91" t="s">
        <v>180</v>
      </c>
      <c r="B13" s="91" t="s">
        <v>239</v>
      </c>
      <c r="C13" s="106" t="s">
        <v>188</v>
      </c>
      <c r="D13" s="106" t="s">
        <v>230</v>
      </c>
      <c r="E13" s="106">
        <v>453</v>
      </c>
      <c r="F13" s="106" t="s">
        <v>240</v>
      </c>
      <c r="G13" s="107" t="s">
        <v>241</v>
      </c>
      <c r="H13" s="91" t="s">
        <v>242</v>
      </c>
      <c r="I13" s="69"/>
      <c r="J13" s="70"/>
      <c r="K13" s="69"/>
      <c r="L13" s="69"/>
      <c r="M13" s="70"/>
      <c r="N13" s="69"/>
      <c r="O13" s="69"/>
      <c r="P13" s="71"/>
      <c r="Q13" s="69"/>
      <c r="R13" s="71"/>
      <c r="S13" s="63"/>
      <c r="T13" s="64"/>
      <c r="U13" s="64"/>
      <c r="V13" s="64"/>
      <c r="W13" s="64"/>
      <c r="X13" s="64"/>
      <c r="Y13" s="64"/>
      <c r="Z13" s="64"/>
      <c r="AA13" s="64"/>
    </row>
    <row r="14" spans="1:27" ht="15.75" customHeight="1">
      <c r="A14" s="91" t="s">
        <v>185</v>
      </c>
      <c r="B14" s="91" t="s">
        <v>243</v>
      </c>
      <c r="C14" s="91" t="s">
        <v>194</v>
      </c>
      <c r="D14" s="91" t="s">
        <v>235</v>
      </c>
      <c r="E14" s="91">
        <v>329</v>
      </c>
      <c r="F14" s="91" t="s">
        <v>244</v>
      </c>
      <c r="G14" s="107" t="s">
        <v>245</v>
      </c>
      <c r="H14" s="108" t="s">
        <v>246</v>
      </c>
      <c r="I14" s="69"/>
      <c r="J14" s="70"/>
      <c r="K14" s="69"/>
      <c r="L14" s="69"/>
      <c r="M14" s="70"/>
      <c r="N14" s="69"/>
      <c r="O14" s="69"/>
      <c r="P14" s="71"/>
      <c r="Q14" s="69"/>
      <c r="R14" s="71"/>
      <c r="S14" s="63"/>
      <c r="T14" s="64"/>
      <c r="U14" s="64"/>
      <c r="V14" s="64"/>
      <c r="W14" s="64"/>
      <c r="X14" s="64"/>
      <c r="Y14" s="64"/>
      <c r="Z14" s="64"/>
      <c r="AA14" s="64"/>
    </row>
    <row r="15" spans="1:27"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2:27"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2:27"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2:27"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2:27"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2:27"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2:27"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2:27"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2:27"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2:27"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2:27" ht="12.75"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2:27" ht="12.75"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2:27" ht="12.75"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2:27" ht="12.75"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2:27" ht="12.75"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2:27" ht="12.75">
      <c r="B31" s="111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2:27" ht="12.75">
      <c r="B32" s="111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2:27">
      <c r="B33" s="112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2:27">
      <c r="B34" s="112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2:27">
      <c r="B35" s="112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2:27">
      <c r="B36" s="112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2:27">
      <c r="B37" s="112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2:27">
      <c r="B38" s="112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2:27">
      <c r="B39" s="112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2:27">
      <c r="B40" s="112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2:27">
      <c r="B41" s="112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2:27">
      <c r="B42" s="112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2:27">
      <c r="B43" s="112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2:27">
      <c r="B44" s="112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2:27">
      <c r="B45" s="112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2:27">
      <c r="B46" s="112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2:27">
      <c r="B47" s="112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2:27">
      <c r="B48" s="112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2:27" ht="12.75">
      <c r="B49" s="111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2:27" ht="12.75"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2:27" ht="12.75"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2:27" ht="12.75"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2:27" ht="12.75"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2:27" ht="12.75"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2:27" ht="12.75"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2:27" ht="12.75"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2:27" ht="12.75"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2:27" ht="12.75"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2:27" ht="12.75"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2:27" ht="12.75"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2:27" ht="12.75"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2:27" ht="12.75"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2:27" ht="12.75"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2:27" ht="12.75"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9:27" ht="12.75"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9:27" ht="12.75"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9:27" ht="12.75"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9:27" ht="12.75"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9:27" ht="12.75"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9:27" ht="12.75"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9:27" ht="12.75"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9:27" ht="12.75"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9:27" ht="12.75"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9:27" ht="12.75"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9:27" ht="12.75"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9:27" ht="12.75"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9:27" ht="12.75"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9:27" ht="12.75"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9:27" ht="12.75"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9:27" ht="12.75"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9:27" ht="12.75"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9:27" ht="12.75"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9:27" ht="12.75"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9:27" ht="12.75"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9:27" ht="12.75"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9:27" ht="12.75"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9:27" ht="12.75"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9:27" ht="12.75"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9:27" ht="12.75"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9:27" ht="12.75"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9:27" ht="12.75"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9:27" ht="12.75"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9:27" ht="12.75"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9:27" ht="12.75"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9:27" ht="12.75"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9:27" ht="12.75"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9:27" ht="12.75"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9:27" ht="12.75"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9:27" ht="12.75"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9:27" ht="12.75"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9:27" ht="12.75"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9:27" ht="12.75"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9:27" ht="12.75"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9:27" ht="12.75"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9:27" ht="12.75"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9:27" ht="12.75"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9:27" ht="12.75"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9:27" ht="12.75"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9:27" ht="12.75"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9:27" ht="12.75"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9:27" ht="12.75"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9:27" ht="12.75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9:27" ht="12.75"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9:27" ht="12.75"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9:27" ht="12.75"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9:27" ht="12.75"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9:27" ht="12.75"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9:27" ht="12.75"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9:27" ht="12.75"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9:27" ht="12.75"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9:27" ht="12.75"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9:27" ht="12.75"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9:27" ht="12.75"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9:27" ht="12.75"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9:27" ht="12.75"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9:27" ht="12.75"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9:27" ht="12.75"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9:27" ht="12.75"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9:27" ht="12.75"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9:27" ht="12.75"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9:27" ht="12.75"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9:27" ht="12.75"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9:27" ht="12.75"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9:27" ht="12.75"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9:27" ht="12.75"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9:27" ht="12.75"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9:27" ht="12.75"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9:27" ht="12.75"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9:27" ht="12.75"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9:27" ht="12.75"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9:27" ht="12.75"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9:27" ht="12.75"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9:27" ht="12.75"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9:27" ht="12.75"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9:27" ht="12.75"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9:27" ht="12.75"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9:27" ht="12.75"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9:27" ht="12.75"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9:27" ht="12.75"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9:27" ht="12.75"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9:27" ht="12.75"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9:27" ht="12.75"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9:27" ht="12.75"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9:27" ht="12.75"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9:27" ht="12.75"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9:27" ht="12.75"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9:27" ht="12.75"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9:27" ht="12.75"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9:27" ht="12.75"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9:27" ht="12.75"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9:27" ht="12.75"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9:27" ht="12.75"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9:27" ht="12.75"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9:27" ht="12.75"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9:27" ht="12.75"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9:27" ht="12.75"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9:27" ht="12.75"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9:27" ht="12.75"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9:27" ht="12.75"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9:27" ht="12.75"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9:27" ht="12.75"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9:27" ht="12.75"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9:27" ht="12.75"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9:27" ht="12.75"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9:27" ht="12.75"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9:27" ht="12.75"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9:27" ht="12.75"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9:27" ht="12.75"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9:27" ht="12.75"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9:27" ht="12.75"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9:27" ht="12.75"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9:27" ht="12.75"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9:27" ht="12.75"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9:27" ht="12.75"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9:27" ht="12.75"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9:27" ht="12.75"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9:27" ht="12.75"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9:27" ht="12.75"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9:27" ht="12.75"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9:27" ht="12.75"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9:27" ht="12.75"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9:27" ht="12.75"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9:27" ht="12.75"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9:27" ht="12.75"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9:27" ht="12.75"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9:27" ht="12.75"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9:27" ht="12.75"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9:27" ht="12.75"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9:27" ht="12.75"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9:27" ht="12.75"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9:27" ht="12.75"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9:27" ht="12.75"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9:27" ht="12.75"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9:27" ht="12.75"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9:27" ht="12.75"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9:27" ht="12.75"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9:27" ht="12.75"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9:27" ht="12.75"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9:27" ht="12.75"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9:27" ht="12.75"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9:27" ht="12.75"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9:27" ht="12.75"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9:27" ht="12.75"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9:27" ht="12.75"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9:27" ht="12.75"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9:27" ht="12.75"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9:27" ht="12.75"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9:27" ht="12.75"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9:27" ht="12.75"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9:27" ht="12.75"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9:27" ht="12.75"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9:27" ht="12.75"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9:27" ht="12.75"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9:27" ht="12.75"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9:27" ht="12.75"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9:27" ht="12.75"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9:27" ht="12.75"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9:27" ht="12.75"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9:27" ht="12.75"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9:27" ht="12.75"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9:27" ht="12.75"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9:27" ht="12.75"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9:27" ht="12.75"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9:27" ht="12.75"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9:27" ht="12.75"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9:27" ht="12.75"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9:27" ht="12.75"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9:27" ht="12.75"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9:27" ht="12.75"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9:27" ht="12.75"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9:27" ht="12.75"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9:27" ht="12.75"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9:27" ht="12.75"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9:27" ht="12.75"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9:27" ht="12.75"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9:27" ht="12.75"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9:27" ht="12.75"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9:27" ht="12.75"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9:27" ht="12.75"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9:27" ht="12.75"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9:27" ht="12.75"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9:27" ht="12.75"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9:27" ht="12.75"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9:27" ht="12.75"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9:27" ht="12.75"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9:27" ht="12.75"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9:27" ht="12.75"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9:27" ht="12.75"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9:27" ht="12.75"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9:27" ht="12.75"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9:27" ht="12.75"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9:27" ht="12.75"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9:27" ht="12.75"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9:27" ht="12.75"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9:27" ht="12.75"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9:27" ht="12.75"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9:27" ht="12.75"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9:27" ht="12.75"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9:27" ht="12.75"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9:27" ht="12.75"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9:27" ht="12.75"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9:27" ht="12.75"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9:27" ht="12.75"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9:27" ht="12.75"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9:27" ht="12.75"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9:27" ht="12.75"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9:27" ht="12.75"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9:27" ht="12.75"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9:27" ht="12.75"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9:27" ht="12.75"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9:27" ht="12.75"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9:27" ht="12.75"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9:27" ht="12.75"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9:27" ht="12.75"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9:27" ht="12.75"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9:27" ht="12.75"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9:27" ht="12.75"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9:27" ht="12.75"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9:27" ht="12.75"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9:27" ht="12.75"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9:27" ht="12.75"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9:27" ht="12.75"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9:27" ht="12.75"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9:27" ht="12.75"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9:27" ht="12.75"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9:27" ht="12.75"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9:27" ht="12.75"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9:27" ht="12.75"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9:27" ht="12.75"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9:27" ht="12.75"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9:27" ht="12.75"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9:27" ht="12.75"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9:27" ht="12.75"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9:27" ht="12.75"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9:27" ht="12.75"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9:27" ht="12.75"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9:27" ht="12.75"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9:27" ht="12.75"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9:27" ht="12.75"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9:27" ht="12.75"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9:27" ht="12.75"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9:27" ht="12.75"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9:27" ht="12.75"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9:27" ht="12.75"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9:27" ht="12.75"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9:27" ht="12.75"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9:27" ht="12.75"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9:27" ht="12.75"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9:27" ht="12.75"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9:27" ht="12.75"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9:27" ht="12.75"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9:27" ht="12.75"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9:27" ht="12.75"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9:27" ht="12.75"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9:27" ht="12.75"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9:27" ht="12.75"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9:27" ht="12.75"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9:27" ht="12.75"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9:27" ht="12.75"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9:27" ht="12.75"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9:27" ht="12.75"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9:27" ht="12.75"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9:27" ht="12.75"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9:27" ht="12.75"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9:27" ht="12.75"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9:27" ht="12.75"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9:27" ht="12.75"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9:27" ht="12.75"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9:27" ht="12.75"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9:27" ht="12.75"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9:27" ht="12.75"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9:27" ht="12.75"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9:27" ht="12.75"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9:27" ht="12.75"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9:27" ht="12.75"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9:27" ht="12.75"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9:27" ht="12.75"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9:27" ht="12.75"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9:27" ht="12.75"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9:27" ht="12.75"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9:27" ht="12.75"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9:27" ht="12.75"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9:27" ht="12.75"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9:27" ht="12.75"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9:27" ht="12.75"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9:27" ht="12.75"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9:27" ht="12.75"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9:27" ht="12.75"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9:27" ht="12.75"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9:27" ht="12.75"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9:27" ht="12.75"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9:27" ht="12.75"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9:27" ht="12.75"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9:27" ht="12.75"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9:27" ht="12.75"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9:27" ht="12.75"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9:27" ht="12.75"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9:27" ht="12.75"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9:27" ht="12.75"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9:27" ht="12.75"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9:27" ht="12.75"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9:27" ht="12.75"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9:27" ht="12.75"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9:27" ht="12.75"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9:27" ht="12.75"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9:27" ht="12.75"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9:27" ht="12.75"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9:27" ht="12.75"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9:27" ht="12.75"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9:27" ht="12.75"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9:27" ht="12.75"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9:27" ht="12.75"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9:27" ht="12.75"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9:27" ht="12.75"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9:27" ht="12.75"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9:27" ht="12.75"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9:27" ht="12.75"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9:27" ht="12.75"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9:27" ht="12.75"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9:27" ht="12.75"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9:27" ht="12.75"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9:27" ht="12.75"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9:27" ht="12.75"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9:27" ht="12.75"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9:27" ht="12.75"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9:27" ht="12.75"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9:27" ht="12.75"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9:27" ht="12.75"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9:27" ht="12.75"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9:27" ht="12.75"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9:27" ht="12.75"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9:27" ht="12.75"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9:27" ht="12.75"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9:27" ht="12.75"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9:27" ht="12.75"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9:27" ht="12.75"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9:27" ht="12.75"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9:27" ht="12.75"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9:27" ht="12.75"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9:27" ht="12.75"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9:27" ht="12.75"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9:27" ht="12.75"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9:27" ht="12.75"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9:27" ht="12.75"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9:27" ht="12.75"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9:27" ht="12.75"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9:27" ht="12.75"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9:27" ht="12.75"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9:27" ht="12.75"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9:27" ht="12.75"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9:27" ht="12.75"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9:27" ht="12.75"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9:27" ht="12.75"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9:27" ht="12.75"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9:27" ht="12.75"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9:27" ht="12.75"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9:27" ht="12.75"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9:27" ht="12.75"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9:27" ht="12.75"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9:27" ht="12.75"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9:27" ht="12.75"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9:27" ht="12.75"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9:27" ht="12.75"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9:27" ht="12.75"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9:27" ht="12.75"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9:27" ht="12.75"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9:27" ht="12.75"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9:27" ht="12.75"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9:27" ht="12.75"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9:27" ht="12.75"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9:27" ht="12.75"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9:27" ht="12.75"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9:27" ht="12.75"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9:27" ht="12.75"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9:27" ht="12.75"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9:27" ht="12.75"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9:27" ht="12.75"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9:27" ht="12.75"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9:27" ht="12.75"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9:27" ht="12.75"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9:27" ht="12.75"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9:27" ht="12.75"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9:27" ht="12.75"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9:27" ht="12.75"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9:27" ht="12.75"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9:27" ht="12.75"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9:27" ht="12.75"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9:27" ht="12.75"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9:27" ht="12.75"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9:27" ht="12.75"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9:27" ht="12.75"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9:27" ht="12.75"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9:27" ht="12.75"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9:27" ht="12.75"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9:27" ht="12.75"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9:27" ht="12.75"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9:27" ht="12.75"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9:27" ht="12.75"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9:27" ht="12.75"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9:27" ht="12.75"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9:27" ht="12.75"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9:27" ht="12.75"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9:27" ht="12.75"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9:27" ht="12.75"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9:27" ht="12.75"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9:27" ht="12.75"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9:27" ht="12.75"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9:27" ht="12.75"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9:27" ht="12.75"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9:27" ht="12.75"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9:27" ht="12.75"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9:27" ht="12.75"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9:27" ht="12.75"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9:27" ht="12.75"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9:27" ht="12.75"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9:27" ht="12.75"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9:27" ht="12.75"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9:27" ht="12.75"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9:27" ht="12.75"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9:27" ht="12.75"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9:27" ht="12.75"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9:27" ht="12.75"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9:27" ht="12.75"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9:27" ht="12.75"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9:27" ht="12.75"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9:27" ht="12.75"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9:27" ht="12.75"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9:27" ht="12.75"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9:27" ht="12.75"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9:27" ht="12.75"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9:27" ht="12.75"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9:27" ht="12.75"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9:27" ht="12.75"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9:27" ht="12.75"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9:27" ht="12.75"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9:27" ht="12.75"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9:27" ht="12.75"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9:27" ht="12.75"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9:27" ht="12.75"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9:27" ht="12.75"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9:27" ht="12.75"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9:27" ht="12.75"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9:27" ht="12.75"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9:27" ht="12.75"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9:27" ht="12.75"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9:27" ht="12.75"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9:27" ht="12.75"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9:27" ht="12.75"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9:27" ht="12.75"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9:27" ht="12.75"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9:27" ht="12.75"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9:27" ht="12.75"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9:27" ht="12.75"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9:27" ht="12.75"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9:27" ht="12.75"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9:27" ht="12.75"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9:27" ht="12.75"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9:27" ht="12.75"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9:27" ht="12.75"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9:27" ht="12.75"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9:27" ht="12.75"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9:27" ht="12.75"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9:27" ht="12.75"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9:27" ht="12.75"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9:27" ht="12.75"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9:27" ht="12.75"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9:27" ht="12.75"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9:27" ht="12.75"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9:27" ht="12.75"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9:27" ht="12.75"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9:27" ht="12.75"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9:27" ht="12.75"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9:27" ht="12.75"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9:27" ht="12.75"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9:27" ht="12.75"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9:27" ht="12.75"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9:27" ht="12.75"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9:27" ht="12.75"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9:27" ht="12.75"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9:27" ht="12.75"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9:27" ht="12.75"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9:27" ht="12.75"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9:27" ht="12.75"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9:27" ht="12.75"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9:27" ht="12.75"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9:27" ht="12.75"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9:27" ht="12.75"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9:27" ht="12.75"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9:27" ht="12.75"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9:27" ht="12.75"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9:27" ht="12.75"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9:27" ht="12.75"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9:27" ht="12.75"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9:27" ht="12.75"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9:27" ht="12.75"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9:27" ht="12.75"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9:27" ht="12.75"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9:27" ht="12.75"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9:27" ht="12.75"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9:27" ht="12.75"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9:27" ht="12.75"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9:27" ht="12.75"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9:27" ht="12.75"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9:27" ht="12.75"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9:27" ht="12.75"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9:27" ht="12.75"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9:27" ht="12.75"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9:27" ht="12.75"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9:27" ht="12.75"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9:27" ht="12.75"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9:27" ht="12.75"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9:27" ht="12.75"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9:27" ht="12.75"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9:27" ht="12.75"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9:27" ht="12.75"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9:27" ht="12.75"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9:27" ht="12.75"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9:27" ht="12.75"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9:27" ht="12.75"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9:27" ht="12.75"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9:27" ht="12.75"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9:27" ht="12.75"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9:27" ht="12.75"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9:27" ht="12.75"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9:27" ht="12.75"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9:27" ht="12.75"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9:27" ht="12.75"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spans="9:27" ht="12.75"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spans="9:27" ht="12.75"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spans="9:27" ht="12.75"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spans="9:27" ht="12.75"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spans="9:27" ht="12.75"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spans="9:27" ht="12.75"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spans="9:27" ht="12.75"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spans="9:27" ht="12.75"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spans="9:27" ht="12.75"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spans="9:27" ht="12.75"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spans="9:27" ht="12.75"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spans="9:27" ht="12.75"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spans="9:27" ht="12.75"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spans="9:27" ht="12.75"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spans="9:27" ht="12.75"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spans="9:27" ht="12.75"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spans="9:27" ht="12.75"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spans="9:27" ht="12.75"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spans="9:27" ht="12.75"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spans="9:27" ht="12.75"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spans="9:27" ht="12.75"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spans="9:27" ht="12.75"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spans="9:27" ht="12.75"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spans="9:27" ht="12.75"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spans="9:27" ht="12.75"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spans="9:27" ht="12.75"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spans="9:27" ht="12.75"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spans="9:27" ht="12.75"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spans="9:27" ht="12.75"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spans="9:27" ht="12.75"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spans="9:27" ht="12.75"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spans="9:27" ht="12.75"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spans="9:27" ht="12.75"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spans="9:27" ht="12.75"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spans="9:27" ht="12.75"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spans="9:27" ht="12.75"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spans="9:27" ht="12.75"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spans="9:27" ht="12.75"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spans="9:27" ht="12.75"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spans="9:27" ht="12.75"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spans="9:27" ht="12.75"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spans="9:27" ht="12.75"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spans="9:27" ht="12.75"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spans="9:27" ht="12.75"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spans="9:27" ht="12.75"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spans="9:27" ht="12.75"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spans="9:27" ht="12.75"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spans="9:27" ht="12.75"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spans="9:27" ht="12.75"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spans="9:27" ht="12.75"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spans="9:27" ht="12.75"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spans="9:27" ht="12.75"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spans="9:27" ht="12.75"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spans="9:27" ht="12.75"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spans="9:27" ht="12.75"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spans="9:27" ht="12.75"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spans="9:27" ht="12.75"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spans="9:27" ht="12.75"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spans="9:27" ht="12.75"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spans="9:27" ht="12.75"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spans="9:27" ht="12.75"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spans="9:27" ht="12.75"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spans="9:27" ht="12.75"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spans="9:27" ht="12.75"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spans="9:27" ht="12.75"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spans="9:27" ht="12.75"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spans="9:27" ht="12.75"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spans="9:27" ht="12.75"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spans="9:27" ht="12.75"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spans="9:27" ht="12.75"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spans="9:27" ht="12.75"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spans="9:27" ht="12.75"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spans="9:27" ht="12.75"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spans="9:27" ht="12.75"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spans="9:27" ht="12.75"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spans="9:27" ht="12.75"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spans="9:27" ht="12.75"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spans="9:27" ht="12.75"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spans="9:27" ht="12.75"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spans="9:27" ht="12.75"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spans="9:27" ht="12.75"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spans="9:27" ht="12.75"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spans="9:27" ht="12.75"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spans="9:27" ht="12.75"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spans="9:27" ht="12.75"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spans="9:27" ht="12.75"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spans="9:27" ht="12.75"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spans="9:27" ht="12.75"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spans="9:27" ht="12.75"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spans="9:27" ht="12.75"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spans="9:27" ht="12.75"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spans="9:27" ht="12.75"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spans="9:27" ht="12.75"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spans="9:27" ht="12.75"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spans="9:27" ht="12.75"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spans="9:27" ht="12.75"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spans="9:27" ht="12.75"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spans="9:27" ht="12.75"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spans="9:27" ht="12.75"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spans="9:27" ht="12.75"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spans="9:27" ht="12.75"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spans="9:27" ht="12.75"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spans="9:27" ht="12.75"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spans="9:27" ht="12.75"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spans="9:27" ht="12.75"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spans="9:27" ht="12.75"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spans="9:27" ht="12.75"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spans="9:27" ht="12.75"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spans="9:27" ht="12.75"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spans="9:27" ht="12.75"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spans="9:27" ht="12.75"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spans="9:27" ht="12.75"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spans="9:27" ht="12.75"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spans="9:27" ht="12.75"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spans="9:27" ht="12.75"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spans="9:27" ht="12.75"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spans="9:27" ht="12.75"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spans="9:27" ht="12.75"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spans="9:27" ht="12.75"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spans="9:27" ht="12.75"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spans="9:27" ht="12.75"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spans="9:27" ht="12.75"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spans="9:27" ht="12.75"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spans="9:27" ht="12.75"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spans="9:27" ht="12.75"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spans="9:27" ht="12.75"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spans="9:27" ht="12.75"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spans="9:27" ht="12.75"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spans="9:27" ht="12.75"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spans="9:27" ht="12.75"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spans="9:27" ht="12.75"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spans="9:27" ht="12.75"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spans="9:27" ht="12.75"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spans="9:27" ht="12.75"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spans="9:27" ht="12.75"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spans="9:27" ht="12.75"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spans="9:27" ht="12.75"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spans="9:27" ht="12.75"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spans="9:27" ht="12.75"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spans="9:27" ht="12.75"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spans="9:27" ht="12.75"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spans="9:27" ht="12.75"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spans="9:27" ht="12.75"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spans="9:27" ht="12.75"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spans="9:27" ht="12.75"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spans="9:27" ht="12.75"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spans="9:27" ht="12.75"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spans="9:27" ht="12.75"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spans="9:27" ht="12.75"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spans="9:27" ht="12.75"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spans="9:27" ht="12.75"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spans="9:27" ht="12.75"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spans="9:27" ht="12.75"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spans="9:27" ht="12.75"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spans="9:27" ht="12.75"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spans="9:27" ht="12.75"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spans="9:27" ht="12.75"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spans="9:27" ht="12.75"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spans="9:27" ht="12.75"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spans="9:27" ht="12.75"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spans="9:27" ht="12.75"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spans="9:27" ht="12.75"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spans="9:27" ht="12.75"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spans="9:27" ht="12.75"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spans="9:27" ht="12.75"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spans="9:27" ht="12.75"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spans="9:27" ht="12.75"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spans="9:27" ht="12.75"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spans="9:27" ht="12.75"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spans="9:27" ht="12.75"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spans="9:27" ht="12.75"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spans="9:27" ht="12.75"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spans="9:27" ht="12.75"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spans="9:27" ht="12.75"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spans="9:27" ht="12.75"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spans="9:27" ht="12.75"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spans="9:27" ht="12.75"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spans="9:27" ht="12.75"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spans="9:27" ht="12.75"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spans="9:27" ht="12.75"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spans="9:27" ht="12.75"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spans="9:27" ht="12.75"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spans="9:27" ht="12.75"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spans="9:27" ht="12.75"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spans="9:27" ht="12.75"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spans="9:27" ht="12.75"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spans="9:27" ht="12.75"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spans="9:27" ht="12.75"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spans="9:27" ht="12.75"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spans="9:27" ht="12.75"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spans="9:27" ht="12.75"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spans="9:27" ht="12.75"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spans="9:27" ht="12.75"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spans="9:27" ht="12.75"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spans="9:27" ht="12.75"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spans="9:27" ht="12.75"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spans="9:27" ht="12.75"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spans="9:27" ht="12.75"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spans="9:27" ht="12.75"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spans="9:27" ht="12.75"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spans="9:27" ht="12.75"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spans="9:27" ht="12.75"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spans="9:27" ht="12.75"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spans="9:27" ht="12.75"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spans="9:27" ht="12.75"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spans="9:27" ht="12.75"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spans="9:27" ht="12.75"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spans="9:27" ht="12.75"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spans="9:27" ht="12.75"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spans="9:27" ht="12.75"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spans="9:27" ht="12.75"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spans="9:27" ht="12.75"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spans="9:27" ht="12.75"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spans="9:27" ht="12.75"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spans="9:27" ht="12.75"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spans="9:27" ht="12.75"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spans="9:27" ht="12.75"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spans="9:27" ht="12.75"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spans="9:27" ht="12.75"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spans="9:27" ht="12.75"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spans="9:27" ht="12.75"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spans="9:27" ht="12.75"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spans="9:27" ht="12.75"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spans="9:27" ht="12.75"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spans="9:27" ht="12.75"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spans="9:27" ht="12.75"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spans="9:27" ht="12.75"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spans="9:27" ht="12.75"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spans="9:27" ht="12.75"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spans="9:27" ht="12.75"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spans="9:27" ht="12.75"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spans="9:27" ht="12.75"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spans="9:27" ht="12.75"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spans="9:27" ht="12.75"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spans="9:27" ht="12.75"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spans="9:27" ht="12.75"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spans="9:27" ht="12.75"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spans="9:27" ht="12.75"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spans="9:27" ht="12.75"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spans="9:27" ht="12.75"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spans="9:27" ht="12.75"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spans="9:27" ht="12.75"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spans="9:27" ht="12.75"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spans="9:27" ht="12.75"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spans="9:27" ht="12.75"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spans="9:27" ht="12.75"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spans="9:27" ht="12.75"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spans="9:27" ht="12.75"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spans="9:27" ht="12.75"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spans="9:27" ht="12.75"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spans="9:27" ht="12.75"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spans="9:27" ht="12.75"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spans="9:27" ht="12.75"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spans="9:27" ht="12.75"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spans="9:27" ht="12.75"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spans="9:27" ht="12.75"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spans="9:27" ht="12.75"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spans="9:27" ht="12.75"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spans="9:27" ht="12.75"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spans="9:27" ht="12.75"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spans="9:27" ht="12.75"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spans="9:27" ht="12.75"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spans="9:27" ht="12.75"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spans="9:27" ht="12.75"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spans="9:27" ht="12.75"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spans="9:27" ht="12.75"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spans="9:27" ht="12.75"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spans="9:27" ht="12.75"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spans="9:27" ht="12.75"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spans="9:27" ht="12.75"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spans="9:27" ht="12.75"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spans="9:27" ht="12.75"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spans="9:27" ht="12.75"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spans="9:27" ht="12.75"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spans="9:27" ht="12.75"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spans="9:27" ht="12.75"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spans="9:27" ht="12.75"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 spans="9:27" ht="12.75"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 spans="9:27" ht="12.75"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 spans="9:27" ht="12.75"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 spans="9:27" ht="12.75"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 spans="9:27" ht="12.75"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 spans="9:27" ht="12.75"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 spans="9:27" ht="12.75"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 spans="9:27" ht="12.75"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 spans="9:27" ht="12.75"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 spans="9:27" ht="12.75"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 spans="9:27" ht="12.75"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 spans="9:27" ht="12.75"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 spans="9:27" ht="12.75"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 spans="9:27" ht="12.75"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 spans="9:27" ht="12.75"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 spans="9:27" ht="12.75"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 spans="9:27" ht="12.75"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 spans="9:27" ht="12.75"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 spans="9:27" ht="12.75"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 spans="9:27" ht="12.75"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 spans="9:27" ht="12.75"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 spans="9:27" ht="12.75"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 spans="9:27" ht="12.75"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 spans="9:27" ht="12.75"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 spans="9:27" ht="12.75"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 spans="9:27" ht="12.75"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 spans="9:27" ht="12.75"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 spans="9:27" ht="12.75"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 spans="9:27" ht="12.75"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 spans="9:27" ht="12.75"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 spans="9:27" ht="12.75"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 spans="9:27" ht="12.75"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 spans="9:27" ht="12.75"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 spans="9:27" ht="12.75"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 spans="9:27" ht="12.75"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 spans="9:27" ht="12.75"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 spans="9:27" ht="12.75"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 spans="9:27" ht="12.75"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 spans="9:27" ht="12.75"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 spans="9:27" ht="12.75"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</sheetData>
  <mergeCells count="1">
    <mergeCell ref="J1:K5"/>
  </mergeCells>
  <hyperlinks>
    <hyperlink ref="H3" r:id="rId1" xr:uid="{00000000-0004-0000-0300-000000000000}"/>
    <hyperlink ref="H7" r:id="rId2" xr:uid="{00000000-0004-0000-0300-000001000000}"/>
    <hyperlink ref="H8" r:id="rId3" xr:uid="{00000000-0004-0000-0300-000002000000}"/>
  </hyperlink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05496"/>
    <outlinePr summaryBelow="0" summaryRight="0"/>
  </sheetPr>
  <dimension ref="A1:V771"/>
  <sheetViews>
    <sheetView topLeftCell="A75" zoomScale="40" workbookViewId="0">
      <selection activeCell="E130" sqref="E130:P141"/>
    </sheetView>
  </sheetViews>
  <sheetFormatPr defaultColWidth="12.59765625" defaultRowHeight="15.75" customHeight="1"/>
  <cols>
    <col min="1" max="2" width="8.46484375" customWidth="1"/>
    <col min="3" max="3" width="36.59765625" customWidth="1"/>
    <col min="4" max="4" width="28.3984375" customWidth="1"/>
    <col min="5" max="6" width="23.265625" customWidth="1"/>
    <col min="7" max="7" width="14.1328125" customWidth="1"/>
    <col min="8" max="12" width="23.265625" customWidth="1"/>
    <col min="13" max="13" width="14.1328125" customWidth="1"/>
    <col min="14" max="16" width="23.265625" customWidth="1"/>
    <col min="18" max="18" width="14.265625" customWidth="1"/>
  </cols>
  <sheetData>
    <row r="1" spans="1:22" ht="15.75" customHeight="1">
      <c r="A1" s="385" t="s">
        <v>0</v>
      </c>
      <c r="B1" s="113" t="s">
        <v>1</v>
      </c>
      <c r="C1" s="402" t="s">
        <v>2</v>
      </c>
      <c r="D1" s="387"/>
      <c r="E1" s="114" t="s">
        <v>3</v>
      </c>
      <c r="F1" s="115" t="s">
        <v>4</v>
      </c>
      <c r="G1" s="115" t="s">
        <v>5</v>
      </c>
      <c r="H1" s="115" t="s">
        <v>6</v>
      </c>
      <c r="I1" s="115" t="s">
        <v>7</v>
      </c>
      <c r="J1" s="115" t="s">
        <v>8</v>
      </c>
      <c r="K1" s="116" t="s">
        <v>9</v>
      </c>
      <c r="L1" s="117" t="s">
        <v>4</v>
      </c>
      <c r="M1" s="117" t="s">
        <v>5</v>
      </c>
      <c r="N1" s="117" t="s">
        <v>6</v>
      </c>
      <c r="O1" s="117" t="s">
        <v>7</v>
      </c>
      <c r="P1" s="117" t="s">
        <v>8</v>
      </c>
      <c r="R1" s="118"/>
      <c r="S1" s="118"/>
      <c r="U1" s="119"/>
      <c r="V1" s="119"/>
    </row>
    <row r="2" spans="1:22" ht="15.75" customHeight="1">
      <c r="A2" s="360"/>
      <c r="B2" s="403" t="s">
        <v>10</v>
      </c>
      <c r="C2" s="120">
        <v>45553</v>
      </c>
      <c r="D2" s="121"/>
      <c r="E2" s="122" t="s">
        <v>247</v>
      </c>
      <c r="F2" s="123" t="str">
        <f>VLOOKUP(E2,'Contact Info-I-House'!$A$1:$H$74,4,FALSE)</f>
        <v>Shorey</v>
      </c>
      <c r="G2" s="123" t="str">
        <f>VLOOKUP(E2,'Contact Info-I-House'!$A$1:$H$74,3,FALSE)</f>
        <v>RH</v>
      </c>
      <c r="H2" s="123" t="str">
        <f>VLOOKUP(E2,'Contact Info-I-House'!$A$1:$H$74,6,FALSE)</f>
        <v>617-710-1075, 617-710-4014</v>
      </c>
      <c r="I2" s="124" t="str">
        <f>VLOOKUP(E2,'Contact Info-I-House'!$A$1:$H$74,7,FALSE)</f>
        <v>834-5487</v>
      </c>
      <c r="J2" s="123" t="str">
        <f>VLOOKUP(E2,'Contact Info-I-House'!$A$1:$H$74,8,FALSE)</f>
        <v>gorbacheva@uchicago.edu, gorbachov@uchicago.edu</v>
      </c>
      <c r="K2" s="125" t="s">
        <v>248</v>
      </c>
      <c r="L2" s="126" t="str">
        <f>VLOOKUP(K2,'Contact Info-I-House'!$A$1:$H$74,4,FALSE)</f>
        <v>Booth</v>
      </c>
      <c r="M2" s="126" t="str">
        <f>VLOOKUP(K2,'Contact Info-I-House'!$A$1:$H$74,3,FALSE)</f>
        <v>RH</v>
      </c>
      <c r="N2" s="126" t="str">
        <f>VLOOKUP(K2,'Contact Info-I-House'!$A$1:$H$74,6,FALSE)</f>
        <v>908-217-1538</v>
      </c>
      <c r="O2" s="126" t="str">
        <f>VLOOKUP(K2,'Contact Info-I-House'!$A$1:$H$74,6,FALSE)</f>
        <v>908-217-1538</v>
      </c>
      <c r="P2" s="127" t="str">
        <f>VLOOKUP(K2,'Contact Info-I-House'!$A$1:$H$74,8,FALSE)</f>
        <v>tmcewen@uchicago.edu</v>
      </c>
      <c r="Q2" s="17"/>
      <c r="R2" s="128"/>
      <c r="S2" s="128"/>
      <c r="T2" s="17"/>
      <c r="U2" s="129"/>
      <c r="V2" s="129"/>
    </row>
    <row r="3" spans="1:22" ht="15.75" customHeight="1">
      <c r="A3" s="360"/>
      <c r="B3" s="351"/>
      <c r="C3" s="120">
        <v>45554</v>
      </c>
      <c r="D3" s="104"/>
      <c r="E3" s="130" t="s">
        <v>249</v>
      </c>
      <c r="F3" s="131" t="str">
        <f>VLOOKUP(E3,'Contact Info-I-House'!$A$1:$H$74,4,FALSE)</f>
        <v>Phoenix</v>
      </c>
      <c r="G3" s="131" t="str">
        <f>VLOOKUP(E3,'Contact Info-I-House'!$A$1:$H$74,3,FALSE)</f>
        <v>RH</v>
      </c>
      <c r="H3" s="131" t="str">
        <f>VLOOKUP(E3,'Contact Info-I-House'!$A$1:$H$74,6,FALSE)</f>
        <v>773-372-5113</v>
      </c>
      <c r="I3" s="132" t="str">
        <f>VLOOKUP(E3,'Contact Info-I-House'!$A$1:$H$74,7,FALSE)</f>
        <v>834-5245</v>
      </c>
      <c r="J3" s="131" t="str">
        <f>VLOOKUP(E3,'Contact Info-I-House'!$A$1:$H$74,8,FALSE)</f>
        <v>cmckoy@uchicago.edu</v>
      </c>
      <c r="K3" s="133" t="s">
        <v>250</v>
      </c>
      <c r="L3" s="134" t="str">
        <f>VLOOKUP(K3,'Contact Info-I-House'!$A$1:$H$74,4,FALSE)</f>
        <v>Breckinridge</v>
      </c>
      <c r="M3" s="134" t="str">
        <f>VLOOKUP(K3,'Contact Info-I-House'!$A$1:$H$74,3,FALSE)</f>
        <v>RH</v>
      </c>
      <c r="N3" s="134" t="str">
        <f>VLOOKUP(K3,'Contact Info-I-House'!$A$1:$H$74,6,FALSE)</f>
        <v>734-578-5684, 630-456-5177</v>
      </c>
      <c r="O3" s="126" t="str">
        <f>VLOOKUP(K3,'Contact Info-I-House'!$A$1:$H$74,6,FALSE)</f>
        <v>734-578-5684, 630-456-5177</v>
      </c>
      <c r="P3" s="134" t="str">
        <f>VLOOKUP(K3,'Contact Info-I-House'!$A$1:$H$74,8,FALSE)</f>
        <v>shahr@uchicago.edu, rlshah@uchicago.edu</v>
      </c>
      <c r="Q3" s="17"/>
      <c r="R3" s="135" t="s">
        <v>17</v>
      </c>
      <c r="S3" s="135" t="s">
        <v>18</v>
      </c>
      <c r="T3" s="17"/>
      <c r="U3" s="136" t="s">
        <v>17</v>
      </c>
      <c r="V3" s="136" t="s">
        <v>18</v>
      </c>
    </row>
    <row r="4" spans="1:22" ht="15.75" customHeight="1">
      <c r="A4" s="360"/>
      <c r="B4" s="351"/>
      <c r="C4" s="120">
        <v>45555</v>
      </c>
      <c r="D4" s="104"/>
      <c r="E4" s="130" t="s">
        <v>248</v>
      </c>
      <c r="F4" s="131" t="str">
        <f>VLOOKUP(E4,'Contact Info-I-House'!$A$1:$H74,4,FALSE)</f>
        <v>Booth</v>
      </c>
      <c r="G4" s="131" t="str">
        <f>VLOOKUP(E4,'Contact Info-I-House'!$A$1:$H$74,3,FALSE)</f>
        <v>RH</v>
      </c>
      <c r="H4" s="131" t="str">
        <f>VLOOKUP(E4,'Contact Info-I-House'!$A$1:$H$74,6,FALSE)</f>
        <v>908-217-1538</v>
      </c>
      <c r="I4" s="132" t="str">
        <f>VLOOKUP(E4,'Contact Info-I-House'!$A$1:$H$74,7,FALSE)</f>
        <v>834-5327</v>
      </c>
      <c r="J4" s="137" t="str">
        <f>VLOOKUP(E4,'Contact Info-I-House'!$A$1:$H$74,8,FALSE)</f>
        <v>tmcewen@uchicago.edu</v>
      </c>
      <c r="K4" s="133" t="s">
        <v>247</v>
      </c>
      <c r="L4" s="134" t="str">
        <f>VLOOKUP(K4,'Contact Info-I-House'!$A$1:$H74,4,FALSE)</f>
        <v>Shorey</v>
      </c>
      <c r="M4" s="134" t="str">
        <f>VLOOKUP(K4,'Contact Info-I-House'!$A$1:$H$74,3,FALSE)</f>
        <v>RH</v>
      </c>
      <c r="N4" s="134" t="str">
        <f>VLOOKUP(K4,'Contact Info-I-House'!$A$1:$H$74,6,FALSE)</f>
        <v>617-710-1075, 617-710-4014</v>
      </c>
      <c r="O4" s="126" t="str">
        <f>VLOOKUP(K4,'Contact Info-I-House'!$A$1:$H$74,6,FALSE)</f>
        <v>617-710-1075, 617-710-4014</v>
      </c>
      <c r="P4" s="134" t="str">
        <f>VLOOKUP(K4,'Contact Info-I-House'!$A$1:$H$74,8,FALSE)</f>
        <v>gorbacheva@uchicago.edu, gorbachov@uchicago.edu</v>
      </c>
      <c r="Q4" s="17"/>
      <c r="R4" s="138" t="s">
        <v>251</v>
      </c>
      <c r="S4" s="139">
        <f t="shared" ref="S4:S17" si="0">COUNTIF($E$2:$E$231, R4)</f>
        <v>4</v>
      </c>
      <c r="T4" s="17"/>
      <c r="U4" s="134" t="s">
        <v>251</v>
      </c>
      <c r="V4" s="140">
        <f t="shared" ref="V4:V17" si="1">COUNTIF($K$2:$K$231, U4)</f>
        <v>4</v>
      </c>
    </row>
    <row r="5" spans="1:22" ht="15.75" customHeight="1">
      <c r="A5" s="360"/>
      <c r="B5" s="351"/>
      <c r="C5" s="120">
        <v>45556</v>
      </c>
      <c r="D5" s="104"/>
      <c r="E5" s="130" t="s">
        <v>42</v>
      </c>
      <c r="F5" s="131" t="str">
        <f>VLOOKUP(E5,'Contact Info-I-House'!$A$1:$H$74,4,FALSE)</f>
        <v>Thompson</v>
      </c>
      <c r="G5" s="131" t="str">
        <f>VLOOKUP(E5,'Contact Info-I-House'!$A$1:$H$74,3,FALSE)</f>
        <v>RA</v>
      </c>
      <c r="H5" s="131" t="str">
        <f>VLOOKUP(E5,'Contact Info-I-House'!$A$1:$H$74,6,FALSE)</f>
        <v>203-434-2402</v>
      </c>
      <c r="I5" s="132" t="str">
        <f>VLOOKUP(E5,'Contact Info-I-House'!$A$1:$H$74,7,FALSE)</f>
        <v>834-8396</v>
      </c>
      <c r="J5" s="131" t="str">
        <f>VLOOKUP(E5,'Contact Info-I-House'!$A$1:$H$74,8,FALSE)</f>
        <v>markchen25@uchicago.edu</v>
      </c>
      <c r="K5" s="133" t="s">
        <v>252</v>
      </c>
      <c r="L5" s="134" t="str">
        <f>VLOOKUP(K5,'Contact Info-I-House'!$A$1:$H$74,4,FALSE)</f>
        <v>Breckinridge</v>
      </c>
      <c r="M5" s="134" t="str">
        <f>VLOOKUP(K5,'Contact Info-I-House'!$A$1:$H$74,3,FALSE)</f>
        <v>RA</v>
      </c>
      <c r="N5" s="134" t="str">
        <f>VLOOKUP(K5,'Contact Info-I-House'!$A$1:$H$74,6,FALSE)</f>
        <v>618-353-4393</v>
      </c>
      <c r="O5" s="126" t="str">
        <f>VLOOKUP(K5,'Contact Info-I-House'!$A$1:$H$74,6,FALSE)</f>
        <v>618-353-4393</v>
      </c>
      <c r="P5" s="141" t="str">
        <f>VLOOKUP(K5,'Contact Info-I-House'!$A$1:$H$74,8,FALSE)</f>
        <v>tshas10@uchicago.edu</v>
      </c>
      <c r="Q5" s="17"/>
      <c r="R5" s="142" t="s">
        <v>253</v>
      </c>
      <c r="S5" s="139">
        <f t="shared" si="0"/>
        <v>4</v>
      </c>
      <c r="T5" s="17"/>
      <c r="U5" s="143" t="s">
        <v>253</v>
      </c>
      <c r="V5" s="140">
        <f t="shared" si="1"/>
        <v>4</v>
      </c>
    </row>
    <row r="6" spans="1:22" ht="15.75" customHeight="1">
      <c r="A6" s="360"/>
      <c r="B6" s="362"/>
      <c r="C6" s="120">
        <v>45557</v>
      </c>
      <c r="D6" s="104"/>
      <c r="E6" s="130" t="s">
        <v>254</v>
      </c>
      <c r="F6" s="131" t="str">
        <f>VLOOKUP(E6,'Contact Info-I-House'!$A$1:$H$74,4,FALSE)</f>
        <v>Phoenix</v>
      </c>
      <c r="G6" s="131" t="str">
        <f>VLOOKUP(E6,'Contact Info-I-House'!$A$1:$H$74,3,FALSE)</f>
        <v>RA</v>
      </c>
      <c r="H6" s="131" t="str">
        <f>VLOOKUP(E6,'Contact Info-I-House'!$A$1:$H$74,6,FALSE)</f>
        <v>312-569-2407</v>
      </c>
      <c r="I6" s="132" t="str">
        <f>VLOOKUP(E6,'Contact Info-I-House'!$A$1:$H$74,7,FALSE)</f>
        <v>834-7859</v>
      </c>
      <c r="J6" s="131" t="str">
        <f>VLOOKUP(E6,'Contact Info-I-House'!$A$1:$H$74,8,FALSE)</f>
        <v>raghavpardasani@uchicago.edu</v>
      </c>
      <c r="K6" s="133" t="s">
        <v>255</v>
      </c>
      <c r="L6" s="134" t="str">
        <f>VLOOKUP(K6,'Contact Info-I-House'!$A$1:$H$74,4,FALSE)</f>
        <v>Shorey</v>
      </c>
      <c r="M6" s="134" t="str">
        <f>VLOOKUP(K6,'Contact Info-I-House'!$A$1:$H$74,3,FALSE)</f>
        <v>RA</v>
      </c>
      <c r="N6" s="134" t="str">
        <f>VLOOKUP(K6,'Contact Info-I-House'!$A$1:$H$74,6,FALSE)</f>
        <v>847-754-6174</v>
      </c>
      <c r="O6" s="126" t="str">
        <f>VLOOKUP(K6,'Contact Info-I-House'!$A$1:$H$74,6,FALSE)</f>
        <v>847-754-6174</v>
      </c>
      <c r="P6" s="134" t="str">
        <f>VLOOKUP(K6,'Contact Info-I-House'!$A$1:$H$74,8,FALSE)</f>
        <v>ninaclark@uchicago.edu</v>
      </c>
      <c r="Q6" s="17"/>
      <c r="R6" s="144" t="s">
        <v>248</v>
      </c>
      <c r="S6" s="139">
        <f t="shared" si="0"/>
        <v>4</v>
      </c>
      <c r="T6" s="17"/>
      <c r="U6" s="145" t="s">
        <v>248</v>
      </c>
      <c r="V6" s="140">
        <f t="shared" si="1"/>
        <v>4</v>
      </c>
    </row>
    <row r="7" spans="1:22" ht="15.75" customHeight="1">
      <c r="A7" s="360"/>
      <c r="B7" s="389" t="s">
        <v>27</v>
      </c>
      <c r="C7" s="120">
        <v>45558</v>
      </c>
      <c r="D7" s="104"/>
      <c r="E7" s="130" t="s">
        <v>256</v>
      </c>
      <c r="F7" s="131" t="str">
        <f>VLOOKUP(E7,'Contact Info-I-House'!$A$1:$H77,4,FALSE)</f>
        <v>Breckinridge</v>
      </c>
      <c r="G7" s="131" t="str">
        <f>VLOOKUP(E7,'Contact Info-I-House'!$A$1:$H$74,3,FALSE)</f>
        <v>RA</v>
      </c>
      <c r="H7" s="131" t="str">
        <f>VLOOKUP(E7,'Contact Info-I-House'!$A$1:$H$74,6,FALSE)</f>
        <v>773-329-1470</v>
      </c>
      <c r="I7" s="132" t="str">
        <f>VLOOKUP(E7,'Contact Info-I-House'!$A$1:$H$74,7,FALSE)</f>
        <v>834-6803</v>
      </c>
      <c r="J7" s="131" t="str">
        <f>VLOOKUP(E7,'Contact Info-I-House'!$A$1:$H$74,8,FALSE)</f>
        <v>evasch1@uchicago.edu</v>
      </c>
      <c r="K7" s="133" t="s">
        <v>257</v>
      </c>
      <c r="L7" s="134" t="str">
        <f>VLOOKUP(K7,'Contact Info-I-House'!$A$1:$H77,4,FALSE)</f>
        <v>Thompson</v>
      </c>
      <c r="M7" s="134" t="str">
        <f>VLOOKUP(K7,'Contact Info-I-House'!$A$1:$H$74,3,FALSE)</f>
        <v>RA</v>
      </c>
      <c r="N7" s="134" t="str">
        <f>VLOOKUP(K7,'Contact Info-I-House'!$A$1:$H$74,6,FALSE)</f>
        <v>860-614-8937</v>
      </c>
      <c r="O7" s="126" t="str">
        <f>VLOOKUP(K7,'Contact Info-I-House'!$A$1:$H$74,6,FALSE)</f>
        <v>860-614-8937</v>
      </c>
      <c r="P7" s="134" t="str">
        <f>VLOOKUP(K7,'Contact Info-I-House'!$A$1:$H$74,8,FALSE)</f>
        <v>zgonzalez@uchicago.edu</v>
      </c>
      <c r="Q7" s="17"/>
      <c r="R7" s="142" t="s">
        <v>256</v>
      </c>
      <c r="S7" s="139">
        <f t="shared" si="0"/>
        <v>4</v>
      </c>
      <c r="T7" s="17"/>
      <c r="U7" s="143" t="s">
        <v>256</v>
      </c>
      <c r="V7" s="140">
        <f t="shared" si="1"/>
        <v>4</v>
      </c>
    </row>
    <row r="8" spans="1:22" ht="15.75" customHeight="1">
      <c r="A8" s="360"/>
      <c r="B8" s="351"/>
      <c r="C8" s="120">
        <v>45559</v>
      </c>
      <c r="D8" s="146"/>
      <c r="E8" s="130" t="s">
        <v>251</v>
      </c>
      <c r="F8" s="131" t="str">
        <f>VLOOKUP(E8,'Contact Info-I-House'!$A$1:$H$74,4,FALSE)</f>
        <v>Booth</v>
      </c>
      <c r="G8" s="131" t="str">
        <f>VLOOKUP(E8,'Contact Info-I-House'!$A$1:$H$74,3,FALSE)</f>
        <v>RA</v>
      </c>
      <c r="H8" s="131" t="str">
        <f>VLOOKUP(E8,'Contact Info-I-House'!$A$1:$H$74,6,FALSE)</f>
        <v>310-408-8861</v>
      </c>
      <c r="I8" s="132" t="str">
        <f>VLOOKUP(E8,'Contact Info-I-House'!$A$1:$H$74,7,FALSE)</f>
        <v>834-2967</v>
      </c>
      <c r="J8" s="131" t="str">
        <f>VLOOKUP(E8,'Contact Info-I-House'!$A$1:$H$74,8,FALSE)</f>
        <v>pburgis@uchicago.edu</v>
      </c>
      <c r="K8" s="133" t="s">
        <v>258</v>
      </c>
      <c r="L8" s="134" t="str">
        <f>VLOOKUP(K8,'Contact Info-I-House'!$A$1:$H$74,4,FALSE)</f>
        <v>Phoenix</v>
      </c>
      <c r="M8" s="134" t="str">
        <f>VLOOKUP(K8,'Contact Info-I-House'!$A$1:$H$74,3,FALSE)</f>
        <v>RA</v>
      </c>
      <c r="N8" s="134" t="str">
        <f>VLOOKUP(K8,'Contact Info-I-House'!$A$1:$H$74,6,FALSE)</f>
        <v>480-547-9161</v>
      </c>
      <c r="O8" s="126" t="str">
        <f>VLOOKUP(K8,'Contact Info-I-House'!$A$1:$H$74,6,FALSE)</f>
        <v>480-547-9161</v>
      </c>
      <c r="P8" s="134" t="str">
        <f>VLOOKUP(K8,'Contact Info-I-House'!$A$1:$H$74,8,FALSE)</f>
        <v>isabellakelly@uchicago.edu</v>
      </c>
      <c r="Q8" s="17"/>
      <c r="R8" s="138" t="s">
        <v>252</v>
      </c>
      <c r="S8" s="139">
        <f t="shared" si="0"/>
        <v>4</v>
      </c>
      <c r="T8" s="17"/>
      <c r="U8" s="134" t="s">
        <v>252</v>
      </c>
      <c r="V8" s="140">
        <f t="shared" si="1"/>
        <v>4</v>
      </c>
    </row>
    <row r="9" spans="1:22" ht="15.75" customHeight="1">
      <c r="A9" s="360"/>
      <c r="B9" s="351"/>
      <c r="C9" s="120">
        <v>45560</v>
      </c>
      <c r="D9" s="146"/>
      <c r="E9" s="130" t="s">
        <v>252</v>
      </c>
      <c r="F9" s="131" t="str">
        <f>VLOOKUP(E9,'Contact Info-I-House'!$A$1:$H$74,4,FALSE)</f>
        <v>Breckinridge</v>
      </c>
      <c r="G9" s="131" t="str">
        <f>VLOOKUP(E9,'Contact Info-I-House'!$A$1:$H$74,3,FALSE)</f>
        <v>RA</v>
      </c>
      <c r="H9" s="131" t="str">
        <f>VLOOKUP(E9,'Contact Info-I-House'!$A$1:$H$74,6,FALSE)</f>
        <v>618-353-4393</v>
      </c>
      <c r="I9" s="132" t="str">
        <f>VLOOKUP(E9,'Contact Info-I-House'!$A$1:$H$74,7,FALSE)</f>
        <v>834-9010</v>
      </c>
      <c r="J9" s="137" t="str">
        <f>VLOOKUP(E9,'Contact Info-I-House'!$A$1:$H$74,8,FALSE)</f>
        <v>tshas10@uchicago.edu</v>
      </c>
      <c r="K9" s="133" t="s">
        <v>42</v>
      </c>
      <c r="L9" s="134" t="str">
        <f>VLOOKUP(K9,'Contact Info-I-House'!$A$1:$H$74,4,FALSE)</f>
        <v>Thompson</v>
      </c>
      <c r="M9" s="134" t="str">
        <f>VLOOKUP(K9,'Contact Info-I-House'!$A$1:$H$74,3,FALSE)</f>
        <v>RA</v>
      </c>
      <c r="N9" s="134" t="str">
        <f>VLOOKUP(K9,'Contact Info-I-House'!$A$1:$H$74,6,FALSE)</f>
        <v>203-434-2402</v>
      </c>
      <c r="O9" s="126" t="str">
        <f>VLOOKUP(K9,'Contact Info-I-House'!$A$1:$H$74,6,FALSE)</f>
        <v>203-434-2402</v>
      </c>
      <c r="P9" s="134" t="str">
        <f>VLOOKUP(K9,'Contact Info-I-House'!$A$1:$H$74,8,FALSE)</f>
        <v>markchen25@uchicago.edu</v>
      </c>
      <c r="Q9" s="17"/>
      <c r="R9" s="147" t="s">
        <v>250</v>
      </c>
      <c r="S9" s="139">
        <f t="shared" si="0"/>
        <v>0</v>
      </c>
      <c r="T9" s="17"/>
      <c r="U9" s="148" t="s">
        <v>250</v>
      </c>
      <c r="V9" s="140">
        <f t="shared" si="1"/>
        <v>4</v>
      </c>
    </row>
    <row r="10" spans="1:22" ht="15.75" customHeight="1">
      <c r="A10" s="360"/>
      <c r="B10" s="351"/>
      <c r="C10" s="120">
        <v>45561</v>
      </c>
      <c r="D10" s="146"/>
      <c r="E10" s="130" t="s">
        <v>255</v>
      </c>
      <c r="F10" s="131" t="str">
        <f>VLOOKUP(E10,'Contact Info-I-House'!$A$1:$H80,4,FALSE)</f>
        <v>Shorey</v>
      </c>
      <c r="G10" s="131" t="str">
        <f>VLOOKUP(E10,'Contact Info-I-House'!$A$1:$H$74,3,FALSE)</f>
        <v>RA</v>
      </c>
      <c r="H10" s="131" t="str">
        <f>VLOOKUP(E10,'Contact Info-I-House'!$A$1:$H$74,6,FALSE)</f>
        <v>847-754-6174</v>
      </c>
      <c r="I10" s="132" t="str">
        <f>VLOOKUP(E10,'Contact Info-I-House'!$A$1:$H$74,7,FALSE)</f>
        <v>834-1965</v>
      </c>
      <c r="J10" s="131" t="str">
        <f>VLOOKUP(E10,'Contact Info-I-House'!$A$1:$H$74,8,FALSE)</f>
        <v>ninaclark@uchicago.edu</v>
      </c>
      <c r="K10" s="133" t="s">
        <v>253</v>
      </c>
      <c r="L10" s="134" t="str">
        <f>VLOOKUP(K10,'Contact Info-I-House'!$A$1:$H80,4,FALSE)</f>
        <v>Booth</v>
      </c>
      <c r="M10" s="134" t="str">
        <f>VLOOKUP(K10,'Contact Info-I-House'!$A$1:$H$74,3,FALSE)</f>
        <v>RA</v>
      </c>
      <c r="N10" s="134" t="str">
        <f>VLOOKUP(K10,'Contact Info-I-House'!$A$1:$H$74,6,FALSE)</f>
        <v>909-894-6688</v>
      </c>
      <c r="O10" s="126" t="str">
        <f>VLOOKUP(K10,'Contact Info-I-House'!$A$1:$H$74,6,FALSE)</f>
        <v>909-894-6688</v>
      </c>
      <c r="P10" s="134" t="str">
        <f>VLOOKUP(K10,'Contact Info-I-House'!$A$1:$H$74,8,FALSE)</f>
        <v>cmcoen@uchicago.edu</v>
      </c>
      <c r="Q10" s="17"/>
      <c r="R10" s="138" t="s">
        <v>254</v>
      </c>
      <c r="S10" s="139">
        <f t="shared" si="0"/>
        <v>4</v>
      </c>
      <c r="T10" s="17"/>
      <c r="U10" s="134" t="s">
        <v>254</v>
      </c>
      <c r="V10" s="140">
        <f t="shared" si="1"/>
        <v>4</v>
      </c>
    </row>
    <row r="11" spans="1:22" ht="15.75" customHeight="1">
      <c r="A11" s="360"/>
      <c r="B11" s="351"/>
      <c r="C11" s="120">
        <v>45562</v>
      </c>
      <c r="D11" s="146"/>
      <c r="E11" s="130" t="s">
        <v>258</v>
      </c>
      <c r="F11" s="131" t="str">
        <f>VLOOKUP(E11,'Contact Info-I-House'!$A$1:$H$74,4,FALSE)</f>
        <v>Phoenix</v>
      </c>
      <c r="G11" s="131" t="str">
        <f>VLOOKUP(E11,'Contact Info-I-House'!$A$1:$H$74,3,FALSE)</f>
        <v>RA</v>
      </c>
      <c r="H11" s="131" t="str">
        <f>VLOOKUP(E11,'Contact Info-I-House'!$A$1:$H$74,6,FALSE)</f>
        <v>480-547-9161</v>
      </c>
      <c r="I11" s="132" t="str">
        <f>VLOOKUP(E11,'Contact Info-I-House'!$A$1:$H$74,7,FALSE)</f>
        <v>834-8284</v>
      </c>
      <c r="J11" s="131" t="str">
        <f>VLOOKUP(E11,'Contact Info-I-House'!$A$1:$H$74,8,FALSE)</f>
        <v>isabellakelly@uchicago.edu</v>
      </c>
      <c r="K11" s="133" t="s">
        <v>251</v>
      </c>
      <c r="L11" s="134" t="str">
        <f>VLOOKUP(K11,'Contact Info-I-House'!$A$1:$H$74,4,FALSE)</f>
        <v>Booth</v>
      </c>
      <c r="M11" s="134" t="str">
        <f>VLOOKUP(K11,'Contact Info-I-House'!$A$1:$H$74,3,FALSE)</f>
        <v>RA</v>
      </c>
      <c r="N11" s="134" t="str">
        <f>VLOOKUP(K11,'Contact Info-I-House'!$A$1:$H$74,6,FALSE)</f>
        <v>310-408-8861</v>
      </c>
      <c r="O11" s="126" t="str">
        <f>VLOOKUP(K11,'Contact Info-I-House'!$A$1:$H$74,6,FALSE)</f>
        <v>310-408-8861</v>
      </c>
      <c r="P11" s="134" t="str">
        <f>VLOOKUP(K11,'Contact Info-I-House'!$A$1:$H$74,8,FALSE)</f>
        <v>pburgis@uchicago.edu</v>
      </c>
      <c r="Q11" s="17"/>
      <c r="R11" s="138" t="s">
        <v>258</v>
      </c>
      <c r="S11" s="139">
        <f t="shared" si="0"/>
        <v>4</v>
      </c>
      <c r="T11" s="17"/>
      <c r="U11" s="134" t="s">
        <v>258</v>
      </c>
      <c r="V11" s="140">
        <f t="shared" si="1"/>
        <v>4</v>
      </c>
    </row>
    <row r="12" spans="1:22" ht="15.75" customHeight="1">
      <c r="A12" s="360"/>
      <c r="B12" s="351"/>
      <c r="C12" s="120">
        <v>45563</v>
      </c>
      <c r="D12" s="146"/>
      <c r="E12" s="130" t="s">
        <v>257</v>
      </c>
      <c r="F12" s="131" t="str">
        <f>VLOOKUP(E12,'Contact Info-I-House'!$A$1:$H$74,4,FALSE)</f>
        <v>Thompson</v>
      </c>
      <c r="G12" s="131" t="str">
        <f>VLOOKUP(E12,'Contact Info-I-House'!$A$1:$H$74,3,FALSE)</f>
        <v>RA</v>
      </c>
      <c r="H12" s="131" t="str">
        <f>VLOOKUP(E12,'Contact Info-I-House'!$A$1:$H$74,6,FALSE)</f>
        <v>860-614-8937</v>
      </c>
      <c r="I12" s="132" t="str">
        <f>VLOOKUP(E12,'Contact Info-I-House'!$A$1:$H$74,7,FALSE)</f>
        <v>834-3176</v>
      </c>
      <c r="J12" s="131" t="str">
        <f>VLOOKUP(E12,'Contact Info-I-House'!$A$1:$H$74,8,FALSE)</f>
        <v>zgonzalez@uchicago.edu</v>
      </c>
      <c r="K12" s="133" t="s">
        <v>256</v>
      </c>
      <c r="L12" s="134" t="str">
        <f>VLOOKUP(K12,'Contact Info-I-House'!$A$1:$H$74,4,FALSE)</f>
        <v>Breckinridge</v>
      </c>
      <c r="M12" s="134" t="str">
        <f>VLOOKUP(K12,'Contact Info-I-House'!$A$1:$H$74,3,FALSE)</f>
        <v>RA</v>
      </c>
      <c r="N12" s="134" t="str">
        <f>VLOOKUP(K12,'Contact Info-I-House'!$A$1:$H$74,6,FALSE)</f>
        <v>773-329-1470</v>
      </c>
      <c r="O12" s="126" t="str">
        <f>VLOOKUP(K12,'Contact Info-I-House'!$A$1:$H$74,6,FALSE)</f>
        <v>773-329-1470</v>
      </c>
      <c r="P12" s="134" t="str">
        <f>VLOOKUP(K12,'Contact Info-I-House'!$A$1:$H$74,8,FALSE)</f>
        <v>evasch1@uchicago.edu</v>
      </c>
      <c r="Q12" s="17"/>
      <c r="R12" s="138" t="s">
        <v>249</v>
      </c>
      <c r="S12" s="139">
        <f t="shared" si="0"/>
        <v>4</v>
      </c>
      <c r="T12" s="17"/>
      <c r="U12" s="148" t="s">
        <v>249</v>
      </c>
      <c r="V12" s="140">
        <f t="shared" si="1"/>
        <v>0</v>
      </c>
    </row>
    <row r="13" spans="1:22" ht="15.75" customHeight="1">
      <c r="A13" s="360"/>
      <c r="B13" s="362"/>
      <c r="C13" s="120">
        <v>45564</v>
      </c>
      <c r="D13" s="146"/>
      <c r="E13" s="130" t="s">
        <v>253</v>
      </c>
      <c r="F13" s="131" t="str">
        <f>VLOOKUP(E13,'Contact Info-I-House'!$A$1:$H83,4,FALSE)</f>
        <v>Booth</v>
      </c>
      <c r="G13" s="131" t="str">
        <f>VLOOKUP(E13,'Contact Info-I-House'!$A$1:$H$74,3,FALSE)</f>
        <v>RA</v>
      </c>
      <c r="H13" s="131" t="str">
        <f>VLOOKUP(E13,'Contact Info-I-House'!$A$1:$H$74,6,FALSE)</f>
        <v>909-894-6688</v>
      </c>
      <c r="I13" s="132">
        <f>VLOOKUP(E13,'Contact Info-I-House'!$A$1:$H$74,7,FALSE)</f>
        <v>0</v>
      </c>
      <c r="J13" s="131" t="str">
        <f>VLOOKUP(E13,'Contact Info-I-House'!$A$1:$H$74,8,FALSE)</f>
        <v>cmcoen@uchicago.edu</v>
      </c>
      <c r="K13" s="133" t="s">
        <v>254</v>
      </c>
      <c r="L13" s="134" t="str">
        <f>VLOOKUP(K13,'Contact Info-I-House'!$A$1:$H83,4,FALSE)</f>
        <v>Phoenix</v>
      </c>
      <c r="M13" s="134" t="str">
        <f>VLOOKUP(K13,'Contact Info-I-House'!$A$1:$H$74,3,FALSE)</f>
        <v>RA</v>
      </c>
      <c r="N13" s="134" t="str">
        <f>VLOOKUP(K13,'Contact Info-I-House'!$A$1:$H$74,6,FALSE)</f>
        <v>312-569-2407</v>
      </c>
      <c r="O13" s="126" t="str">
        <f>VLOOKUP(K13,'Contact Info-I-House'!$A$1:$H$74,6,FALSE)</f>
        <v>312-569-2407</v>
      </c>
      <c r="P13" s="134" t="str">
        <f>VLOOKUP(K13,'Contact Info-I-House'!$A$1:$H$74,8,FALSE)</f>
        <v>raghavpardasani@uchicago.edu</v>
      </c>
      <c r="Q13" s="17"/>
      <c r="R13" s="138" t="s">
        <v>255</v>
      </c>
      <c r="S13" s="139">
        <f t="shared" si="0"/>
        <v>4</v>
      </c>
      <c r="T13" s="17"/>
      <c r="U13" s="134" t="s">
        <v>255</v>
      </c>
      <c r="V13" s="140">
        <f t="shared" si="1"/>
        <v>4</v>
      </c>
    </row>
    <row r="14" spans="1:22" ht="15.75" customHeight="1">
      <c r="A14" s="360"/>
      <c r="B14" s="365" t="s">
        <v>39</v>
      </c>
      <c r="C14" s="120">
        <v>45565</v>
      </c>
      <c r="D14" s="104" t="s">
        <v>40</v>
      </c>
      <c r="E14" s="149"/>
      <c r="F14" s="131" t="e">
        <f>VLOOKUP(E14,'Contact Info-I-House'!$A$1:$H$74,4,FALSE)</f>
        <v>#N/A</v>
      </c>
      <c r="G14" s="131" t="e">
        <f>VLOOKUP(E14,'Contact Info-I-House'!$A$1:$H$74,3,FALSE)</f>
        <v>#N/A</v>
      </c>
      <c r="H14" s="131" t="e">
        <f>VLOOKUP(E14,'Contact Info-I-House'!$A$1:$H$74,6,FALSE)</f>
        <v>#N/A</v>
      </c>
      <c r="I14" s="132" t="e">
        <f>VLOOKUP(E14,'Contact Info-I-House'!$A$1:$H$74,7,FALSE)</f>
        <v>#N/A</v>
      </c>
      <c r="J14" s="131" t="e">
        <f>VLOOKUP(E14,'Contact Info-I-House'!$A$1:$H$74,8,FALSE)</f>
        <v>#N/A</v>
      </c>
      <c r="K14" s="150"/>
      <c r="L14" s="134" t="e">
        <f>VLOOKUP(K14,'Contact Info-I-House'!$A$1:$H$74,4,FALSE)</f>
        <v>#N/A</v>
      </c>
      <c r="M14" s="134" t="e">
        <f>VLOOKUP(K14,'Contact Info-I-House'!$A$1:$H$74,3,FALSE)</f>
        <v>#N/A</v>
      </c>
      <c r="N14" s="134" t="e">
        <f>VLOOKUP(K14,'Contact Info-I-House'!$A$1:$H$74,6,FALSE)</f>
        <v>#N/A</v>
      </c>
      <c r="O14" s="126" t="e">
        <f>VLOOKUP(K14,'Contact Info-I-House'!$A$1:$H$74,6,FALSE)</f>
        <v>#N/A</v>
      </c>
      <c r="P14" s="134" t="e">
        <f>VLOOKUP(K14,'Contact Info-I-House'!$A$1:$H$74,8,FALSE)</f>
        <v>#N/A</v>
      </c>
      <c r="Q14" s="17"/>
      <c r="R14" s="147" t="s">
        <v>247</v>
      </c>
      <c r="S14" s="139">
        <f t="shared" si="0"/>
        <v>4</v>
      </c>
      <c r="T14" s="17"/>
      <c r="U14" s="148" t="s">
        <v>247</v>
      </c>
      <c r="V14" s="140">
        <f t="shared" si="1"/>
        <v>4</v>
      </c>
    </row>
    <row r="15" spans="1:22" ht="15.75" customHeight="1">
      <c r="A15" s="360"/>
      <c r="B15" s="351"/>
      <c r="C15" s="151">
        <v>45566</v>
      </c>
      <c r="D15" s="104"/>
      <c r="E15" s="149"/>
      <c r="F15" s="131" t="e">
        <f>VLOOKUP(E15,'Contact Info-I-House'!$A$1:$H$74,4,FALSE)</f>
        <v>#N/A</v>
      </c>
      <c r="G15" s="131" t="e">
        <f>VLOOKUP(E15,'Contact Info-I-House'!$A$1:$H$74,3,FALSE)</f>
        <v>#N/A</v>
      </c>
      <c r="H15" s="131" t="e">
        <f>VLOOKUP(E15,'Contact Info-I-House'!$A$1:$H$74,6,FALSE)</f>
        <v>#N/A</v>
      </c>
      <c r="I15" s="132" t="e">
        <f>VLOOKUP(E15,'Contact Info-I-House'!$A$1:$H$74,7,FALSE)</f>
        <v>#N/A</v>
      </c>
      <c r="J15" s="131" t="e">
        <f>VLOOKUP(E15,'Contact Info-I-House'!$A$1:$H$74,8,FALSE)</f>
        <v>#N/A</v>
      </c>
      <c r="K15" s="150"/>
      <c r="L15" s="134" t="e">
        <f>VLOOKUP(K15,'Contact Info-I-House'!$A$1:$H$74,4,FALSE)</f>
        <v>#N/A</v>
      </c>
      <c r="M15" s="134" t="e">
        <f>VLOOKUP(K15,'Contact Info-I-House'!$A$1:$H$74,3,FALSE)</f>
        <v>#N/A</v>
      </c>
      <c r="N15" s="134" t="e">
        <f>VLOOKUP(K15,'Contact Info-I-House'!$A$1:$H$74,6,FALSE)</f>
        <v>#N/A</v>
      </c>
      <c r="O15" s="126" t="e">
        <f>VLOOKUP(K15,'Contact Info-I-House'!$A$1:$H$74,6,FALSE)</f>
        <v>#N/A</v>
      </c>
      <c r="P15" s="134" t="e">
        <f>VLOOKUP(K15,'Contact Info-I-House'!$A$1:$H$74,8,FALSE)</f>
        <v>#N/A</v>
      </c>
      <c r="Q15" s="17"/>
      <c r="R15" s="138" t="s">
        <v>42</v>
      </c>
      <c r="S15" s="139">
        <f t="shared" si="0"/>
        <v>4</v>
      </c>
      <c r="T15" s="17"/>
      <c r="U15" s="134" t="s">
        <v>42</v>
      </c>
      <c r="V15" s="140">
        <f t="shared" si="1"/>
        <v>4</v>
      </c>
    </row>
    <row r="16" spans="1:22" ht="15.75" customHeight="1">
      <c r="A16" s="360"/>
      <c r="B16" s="351"/>
      <c r="C16" s="151">
        <v>45567</v>
      </c>
      <c r="D16" s="104"/>
      <c r="E16" s="149"/>
      <c r="F16" s="131" t="e">
        <f>VLOOKUP(E16,'Contact Info-I-House'!$A$1:$H86,4,FALSE)</f>
        <v>#N/A</v>
      </c>
      <c r="G16" s="131" t="e">
        <f>VLOOKUP(E16,'Contact Info-I-House'!$A$1:$H$74,3,FALSE)</f>
        <v>#N/A</v>
      </c>
      <c r="H16" s="131" t="e">
        <f>VLOOKUP(E16,'Contact Info-I-House'!$A$1:$H$74,6,FALSE)</f>
        <v>#N/A</v>
      </c>
      <c r="I16" s="132" t="e">
        <f>VLOOKUP(E16,'Contact Info-I-House'!$A$1:$H$74,7,FALSE)</f>
        <v>#N/A</v>
      </c>
      <c r="J16" s="131" t="e">
        <f>VLOOKUP(E16,'Contact Info-I-House'!$A$1:$H$74,8,FALSE)</f>
        <v>#N/A</v>
      </c>
      <c r="K16" s="150"/>
      <c r="L16" s="134" t="e">
        <f>VLOOKUP(K16,'Contact Info-I-House'!$A$1:$H86,4,FALSE)</f>
        <v>#N/A</v>
      </c>
      <c r="M16" s="134" t="e">
        <f>VLOOKUP(K16,'Contact Info-I-House'!$A$1:$H$74,3,FALSE)</f>
        <v>#N/A</v>
      </c>
      <c r="N16" s="134" t="e">
        <f>VLOOKUP(K16,'Contact Info-I-House'!$A$1:$H$74,6,FALSE)</f>
        <v>#N/A</v>
      </c>
      <c r="O16" s="126" t="e">
        <f>VLOOKUP(K16,'Contact Info-I-House'!$A$1:$H$74,6,FALSE)</f>
        <v>#N/A</v>
      </c>
      <c r="P16" s="134" t="e">
        <f>VLOOKUP(K16,'Contact Info-I-House'!$A$1:$H$74,8,FALSE)</f>
        <v>#N/A</v>
      </c>
      <c r="Q16" s="17"/>
      <c r="R16" s="138" t="s">
        <v>257</v>
      </c>
      <c r="S16" s="139">
        <f t="shared" si="0"/>
        <v>4</v>
      </c>
      <c r="T16" s="17"/>
      <c r="U16" s="134" t="s">
        <v>257</v>
      </c>
      <c r="V16" s="140">
        <f t="shared" si="1"/>
        <v>4</v>
      </c>
    </row>
    <row r="17" spans="1:22" ht="15.75" customHeight="1">
      <c r="A17" s="360"/>
      <c r="B17" s="351"/>
      <c r="C17" s="151">
        <v>45568</v>
      </c>
      <c r="D17" s="104"/>
      <c r="E17" s="128"/>
      <c r="F17" s="131" t="e">
        <f>VLOOKUP(E17,'Contact Info-I-House'!$A$1:$H$74,4,FALSE)</f>
        <v>#N/A</v>
      </c>
      <c r="G17" s="131" t="e">
        <f>VLOOKUP(E17,'Contact Info-I-House'!$A$1:$H$74,3,FALSE)</f>
        <v>#N/A</v>
      </c>
      <c r="H17" s="131" t="e">
        <f>VLOOKUP(E17,'Contact Info-I-House'!$A$1:$H$74,6,FALSE)</f>
        <v>#N/A</v>
      </c>
      <c r="I17" s="132" t="e">
        <f>VLOOKUP(E17,'Contact Info-I-House'!$A$1:$H$74,7,FALSE)</f>
        <v>#N/A</v>
      </c>
      <c r="J17" s="131" t="e">
        <f>VLOOKUP(E17,'Contact Info-I-House'!$A$1:$H$74,8,FALSE)</f>
        <v>#N/A</v>
      </c>
      <c r="K17" s="129"/>
      <c r="L17" s="134" t="e">
        <f>VLOOKUP(K17,'Contact Info-I-House'!$A$1:$H$74,4,FALSE)</f>
        <v>#N/A</v>
      </c>
      <c r="M17" s="134" t="e">
        <f>VLOOKUP(K17,'Contact Info-I-House'!$A$1:$H$74,3,FALSE)</f>
        <v>#N/A</v>
      </c>
      <c r="N17" s="134" t="e">
        <f>VLOOKUP(K17,'Contact Info-I-House'!$A$1:$H$74,6,FALSE)</f>
        <v>#N/A</v>
      </c>
      <c r="O17" s="126" t="e">
        <f>VLOOKUP(K17,'Contact Info-I-House'!$A$1:$H$74,6,FALSE)</f>
        <v>#N/A</v>
      </c>
      <c r="P17" s="134" t="e">
        <f>VLOOKUP(K17,'Contact Info-I-House'!$A$1:$H$74,8,FALSE)</f>
        <v>#N/A</v>
      </c>
      <c r="Q17" s="17"/>
      <c r="R17" s="147" t="s">
        <v>259</v>
      </c>
      <c r="S17" s="139">
        <f t="shared" si="0"/>
        <v>0</v>
      </c>
      <c r="T17" s="17"/>
      <c r="U17" s="148" t="s">
        <v>259</v>
      </c>
      <c r="V17" s="140">
        <f t="shared" si="1"/>
        <v>0</v>
      </c>
    </row>
    <row r="18" spans="1:22" ht="15.75" customHeight="1">
      <c r="A18" s="360"/>
      <c r="B18" s="351"/>
      <c r="C18" s="151">
        <v>45569</v>
      </c>
      <c r="D18" s="104"/>
      <c r="E18" s="128"/>
      <c r="F18" s="131" t="e">
        <f>VLOOKUP(E18,'Contact Info-I-House'!$A$1:$H$74,4,FALSE)</f>
        <v>#N/A</v>
      </c>
      <c r="G18" s="131" t="e">
        <f>VLOOKUP(E18,'Contact Info-I-House'!$A$1:$H$74,3,FALSE)</f>
        <v>#N/A</v>
      </c>
      <c r="H18" s="131" t="e">
        <f>VLOOKUP(E18,'Contact Info-I-House'!$A$1:$H$74,6,FALSE)</f>
        <v>#N/A</v>
      </c>
      <c r="I18" s="132" t="e">
        <f>VLOOKUP(E18,'Contact Info-I-House'!$A$1:$H$74,7,FALSE)</f>
        <v>#N/A</v>
      </c>
      <c r="J18" s="131" t="e">
        <f>VLOOKUP(E18,'Contact Info-I-House'!$A$1:$H$74,8,FALSE)</f>
        <v>#N/A</v>
      </c>
      <c r="K18" s="129"/>
      <c r="L18" s="134" t="e">
        <f>VLOOKUP(K18,'Contact Info-I-House'!$A$1:$H$74,4,FALSE)</f>
        <v>#N/A</v>
      </c>
      <c r="M18" s="134" t="e">
        <f>VLOOKUP(K18,'Contact Info-I-House'!$A$1:$H$74,3,FALSE)</f>
        <v>#N/A</v>
      </c>
      <c r="N18" s="134" t="e">
        <f>VLOOKUP(K18,'Contact Info-I-House'!$A$1:$H$74,6,FALSE)</f>
        <v>#N/A</v>
      </c>
      <c r="O18" s="126" t="e">
        <f>VLOOKUP(K18,'Contact Info-I-House'!$A$1:$H$74,6,FALSE)</f>
        <v>#N/A</v>
      </c>
      <c r="P18" s="134" t="e">
        <f>VLOOKUP(K18,'Contact Info-I-House'!$A$1:$H$74,8,FALSE)</f>
        <v>#N/A</v>
      </c>
      <c r="Q18" s="17"/>
      <c r="R18" s="138"/>
      <c r="S18" s="139"/>
      <c r="T18" s="17"/>
      <c r="U18" s="134"/>
      <c r="V18" s="140"/>
    </row>
    <row r="19" spans="1:22" ht="15.75" customHeight="1">
      <c r="A19" s="360"/>
      <c r="B19" s="351"/>
      <c r="C19" s="151">
        <v>45570</v>
      </c>
      <c r="D19" s="104"/>
      <c r="E19" s="128"/>
      <c r="F19" s="131" t="e">
        <f>VLOOKUP(E19,'Contact Info-I-House'!$A$1:$H89,4,FALSE)</f>
        <v>#N/A</v>
      </c>
      <c r="G19" s="131" t="e">
        <f>VLOOKUP(E19,'Contact Info-I-House'!$A$1:$H$74,3,FALSE)</f>
        <v>#N/A</v>
      </c>
      <c r="H19" s="131" t="e">
        <f>VLOOKUP(E19,'Contact Info-I-House'!$A$1:$H$74,6,FALSE)</f>
        <v>#N/A</v>
      </c>
      <c r="I19" s="132" t="e">
        <f>VLOOKUP(E19,'Contact Info-I-House'!$A$1:$H$74,7,FALSE)</f>
        <v>#N/A</v>
      </c>
      <c r="J19" s="131" t="e">
        <f>VLOOKUP(E19,'Contact Info-I-House'!$A$1:$H$74,8,FALSE)</f>
        <v>#N/A</v>
      </c>
      <c r="K19" s="129"/>
      <c r="L19" s="134" t="e">
        <f>VLOOKUP(K19,'Contact Info-I-House'!$A$1:$H89,4,FALSE)</f>
        <v>#N/A</v>
      </c>
      <c r="M19" s="134" t="e">
        <f>VLOOKUP(K19,'Contact Info-I-House'!$A$1:$H$74,3,FALSE)</f>
        <v>#N/A</v>
      </c>
      <c r="N19" s="134" t="e">
        <f>VLOOKUP(K19,'Contact Info-I-House'!$A$1:$H$74,6,FALSE)</f>
        <v>#N/A</v>
      </c>
      <c r="O19" s="126" t="e">
        <f>VLOOKUP(K19,'Contact Info-I-House'!$A$1:$H$74,6,FALSE)</f>
        <v>#N/A</v>
      </c>
      <c r="P19" s="134" t="e">
        <f>VLOOKUP(K19,'Contact Info-I-House'!$A$1:$H$74,8,FALSE)</f>
        <v>#N/A</v>
      </c>
      <c r="Q19" s="17"/>
      <c r="R19" s="138"/>
      <c r="S19" s="139"/>
      <c r="T19" s="17"/>
      <c r="U19" s="134"/>
      <c r="V19" s="140"/>
    </row>
    <row r="20" spans="1:22" ht="15.75" customHeight="1">
      <c r="A20" s="360"/>
      <c r="B20" s="351"/>
      <c r="C20" s="151">
        <v>45571</v>
      </c>
      <c r="D20" s="104"/>
      <c r="E20" s="128"/>
      <c r="F20" s="131" t="e">
        <f>VLOOKUP(E20,'Contact Info-I-House'!$A$1:$H$74,4,FALSE)</f>
        <v>#N/A</v>
      </c>
      <c r="G20" s="131" t="e">
        <f>VLOOKUP(E20,'Contact Info-I-House'!$A$1:$H$74,3,FALSE)</f>
        <v>#N/A</v>
      </c>
      <c r="H20" s="131" t="e">
        <f>VLOOKUP(E20,'Contact Info-I-House'!$A$1:$H$74,6,FALSE)</f>
        <v>#N/A</v>
      </c>
      <c r="I20" s="132" t="e">
        <f>VLOOKUP(E20,'Contact Info-I-House'!$A$1:$H$74,7,FALSE)</f>
        <v>#N/A</v>
      </c>
      <c r="J20" s="131" t="e">
        <f>VLOOKUP(E20,'Contact Info-I-House'!$A$1:$H$74,8,FALSE)</f>
        <v>#N/A</v>
      </c>
      <c r="K20" s="129"/>
      <c r="L20" s="134" t="e">
        <f>VLOOKUP(K20,'Contact Info-I-House'!$A$1:$H$74,4,FALSE)</f>
        <v>#N/A</v>
      </c>
      <c r="M20" s="134" t="e">
        <f>VLOOKUP(K20,'Contact Info-I-House'!$A$1:$H$74,3,FALSE)</f>
        <v>#N/A</v>
      </c>
      <c r="N20" s="134" t="e">
        <f>VLOOKUP(K20,'Contact Info-I-House'!$A$1:$H$74,6,FALSE)</f>
        <v>#N/A</v>
      </c>
      <c r="O20" s="126" t="e">
        <f>VLOOKUP(K20,'Contact Info-I-House'!$A$1:$H$74,6,FALSE)</f>
        <v>#N/A</v>
      </c>
      <c r="P20" s="134" t="e">
        <f>VLOOKUP(K20,'Contact Info-I-House'!$A$1:$H$74,8,FALSE)</f>
        <v>#N/A</v>
      </c>
      <c r="Q20" s="17"/>
      <c r="R20" s="138"/>
      <c r="S20" s="139"/>
      <c r="T20" s="17"/>
      <c r="U20" s="134"/>
      <c r="V20" s="140"/>
    </row>
    <row r="21" spans="1:22" ht="15.75" customHeight="1">
      <c r="A21" s="360"/>
      <c r="B21" s="390" t="s">
        <v>44</v>
      </c>
      <c r="C21" s="151">
        <v>45572</v>
      </c>
      <c r="D21" s="104"/>
      <c r="E21" s="128"/>
      <c r="F21" s="131" t="e">
        <f>VLOOKUP(E21,'Contact Info-I-House'!$A$1:$H$74,4,FALSE)</f>
        <v>#N/A</v>
      </c>
      <c r="G21" s="131" t="e">
        <f>VLOOKUP(E21,'Contact Info-I-House'!$A$1:$H$74,3,FALSE)</f>
        <v>#N/A</v>
      </c>
      <c r="H21" s="131" t="e">
        <f>VLOOKUP(E21,'Contact Info-I-House'!$A$1:$H$74,6,FALSE)</f>
        <v>#N/A</v>
      </c>
      <c r="I21" s="132" t="e">
        <f>VLOOKUP(E21,'Contact Info-I-House'!$A$1:$H$74,7,FALSE)</f>
        <v>#N/A</v>
      </c>
      <c r="J21" s="131" t="e">
        <f>VLOOKUP(E21,'Contact Info-I-House'!$A$1:$H$74,8,FALSE)</f>
        <v>#N/A</v>
      </c>
      <c r="K21" s="129"/>
      <c r="L21" s="134" t="e">
        <f>VLOOKUP(K21,'Contact Info-I-House'!$A$1:$H$74,4,FALSE)</f>
        <v>#N/A</v>
      </c>
      <c r="M21" s="134" t="e">
        <f>VLOOKUP(K21,'Contact Info-I-House'!$A$1:$H$74,3,FALSE)</f>
        <v>#N/A</v>
      </c>
      <c r="N21" s="134" t="e">
        <f>VLOOKUP(K21,'Contact Info-I-House'!$A$1:$H$74,6,FALSE)</f>
        <v>#N/A</v>
      </c>
      <c r="O21" s="126" t="e">
        <f>VLOOKUP(K21,'Contact Info-I-House'!$A$1:$H$74,6,FALSE)</f>
        <v>#N/A</v>
      </c>
      <c r="P21" s="134" t="e">
        <f>VLOOKUP(K21,'Contact Info-I-House'!$A$1:$H$74,8,FALSE)</f>
        <v>#N/A</v>
      </c>
      <c r="Q21" s="17"/>
      <c r="R21" s="128"/>
      <c r="S21" s="128"/>
      <c r="T21" s="17"/>
      <c r="U21" s="129"/>
      <c r="V21" s="129"/>
    </row>
    <row r="22" spans="1:22" ht="15.75" customHeight="1">
      <c r="A22" s="360"/>
      <c r="B22" s="351"/>
      <c r="C22" s="151">
        <v>45573</v>
      </c>
      <c r="D22" s="104"/>
      <c r="E22" s="128"/>
      <c r="F22" s="131" t="e">
        <f>VLOOKUP(E22,'Contact Info-I-House'!$A$1:$H116,4,FALSE)</f>
        <v>#N/A</v>
      </c>
      <c r="G22" s="131" t="e">
        <f>VLOOKUP(E22,'Contact Info-I-House'!$A$1:$H$74,3,FALSE)</f>
        <v>#N/A</v>
      </c>
      <c r="H22" s="131" t="e">
        <f>VLOOKUP(E22,'Contact Info-I-House'!$A$1:$H$74,6,FALSE)</f>
        <v>#N/A</v>
      </c>
      <c r="I22" s="132" t="e">
        <f>VLOOKUP(E22,'Contact Info-I-House'!$A$1:$H$74,7,FALSE)</f>
        <v>#N/A</v>
      </c>
      <c r="J22" s="131" t="e">
        <f>VLOOKUP(E22,'Contact Info-I-House'!$A$1:$H$74,8,FALSE)</f>
        <v>#N/A</v>
      </c>
      <c r="K22" s="129"/>
      <c r="L22" s="134" t="e">
        <f>VLOOKUP(K22,'Contact Info-I-House'!$A$1:$H116,4,FALSE)</f>
        <v>#N/A</v>
      </c>
      <c r="M22" s="134" t="e">
        <f>VLOOKUP(K22,'Contact Info-I-House'!$A$1:$H$74,3,FALSE)</f>
        <v>#N/A</v>
      </c>
      <c r="N22" s="134" t="e">
        <f>VLOOKUP(K22,'Contact Info-I-House'!$A$1:$H$74,6,FALSE)</f>
        <v>#N/A</v>
      </c>
      <c r="O22" s="126" t="e">
        <f>VLOOKUP(K22,'Contact Info-I-House'!$A$1:$H$74,6,FALSE)</f>
        <v>#N/A</v>
      </c>
      <c r="P22" s="134" t="e">
        <f>VLOOKUP(K22,'Contact Info-I-House'!$A$1:$H$74,8,FALSE)</f>
        <v>#N/A</v>
      </c>
      <c r="Q22" s="17"/>
      <c r="R22" s="128"/>
      <c r="S22" s="128"/>
      <c r="T22" s="17"/>
      <c r="U22" s="129"/>
      <c r="V22" s="129"/>
    </row>
    <row r="23" spans="1:22" ht="15.75" customHeight="1">
      <c r="A23" s="360"/>
      <c r="B23" s="351"/>
      <c r="C23" s="151">
        <v>45574</v>
      </c>
      <c r="D23" s="104"/>
      <c r="E23" s="128"/>
      <c r="F23" s="131" t="e">
        <f>VLOOKUP(E23,'Contact Info-I-House'!$A$1:$H$74,4,FALSE)</f>
        <v>#N/A</v>
      </c>
      <c r="G23" s="131" t="e">
        <f>VLOOKUP(E23,'Contact Info-I-House'!$A$1:$H$74,3,FALSE)</f>
        <v>#N/A</v>
      </c>
      <c r="H23" s="131" t="e">
        <f>VLOOKUP(E23,'Contact Info-I-House'!$A$1:$H$74,6,FALSE)</f>
        <v>#N/A</v>
      </c>
      <c r="I23" s="132" t="e">
        <f>VLOOKUP(E23,'Contact Info-I-House'!$A$1:$H$74,7,FALSE)</f>
        <v>#N/A</v>
      </c>
      <c r="J23" s="131" t="e">
        <f>VLOOKUP(E23,'Contact Info-I-House'!$A$1:$H$74,8,FALSE)</f>
        <v>#N/A</v>
      </c>
      <c r="K23" s="129"/>
      <c r="L23" s="134" t="e">
        <f>VLOOKUP(K23,'Contact Info-I-House'!$A$1:$H$74,4,FALSE)</f>
        <v>#N/A</v>
      </c>
      <c r="M23" s="134" t="e">
        <f>VLOOKUP(K23,'Contact Info-I-House'!$A$1:$H$74,3,FALSE)</f>
        <v>#N/A</v>
      </c>
      <c r="N23" s="134" t="e">
        <f>VLOOKUP(K23,'Contact Info-I-House'!$A$1:$H$74,6,FALSE)</f>
        <v>#N/A</v>
      </c>
      <c r="O23" s="126" t="e">
        <f>VLOOKUP(K23,'Contact Info-I-House'!$A$1:$H$74,6,FALSE)</f>
        <v>#N/A</v>
      </c>
      <c r="P23" s="134" t="e">
        <f>VLOOKUP(K23,'Contact Info-I-House'!$A$1:$H$74,8,FALSE)</f>
        <v>#N/A</v>
      </c>
      <c r="Q23" s="17"/>
      <c r="R23" s="128"/>
      <c r="S23" s="128"/>
      <c r="T23" s="17"/>
      <c r="U23" s="129"/>
      <c r="V23" s="129"/>
    </row>
    <row r="24" spans="1:22" ht="15.75" customHeight="1">
      <c r="A24" s="360"/>
      <c r="B24" s="351"/>
      <c r="C24" s="151">
        <v>45575</v>
      </c>
      <c r="D24" s="104"/>
      <c r="E24" s="128"/>
      <c r="F24" s="131" t="e">
        <f>VLOOKUP(E24,'Contact Info-I-House'!$A$1:$H$74,4,FALSE)</f>
        <v>#N/A</v>
      </c>
      <c r="G24" s="131" t="e">
        <f>VLOOKUP(E24,'Contact Info-I-House'!$A$1:$H$74,3,FALSE)</f>
        <v>#N/A</v>
      </c>
      <c r="H24" s="131" t="e">
        <f>VLOOKUP(E24,'Contact Info-I-House'!$A$1:$H$74,6,FALSE)</f>
        <v>#N/A</v>
      </c>
      <c r="I24" s="132" t="e">
        <f>VLOOKUP(E24,'Contact Info-I-House'!$A$1:$H$74,7,FALSE)</f>
        <v>#N/A</v>
      </c>
      <c r="J24" s="131" t="e">
        <f>VLOOKUP(E24,'Contact Info-I-House'!$A$1:$H$74,8,FALSE)</f>
        <v>#N/A</v>
      </c>
      <c r="K24" s="129"/>
      <c r="L24" s="134" t="e">
        <f>VLOOKUP(K24,'Contact Info-I-House'!$A$1:$H$74,4,FALSE)</f>
        <v>#N/A</v>
      </c>
      <c r="M24" s="134" t="e">
        <f>VLOOKUP(K24,'Contact Info-I-House'!$A$1:$H$74,3,FALSE)</f>
        <v>#N/A</v>
      </c>
      <c r="N24" s="134" t="e">
        <f>VLOOKUP(K24,'Contact Info-I-House'!$A$1:$H$74,6,FALSE)</f>
        <v>#N/A</v>
      </c>
      <c r="O24" s="126" t="e">
        <f>VLOOKUP(K24,'Contact Info-I-House'!$A$1:$H$74,6,FALSE)</f>
        <v>#N/A</v>
      </c>
      <c r="P24" s="134" t="e">
        <f>VLOOKUP(K24,'Contact Info-I-House'!$A$1:$H$74,8,FALSE)</f>
        <v>#N/A</v>
      </c>
      <c r="Q24" s="17"/>
      <c r="R24" s="128"/>
      <c r="S24" s="128"/>
      <c r="T24" s="17"/>
      <c r="U24" s="129"/>
      <c r="V24" s="129"/>
    </row>
    <row r="25" spans="1:22" ht="15.75" customHeight="1">
      <c r="A25" s="360"/>
      <c r="B25" s="351"/>
      <c r="C25" s="151">
        <v>45576</v>
      </c>
      <c r="D25" s="104"/>
      <c r="E25" s="128"/>
      <c r="F25" s="131" t="e">
        <f>VLOOKUP(E25,'Contact Info-I-House'!$A$1:$H119,4,FALSE)</f>
        <v>#N/A</v>
      </c>
      <c r="G25" s="131" t="e">
        <f>VLOOKUP(E25,'Contact Info-I-House'!$A$1:$H$74,3,FALSE)</f>
        <v>#N/A</v>
      </c>
      <c r="H25" s="131" t="e">
        <f>VLOOKUP(E25,'Contact Info-I-House'!$A$1:$H$74,6,FALSE)</f>
        <v>#N/A</v>
      </c>
      <c r="I25" s="132" t="e">
        <f>VLOOKUP(E25,'Contact Info-I-House'!$A$1:$H$74,7,FALSE)</f>
        <v>#N/A</v>
      </c>
      <c r="J25" s="131" t="e">
        <f>VLOOKUP(E25,'Contact Info-I-House'!$A$1:$H$74,8,FALSE)</f>
        <v>#N/A</v>
      </c>
      <c r="K25" s="129"/>
      <c r="L25" s="134" t="e">
        <f>VLOOKUP(K25,'Contact Info-I-House'!$A$1:$H119,4,FALSE)</f>
        <v>#N/A</v>
      </c>
      <c r="M25" s="134" t="e">
        <f>VLOOKUP(K25,'Contact Info-I-House'!$A$1:$H$74,3,FALSE)</f>
        <v>#N/A</v>
      </c>
      <c r="N25" s="134" t="e">
        <f>VLOOKUP(K25,'Contact Info-I-House'!$A$1:$H$74,6,FALSE)</f>
        <v>#N/A</v>
      </c>
      <c r="O25" s="126" t="e">
        <f>VLOOKUP(K25,'Contact Info-I-House'!$A$1:$H$74,6,FALSE)</f>
        <v>#N/A</v>
      </c>
      <c r="P25" s="134" t="e">
        <f>VLOOKUP(K25,'Contact Info-I-House'!$A$1:$H$74,8,FALSE)</f>
        <v>#N/A</v>
      </c>
      <c r="Q25" s="17"/>
      <c r="R25" s="128"/>
      <c r="S25" s="128"/>
      <c r="T25" s="17"/>
      <c r="U25" s="129"/>
      <c r="V25" s="129"/>
    </row>
    <row r="26" spans="1:22">
      <c r="A26" s="360"/>
      <c r="B26" s="351"/>
      <c r="C26" s="151">
        <v>45577</v>
      </c>
      <c r="D26" s="104"/>
      <c r="E26" s="128"/>
      <c r="F26" s="131" t="e">
        <f>VLOOKUP(E26,'Contact Info-I-House'!$A$1:$H$74,4,FALSE)</f>
        <v>#N/A</v>
      </c>
      <c r="G26" s="131" t="e">
        <f>VLOOKUP(E26,'Contact Info-I-House'!$A$1:$H$74,3,FALSE)</f>
        <v>#N/A</v>
      </c>
      <c r="H26" s="131" t="e">
        <f>VLOOKUP(E26,'Contact Info-I-House'!$A$1:$H$74,6,FALSE)</f>
        <v>#N/A</v>
      </c>
      <c r="I26" s="132" t="e">
        <f>VLOOKUP(E26,'Contact Info-I-House'!$A$1:$H$74,7,FALSE)</f>
        <v>#N/A</v>
      </c>
      <c r="J26" s="131" t="e">
        <f>VLOOKUP(E26,'Contact Info-I-House'!$A$1:$H$74,8,FALSE)</f>
        <v>#N/A</v>
      </c>
      <c r="K26" s="129"/>
      <c r="L26" s="134" t="e">
        <f>VLOOKUP(K26,'Contact Info-I-House'!$A$1:$H$74,4,FALSE)</f>
        <v>#N/A</v>
      </c>
      <c r="M26" s="134" t="e">
        <f>VLOOKUP(K26,'Contact Info-I-House'!$A$1:$H$74,3,FALSE)</f>
        <v>#N/A</v>
      </c>
      <c r="N26" s="134" t="e">
        <f>VLOOKUP(K26,'Contact Info-I-House'!$A$1:$H$74,6,FALSE)</f>
        <v>#N/A</v>
      </c>
      <c r="O26" s="126" t="e">
        <f>VLOOKUP(K26,'Contact Info-I-House'!$A$1:$H$74,6,FALSE)</f>
        <v>#N/A</v>
      </c>
      <c r="P26" s="134" t="e">
        <f>VLOOKUP(K26,'Contact Info-I-House'!$A$1:$H$74,8,FALSE)</f>
        <v>#N/A</v>
      </c>
      <c r="Q26" s="17"/>
      <c r="R26" s="128"/>
      <c r="S26" s="128"/>
      <c r="T26" s="17"/>
      <c r="U26" s="129"/>
      <c r="V26" s="129"/>
    </row>
    <row r="27" spans="1:22">
      <c r="A27" s="360"/>
      <c r="B27" s="351"/>
      <c r="C27" s="151">
        <v>45578</v>
      </c>
      <c r="D27" s="104"/>
      <c r="E27" s="128"/>
      <c r="F27" s="131" t="e">
        <f>VLOOKUP(E27,'Contact Info-I-House'!$A$1:$H$74,4,FALSE)</f>
        <v>#N/A</v>
      </c>
      <c r="G27" s="131" t="e">
        <f>VLOOKUP(E27,'Contact Info-I-House'!$A$1:$H$74,3,FALSE)</f>
        <v>#N/A</v>
      </c>
      <c r="H27" s="131" t="e">
        <f>VLOOKUP(E27,'Contact Info-I-House'!$A$1:$H$74,6,FALSE)</f>
        <v>#N/A</v>
      </c>
      <c r="I27" s="132" t="e">
        <f>VLOOKUP(E27,'Contact Info-I-House'!$A$1:$H$74,7,FALSE)</f>
        <v>#N/A</v>
      </c>
      <c r="J27" s="131" t="e">
        <f>VLOOKUP(E27,'Contact Info-I-House'!$A$1:$H$74,8,FALSE)</f>
        <v>#N/A</v>
      </c>
      <c r="K27" s="129"/>
      <c r="L27" s="134" t="e">
        <f>VLOOKUP(K27,'Contact Info-I-House'!$A$1:$H$74,4,FALSE)</f>
        <v>#N/A</v>
      </c>
      <c r="M27" s="134" t="e">
        <f>VLOOKUP(K27,'Contact Info-I-House'!$A$1:$H$74,3,FALSE)</f>
        <v>#N/A</v>
      </c>
      <c r="N27" s="134" t="e">
        <f>VLOOKUP(K27,'Contact Info-I-House'!$A$1:$H$74,6,FALSE)</f>
        <v>#N/A</v>
      </c>
      <c r="O27" s="126" t="e">
        <f>VLOOKUP(K27,'Contact Info-I-House'!$A$1:$H$74,6,FALSE)</f>
        <v>#N/A</v>
      </c>
      <c r="P27" s="134" t="e">
        <f>VLOOKUP(K27,'Contact Info-I-House'!$A$1:$H$74,8,FALSE)</f>
        <v>#N/A</v>
      </c>
      <c r="Q27" s="17"/>
      <c r="R27" s="128"/>
      <c r="S27" s="128"/>
      <c r="T27" s="17"/>
      <c r="U27" s="129"/>
      <c r="V27" s="129"/>
    </row>
    <row r="28" spans="1:22">
      <c r="A28" s="360"/>
      <c r="B28" s="401" t="s">
        <v>46</v>
      </c>
      <c r="C28" s="151">
        <v>45579</v>
      </c>
      <c r="D28" s="104"/>
      <c r="E28" s="128"/>
      <c r="F28" s="131" t="e">
        <f>VLOOKUP(E28,'Contact Info-I-House'!$A$1:$H122,4,FALSE)</f>
        <v>#N/A</v>
      </c>
      <c r="G28" s="131" t="e">
        <f>VLOOKUP(E28,'Contact Info-I-House'!$A$1:$H$74,3,FALSE)</f>
        <v>#N/A</v>
      </c>
      <c r="H28" s="131" t="e">
        <f>VLOOKUP(E28,'Contact Info-I-House'!$A$1:$H$74,6,FALSE)</f>
        <v>#N/A</v>
      </c>
      <c r="I28" s="132" t="e">
        <f>VLOOKUP(E28,'Contact Info-I-House'!$A$1:$H$74,7,FALSE)</f>
        <v>#N/A</v>
      </c>
      <c r="J28" s="131" t="e">
        <f>VLOOKUP(E28,'Contact Info-I-House'!$A$1:$H$74,8,FALSE)</f>
        <v>#N/A</v>
      </c>
      <c r="K28" s="129"/>
      <c r="L28" s="134" t="e">
        <f>VLOOKUP(K28,'Contact Info-I-House'!$A$1:$H122,4,FALSE)</f>
        <v>#N/A</v>
      </c>
      <c r="M28" s="134" t="e">
        <f>VLOOKUP(K28,'Contact Info-I-House'!$A$1:$H$74,3,FALSE)</f>
        <v>#N/A</v>
      </c>
      <c r="N28" s="134" t="e">
        <f>VLOOKUP(K28,'Contact Info-I-House'!$A$1:$H$74,6,FALSE)</f>
        <v>#N/A</v>
      </c>
      <c r="O28" s="126" t="e">
        <f>VLOOKUP(K28,'Contact Info-I-House'!$A$1:$H$74,6,FALSE)</f>
        <v>#N/A</v>
      </c>
      <c r="P28" s="134" t="e">
        <f>VLOOKUP(K28,'Contact Info-I-House'!$A$1:$H$74,8,FALSE)</f>
        <v>#N/A</v>
      </c>
      <c r="Q28" s="17"/>
      <c r="R28" s="128"/>
      <c r="S28" s="128"/>
      <c r="T28" s="17"/>
      <c r="U28" s="129"/>
      <c r="V28" s="129"/>
    </row>
    <row r="29" spans="1:22">
      <c r="A29" s="360"/>
      <c r="B29" s="351"/>
      <c r="C29" s="151">
        <v>45580</v>
      </c>
      <c r="D29" s="104"/>
      <c r="E29" s="128"/>
      <c r="F29" s="131" t="e">
        <f>VLOOKUP(E29,'Contact Info-I-House'!$A$1:$H$74,4,FALSE)</f>
        <v>#N/A</v>
      </c>
      <c r="G29" s="131" t="e">
        <f>VLOOKUP(E29,'Contact Info-I-House'!$A$1:$H$74,3,FALSE)</f>
        <v>#N/A</v>
      </c>
      <c r="H29" s="131" t="e">
        <f>VLOOKUP(E29,'Contact Info-I-House'!$A$1:$H$74,6,FALSE)</f>
        <v>#N/A</v>
      </c>
      <c r="I29" s="132" t="e">
        <f>VLOOKUP(E29,'Contact Info-I-House'!$A$1:$H$74,7,FALSE)</f>
        <v>#N/A</v>
      </c>
      <c r="J29" s="131" t="e">
        <f>VLOOKUP(E29,'Contact Info-I-House'!$A$1:$H$74,8,FALSE)</f>
        <v>#N/A</v>
      </c>
      <c r="K29" s="129"/>
      <c r="L29" s="134" t="e">
        <f>VLOOKUP(K29,'Contact Info-I-House'!$A$1:$H$74,4,FALSE)</f>
        <v>#N/A</v>
      </c>
      <c r="M29" s="134" t="e">
        <f>VLOOKUP(K29,'Contact Info-I-House'!$A$1:$H$74,3,FALSE)</f>
        <v>#N/A</v>
      </c>
      <c r="N29" s="134" t="e">
        <f>VLOOKUP(K29,'Contact Info-I-House'!$A$1:$H$74,6,FALSE)</f>
        <v>#N/A</v>
      </c>
      <c r="O29" s="126" t="e">
        <f>VLOOKUP(K29,'Contact Info-I-House'!$A$1:$H$74,6,FALSE)</f>
        <v>#N/A</v>
      </c>
      <c r="P29" s="134" t="e">
        <f>VLOOKUP(K29,'Contact Info-I-House'!$A$1:$H$74,8,FALSE)</f>
        <v>#N/A</v>
      </c>
      <c r="Q29" s="17"/>
      <c r="R29" s="128"/>
      <c r="S29" s="128"/>
      <c r="T29" s="17"/>
      <c r="U29" s="129"/>
      <c r="V29" s="129"/>
    </row>
    <row r="30" spans="1:22">
      <c r="A30" s="360"/>
      <c r="B30" s="351"/>
      <c r="C30" s="151">
        <v>45581</v>
      </c>
      <c r="D30" s="104"/>
      <c r="E30" s="128"/>
      <c r="F30" s="131" t="e">
        <f>VLOOKUP(E30,'Contact Info-I-House'!$A$1:$H$74,4,FALSE)</f>
        <v>#N/A</v>
      </c>
      <c r="G30" s="131" t="e">
        <f>VLOOKUP(E30,'Contact Info-I-House'!$A$1:$H$74,3,FALSE)</f>
        <v>#N/A</v>
      </c>
      <c r="H30" s="131" t="e">
        <f>VLOOKUP(E30,'Contact Info-I-House'!$A$1:$H$74,6,FALSE)</f>
        <v>#N/A</v>
      </c>
      <c r="I30" s="132" t="e">
        <f>VLOOKUP(E30,'Contact Info-I-House'!$A$1:$H$74,7,FALSE)</f>
        <v>#N/A</v>
      </c>
      <c r="J30" s="131" t="e">
        <f>VLOOKUP(E30,'Contact Info-I-House'!$A$1:$H$74,8,FALSE)</f>
        <v>#N/A</v>
      </c>
      <c r="K30" s="129"/>
      <c r="L30" s="134" t="e">
        <f>VLOOKUP(K30,'Contact Info-I-House'!$A$1:$H$74,4,FALSE)</f>
        <v>#N/A</v>
      </c>
      <c r="M30" s="134" t="e">
        <f>VLOOKUP(K30,'Contact Info-I-House'!$A$1:$H$74,3,FALSE)</f>
        <v>#N/A</v>
      </c>
      <c r="N30" s="134" t="e">
        <f>VLOOKUP(K30,'Contact Info-I-House'!$A$1:$H$74,6,FALSE)</f>
        <v>#N/A</v>
      </c>
      <c r="O30" s="126" t="e">
        <f>VLOOKUP(K30,'Contact Info-I-House'!$A$1:$H$74,6,FALSE)</f>
        <v>#N/A</v>
      </c>
      <c r="P30" s="134" t="e">
        <f>VLOOKUP(K30,'Contact Info-I-House'!$A$1:$H$74,8,FALSE)</f>
        <v>#N/A</v>
      </c>
      <c r="Q30" s="17"/>
      <c r="R30" s="128"/>
      <c r="S30" s="128"/>
      <c r="T30" s="17"/>
      <c r="U30" s="129"/>
      <c r="V30" s="129"/>
    </row>
    <row r="31" spans="1:22">
      <c r="A31" s="360"/>
      <c r="B31" s="351"/>
      <c r="C31" s="151">
        <v>45582</v>
      </c>
      <c r="D31" s="104"/>
      <c r="E31" s="128"/>
      <c r="F31" s="131" t="e">
        <f>VLOOKUP(E31,'Contact Info-I-House'!$A$1:$H125,4,FALSE)</f>
        <v>#N/A</v>
      </c>
      <c r="G31" s="131" t="e">
        <f>VLOOKUP(E31,'Contact Info-I-House'!$A$1:$H$74,3,FALSE)</f>
        <v>#N/A</v>
      </c>
      <c r="H31" s="131" t="e">
        <f>VLOOKUP(E31,'Contact Info-I-House'!$A$1:$H$74,6,FALSE)</f>
        <v>#N/A</v>
      </c>
      <c r="I31" s="132" t="e">
        <f>VLOOKUP(E31,'Contact Info-I-House'!$A$1:$H$74,7,FALSE)</f>
        <v>#N/A</v>
      </c>
      <c r="J31" s="131" t="e">
        <f>VLOOKUP(E31,'Contact Info-I-House'!$A$1:$H$74,8,FALSE)</f>
        <v>#N/A</v>
      </c>
      <c r="K31" s="129"/>
      <c r="L31" s="134" t="e">
        <f>VLOOKUP(K31,'Contact Info-I-House'!$A$1:$H125,4,FALSE)</f>
        <v>#N/A</v>
      </c>
      <c r="M31" s="134" t="e">
        <f>VLOOKUP(K31,'Contact Info-I-House'!$A$1:$H$74,3,FALSE)</f>
        <v>#N/A</v>
      </c>
      <c r="N31" s="134" t="e">
        <f>VLOOKUP(K31,'Contact Info-I-House'!$A$1:$H$74,6,FALSE)</f>
        <v>#N/A</v>
      </c>
      <c r="O31" s="126" t="e">
        <f>VLOOKUP(K31,'Contact Info-I-House'!$A$1:$H$74,6,FALSE)</f>
        <v>#N/A</v>
      </c>
      <c r="P31" s="134" t="e">
        <f>VLOOKUP(K31,'Contact Info-I-House'!$A$1:$H$74,8,FALSE)</f>
        <v>#N/A</v>
      </c>
      <c r="Q31" s="17"/>
      <c r="R31" s="128"/>
      <c r="S31" s="128"/>
      <c r="T31" s="17"/>
      <c r="U31" s="129"/>
      <c r="V31" s="129"/>
    </row>
    <row r="32" spans="1:22">
      <c r="A32" s="360"/>
      <c r="B32" s="351"/>
      <c r="C32" s="151">
        <v>45583</v>
      </c>
      <c r="D32" s="104"/>
      <c r="E32" s="128"/>
      <c r="F32" s="131" t="e">
        <f>VLOOKUP(E32,'Contact Info-I-House'!$A$1:$H$74,4,FALSE)</f>
        <v>#N/A</v>
      </c>
      <c r="G32" s="131" t="e">
        <f>VLOOKUP(E32,'Contact Info-I-House'!$A$1:$H$74,3,FALSE)</f>
        <v>#N/A</v>
      </c>
      <c r="H32" s="131" t="e">
        <f>VLOOKUP(E32,'Contact Info-I-House'!$A$1:$H$74,6,FALSE)</f>
        <v>#N/A</v>
      </c>
      <c r="I32" s="132" t="e">
        <f>VLOOKUP(E32,'Contact Info-I-House'!$A$1:$H$74,7,FALSE)</f>
        <v>#N/A</v>
      </c>
      <c r="J32" s="131" t="e">
        <f>VLOOKUP(E32,'Contact Info-I-House'!$A$1:$H$74,8,FALSE)</f>
        <v>#N/A</v>
      </c>
      <c r="K32" s="129"/>
      <c r="L32" s="134" t="e">
        <f>VLOOKUP(K32,'Contact Info-I-House'!$A$1:$H$74,4,FALSE)</f>
        <v>#N/A</v>
      </c>
      <c r="M32" s="134" t="e">
        <f>VLOOKUP(K32,'Contact Info-I-House'!$A$1:$H$74,3,FALSE)</f>
        <v>#N/A</v>
      </c>
      <c r="N32" s="134" t="e">
        <f>VLOOKUP(K32,'Contact Info-I-House'!$A$1:$H$74,6,FALSE)</f>
        <v>#N/A</v>
      </c>
      <c r="O32" s="126" t="e">
        <f>VLOOKUP(K32,'Contact Info-I-House'!$A$1:$H$74,6,FALSE)</f>
        <v>#N/A</v>
      </c>
      <c r="P32" s="134" t="e">
        <f>VLOOKUP(K32,'Contact Info-I-House'!$A$1:$H$74,8,FALSE)</f>
        <v>#N/A</v>
      </c>
      <c r="Q32" s="17"/>
      <c r="R32" s="128"/>
      <c r="S32" s="128"/>
      <c r="T32" s="17"/>
      <c r="U32" s="129"/>
      <c r="V32" s="129"/>
    </row>
    <row r="33" spans="1:22">
      <c r="A33" s="360"/>
      <c r="B33" s="351"/>
      <c r="C33" s="151">
        <v>45584</v>
      </c>
      <c r="D33" s="104"/>
      <c r="E33" s="128"/>
      <c r="F33" s="131" t="e">
        <f>VLOOKUP(E33,'Contact Info-I-House'!$A$1:$H$74,4,FALSE)</f>
        <v>#N/A</v>
      </c>
      <c r="G33" s="131" t="e">
        <f>VLOOKUP(E33,'Contact Info-I-House'!$A$1:$H$74,3,FALSE)</f>
        <v>#N/A</v>
      </c>
      <c r="H33" s="131" t="e">
        <f>VLOOKUP(E33,'Contact Info-I-House'!$A$1:$H$74,6,FALSE)</f>
        <v>#N/A</v>
      </c>
      <c r="I33" s="132" t="e">
        <f>VLOOKUP(E33,'Contact Info-I-House'!$A$1:$H$74,7,FALSE)</f>
        <v>#N/A</v>
      </c>
      <c r="J33" s="131" t="e">
        <f>VLOOKUP(E33,'Contact Info-I-House'!$A$1:$H$74,8,FALSE)</f>
        <v>#N/A</v>
      </c>
      <c r="K33" s="129"/>
      <c r="L33" s="134" t="e">
        <f>VLOOKUP(K33,'Contact Info-I-House'!$A$1:$H$74,4,FALSE)</f>
        <v>#N/A</v>
      </c>
      <c r="M33" s="134" t="e">
        <f>VLOOKUP(K33,'Contact Info-I-House'!$A$1:$H$74,3,FALSE)</f>
        <v>#N/A</v>
      </c>
      <c r="N33" s="134" t="e">
        <f>VLOOKUP(K33,'Contact Info-I-House'!$A$1:$H$74,6,FALSE)</f>
        <v>#N/A</v>
      </c>
      <c r="O33" s="126" t="e">
        <f>VLOOKUP(K33,'Contact Info-I-House'!$A$1:$H$74,6,FALSE)</f>
        <v>#N/A</v>
      </c>
      <c r="P33" s="134" t="e">
        <f>VLOOKUP(K33,'Contact Info-I-House'!$A$1:$H$74,8,FALSE)</f>
        <v>#N/A</v>
      </c>
      <c r="Q33" s="17"/>
      <c r="R33" s="128"/>
      <c r="S33" s="128"/>
      <c r="T33" s="17"/>
      <c r="U33" s="129"/>
      <c r="V33" s="129"/>
    </row>
    <row r="34" spans="1:22">
      <c r="A34" s="360"/>
      <c r="B34" s="351"/>
      <c r="C34" s="151">
        <v>45585</v>
      </c>
      <c r="D34" s="104"/>
      <c r="E34" s="128"/>
      <c r="F34" s="131" t="e">
        <f>VLOOKUP(E34,'Contact Info-I-House'!$A$1:$H128,4,FALSE)</f>
        <v>#N/A</v>
      </c>
      <c r="G34" s="131" t="e">
        <f>VLOOKUP(E34,'Contact Info-I-House'!$A$1:$H$74,3,FALSE)</f>
        <v>#N/A</v>
      </c>
      <c r="H34" s="131" t="e">
        <f>VLOOKUP(E34,'Contact Info-I-House'!$A$1:$H$74,6,FALSE)</f>
        <v>#N/A</v>
      </c>
      <c r="I34" s="132" t="e">
        <f>VLOOKUP(E34,'Contact Info-I-House'!$A$1:$H$74,7,FALSE)</f>
        <v>#N/A</v>
      </c>
      <c r="J34" s="131" t="e">
        <f>VLOOKUP(E34,'Contact Info-I-House'!$A$1:$H$74,8,FALSE)</f>
        <v>#N/A</v>
      </c>
      <c r="K34" s="129"/>
      <c r="L34" s="134" t="e">
        <f>VLOOKUP(K34,'Contact Info-I-House'!$A$1:$H128,4,FALSE)</f>
        <v>#N/A</v>
      </c>
      <c r="M34" s="134" t="e">
        <f>VLOOKUP(K34,'Contact Info-I-House'!$A$1:$H$74,3,FALSE)</f>
        <v>#N/A</v>
      </c>
      <c r="N34" s="134" t="e">
        <f>VLOOKUP(K34,'Contact Info-I-House'!$A$1:$H$74,6,FALSE)</f>
        <v>#N/A</v>
      </c>
      <c r="O34" s="126" t="e">
        <f>VLOOKUP(K34,'Contact Info-I-House'!$A$1:$H$74,6,FALSE)</f>
        <v>#N/A</v>
      </c>
      <c r="P34" s="134" t="e">
        <f>VLOOKUP(K34,'Contact Info-I-House'!$A$1:$H$74,8,FALSE)</f>
        <v>#N/A</v>
      </c>
      <c r="Q34" s="17"/>
      <c r="R34" s="128"/>
      <c r="S34" s="128"/>
      <c r="T34" s="17"/>
      <c r="U34" s="129"/>
      <c r="V34" s="129"/>
    </row>
    <row r="35" spans="1:22">
      <c r="A35" s="360"/>
      <c r="B35" s="398" t="s">
        <v>47</v>
      </c>
      <c r="C35" s="151">
        <v>45586</v>
      </c>
      <c r="D35" s="104"/>
      <c r="E35" s="128"/>
      <c r="F35" s="131" t="e">
        <f>VLOOKUP(E35,'Contact Info-I-House'!$A$1:$H$74,4,FALSE)</f>
        <v>#N/A</v>
      </c>
      <c r="G35" s="131" t="e">
        <f>VLOOKUP(E35,'Contact Info-I-House'!$A$1:$H$74,3,FALSE)</f>
        <v>#N/A</v>
      </c>
      <c r="H35" s="131" t="e">
        <f>VLOOKUP(E35,'Contact Info-I-House'!$A$1:$H$74,6,FALSE)</f>
        <v>#N/A</v>
      </c>
      <c r="I35" s="132" t="e">
        <f>VLOOKUP(E35,'Contact Info-I-House'!$A$1:$H$74,7,FALSE)</f>
        <v>#N/A</v>
      </c>
      <c r="J35" s="131" t="e">
        <f>VLOOKUP(E35,'Contact Info-I-House'!$A$1:$H$74,8,FALSE)</f>
        <v>#N/A</v>
      </c>
      <c r="K35" s="129"/>
      <c r="L35" s="134" t="e">
        <f>VLOOKUP(K35,'Contact Info-I-House'!$A$1:$H$74,4,FALSE)</f>
        <v>#N/A</v>
      </c>
      <c r="M35" s="134" t="e">
        <f>VLOOKUP(K35,'Contact Info-I-House'!$A$1:$H$74,3,FALSE)</f>
        <v>#N/A</v>
      </c>
      <c r="N35" s="134" t="e">
        <f>VLOOKUP(K35,'Contact Info-I-House'!$A$1:$H$74,6,FALSE)</f>
        <v>#N/A</v>
      </c>
      <c r="O35" s="126" t="e">
        <f>VLOOKUP(K35,'Contact Info-I-House'!$A$1:$H$74,6,FALSE)</f>
        <v>#N/A</v>
      </c>
      <c r="P35" s="134" t="e">
        <f>VLOOKUP(K35,'Contact Info-I-House'!$A$1:$H$74,8,FALSE)</f>
        <v>#N/A</v>
      </c>
      <c r="Q35" s="17"/>
      <c r="R35" s="128"/>
      <c r="S35" s="128"/>
      <c r="T35" s="17"/>
      <c r="U35" s="129"/>
      <c r="V35" s="129"/>
    </row>
    <row r="36" spans="1:22">
      <c r="A36" s="360"/>
      <c r="B36" s="351"/>
      <c r="C36" s="151">
        <v>45587</v>
      </c>
      <c r="D36" s="104"/>
      <c r="E36" s="128"/>
      <c r="F36" s="131" t="e">
        <f>VLOOKUP(E36,'Contact Info-I-House'!$A$1:$H$74,4,FALSE)</f>
        <v>#N/A</v>
      </c>
      <c r="G36" s="131" t="e">
        <f>VLOOKUP(E36,'Contact Info-I-House'!$A$1:$H$74,3,FALSE)</f>
        <v>#N/A</v>
      </c>
      <c r="H36" s="131" t="e">
        <f>VLOOKUP(E36,'Contact Info-I-House'!$A$1:$H$74,6,FALSE)</f>
        <v>#N/A</v>
      </c>
      <c r="I36" s="132" t="e">
        <f>VLOOKUP(E36,'Contact Info-I-House'!$A$1:$H$74,7,FALSE)</f>
        <v>#N/A</v>
      </c>
      <c r="J36" s="131" t="e">
        <f>VLOOKUP(E36,'Contact Info-I-House'!$A$1:$H$74,8,FALSE)</f>
        <v>#N/A</v>
      </c>
      <c r="K36" s="129"/>
      <c r="L36" s="134" t="e">
        <f>VLOOKUP(K36,'Contact Info-I-House'!$A$1:$H$74,4,FALSE)</f>
        <v>#N/A</v>
      </c>
      <c r="M36" s="134" t="e">
        <f>VLOOKUP(K36,'Contact Info-I-House'!$A$1:$H$74,3,FALSE)</f>
        <v>#N/A</v>
      </c>
      <c r="N36" s="134" t="e">
        <f>VLOOKUP(K36,'Contact Info-I-House'!$A$1:$H$74,6,FALSE)</f>
        <v>#N/A</v>
      </c>
      <c r="O36" s="126" t="e">
        <f>VLOOKUP(K36,'Contact Info-I-House'!$A$1:$H$74,6,FALSE)</f>
        <v>#N/A</v>
      </c>
      <c r="P36" s="134" t="e">
        <f>VLOOKUP(K36,'Contact Info-I-House'!$A$1:$H$74,8,FALSE)</f>
        <v>#N/A</v>
      </c>
      <c r="Q36" s="17"/>
      <c r="R36" s="128"/>
      <c r="S36" s="128"/>
      <c r="T36" s="17"/>
      <c r="U36" s="129"/>
      <c r="V36" s="129"/>
    </row>
    <row r="37" spans="1:22">
      <c r="A37" s="360"/>
      <c r="B37" s="351"/>
      <c r="C37" s="151">
        <v>45588</v>
      </c>
      <c r="D37" s="104"/>
      <c r="E37" s="128"/>
      <c r="F37" s="131" t="e">
        <f>VLOOKUP(E37,'Contact Info-I-House'!$A$1:$H131,4,FALSE)</f>
        <v>#N/A</v>
      </c>
      <c r="G37" s="131" t="e">
        <f>VLOOKUP(E37,'Contact Info-I-House'!$A$1:$H$74,3,FALSE)</f>
        <v>#N/A</v>
      </c>
      <c r="H37" s="131" t="e">
        <f>VLOOKUP(E37,'Contact Info-I-House'!$A$1:$H$74,6,FALSE)</f>
        <v>#N/A</v>
      </c>
      <c r="I37" s="132" t="e">
        <f>VLOOKUP(E37,'Contact Info-I-House'!$A$1:$H$74,7,FALSE)</f>
        <v>#N/A</v>
      </c>
      <c r="J37" s="131" t="e">
        <f>VLOOKUP(E37,'Contact Info-I-House'!$A$1:$H$74,8,FALSE)</f>
        <v>#N/A</v>
      </c>
      <c r="K37" s="129"/>
      <c r="L37" s="134" t="e">
        <f>VLOOKUP(K37,'Contact Info-I-House'!$A$1:$H131,4,FALSE)</f>
        <v>#N/A</v>
      </c>
      <c r="M37" s="134" t="e">
        <f>VLOOKUP(K37,'Contact Info-I-House'!$A$1:$H$74,3,FALSE)</f>
        <v>#N/A</v>
      </c>
      <c r="N37" s="134" t="e">
        <f>VLOOKUP(K37,'Contact Info-I-House'!$A$1:$H$74,6,FALSE)</f>
        <v>#N/A</v>
      </c>
      <c r="O37" s="126" t="e">
        <f>VLOOKUP(K37,'Contact Info-I-House'!$A$1:$H$74,6,FALSE)</f>
        <v>#N/A</v>
      </c>
      <c r="P37" s="134" t="e">
        <f>VLOOKUP(K37,'Contact Info-I-House'!$A$1:$H$74,8,FALSE)</f>
        <v>#N/A</v>
      </c>
      <c r="Q37" s="17"/>
      <c r="R37" s="128"/>
      <c r="S37" s="128"/>
      <c r="T37" s="17"/>
      <c r="U37" s="129"/>
      <c r="V37" s="129"/>
    </row>
    <row r="38" spans="1:22">
      <c r="A38" s="360"/>
      <c r="B38" s="351"/>
      <c r="C38" s="151">
        <v>45589</v>
      </c>
      <c r="D38" s="104"/>
      <c r="E38" s="128"/>
      <c r="F38" s="131" t="e">
        <f>VLOOKUP(E38,'Contact Info-I-House'!$A$1:$H$74,4,FALSE)</f>
        <v>#N/A</v>
      </c>
      <c r="G38" s="131" t="e">
        <f>VLOOKUP(E38,'Contact Info-I-House'!$A$1:$H$74,3,FALSE)</f>
        <v>#N/A</v>
      </c>
      <c r="H38" s="131" t="e">
        <f>VLOOKUP(E38,'Contact Info-I-House'!$A$1:$H$74,6,FALSE)</f>
        <v>#N/A</v>
      </c>
      <c r="I38" s="132" t="e">
        <f>VLOOKUP(E38,'Contact Info-I-House'!$A$1:$H$74,7,FALSE)</f>
        <v>#N/A</v>
      </c>
      <c r="J38" s="131" t="e">
        <f>VLOOKUP(E38,'Contact Info-I-House'!$A$1:$H$74,8,FALSE)</f>
        <v>#N/A</v>
      </c>
      <c r="K38" s="129"/>
      <c r="L38" s="134" t="e">
        <f>VLOOKUP(K38,'Contact Info-I-House'!$A$1:$H$74,4,FALSE)</f>
        <v>#N/A</v>
      </c>
      <c r="M38" s="134" t="e">
        <f>VLOOKUP(K38,'Contact Info-I-House'!$A$1:$H$74,3,FALSE)</f>
        <v>#N/A</v>
      </c>
      <c r="N38" s="134" t="e">
        <f>VLOOKUP(K38,'Contact Info-I-House'!$A$1:$H$74,6,FALSE)</f>
        <v>#N/A</v>
      </c>
      <c r="O38" s="126" t="e">
        <f>VLOOKUP(K38,'Contact Info-I-House'!$A$1:$H$74,6,FALSE)</f>
        <v>#N/A</v>
      </c>
      <c r="P38" s="134" t="e">
        <f>VLOOKUP(K38,'Contact Info-I-House'!$A$1:$H$74,8,FALSE)</f>
        <v>#N/A</v>
      </c>
      <c r="Q38" s="17"/>
      <c r="R38" s="128"/>
      <c r="S38" s="128"/>
      <c r="T38" s="17"/>
      <c r="U38" s="129"/>
      <c r="V38" s="129"/>
    </row>
    <row r="39" spans="1:22">
      <c r="A39" s="360"/>
      <c r="B39" s="351"/>
      <c r="C39" s="151">
        <v>45590</v>
      </c>
      <c r="D39" s="104"/>
      <c r="E39" s="128"/>
      <c r="F39" s="131" t="e">
        <f>VLOOKUP(E39,'Contact Info-I-House'!$A$1:$H$74,4,FALSE)</f>
        <v>#N/A</v>
      </c>
      <c r="G39" s="131" t="e">
        <f>VLOOKUP(E39,'Contact Info-I-House'!$A$1:$H$74,3,FALSE)</f>
        <v>#N/A</v>
      </c>
      <c r="H39" s="131" t="e">
        <f>VLOOKUP(E39,'Contact Info-I-House'!$A$1:$H$74,6,FALSE)</f>
        <v>#N/A</v>
      </c>
      <c r="I39" s="132" t="e">
        <f>VLOOKUP(E39,'Contact Info-I-House'!$A$1:$H$74,7,FALSE)</f>
        <v>#N/A</v>
      </c>
      <c r="J39" s="131" t="e">
        <f>VLOOKUP(E39,'Contact Info-I-House'!$A$1:$H$74,8,FALSE)</f>
        <v>#N/A</v>
      </c>
      <c r="K39" s="129"/>
      <c r="L39" s="134" t="e">
        <f>VLOOKUP(K39,'Contact Info-I-House'!$A$1:$H$74,4,FALSE)</f>
        <v>#N/A</v>
      </c>
      <c r="M39" s="134" t="e">
        <f>VLOOKUP(K39,'Contact Info-I-House'!$A$1:$H$74,3,FALSE)</f>
        <v>#N/A</v>
      </c>
      <c r="N39" s="134" t="e">
        <f>VLOOKUP(K39,'Contact Info-I-House'!$A$1:$H$74,6,FALSE)</f>
        <v>#N/A</v>
      </c>
      <c r="O39" s="126" t="e">
        <f>VLOOKUP(K39,'Contact Info-I-House'!$A$1:$H$74,6,FALSE)</f>
        <v>#N/A</v>
      </c>
      <c r="P39" s="134" t="e">
        <f>VLOOKUP(K39,'Contact Info-I-House'!$A$1:$H$74,8,FALSE)</f>
        <v>#N/A</v>
      </c>
      <c r="Q39" s="17"/>
      <c r="R39" s="128"/>
      <c r="S39" s="128"/>
      <c r="T39" s="17"/>
      <c r="U39" s="129"/>
      <c r="V39" s="129"/>
    </row>
    <row r="40" spans="1:22">
      <c r="A40" s="360"/>
      <c r="B40" s="351"/>
      <c r="C40" s="151">
        <v>45591</v>
      </c>
      <c r="D40" s="104"/>
      <c r="E40" s="128"/>
      <c r="F40" s="131" t="e">
        <f>VLOOKUP(E40,'Contact Info-I-House'!$A$1:$H134,4,FALSE)</f>
        <v>#N/A</v>
      </c>
      <c r="G40" s="131" t="e">
        <f>VLOOKUP(E40,'Contact Info-I-House'!$A$1:$H$74,3,FALSE)</f>
        <v>#N/A</v>
      </c>
      <c r="H40" s="131" t="e">
        <f>VLOOKUP(E40,'Contact Info-I-House'!$A$1:$H$74,6,FALSE)</f>
        <v>#N/A</v>
      </c>
      <c r="I40" s="132" t="e">
        <f>VLOOKUP(E40,'Contact Info-I-House'!$A$1:$H$74,7,FALSE)</f>
        <v>#N/A</v>
      </c>
      <c r="J40" s="131" t="e">
        <f>VLOOKUP(E40,'Contact Info-I-House'!$A$1:$H$74,8,FALSE)</f>
        <v>#N/A</v>
      </c>
      <c r="K40" s="129"/>
      <c r="L40" s="134" t="e">
        <f>VLOOKUP(K40,'Contact Info-I-House'!$A$1:$H134,4,FALSE)</f>
        <v>#N/A</v>
      </c>
      <c r="M40" s="134" t="e">
        <f>VLOOKUP(K40,'Contact Info-I-House'!$A$1:$H$74,3,FALSE)</f>
        <v>#N/A</v>
      </c>
      <c r="N40" s="134" t="e">
        <f>VLOOKUP(K40,'Contact Info-I-House'!$A$1:$H$74,6,FALSE)</f>
        <v>#N/A</v>
      </c>
      <c r="O40" s="126" t="e">
        <f>VLOOKUP(K40,'Contact Info-I-House'!$A$1:$H$74,6,FALSE)</f>
        <v>#N/A</v>
      </c>
      <c r="P40" s="134" t="e">
        <f>VLOOKUP(K40,'Contact Info-I-House'!$A$1:$H$74,8,FALSE)</f>
        <v>#N/A</v>
      </c>
      <c r="Q40" s="17"/>
      <c r="R40" s="128"/>
      <c r="S40" s="128"/>
      <c r="T40" s="17"/>
      <c r="U40" s="129"/>
      <c r="V40" s="129"/>
    </row>
    <row r="41" spans="1:22">
      <c r="A41" s="360"/>
      <c r="B41" s="351"/>
      <c r="C41" s="151">
        <v>45592</v>
      </c>
      <c r="D41" s="104"/>
      <c r="E41" s="128"/>
      <c r="F41" s="131" t="e">
        <f>VLOOKUP(E41,'Contact Info-I-House'!$A$1:$H$74,4,FALSE)</f>
        <v>#N/A</v>
      </c>
      <c r="G41" s="131" t="e">
        <f>VLOOKUP(E41,'Contact Info-I-House'!$A$1:$H$74,3,FALSE)</f>
        <v>#N/A</v>
      </c>
      <c r="H41" s="131" t="e">
        <f>VLOOKUP(E41,'Contact Info-I-House'!$A$1:$H$74,6,FALSE)</f>
        <v>#N/A</v>
      </c>
      <c r="I41" s="132" t="e">
        <f>VLOOKUP(E41,'Contact Info-I-House'!$A$1:$H$74,7,FALSE)</f>
        <v>#N/A</v>
      </c>
      <c r="J41" s="131" t="e">
        <f>VLOOKUP(E41,'Contact Info-I-House'!$A$1:$H$74,8,FALSE)</f>
        <v>#N/A</v>
      </c>
      <c r="K41" s="129"/>
      <c r="L41" s="134" t="e">
        <f>VLOOKUP(K41,'Contact Info-I-House'!$A$1:$H$74,4,FALSE)</f>
        <v>#N/A</v>
      </c>
      <c r="M41" s="134" t="e">
        <f>VLOOKUP(K41,'Contact Info-I-House'!$A$1:$H$74,3,FALSE)</f>
        <v>#N/A</v>
      </c>
      <c r="N41" s="134" t="e">
        <f>VLOOKUP(K41,'Contact Info-I-House'!$A$1:$H$74,6,FALSE)</f>
        <v>#N/A</v>
      </c>
      <c r="O41" s="126" t="e">
        <f>VLOOKUP(K41,'Contact Info-I-House'!$A$1:$H$74,6,FALSE)</f>
        <v>#N/A</v>
      </c>
      <c r="P41" s="134" t="e">
        <f>VLOOKUP(K41,'Contact Info-I-House'!$A$1:$H$74,8,FALSE)</f>
        <v>#N/A</v>
      </c>
      <c r="Q41" s="17"/>
      <c r="R41" s="128"/>
      <c r="S41" s="128"/>
      <c r="T41" s="17"/>
      <c r="U41" s="129"/>
      <c r="V41" s="129"/>
    </row>
    <row r="42" spans="1:22">
      <c r="A42" s="360"/>
      <c r="B42" s="380" t="s">
        <v>48</v>
      </c>
      <c r="C42" s="151">
        <v>45593</v>
      </c>
      <c r="D42" s="104"/>
      <c r="E42" s="128"/>
      <c r="F42" s="131" t="e">
        <f>VLOOKUP(E42,'Contact Info-I-House'!$A$1:$H$74,4,FALSE)</f>
        <v>#N/A</v>
      </c>
      <c r="G42" s="131" t="e">
        <f>VLOOKUP(E42,'Contact Info-I-House'!$A$1:$H$74,3,FALSE)</f>
        <v>#N/A</v>
      </c>
      <c r="H42" s="131" t="e">
        <f>VLOOKUP(E42,'Contact Info-I-House'!$A$1:$H$74,6,FALSE)</f>
        <v>#N/A</v>
      </c>
      <c r="I42" s="132" t="e">
        <f>VLOOKUP(E42,'Contact Info-I-House'!$A$1:$H$74,7,FALSE)</f>
        <v>#N/A</v>
      </c>
      <c r="J42" s="131" t="e">
        <f>VLOOKUP(E42,'Contact Info-I-House'!$A$1:$H$74,8,FALSE)</f>
        <v>#N/A</v>
      </c>
      <c r="K42" s="129"/>
      <c r="L42" s="134" t="e">
        <f>VLOOKUP(K42,'Contact Info-I-House'!$A$1:$H$74,4,FALSE)</f>
        <v>#N/A</v>
      </c>
      <c r="M42" s="134" t="e">
        <f>VLOOKUP(K42,'Contact Info-I-House'!$A$1:$H$74,3,FALSE)</f>
        <v>#N/A</v>
      </c>
      <c r="N42" s="134" t="e">
        <f>VLOOKUP(K42,'Contact Info-I-House'!$A$1:$H$74,6,FALSE)</f>
        <v>#N/A</v>
      </c>
      <c r="O42" s="126" t="e">
        <f>VLOOKUP(K42,'Contact Info-I-House'!$A$1:$H$74,6,FALSE)</f>
        <v>#N/A</v>
      </c>
      <c r="P42" s="134" t="e">
        <f>VLOOKUP(K42,'Contact Info-I-House'!$A$1:$H$74,8,FALSE)</f>
        <v>#N/A</v>
      </c>
      <c r="Q42" s="17"/>
      <c r="R42" s="128"/>
      <c r="S42" s="128"/>
      <c r="T42" s="17"/>
      <c r="U42" s="129"/>
      <c r="V42" s="129"/>
    </row>
    <row r="43" spans="1:22">
      <c r="A43" s="360"/>
      <c r="B43" s="351"/>
      <c r="C43" s="151">
        <v>45594</v>
      </c>
      <c r="D43" s="104"/>
      <c r="E43" s="128"/>
      <c r="F43" s="131" t="e">
        <f>VLOOKUP(E43,'Contact Info-I-House'!$A$1:$H137,4,FALSE)</f>
        <v>#N/A</v>
      </c>
      <c r="G43" s="131" t="e">
        <f>VLOOKUP(E43,'Contact Info-I-House'!$A$1:$H$74,3,FALSE)</f>
        <v>#N/A</v>
      </c>
      <c r="H43" s="131" t="e">
        <f>VLOOKUP(E43,'Contact Info-I-House'!$A$1:$H$74,6,FALSE)</f>
        <v>#N/A</v>
      </c>
      <c r="I43" s="132" t="e">
        <f>VLOOKUP(E43,'Contact Info-I-House'!$A$1:$H$74,7,FALSE)</f>
        <v>#N/A</v>
      </c>
      <c r="J43" s="131" t="e">
        <f>VLOOKUP(E43,'Contact Info-I-House'!$A$1:$H$74,8,FALSE)</f>
        <v>#N/A</v>
      </c>
      <c r="K43" s="129"/>
      <c r="L43" s="134" t="e">
        <f>VLOOKUP(K43,'Contact Info-I-House'!$A$1:$H137,4,FALSE)</f>
        <v>#N/A</v>
      </c>
      <c r="M43" s="134" t="e">
        <f>VLOOKUP(K43,'Contact Info-I-House'!$A$1:$H$74,3,FALSE)</f>
        <v>#N/A</v>
      </c>
      <c r="N43" s="134" t="e">
        <f>VLOOKUP(K43,'Contact Info-I-House'!$A$1:$H$74,6,FALSE)</f>
        <v>#N/A</v>
      </c>
      <c r="O43" s="126" t="e">
        <f>VLOOKUP(K43,'Contact Info-I-House'!$A$1:$H$74,6,FALSE)</f>
        <v>#N/A</v>
      </c>
      <c r="P43" s="134" t="e">
        <f>VLOOKUP(K43,'Contact Info-I-House'!$A$1:$H$74,8,FALSE)</f>
        <v>#N/A</v>
      </c>
      <c r="Q43" s="17"/>
      <c r="R43" s="128"/>
      <c r="S43" s="128"/>
      <c r="T43" s="17"/>
      <c r="U43" s="129"/>
      <c r="V43" s="129"/>
    </row>
    <row r="44" spans="1:22">
      <c r="A44" s="360"/>
      <c r="B44" s="351"/>
      <c r="C44" s="151">
        <v>45595</v>
      </c>
      <c r="D44" s="104"/>
      <c r="E44" s="128"/>
      <c r="F44" s="131" t="e">
        <f>VLOOKUP(E44,'Contact Info-I-House'!$A$1:$H$74,4,FALSE)</f>
        <v>#N/A</v>
      </c>
      <c r="G44" s="131" t="e">
        <f>VLOOKUP(E44,'Contact Info-I-House'!$A$1:$H$74,3,FALSE)</f>
        <v>#N/A</v>
      </c>
      <c r="H44" s="131" t="e">
        <f>VLOOKUP(E44,'Contact Info-I-House'!$A$1:$H$74,6,FALSE)</f>
        <v>#N/A</v>
      </c>
      <c r="I44" s="132" t="e">
        <f>VLOOKUP(E44,'Contact Info-I-House'!$A$1:$H$74,7,FALSE)</f>
        <v>#N/A</v>
      </c>
      <c r="J44" s="131" t="e">
        <f>VLOOKUP(E44,'Contact Info-I-House'!$A$1:$H$74,8,FALSE)</f>
        <v>#N/A</v>
      </c>
      <c r="K44" s="129"/>
      <c r="L44" s="134" t="e">
        <f>VLOOKUP(K44,'Contact Info-I-House'!$A$1:$H$74,4,FALSE)</f>
        <v>#N/A</v>
      </c>
      <c r="M44" s="134" t="e">
        <f>VLOOKUP(K44,'Contact Info-I-House'!$A$1:$H$74,3,FALSE)</f>
        <v>#N/A</v>
      </c>
      <c r="N44" s="134" t="e">
        <f>VLOOKUP(K44,'Contact Info-I-House'!$A$1:$H$74,6,FALSE)</f>
        <v>#N/A</v>
      </c>
      <c r="O44" s="126" t="e">
        <f>VLOOKUP(K44,'Contact Info-I-House'!$A$1:$H$74,6,FALSE)</f>
        <v>#N/A</v>
      </c>
      <c r="P44" s="134" t="e">
        <f>VLOOKUP(K44,'Contact Info-I-House'!$A$1:$H$74,8,FALSE)</f>
        <v>#N/A</v>
      </c>
      <c r="Q44" s="17"/>
      <c r="R44" s="128"/>
      <c r="S44" s="128"/>
      <c r="T44" s="17"/>
      <c r="U44" s="129"/>
      <c r="V44" s="129"/>
    </row>
    <row r="45" spans="1:22">
      <c r="A45" s="360"/>
      <c r="B45" s="351"/>
      <c r="C45" s="151">
        <v>45596</v>
      </c>
      <c r="D45" s="104"/>
      <c r="E45" s="128"/>
      <c r="F45" s="131" t="e">
        <f>VLOOKUP(E45,'Contact Info-I-House'!$A$1:$H$74,4,FALSE)</f>
        <v>#N/A</v>
      </c>
      <c r="G45" s="131" t="e">
        <f>VLOOKUP(E45,'Contact Info-I-House'!$A$1:$H$74,3,FALSE)</f>
        <v>#N/A</v>
      </c>
      <c r="H45" s="131" t="e">
        <f>VLOOKUP(E45,'Contact Info-I-House'!$A$1:$H$74,6,FALSE)</f>
        <v>#N/A</v>
      </c>
      <c r="I45" s="132" t="e">
        <f>VLOOKUP(E45,'Contact Info-I-House'!$A$1:$H$74,7,FALSE)</f>
        <v>#N/A</v>
      </c>
      <c r="J45" s="131" t="e">
        <f>VLOOKUP(E45,'Contact Info-I-House'!$A$1:$H$74,8,FALSE)</f>
        <v>#N/A</v>
      </c>
      <c r="K45" s="129"/>
      <c r="L45" s="134" t="e">
        <f>VLOOKUP(K45,'Contact Info-I-House'!$A$1:$H$74,4,FALSE)</f>
        <v>#N/A</v>
      </c>
      <c r="M45" s="134" t="e">
        <f>VLOOKUP(K45,'Contact Info-I-House'!$A$1:$H$74,3,FALSE)</f>
        <v>#N/A</v>
      </c>
      <c r="N45" s="134" t="e">
        <f>VLOOKUP(K45,'Contact Info-I-House'!$A$1:$H$74,6,FALSE)</f>
        <v>#N/A</v>
      </c>
      <c r="O45" s="126" t="e">
        <f>VLOOKUP(K45,'Contact Info-I-House'!$A$1:$H$74,6,FALSE)</f>
        <v>#N/A</v>
      </c>
      <c r="P45" s="134" t="e">
        <f>VLOOKUP(K45,'Contact Info-I-House'!$A$1:$H$74,8,FALSE)</f>
        <v>#N/A</v>
      </c>
      <c r="Q45" s="17"/>
      <c r="R45" s="128"/>
      <c r="S45" s="128"/>
      <c r="T45" s="17"/>
      <c r="U45" s="129"/>
      <c r="V45" s="129"/>
    </row>
    <row r="46" spans="1:22">
      <c r="A46" s="360"/>
      <c r="B46" s="351"/>
      <c r="C46" s="152">
        <v>45597</v>
      </c>
      <c r="D46" s="104"/>
      <c r="E46" s="128"/>
      <c r="F46" s="131" t="e">
        <f>VLOOKUP(E46,'Contact Info-I-House'!$A$1:$H140,4,FALSE)</f>
        <v>#N/A</v>
      </c>
      <c r="G46" s="131" t="e">
        <f>VLOOKUP(E46,'Contact Info-I-House'!$A$1:$H$74,3,FALSE)</f>
        <v>#N/A</v>
      </c>
      <c r="H46" s="131" t="e">
        <f>VLOOKUP(E46,'Contact Info-I-House'!$A$1:$H$74,6,FALSE)</f>
        <v>#N/A</v>
      </c>
      <c r="I46" s="132" t="e">
        <f>VLOOKUP(E46,'Contact Info-I-House'!$A$1:$H$74,7,FALSE)</f>
        <v>#N/A</v>
      </c>
      <c r="J46" s="131" t="e">
        <f>VLOOKUP(E46,'Contact Info-I-House'!$A$1:$H$74,8,FALSE)</f>
        <v>#N/A</v>
      </c>
      <c r="K46" s="129"/>
      <c r="L46" s="134" t="e">
        <f>VLOOKUP(K46,'Contact Info-I-House'!$A$1:$H140,4,FALSE)</f>
        <v>#N/A</v>
      </c>
      <c r="M46" s="134" t="e">
        <f>VLOOKUP(K46,'Contact Info-I-House'!$A$1:$H$74,3,FALSE)</f>
        <v>#N/A</v>
      </c>
      <c r="N46" s="134" t="e">
        <f>VLOOKUP(K46,'Contact Info-I-House'!$A$1:$H$74,6,FALSE)</f>
        <v>#N/A</v>
      </c>
      <c r="O46" s="126" t="e">
        <f>VLOOKUP(K46,'Contact Info-I-House'!$A$1:$H$74,6,FALSE)</f>
        <v>#N/A</v>
      </c>
      <c r="P46" s="134" t="e">
        <f>VLOOKUP(K46,'Contact Info-I-House'!$A$1:$H$74,8,FALSE)</f>
        <v>#N/A</v>
      </c>
      <c r="Q46" s="17"/>
      <c r="R46" s="128"/>
      <c r="S46" s="128"/>
      <c r="T46" s="17"/>
      <c r="U46" s="129"/>
      <c r="V46" s="129"/>
    </row>
    <row r="47" spans="1:22">
      <c r="A47" s="360"/>
      <c r="B47" s="351"/>
      <c r="C47" s="152">
        <v>45598</v>
      </c>
      <c r="D47" s="104"/>
      <c r="E47" s="128"/>
      <c r="F47" s="131" t="e">
        <f>VLOOKUP(E47,'Contact Info-I-House'!$A$1:$H$74,4,FALSE)</f>
        <v>#N/A</v>
      </c>
      <c r="G47" s="131" t="e">
        <f>VLOOKUP(E47,'Contact Info-I-House'!$A$1:$H$74,3,FALSE)</f>
        <v>#N/A</v>
      </c>
      <c r="H47" s="131" t="e">
        <f>VLOOKUP(E47,'Contact Info-I-House'!$A$1:$H$74,6,FALSE)</f>
        <v>#N/A</v>
      </c>
      <c r="I47" s="132" t="e">
        <f>VLOOKUP(E47,'Contact Info-I-House'!$A$1:$H$74,7,FALSE)</f>
        <v>#N/A</v>
      </c>
      <c r="J47" s="131" t="e">
        <f>VLOOKUP(E47,'Contact Info-I-House'!$A$1:$H$74,8,FALSE)</f>
        <v>#N/A</v>
      </c>
      <c r="K47" s="129"/>
      <c r="L47" s="134" t="e">
        <f>VLOOKUP(K47,'Contact Info-I-House'!$A$1:$H$74,4,FALSE)</f>
        <v>#N/A</v>
      </c>
      <c r="M47" s="134" t="e">
        <f>VLOOKUP(K47,'Contact Info-I-House'!$A$1:$H$74,3,FALSE)</f>
        <v>#N/A</v>
      </c>
      <c r="N47" s="134" t="e">
        <f>VLOOKUP(K47,'Contact Info-I-House'!$A$1:$H$74,6,FALSE)</f>
        <v>#N/A</v>
      </c>
      <c r="O47" s="126" t="e">
        <f>VLOOKUP(K47,'Contact Info-I-House'!$A$1:$H$74,6,FALSE)</f>
        <v>#N/A</v>
      </c>
      <c r="P47" s="134" t="e">
        <f>VLOOKUP(K47,'Contact Info-I-House'!$A$1:$H$74,8,FALSE)</f>
        <v>#N/A</v>
      </c>
      <c r="Q47" s="17"/>
      <c r="R47" s="128"/>
      <c r="S47" s="128"/>
      <c r="T47" s="17"/>
      <c r="U47" s="129"/>
      <c r="V47" s="129"/>
    </row>
    <row r="48" spans="1:22">
      <c r="A48" s="360"/>
      <c r="B48" s="351"/>
      <c r="C48" s="152">
        <v>45599</v>
      </c>
      <c r="D48" s="104"/>
      <c r="E48" s="128"/>
      <c r="F48" s="131" t="e">
        <f>VLOOKUP(E48,'Contact Info-I-House'!$A$1:$H$74,4,FALSE)</f>
        <v>#N/A</v>
      </c>
      <c r="G48" s="131" t="e">
        <f>VLOOKUP(E48,'Contact Info-I-House'!$A$1:$H$74,3,FALSE)</f>
        <v>#N/A</v>
      </c>
      <c r="H48" s="131" t="e">
        <f>VLOOKUP(E48,'Contact Info-I-House'!$A$1:$H$74,6,FALSE)</f>
        <v>#N/A</v>
      </c>
      <c r="I48" s="132" t="e">
        <f>VLOOKUP(E48,'Contact Info-I-House'!$A$1:$H$74,7,FALSE)</f>
        <v>#N/A</v>
      </c>
      <c r="J48" s="131" t="e">
        <f>VLOOKUP(E48,'Contact Info-I-House'!$A$1:$H$74,8,FALSE)</f>
        <v>#N/A</v>
      </c>
      <c r="K48" s="129"/>
      <c r="L48" s="134" t="e">
        <f>VLOOKUP(K48,'Contact Info-I-House'!$A$1:$H$74,4,FALSE)</f>
        <v>#N/A</v>
      </c>
      <c r="M48" s="134" t="e">
        <f>VLOOKUP(K48,'Contact Info-I-House'!$A$1:$H$74,3,FALSE)</f>
        <v>#N/A</v>
      </c>
      <c r="N48" s="134" t="e">
        <f>VLOOKUP(K48,'Contact Info-I-House'!$A$1:$H$74,6,FALSE)</f>
        <v>#N/A</v>
      </c>
      <c r="O48" s="126" t="e">
        <f>VLOOKUP(K48,'Contact Info-I-House'!$A$1:$H$74,6,FALSE)</f>
        <v>#N/A</v>
      </c>
      <c r="P48" s="134" t="e">
        <f>VLOOKUP(K48,'Contact Info-I-House'!$A$1:$H$74,8,FALSE)</f>
        <v>#N/A</v>
      </c>
      <c r="Q48" s="17"/>
      <c r="R48" s="128"/>
      <c r="S48" s="128"/>
      <c r="T48" s="17"/>
      <c r="U48" s="129"/>
      <c r="V48" s="129"/>
    </row>
    <row r="49" spans="1:22">
      <c r="A49" s="360"/>
      <c r="B49" s="381" t="s">
        <v>49</v>
      </c>
      <c r="C49" s="152">
        <v>45600</v>
      </c>
      <c r="D49" s="104"/>
      <c r="E49" s="128"/>
      <c r="F49" s="131" t="e">
        <f>VLOOKUP(E49,'Contact Info-I-House'!$A$1:$H143,4,FALSE)</f>
        <v>#N/A</v>
      </c>
      <c r="G49" s="131" t="e">
        <f>VLOOKUP(E49,'Contact Info-I-House'!$A$1:$H$74,3,FALSE)</f>
        <v>#N/A</v>
      </c>
      <c r="H49" s="131" t="e">
        <f>VLOOKUP(E49,'Contact Info-I-House'!$A$1:$H$74,6,FALSE)</f>
        <v>#N/A</v>
      </c>
      <c r="I49" s="132" t="e">
        <f>VLOOKUP(E49,'Contact Info-I-House'!$A$1:$H$74,7,FALSE)</f>
        <v>#N/A</v>
      </c>
      <c r="J49" s="131" t="e">
        <f>VLOOKUP(E49,'Contact Info-I-House'!$A$1:$H$74,8,FALSE)</f>
        <v>#N/A</v>
      </c>
      <c r="K49" s="129"/>
      <c r="L49" s="134" t="e">
        <f>VLOOKUP(K49,'Contact Info-I-House'!$A$1:$H143,4,FALSE)</f>
        <v>#N/A</v>
      </c>
      <c r="M49" s="134" t="e">
        <f>VLOOKUP(K49,'Contact Info-I-House'!$A$1:$H$74,3,FALSE)</f>
        <v>#N/A</v>
      </c>
      <c r="N49" s="134" t="e">
        <f>VLOOKUP(K49,'Contact Info-I-House'!$A$1:$H$74,6,FALSE)</f>
        <v>#N/A</v>
      </c>
      <c r="O49" s="126" t="e">
        <f>VLOOKUP(K49,'Contact Info-I-House'!$A$1:$H$74,6,FALSE)</f>
        <v>#N/A</v>
      </c>
      <c r="P49" s="134" t="e">
        <f>VLOOKUP(K49,'Contact Info-I-House'!$A$1:$H$74,8,FALSE)</f>
        <v>#N/A</v>
      </c>
      <c r="Q49" s="17"/>
      <c r="R49" s="128"/>
      <c r="S49" s="128"/>
      <c r="T49" s="17"/>
      <c r="U49" s="129"/>
      <c r="V49" s="129"/>
    </row>
    <row r="50" spans="1:22">
      <c r="A50" s="360"/>
      <c r="B50" s="351"/>
      <c r="C50" s="152">
        <v>45601</v>
      </c>
      <c r="D50" s="104"/>
      <c r="E50" s="128"/>
      <c r="F50" s="131" t="e">
        <f>VLOOKUP(E50,'Contact Info-I-House'!$A$1:$H$74,4,FALSE)</f>
        <v>#N/A</v>
      </c>
      <c r="G50" s="131" t="e">
        <f>VLOOKUP(E50,'Contact Info-I-House'!$A$1:$H$74,3,FALSE)</f>
        <v>#N/A</v>
      </c>
      <c r="H50" s="131" t="e">
        <f>VLOOKUP(E50,'Contact Info-I-House'!$A$1:$H$74,6,FALSE)</f>
        <v>#N/A</v>
      </c>
      <c r="I50" s="132" t="e">
        <f>VLOOKUP(E50,'Contact Info-I-House'!$A$1:$H$74,7,FALSE)</f>
        <v>#N/A</v>
      </c>
      <c r="J50" s="131" t="e">
        <f>VLOOKUP(E50,'Contact Info-I-House'!$A$1:$H$74,8,FALSE)</f>
        <v>#N/A</v>
      </c>
      <c r="K50" s="129"/>
      <c r="L50" s="134" t="e">
        <f>VLOOKUP(K50,'Contact Info-I-House'!$A$1:$H$74,4,FALSE)</f>
        <v>#N/A</v>
      </c>
      <c r="M50" s="134" t="e">
        <f>VLOOKUP(K50,'Contact Info-I-House'!$A$1:$H$74,3,FALSE)</f>
        <v>#N/A</v>
      </c>
      <c r="N50" s="134" t="e">
        <f>VLOOKUP(K50,'Contact Info-I-House'!$A$1:$H$74,6,FALSE)</f>
        <v>#N/A</v>
      </c>
      <c r="O50" s="126" t="e">
        <f>VLOOKUP(K50,'Contact Info-I-House'!$A$1:$H$74,6,FALSE)</f>
        <v>#N/A</v>
      </c>
      <c r="P50" s="134" t="e">
        <f>VLOOKUP(K50,'Contact Info-I-House'!$A$1:$H$74,8,FALSE)</f>
        <v>#N/A</v>
      </c>
      <c r="Q50" s="17"/>
      <c r="R50" s="128"/>
      <c r="S50" s="128"/>
      <c r="T50" s="17"/>
      <c r="U50" s="129"/>
      <c r="V50" s="129"/>
    </row>
    <row r="51" spans="1:22">
      <c r="A51" s="360"/>
      <c r="B51" s="351"/>
      <c r="C51" s="152">
        <v>45602</v>
      </c>
      <c r="D51" s="104"/>
      <c r="E51" s="128"/>
      <c r="F51" s="131" t="e">
        <f>VLOOKUP(E51,'Contact Info-I-House'!$A$1:$H$74,4,FALSE)</f>
        <v>#N/A</v>
      </c>
      <c r="G51" s="131" t="e">
        <f>VLOOKUP(E51,'Contact Info-I-House'!$A$1:$H$74,3,FALSE)</f>
        <v>#N/A</v>
      </c>
      <c r="H51" s="131" t="e">
        <f>VLOOKUP(E51,'Contact Info-I-House'!$A$1:$H$74,6,FALSE)</f>
        <v>#N/A</v>
      </c>
      <c r="I51" s="132" t="e">
        <f>VLOOKUP(E51,'Contact Info-I-House'!$A$1:$H$74,7,FALSE)</f>
        <v>#N/A</v>
      </c>
      <c r="J51" s="131" t="e">
        <f>VLOOKUP(E51,'Contact Info-I-House'!$A$1:$H$74,8,FALSE)</f>
        <v>#N/A</v>
      </c>
      <c r="K51" s="129"/>
      <c r="L51" s="134" t="e">
        <f>VLOOKUP(K51,'Contact Info-I-House'!$A$1:$H$74,4,FALSE)</f>
        <v>#N/A</v>
      </c>
      <c r="M51" s="134" t="e">
        <f>VLOOKUP(K51,'Contact Info-I-House'!$A$1:$H$74,3,FALSE)</f>
        <v>#N/A</v>
      </c>
      <c r="N51" s="134" t="e">
        <f>VLOOKUP(K51,'Contact Info-I-House'!$A$1:$H$74,6,FALSE)</f>
        <v>#N/A</v>
      </c>
      <c r="O51" s="126" t="e">
        <f>VLOOKUP(K51,'Contact Info-I-House'!$A$1:$H$74,6,FALSE)</f>
        <v>#N/A</v>
      </c>
      <c r="P51" s="134" t="e">
        <f>VLOOKUP(K51,'Contact Info-I-House'!$A$1:$H$74,8,FALSE)</f>
        <v>#N/A</v>
      </c>
      <c r="Q51" s="17"/>
      <c r="R51" s="128"/>
      <c r="S51" s="128"/>
      <c r="T51" s="17"/>
      <c r="U51" s="129"/>
      <c r="V51" s="129"/>
    </row>
    <row r="52" spans="1:22">
      <c r="A52" s="360"/>
      <c r="B52" s="351"/>
      <c r="C52" s="152">
        <v>45603</v>
      </c>
      <c r="D52" s="104"/>
      <c r="E52" s="128"/>
      <c r="F52" s="131" t="e">
        <f>VLOOKUP(E52,'Contact Info-I-House'!$A$1:$H146,4,FALSE)</f>
        <v>#N/A</v>
      </c>
      <c r="G52" s="131" t="e">
        <f>VLOOKUP(E52,'Contact Info-I-House'!$A$1:$H$74,3,FALSE)</f>
        <v>#N/A</v>
      </c>
      <c r="H52" s="131" t="e">
        <f>VLOOKUP(E52,'Contact Info-I-House'!$A$1:$H$74,6,FALSE)</f>
        <v>#N/A</v>
      </c>
      <c r="I52" s="132" t="e">
        <f>VLOOKUP(E52,'Contact Info-I-House'!$A$1:$H$74,7,FALSE)</f>
        <v>#N/A</v>
      </c>
      <c r="J52" s="131" t="e">
        <f>VLOOKUP(E52,'Contact Info-I-House'!$A$1:$H$74,8,FALSE)</f>
        <v>#N/A</v>
      </c>
      <c r="K52" s="129"/>
      <c r="L52" s="134" t="e">
        <f>VLOOKUP(K52,'Contact Info-I-House'!$A$1:$H146,4,FALSE)</f>
        <v>#N/A</v>
      </c>
      <c r="M52" s="134" t="e">
        <f>VLOOKUP(K52,'Contact Info-I-House'!$A$1:$H$74,3,FALSE)</f>
        <v>#N/A</v>
      </c>
      <c r="N52" s="134" t="e">
        <f>VLOOKUP(K52,'Contact Info-I-House'!$A$1:$H$74,6,FALSE)</f>
        <v>#N/A</v>
      </c>
      <c r="O52" s="126" t="e">
        <f>VLOOKUP(K52,'Contact Info-I-House'!$A$1:$H$74,6,FALSE)</f>
        <v>#N/A</v>
      </c>
      <c r="P52" s="134" t="e">
        <f>VLOOKUP(K52,'Contact Info-I-House'!$A$1:$H$74,8,FALSE)</f>
        <v>#N/A</v>
      </c>
      <c r="Q52" s="17"/>
      <c r="R52" s="128"/>
      <c r="S52" s="128"/>
      <c r="T52" s="17"/>
      <c r="U52" s="129"/>
      <c r="V52" s="129"/>
    </row>
    <row r="53" spans="1:22">
      <c r="A53" s="360"/>
      <c r="B53" s="351"/>
      <c r="C53" s="152">
        <v>45604</v>
      </c>
      <c r="D53" s="104"/>
      <c r="E53" s="128"/>
      <c r="F53" s="131" t="e">
        <f>VLOOKUP(E53,'Contact Info-I-House'!$A$1:$H$74,4,FALSE)</f>
        <v>#N/A</v>
      </c>
      <c r="G53" s="131" t="e">
        <f>VLOOKUP(E53,'Contact Info-I-House'!$A$1:$H$74,3,FALSE)</f>
        <v>#N/A</v>
      </c>
      <c r="H53" s="131" t="e">
        <f>VLOOKUP(E53,'Contact Info-I-House'!$A$1:$H$74,6,FALSE)</f>
        <v>#N/A</v>
      </c>
      <c r="I53" s="132" t="e">
        <f>VLOOKUP(E53,'Contact Info-I-House'!$A$1:$H$74,7,FALSE)</f>
        <v>#N/A</v>
      </c>
      <c r="J53" s="131" t="e">
        <f>VLOOKUP(E53,'Contact Info-I-House'!$A$1:$H$74,8,FALSE)</f>
        <v>#N/A</v>
      </c>
      <c r="K53" s="129"/>
      <c r="L53" s="134" t="e">
        <f>VLOOKUP(K53,'Contact Info-I-House'!$A$1:$H$74,4,FALSE)</f>
        <v>#N/A</v>
      </c>
      <c r="M53" s="134" t="e">
        <f>VLOOKUP(K53,'Contact Info-I-House'!$A$1:$H$74,3,FALSE)</f>
        <v>#N/A</v>
      </c>
      <c r="N53" s="134" t="e">
        <f>VLOOKUP(K53,'Contact Info-I-House'!$A$1:$H$74,6,FALSE)</f>
        <v>#N/A</v>
      </c>
      <c r="O53" s="126" t="e">
        <f>VLOOKUP(K53,'Contact Info-I-House'!$A$1:$H$74,6,FALSE)</f>
        <v>#N/A</v>
      </c>
      <c r="P53" s="134" t="e">
        <f>VLOOKUP(K53,'Contact Info-I-House'!$A$1:$H$74,8,FALSE)</f>
        <v>#N/A</v>
      </c>
      <c r="Q53" s="17"/>
      <c r="R53" s="128"/>
      <c r="S53" s="128"/>
      <c r="T53" s="17"/>
      <c r="U53" s="129"/>
      <c r="V53" s="129"/>
    </row>
    <row r="54" spans="1:22">
      <c r="A54" s="360"/>
      <c r="B54" s="351"/>
      <c r="C54" s="152">
        <v>45605</v>
      </c>
      <c r="D54" s="104"/>
      <c r="E54" s="128"/>
      <c r="F54" s="131" t="e">
        <f>VLOOKUP(E54,'Contact Info-I-House'!$A$1:$H$74,4,FALSE)</f>
        <v>#N/A</v>
      </c>
      <c r="G54" s="131" t="e">
        <f>VLOOKUP(E54,'Contact Info-I-House'!$A$1:$H$74,3,FALSE)</f>
        <v>#N/A</v>
      </c>
      <c r="H54" s="131" t="e">
        <f>VLOOKUP(E54,'Contact Info-I-House'!$A$1:$H$74,6,FALSE)</f>
        <v>#N/A</v>
      </c>
      <c r="I54" s="132" t="e">
        <f>VLOOKUP(E54,'Contact Info-I-House'!$A$1:$H$74,7,FALSE)</f>
        <v>#N/A</v>
      </c>
      <c r="J54" s="131" t="e">
        <f>VLOOKUP(E54,'Contact Info-I-House'!$A$1:$H$74,8,FALSE)</f>
        <v>#N/A</v>
      </c>
      <c r="K54" s="129"/>
      <c r="L54" s="134" t="e">
        <f>VLOOKUP(K54,'Contact Info-I-House'!$A$1:$H$74,4,FALSE)</f>
        <v>#N/A</v>
      </c>
      <c r="M54" s="134" t="e">
        <f>VLOOKUP(K54,'Contact Info-I-House'!$A$1:$H$74,3,FALSE)</f>
        <v>#N/A</v>
      </c>
      <c r="N54" s="134" t="e">
        <f>VLOOKUP(K54,'Contact Info-I-House'!$A$1:$H$74,6,FALSE)</f>
        <v>#N/A</v>
      </c>
      <c r="O54" s="126" t="e">
        <f>VLOOKUP(K54,'Contact Info-I-House'!$A$1:$H$74,6,FALSE)</f>
        <v>#N/A</v>
      </c>
      <c r="P54" s="134" t="e">
        <f>VLOOKUP(K54,'Contact Info-I-House'!$A$1:$H$74,8,FALSE)</f>
        <v>#N/A</v>
      </c>
      <c r="Q54" s="17"/>
      <c r="R54" s="128"/>
      <c r="S54" s="128"/>
      <c r="T54" s="17"/>
      <c r="U54" s="129"/>
      <c r="V54" s="129"/>
    </row>
    <row r="55" spans="1:22">
      <c r="A55" s="360"/>
      <c r="B55" s="351"/>
      <c r="C55" s="152">
        <v>45606</v>
      </c>
      <c r="D55" s="104"/>
      <c r="E55" s="128"/>
      <c r="F55" s="131" t="e">
        <f>VLOOKUP(E55,'Contact Info-I-House'!$A$1:$H149,4,FALSE)</f>
        <v>#N/A</v>
      </c>
      <c r="G55" s="131" t="e">
        <f>VLOOKUP(E55,'Contact Info-I-House'!$A$1:$H$74,3,FALSE)</f>
        <v>#N/A</v>
      </c>
      <c r="H55" s="131" t="e">
        <f>VLOOKUP(E55,'Contact Info-I-House'!$A$1:$H$74,6,FALSE)</f>
        <v>#N/A</v>
      </c>
      <c r="I55" s="132" t="e">
        <f>VLOOKUP(E55,'Contact Info-I-House'!$A$1:$H$74,7,FALSE)</f>
        <v>#N/A</v>
      </c>
      <c r="J55" s="131" t="e">
        <f>VLOOKUP(E55,'Contact Info-I-House'!$A$1:$H$74,8,FALSE)</f>
        <v>#N/A</v>
      </c>
      <c r="K55" s="129"/>
      <c r="L55" s="134" t="e">
        <f>VLOOKUP(K55,'Contact Info-I-House'!$A$1:$H149,4,FALSE)</f>
        <v>#N/A</v>
      </c>
      <c r="M55" s="134" t="e">
        <f>VLOOKUP(K55,'Contact Info-I-House'!$A$1:$H$74,3,FALSE)</f>
        <v>#N/A</v>
      </c>
      <c r="N55" s="134" t="e">
        <f>VLOOKUP(K55,'Contact Info-I-House'!$A$1:$H$74,6,FALSE)</f>
        <v>#N/A</v>
      </c>
      <c r="O55" s="126" t="e">
        <f>VLOOKUP(K55,'Contact Info-I-House'!$A$1:$H$74,6,FALSE)</f>
        <v>#N/A</v>
      </c>
      <c r="P55" s="134" t="e">
        <f>VLOOKUP(K55,'Contact Info-I-House'!$A$1:$H$74,8,FALSE)</f>
        <v>#N/A</v>
      </c>
      <c r="Q55" s="17"/>
      <c r="R55" s="128"/>
      <c r="S55" s="128"/>
      <c r="T55" s="17"/>
      <c r="U55" s="129"/>
      <c r="V55" s="129"/>
    </row>
    <row r="56" spans="1:22">
      <c r="A56" s="360"/>
      <c r="B56" s="382" t="s">
        <v>50</v>
      </c>
      <c r="C56" s="152">
        <v>45607</v>
      </c>
      <c r="D56" s="104"/>
      <c r="E56" s="128"/>
      <c r="F56" s="131" t="e">
        <f>VLOOKUP(E56,'Contact Info-I-House'!$A$1:$H$74,4,FALSE)</f>
        <v>#N/A</v>
      </c>
      <c r="G56" s="131" t="e">
        <f>VLOOKUP(E56,'Contact Info-I-House'!$A$1:$H$74,3,FALSE)</f>
        <v>#N/A</v>
      </c>
      <c r="H56" s="131" t="e">
        <f>VLOOKUP(E56,'Contact Info-I-House'!$A$1:$H$74,6,FALSE)</f>
        <v>#N/A</v>
      </c>
      <c r="I56" s="132" t="e">
        <f>VLOOKUP(E56,'Contact Info-I-House'!$A$1:$H$74,7,FALSE)</f>
        <v>#N/A</v>
      </c>
      <c r="J56" s="131" t="e">
        <f>VLOOKUP(E56,'Contact Info-I-House'!$A$1:$H$74,8,FALSE)</f>
        <v>#N/A</v>
      </c>
      <c r="K56" s="129"/>
      <c r="L56" s="134" t="e">
        <f>VLOOKUP(K56,'Contact Info-I-House'!$A$1:$H$74,4,FALSE)</f>
        <v>#N/A</v>
      </c>
      <c r="M56" s="134" t="e">
        <f>VLOOKUP(K56,'Contact Info-I-House'!$A$1:$H$74,3,FALSE)</f>
        <v>#N/A</v>
      </c>
      <c r="N56" s="134" t="e">
        <f>VLOOKUP(K56,'Contact Info-I-House'!$A$1:$H$74,6,FALSE)</f>
        <v>#N/A</v>
      </c>
      <c r="O56" s="126" t="e">
        <f>VLOOKUP(K56,'Contact Info-I-House'!$A$1:$H$74,6,FALSE)</f>
        <v>#N/A</v>
      </c>
      <c r="P56" s="134" t="e">
        <f>VLOOKUP(K56,'Contact Info-I-House'!$A$1:$H$74,8,FALSE)</f>
        <v>#N/A</v>
      </c>
      <c r="Q56" s="17"/>
      <c r="R56" s="128"/>
      <c r="S56" s="128"/>
      <c r="T56" s="17"/>
      <c r="U56" s="129"/>
      <c r="V56" s="129"/>
    </row>
    <row r="57" spans="1:22">
      <c r="A57" s="360"/>
      <c r="B57" s="351"/>
      <c r="C57" s="152">
        <v>45608</v>
      </c>
      <c r="D57" s="104"/>
      <c r="E57" s="128"/>
      <c r="F57" s="131" t="e">
        <f>VLOOKUP(E57,'Contact Info-I-House'!$A$1:$H$74,4,FALSE)</f>
        <v>#N/A</v>
      </c>
      <c r="G57" s="131" t="e">
        <f>VLOOKUP(E57,'Contact Info-I-House'!$A$1:$H$74,3,FALSE)</f>
        <v>#N/A</v>
      </c>
      <c r="H57" s="131" t="e">
        <f>VLOOKUP(E57,'Contact Info-I-House'!$A$1:$H$74,6,FALSE)</f>
        <v>#N/A</v>
      </c>
      <c r="I57" s="132" t="e">
        <f>VLOOKUP(E57,'Contact Info-I-House'!$A$1:$H$74,7,FALSE)</f>
        <v>#N/A</v>
      </c>
      <c r="J57" s="131" t="e">
        <f>VLOOKUP(E57,'Contact Info-I-House'!$A$1:$H$74,8,FALSE)</f>
        <v>#N/A</v>
      </c>
      <c r="K57" s="129"/>
      <c r="L57" s="134" t="e">
        <f>VLOOKUP(K57,'Contact Info-I-House'!$A$1:$H$74,4,FALSE)</f>
        <v>#N/A</v>
      </c>
      <c r="M57" s="134" t="e">
        <f>VLOOKUP(K57,'Contact Info-I-House'!$A$1:$H$74,3,FALSE)</f>
        <v>#N/A</v>
      </c>
      <c r="N57" s="134" t="e">
        <f>VLOOKUP(K57,'Contact Info-I-House'!$A$1:$H$74,6,FALSE)</f>
        <v>#N/A</v>
      </c>
      <c r="O57" s="126" t="e">
        <f>VLOOKUP(K57,'Contact Info-I-House'!$A$1:$H$74,6,FALSE)</f>
        <v>#N/A</v>
      </c>
      <c r="P57" s="134" t="e">
        <f>VLOOKUP(K57,'Contact Info-I-House'!$A$1:$H$74,8,FALSE)</f>
        <v>#N/A</v>
      </c>
      <c r="Q57" s="17"/>
      <c r="R57" s="128"/>
      <c r="S57" s="128"/>
      <c r="T57" s="17"/>
      <c r="U57" s="129"/>
      <c r="V57" s="129"/>
    </row>
    <row r="58" spans="1:22">
      <c r="A58" s="360"/>
      <c r="B58" s="351"/>
      <c r="C58" s="152">
        <v>45609</v>
      </c>
      <c r="D58" s="104"/>
      <c r="E58" s="128"/>
      <c r="F58" s="131" t="e">
        <f>VLOOKUP(E58,'Contact Info-I-House'!$A$1:$H152,4,FALSE)</f>
        <v>#N/A</v>
      </c>
      <c r="G58" s="131" t="e">
        <f>VLOOKUP(E58,'Contact Info-I-House'!$A$1:$H$74,3,FALSE)</f>
        <v>#N/A</v>
      </c>
      <c r="H58" s="131" t="e">
        <f>VLOOKUP(E58,'Contact Info-I-House'!$A$1:$H$74,6,FALSE)</f>
        <v>#N/A</v>
      </c>
      <c r="I58" s="132" t="e">
        <f>VLOOKUP(E58,'Contact Info-I-House'!$A$1:$H$74,7,FALSE)</f>
        <v>#N/A</v>
      </c>
      <c r="J58" s="131" t="e">
        <f>VLOOKUP(E58,'Contact Info-I-House'!$A$1:$H$74,8,FALSE)</f>
        <v>#N/A</v>
      </c>
      <c r="K58" s="129"/>
      <c r="L58" s="134" t="e">
        <f>VLOOKUP(K58,'Contact Info-I-House'!$A$1:$H152,4,FALSE)</f>
        <v>#N/A</v>
      </c>
      <c r="M58" s="134" t="e">
        <f>VLOOKUP(K58,'Contact Info-I-House'!$A$1:$H$74,3,FALSE)</f>
        <v>#N/A</v>
      </c>
      <c r="N58" s="134" t="e">
        <f>VLOOKUP(K58,'Contact Info-I-House'!$A$1:$H$74,6,FALSE)</f>
        <v>#N/A</v>
      </c>
      <c r="O58" s="126" t="e">
        <f>VLOOKUP(K58,'Contact Info-I-House'!$A$1:$H$74,6,FALSE)</f>
        <v>#N/A</v>
      </c>
      <c r="P58" s="134" t="e">
        <f>VLOOKUP(K58,'Contact Info-I-House'!$A$1:$H$74,8,FALSE)</f>
        <v>#N/A</v>
      </c>
      <c r="Q58" s="17"/>
      <c r="R58" s="128"/>
      <c r="S58" s="128"/>
      <c r="T58" s="17"/>
      <c r="U58" s="129"/>
      <c r="V58" s="129"/>
    </row>
    <row r="59" spans="1:22">
      <c r="A59" s="360"/>
      <c r="B59" s="351"/>
      <c r="C59" s="152">
        <v>45610</v>
      </c>
      <c r="D59" s="104"/>
      <c r="E59" s="128"/>
      <c r="F59" s="131" t="e">
        <f>VLOOKUP(E59,'Contact Info-I-House'!$A$1:$H$74,4,FALSE)</f>
        <v>#N/A</v>
      </c>
      <c r="G59" s="131" t="e">
        <f>VLOOKUP(E59,'Contact Info-I-House'!$A$1:$H$74,3,FALSE)</f>
        <v>#N/A</v>
      </c>
      <c r="H59" s="131" t="e">
        <f>VLOOKUP(E59,'Contact Info-I-House'!$A$1:$H$74,6,FALSE)</f>
        <v>#N/A</v>
      </c>
      <c r="I59" s="132" t="e">
        <f>VLOOKUP(E59,'Contact Info-I-House'!$A$1:$H$74,7,FALSE)</f>
        <v>#N/A</v>
      </c>
      <c r="J59" s="131" t="e">
        <f>VLOOKUP(E59,'Contact Info-I-House'!$A$1:$H$74,8,FALSE)</f>
        <v>#N/A</v>
      </c>
      <c r="K59" s="129"/>
      <c r="L59" s="134" t="e">
        <f>VLOOKUP(K59,'Contact Info-I-House'!$A$1:$H$74,4,FALSE)</f>
        <v>#N/A</v>
      </c>
      <c r="M59" s="134" t="e">
        <f>VLOOKUP(K59,'Contact Info-I-House'!$A$1:$H$74,3,FALSE)</f>
        <v>#N/A</v>
      </c>
      <c r="N59" s="134" t="e">
        <f>VLOOKUP(K59,'Contact Info-I-House'!$A$1:$H$74,6,FALSE)</f>
        <v>#N/A</v>
      </c>
      <c r="O59" s="126" t="e">
        <f>VLOOKUP(K59,'Contact Info-I-House'!$A$1:$H$74,6,FALSE)</f>
        <v>#N/A</v>
      </c>
      <c r="P59" s="134" t="e">
        <f>VLOOKUP(K59,'Contact Info-I-House'!$A$1:$H$74,8,FALSE)</f>
        <v>#N/A</v>
      </c>
      <c r="Q59" s="17"/>
      <c r="R59" s="128"/>
      <c r="S59" s="128"/>
      <c r="T59" s="17"/>
      <c r="U59" s="129"/>
      <c r="V59" s="129"/>
    </row>
    <row r="60" spans="1:22">
      <c r="A60" s="360"/>
      <c r="B60" s="351"/>
      <c r="C60" s="152">
        <v>45611</v>
      </c>
      <c r="D60" s="104"/>
      <c r="E60" s="128"/>
      <c r="F60" s="131" t="e">
        <f>VLOOKUP(E60,'Contact Info-I-House'!$A$1:$H$74,4,FALSE)</f>
        <v>#N/A</v>
      </c>
      <c r="G60" s="131" t="e">
        <f>VLOOKUP(E60,'Contact Info-I-House'!$A$1:$H$74,3,FALSE)</f>
        <v>#N/A</v>
      </c>
      <c r="H60" s="131" t="e">
        <f>VLOOKUP(E60,'Contact Info-I-House'!$A$1:$H$74,6,FALSE)</f>
        <v>#N/A</v>
      </c>
      <c r="I60" s="132" t="e">
        <f>VLOOKUP(E60,'Contact Info-I-House'!$A$1:$H$74,7,FALSE)</f>
        <v>#N/A</v>
      </c>
      <c r="J60" s="131" t="e">
        <f>VLOOKUP(E60,'Contact Info-I-House'!$A$1:$H$74,8,FALSE)</f>
        <v>#N/A</v>
      </c>
      <c r="K60" s="129"/>
      <c r="L60" s="134" t="e">
        <f>VLOOKUP(K60,'Contact Info-I-House'!$A$1:$H$74,4,FALSE)</f>
        <v>#N/A</v>
      </c>
      <c r="M60" s="134" t="e">
        <f>VLOOKUP(K60,'Contact Info-I-House'!$A$1:$H$74,3,FALSE)</f>
        <v>#N/A</v>
      </c>
      <c r="N60" s="134" t="e">
        <f>VLOOKUP(K60,'Contact Info-I-House'!$A$1:$H$74,6,FALSE)</f>
        <v>#N/A</v>
      </c>
      <c r="O60" s="126" t="e">
        <f>VLOOKUP(K60,'Contact Info-I-House'!$A$1:$H$74,6,FALSE)</f>
        <v>#N/A</v>
      </c>
      <c r="P60" s="134" t="e">
        <f>VLOOKUP(K60,'Contact Info-I-House'!$A$1:$H$74,8,FALSE)</f>
        <v>#N/A</v>
      </c>
      <c r="Q60" s="17"/>
      <c r="R60" s="128"/>
      <c r="S60" s="128"/>
      <c r="T60" s="17"/>
      <c r="U60" s="129"/>
      <c r="V60" s="129"/>
    </row>
    <row r="61" spans="1:22">
      <c r="A61" s="360"/>
      <c r="B61" s="351"/>
      <c r="C61" s="152">
        <v>45612</v>
      </c>
      <c r="D61" s="104"/>
      <c r="E61" s="128"/>
      <c r="F61" s="131" t="e">
        <f>VLOOKUP(E61,'Contact Info-I-House'!$A$1:$H155,4,FALSE)</f>
        <v>#N/A</v>
      </c>
      <c r="G61" s="131" t="e">
        <f>VLOOKUP(E61,'Contact Info-I-House'!$A$1:$H$74,3,FALSE)</f>
        <v>#N/A</v>
      </c>
      <c r="H61" s="131" t="e">
        <f>VLOOKUP(E61,'Contact Info-I-House'!$A$1:$H$74,6,FALSE)</f>
        <v>#N/A</v>
      </c>
      <c r="I61" s="132" t="e">
        <f>VLOOKUP(E61,'Contact Info-I-House'!$A$1:$H$74,7,FALSE)</f>
        <v>#N/A</v>
      </c>
      <c r="J61" s="131" t="e">
        <f>VLOOKUP(E61,'Contact Info-I-House'!$A$1:$H$74,8,FALSE)</f>
        <v>#N/A</v>
      </c>
      <c r="K61" s="129"/>
      <c r="L61" s="134" t="e">
        <f>VLOOKUP(K61,'Contact Info-I-House'!$A$1:$H155,4,FALSE)</f>
        <v>#N/A</v>
      </c>
      <c r="M61" s="134" t="e">
        <f>VLOOKUP(K61,'Contact Info-I-House'!$A$1:$H$74,3,FALSE)</f>
        <v>#N/A</v>
      </c>
      <c r="N61" s="134" t="e">
        <f>VLOOKUP(K61,'Contact Info-I-House'!$A$1:$H$74,6,FALSE)</f>
        <v>#N/A</v>
      </c>
      <c r="O61" s="126" t="e">
        <f>VLOOKUP(K61,'Contact Info-I-House'!$A$1:$H$74,6,FALSE)</f>
        <v>#N/A</v>
      </c>
      <c r="P61" s="134" t="e">
        <f>VLOOKUP(K61,'Contact Info-I-House'!$A$1:$H$74,8,FALSE)</f>
        <v>#N/A</v>
      </c>
      <c r="Q61" s="17"/>
      <c r="R61" s="128"/>
      <c r="S61" s="128"/>
      <c r="T61" s="17"/>
      <c r="U61" s="129"/>
      <c r="V61" s="129"/>
    </row>
    <row r="62" spans="1:22">
      <c r="A62" s="360"/>
      <c r="B62" s="351"/>
      <c r="C62" s="152">
        <v>45613</v>
      </c>
      <c r="D62" s="104"/>
      <c r="E62" s="128"/>
      <c r="F62" s="131" t="e">
        <f>VLOOKUP(E62,'Contact Info-I-House'!$A$1:$H$74,4,FALSE)</f>
        <v>#N/A</v>
      </c>
      <c r="G62" s="131" t="e">
        <f>VLOOKUP(E62,'Contact Info-I-House'!$A$1:$H$74,3,FALSE)</f>
        <v>#N/A</v>
      </c>
      <c r="H62" s="131" t="e">
        <f>VLOOKUP(E62,'Contact Info-I-House'!$A$1:$H$74,6,FALSE)</f>
        <v>#N/A</v>
      </c>
      <c r="I62" s="132" t="e">
        <f>VLOOKUP(E62,'Contact Info-I-House'!$A$1:$H$74,7,FALSE)</f>
        <v>#N/A</v>
      </c>
      <c r="J62" s="131" t="e">
        <f>VLOOKUP(E62,'Contact Info-I-House'!$A$1:$H$74,8,FALSE)</f>
        <v>#N/A</v>
      </c>
      <c r="K62" s="129"/>
      <c r="L62" s="134" t="e">
        <f>VLOOKUP(K62,'Contact Info-I-House'!$A$1:$H$74,4,FALSE)</f>
        <v>#N/A</v>
      </c>
      <c r="M62" s="134" t="e">
        <f>VLOOKUP(K62,'Contact Info-I-House'!$A$1:$H$74,3,FALSE)</f>
        <v>#N/A</v>
      </c>
      <c r="N62" s="134" t="e">
        <f>VLOOKUP(K62,'Contact Info-I-House'!$A$1:$H$74,6,FALSE)</f>
        <v>#N/A</v>
      </c>
      <c r="O62" s="126" t="e">
        <f>VLOOKUP(K62,'Contact Info-I-House'!$A$1:$H$74,6,FALSE)</f>
        <v>#N/A</v>
      </c>
      <c r="P62" s="134" t="e">
        <f>VLOOKUP(K62,'Contact Info-I-House'!$A$1:$H$74,8,FALSE)</f>
        <v>#N/A</v>
      </c>
      <c r="Q62" s="17"/>
      <c r="R62" s="128"/>
      <c r="S62" s="128"/>
      <c r="T62" s="17"/>
      <c r="U62" s="129"/>
      <c r="V62" s="129"/>
    </row>
    <row r="63" spans="1:22">
      <c r="A63" s="360"/>
      <c r="B63" s="383" t="s">
        <v>51</v>
      </c>
      <c r="C63" s="152">
        <v>45614</v>
      </c>
      <c r="D63" s="104"/>
      <c r="E63" s="128"/>
      <c r="F63" s="131" t="e">
        <f>VLOOKUP(E63,'Contact Info-I-House'!$A$1:$H$74,4,FALSE)</f>
        <v>#N/A</v>
      </c>
      <c r="G63" s="131" t="e">
        <f>VLOOKUP(E63,'Contact Info-I-House'!$A$1:$H$74,3,FALSE)</f>
        <v>#N/A</v>
      </c>
      <c r="H63" s="131" t="e">
        <f>VLOOKUP(E63,'Contact Info-I-House'!$A$1:$H$74,6,FALSE)</f>
        <v>#N/A</v>
      </c>
      <c r="I63" s="132" t="e">
        <f>VLOOKUP(E63,'Contact Info-I-House'!$A$1:$H$74,7,FALSE)</f>
        <v>#N/A</v>
      </c>
      <c r="J63" s="131" t="e">
        <f>VLOOKUP(E63,'Contact Info-I-House'!$A$1:$H$74,8,FALSE)</f>
        <v>#N/A</v>
      </c>
      <c r="K63" s="129"/>
      <c r="L63" s="134" t="e">
        <f>VLOOKUP(K63,'Contact Info-I-House'!$A$1:$H$74,4,FALSE)</f>
        <v>#N/A</v>
      </c>
      <c r="M63" s="134" t="e">
        <f>VLOOKUP(K63,'Contact Info-I-House'!$A$1:$H$74,3,FALSE)</f>
        <v>#N/A</v>
      </c>
      <c r="N63" s="134" t="e">
        <f>VLOOKUP(K63,'Contact Info-I-House'!$A$1:$H$74,6,FALSE)</f>
        <v>#N/A</v>
      </c>
      <c r="O63" s="126" t="e">
        <f>VLOOKUP(K63,'Contact Info-I-House'!$A$1:$H$74,6,FALSE)</f>
        <v>#N/A</v>
      </c>
      <c r="P63" s="134" t="e">
        <f>VLOOKUP(K63,'Contact Info-I-House'!$A$1:$H$74,8,FALSE)</f>
        <v>#N/A</v>
      </c>
      <c r="Q63" s="17"/>
      <c r="R63" s="128"/>
      <c r="S63" s="128"/>
      <c r="T63" s="17"/>
      <c r="U63" s="129"/>
      <c r="V63" s="129"/>
    </row>
    <row r="64" spans="1:22">
      <c r="A64" s="360"/>
      <c r="B64" s="351"/>
      <c r="C64" s="152">
        <v>45615</v>
      </c>
      <c r="D64" s="104"/>
      <c r="E64" s="128"/>
      <c r="F64" s="131" t="e">
        <f>VLOOKUP(E64,'Contact Info-I-House'!$A$1:$H158,4,FALSE)</f>
        <v>#N/A</v>
      </c>
      <c r="G64" s="131" t="e">
        <f>VLOOKUP(E64,'Contact Info-I-House'!$A$1:$H$74,3,FALSE)</f>
        <v>#N/A</v>
      </c>
      <c r="H64" s="131" t="e">
        <f>VLOOKUP(E64,'Contact Info-I-House'!$A$1:$H$74,6,FALSE)</f>
        <v>#N/A</v>
      </c>
      <c r="I64" s="132" t="e">
        <f>VLOOKUP(E64,'Contact Info-I-House'!$A$1:$H$74,7,FALSE)</f>
        <v>#N/A</v>
      </c>
      <c r="J64" s="131" t="e">
        <f>VLOOKUP(E64,'Contact Info-I-House'!$A$1:$H$74,8,FALSE)</f>
        <v>#N/A</v>
      </c>
      <c r="K64" s="129"/>
      <c r="L64" s="134" t="e">
        <f>VLOOKUP(K64,'Contact Info-I-House'!$A$1:$H158,4,FALSE)</f>
        <v>#N/A</v>
      </c>
      <c r="M64" s="134" t="e">
        <f>VLOOKUP(K64,'Contact Info-I-House'!$A$1:$H$74,3,FALSE)</f>
        <v>#N/A</v>
      </c>
      <c r="N64" s="134" t="e">
        <f>VLOOKUP(K64,'Contact Info-I-House'!$A$1:$H$74,6,FALSE)</f>
        <v>#N/A</v>
      </c>
      <c r="O64" s="126" t="e">
        <f>VLOOKUP(K64,'Contact Info-I-House'!$A$1:$H$74,6,FALSE)</f>
        <v>#N/A</v>
      </c>
      <c r="P64" s="134" t="e">
        <f>VLOOKUP(K64,'Contact Info-I-House'!$A$1:$H$74,8,FALSE)</f>
        <v>#N/A</v>
      </c>
      <c r="Q64" s="17"/>
      <c r="R64" s="128"/>
      <c r="S64" s="128"/>
      <c r="T64" s="17"/>
      <c r="U64" s="129"/>
      <c r="V64" s="129"/>
    </row>
    <row r="65" spans="1:22">
      <c r="A65" s="360"/>
      <c r="B65" s="351"/>
      <c r="C65" s="152">
        <v>45616</v>
      </c>
      <c r="D65" s="104"/>
      <c r="E65" s="128"/>
      <c r="F65" s="131" t="e">
        <f>VLOOKUP(E65,'Contact Info-I-House'!$A$1:$H$74,4,FALSE)</f>
        <v>#N/A</v>
      </c>
      <c r="G65" s="131" t="e">
        <f>VLOOKUP(E65,'Contact Info-I-House'!$A$1:$H$74,3,FALSE)</f>
        <v>#N/A</v>
      </c>
      <c r="H65" s="131" t="e">
        <f>VLOOKUP(E65,'Contact Info-I-House'!$A$1:$H$74,6,FALSE)</f>
        <v>#N/A</v>
      </c>
      <c r="I65" s="132" t="e">
        <f>VLOOKUP(E65,'Contact Info-I-House'!$A$1:$H$74,7,FALSE)</f>
        <v>#N/A</v>
      </c>
      <c r="J65" s="131" t="e">
        <f>VLOOKUP(E65,'Contact Info-I-House'!$A$1:$H$74,8,FALSE)</f>
        <v>#N/A</v>
      </c>
      <c r="K65" s="129"/>
      <c r="L65" s="134" t="e">
        <f>VLOOKUP(K65,'Contact Info-I-House'!$A$1:$H$74,4,FALSE)</f>
        <v>#N/A</v>
      </c>
      <c r="M65" s="134" t="e">
        <f>VLOOKUP(K65,'Contact Info-I-House'!$A$1:$H$74,3,FALSE)</f>
        <v>#N/A</v>
      </c>
      <c r="N65" s="134" t="e">
        <f>VLOOKUP(K65,'Contact Info-I-House'!$A$1:$H$74,6,FALSE)</f>
        <v>#N/A</v>
      </c>
      <c r="O65" s="126" t="e">
        <f>VLOOKUP(K65,'Contact Info-I-House'!$A$1:$H$74,6,FALSE)</f>
        <v>#N/A</v>
      </c>
      <c r="P65" s="134" t="e">
        <f>VLOOKUP(K65,'Contact Info-I-House'!$A$1:$H$74,8,FALSE)</f>
        <v>#N/A</v>
      </c>
      <c r="Q65" s="17"/>
      <c r="R65" s="128"/>
      <c r="S65" s="128"/>
      <c r="T65" s="17"/>
      <c r="U65" s="129"/>
      <c r="V65" s="129"/>
    </row>
    <row r="66" spans="1:22">
      <c r="A66" s="360"/>
      <c r="B66" s="351"/>
      <c r="C66" s="152">
        <v>45617</v>
      </c>
      <c r="D66" s="104"/>
      <c r="E66" s="128"/>
      <c r="F66" s="131" t="e">
        <f>VLOOKUP(E66,'Contact Info-I-House'!$A$1:$H$74,4,FALSE)</f>
        <v>#N/A</v>
      </c>
      <c r="G66" s="131" t="e">
        <f>VLOOKUP(E66,'Contact Info-I-House'!$A$1:$H$74,3,FALSE)</f>
        <v>#N/A</v>
      </c>
      <c r="H66" s="131" t="e">
        <f>VLOOKUP(E66,'Contact Info-I-House'!$A$1:$H$74,6,FALSE)</f>
        <v>#N/A</v>
      </c>
      <c r="I66" s="132" t="e">
        <f>VLOOKUP(E66,'Contact Info-I-House'!$A$1:$H$74,7,FALSE)</f>
        <v>#N/A</v>
      </c>
      <c r="J66" s="131" t="e">
        <f>VLOOKUP(E66,'Contact Info-I-House'!$A$1:$H$74,8,FALSE)</f>
        <v>#N/A</v>
      </c>
      <c r="K66" s="129"/>
      <c r="L66" s="134" t="e">
        <f>VLOOKUP(K66,'Contact Info-I-House'!$A$1:$H$74,4,FALSE)</f>
        <v>#N/A</v>
      </c>
      <c r="M66" s="134" t="e">
        <f>VLOOKUP(K66,'Contact Info-I-House'!$A$1:$H$74,3,FALSE)</f>
        <v>#N/A</v>
      </c>
      <c r="N66" s="134" t="e">
        <f>VLOOKUP(K66,'Contact Info-I-House'!$A$1:$H$74,6,FALSE)</f>
        <v>#N/A</v>
      </c>
      <c r="O66" s="126" t="e">
        <f>VLOOKUP(K66,'Contact Info-I-House'!$A$1:$H$74,6,FALSE)</f>
        <v>#N/A</v>
      </c>
      <c r="P66" s="134" t="e">
        <f>VLOOKUP(K66,'Contact Info-I-House'!$A$1:$H$74,8,FALSE)</f>
        <v>#N/A</v>
      </c>
      <c r="Q66" s="17"/>
      <c r="R66" s="128"/>
      <c r="S66" s="128"/>
      <c r="T66" s="17"/>
      <c r="U66" s="129"/>
      <c r="V66" s="129"/>
    </row>
    <row r="67" spans="1:22">
      <c r="A67" s="360"/>
      <c r="B67" s="351"/>
      <c r="C67" s="152">
        <v>45618</v>
      </c>
      <c r="D67" s="104"/>
      <c r="E67" s="128"/>
      <c r="F67" s="131" t="e">
        <f>VLOOKUP(E67,'Contact Info-I-House'!$A$1:$H161,4,FALSE)</f>
        <v>#N/A</v>
      </c>
      <c r="G67" s="131" t="e">
        <f>VLOOKUP(E67,'Contact Info-I-House'!$A$1:$H$74,3,FALSE)</f>
        <v>#N/A</v>
      </c>
      <c r="H67" s="131" t="e">
        <f>VLOOKUP(E67,'Contact Info-I-House'!$A$1:$H$74,6,FALSE)</f>
        <v>#N/A</v>
      </c>
      <c r="I67" s="132" t="e">
        <f>VLOOKUP(E67,'Contact Info-I-House'!$A$1:$H$74,7,FALSE)</f>
        <v>#N/A</v>
      </c>
      <c r="J67" s="131" t="e">
        <f>VLOOKUP(E67,'Contact Info-I-House'!$A$1:$H$74,8,FALSE)</f>
        <v>#N/A</v>
      </c>
      <c r="K67" s="129"/>
      <c r="L67" s="134" t="e">
        <f>VLOOKUP(K67,'Contact Info-I-House'!$A$1:$H161,4,FALSE)</f>
        <v>#N/A</v>
      </c>
      <c r="M67" s="134" t="e">
        <f>VLOOKUP(K67,'Contact Info-I-House'!$A$1:$H$74,3,FALSE)</f>
        <v>#N/A</v>
      </c>
      <c r="N67" s="134" t="e">
        <f>VLOOKUP(K67,'Contact Info-I-House'!$A$1:$H$74,6,FALSE)</f>
        <v>#N/A</v>
      </c>
      <c r="O67" s="126" t="e">
        <f>VLOOKUP(K67,'Contact Info-I-House'!$A$1:$H$74,6,FALSE)</f>
        <v>#N/A</v>
      </c>
      <c r="P67" s="134" t="e">
        <f>VLOOKUP(K67,'Contact Info-I-House'!$A$1:$H$74,8,FALSE)</f>
        <v>#N/A</v>
      </c>
      <c r="Q67" s="17"/>
      <c r="R67" s="128"/>
      <c r="S67" s="128"/>
      <c r="T67" s="17"/>
      <c r="U67" s="129"/>
      <c r="V67" s="129"/>
    </row>
    <row r="68" spans="1:22">
      <c r="A68" s="360"/>
      <c r="B68" s="351"/>
      <c r="C68" s="152">
        <v>45619</v>
      </c>
      <c r="D68" s="104"/>
      <c r="E68" s="128"/>
      <c r="F68" s="131" t="e">
        <f>VLOOKUP(E68,'Contact Info-I-House'!$A$1:$H$74,4,FALSE)</f>
        <v>#N/A</v>
      </c>
      <c r="G68" s="131" t="e">
        <f>VLOOKUP(E68,'Contact Info-I-House'!$A$1:$H$74,3,FALSE)</f>
        <v>#N/A</v>
      </c>
      <c r="H68" s="131" t="e">
        <f>VLOOKUP(E68,'Contact Info-I-House'!$A$1:$H$74,6,FALSE)</f>
        <v>#N/A</v>
      </c>
      <c r="I68" s="132" t="e">
        <f>VLOOKUP(E68,'Contact Info-I-House'!$A$1:$H$74,7,FALSE)</f>
        <v>#N/A</v>
      </c>
      <c r="J68" s="131" t="e">
        <f>VLOOKUP(E68,'Contact Info-I-House'!$A$1:$H$74,8,FALSE)</f>
        <v>#N/A</v>
      </c>
      <c r="K68" s="129"/>
      <c r="L68" s="134" t="e">
        <f>VLOOKUP(K68,'Contact Info-I-House'!$A$1:$H$74,4,FALSE)</f>
        <v>#N/A</v>
      </c>
      <c r="M68" s="134" t="e">
        <f>VLOOKUP(K68,'Contact Info-I-House'!$A$1:$H$74,3,FALSE)</f>
        <v>#N/A</v>
      </c>
      <c r="N68" s="134" t="e">
        <f>VLOOKUP(K68,'Contact Info-I-House'!$A$1:$H$74,6,FALSE)</f>
        <v>#N/A</v>
      </c>
      <c r="O68" s="126" t="e">
        <f>VLOOKUP(K68,'Contact Info-I-House'!$A$1:$H$74,6,FALSE)</f>
        <v>#N/A</v>
      </c>
      <c r="P68" s="134" t="e">
        <f>VLOOKUP(K68,'Contact Info-I-House'!$A$1:$H$74,8,FALSE)</f>
        <v>#N/A</v>
      </c>
      <c r="Q68" s="17"/>
      <c r="R68" s="128"/>
      <c r="S68" s="128"/>
      <c r="T68" s="17"/>
      <c r="U68" s="129"/>
      <c r="V68" s="129"/>
    </row>
    <row r="69" spans="1:22">
      <c r="A69" s="360"/>
      <c r="B69" s="351"/>
      <c r="C69" s="152">
        <v>45620</v>
      </c>
      <c r="D69" s="104"/>
      <c r="E69" s="128"/>
      <c r="F69" s="131" t="e">
        <f>VLOOKUP(E69,'Contact Info-I-House'!$A$1:$H$74,4,FALSE)</f>
        <v>#N/A</v>
      </c>
      <c r="G69" s="131" t="e">
        <f>VLOOKUP(E69,'Contact Info-I-House'!$A$1:$H$74,3,FALSE)</f>
        <v>#N/A</v>
      </c>
      <c r="H69" s="131" t="e">
        <f>VLOOKUP(E69,'Contact Info-I-House'!$A$1:$H$74,6,FALSE)</f>
        <v>#N/A</v>
      </c>
      <c r="I69" s="132" t="e">
        <f>VLOOKUP(E69,'Contact Info-I-House'!$A$1:$H$74,7,FALSE)</f>
        <v>#N/A</v>
      </c>
      <c r="J69" s="131" t="e">
        <f>VLOOKUP(E69,'Contact Info-I-House'!$A$1:$H$74,8,FALSE)</f>
        <v>#N/A</v>
      </c>
      <c r="K69" s="129"/>
      <c r="L69" s="134" t="e">
        <f>VLOOKUP(K69,'Contact Info-I-House'!$A$1:$H$74,4,FALSE)</f>
        <v>#N/A</v>
      </c>
      <c r="M69" s="134" t="e">
        <f>VLOOKUP(K69,'Contact Info-I-House'!$A$1:$H$74,3,FALSE)</f>
        <v>#N/A</v>
      </c>
      <c r="N69" s="134" t="e">
        <f>VLOOKUP(K69,'Contact Info-I-House'!$A$1:$H$74,6,FALSE)</f>
        <v>#N/A</v>
      </c>
      <c r="O69" s="126" t="e">
        <f>VLOOKUP(K69,'Contact Info-I-House'!$A$1:$H$74,6,FALSE)</f>
        <v>#N/A</v>
      </c>
      <c r="P69" s="134" t="e">
        <f>VLOOKUP(K69,'Contact Info-I-House'!$A$1:$H$74,8,FALSE)</f>
        <v>#N/A</v>
      </c>
      <c r="Q69" s="17"/>
      <c r="R69" s="128"/>
      <c r="S69" s="128"/>
      <c r="T69" s="17"/>
      <c r="U69" s="129"/>
      <c r="V69" s="129"/>
    </row>
    <row r="70" spans="1:22">
      <c r="A70" s="360"/>
      <c r="B70" s="384" t="s">
        <v>52</v>
      </c>
      <c r="C70" s="152">
        <v>45621</v>
      </c>
      <c r="D70" s="104"/>
      <c r="E70" s="128"/>
      <c r="F70" s="131" t="e">
        <f>VLOOKUP(E70,'Contact Info-I-House'!$A$1:$H164,4,FALSE)</f>
        <v>#N/A</v>
      </c>
      <c r="G70" s="131" t="e">
        <f>VLOOKUP(E70,'Contact Info-I-House'!$A$1:$H$74,3,FALSE)</f>
        <v>#N/A</v>
      </c>
      <c r="H70" s="131" t="e">
        <f>VLOOKUP(E70,'Contact Info-I-House'!$A$1:$H$74,6,FALSE)</f>
        <v>#N/A</v>
      </c>
      <c r="I70" s="132" t="e">
        <f>VLOOKUP(E70,'Contact Info-I-House'!$A$1:$H$74,7,FALSE)</f>
        <v>#N/A</v>
      </c>
      <c r="J70" s="131" t="e">
        <f>VLOOKUP(E70,'Contact Info-I-House'!$A$1:$H$74,8,FALSE)</f>
        <v>#N/A</v>
      </c>
      <c r="K70" s="129"/>
      <c r="L70" s="134" t="e">
        <f>VLOOKUP(K70,'Contact Info-I-House'!$A$1:$H164,4,FALSE)</f>
        <v>#N/A</v>
      </c>
      <c r="M70" s="134" t="e">
        <f>VLOOKUP(K70,'Contact Info-I-House'!$A$1:$H$74,3,FALSE)</f>
        <v>#N/A</v>
      </c>
      <c r="N70" s="134" t="e">
        <f>VLOOKUP(K70,'Contact Info-I-House'!$A$1:$H$74,6,FALSE)</f>
        <v>#N/A</v>
      </c>
      <c r="O70" s="126" t="e">
        <f>VLOOKUP(K70,'Contact Info-I-House'!$A$1:$H$74,6,FALSE)</f>
        <v>#N/A</v>
      </c>
      <c r="P70" s="134" t="e">
        <f>VLOOKUP(K70,'Contact Info-I-House'!$A$1:$H$74,8,FALSE)</f>
        <v>#N/A</v>
      </c>
      <c r="Q70" s="17"/>
      <c r="R70" s="128"/>
      <c r="S70" s="128"/>
      <c r="T70" s="17"/>
      <c r="U70" s="129"/>
      <c r="V70" s="129"/>
    </row>
    <row r="71" spans="1:22">
      <c r="A71" s="360"/>
      <c r="B71" s="351"/>
      <c r="C71" s="152">
        <v>45622</v>
      </c>
      <c r="D71" s="104" t="s">
        <v>53</v>
      </c>
      <c r="E71" s="128"/>
      <c r="F71" s="131" t="e">
        <f>VLOOKUP(E71,'Contact Info-I-House'!$A$1:$H$74,4,FALSE)</f>
        <v>#N/A</v>
      </c>
      <c r="G71" s="131" t="e">
        <f>VLOOKUP(E71,'Contact Info-I-House'!$A$1:$H$74,3,FALSE)</f>
        <v>#N/A</v>
      </c>
      <c r="H71" s="131" t="e">
        <f>VLOOKUP(E71,'Contact Info-I-House'!$A$1:$H$74,6,FALSE)</f>
        <v>#N/A</v>
      </c>
      <c r="I71" s="132" t="e">
        <f>VLOOKUP(E71,'Contact Info-I-House'!$A$1:$H$74,7,FALSE)</f>
        <v>#N/A</v>
      </c>
      <c r="J71" s="131" t="e">
        <f>VLOOKUP(E71,'Contact Info-I-House'!$A$1:$H$74,8,FALSE)</f>
        <v>#N/A</v>
      </c>
      <c r="K71" s="129"/>
      <c r="L71" s="134" t="e">
        <f>VLOOKUP(K71,'Contact Info-I-House'!$A$1:$H$74,4,FALSE)</f>
        <v>#N/A</v>
      </c>
      <c r="M71" s="134" t="e">
        <f>VLOOKUP(K71,'Contact Info-I-House'!$A$1:$H$74,3,FALSE)</f>
        <v>#N/A</v>
      </c>
      <c r="N71" s="134" t="e">
        <f>VLOOKUP(K71,'Contact Info-I-House'!$A$1:$H$74,6,FALSE)</f>
        <v>#N/A</v>
      </c>
      <c r="O71" s="126" t="e">
        <f>VLOOKUP(K71,'Contact Info-I-House'!$A$1:$H$74,6,FALSE)</f>
        <v>#N/A</v>
      </c>
      <c r="P71" s="134" t="e">
        <f>VLOOKUP(K71,'Contact Info-I-House'!$A$1:$H$74,8,FALSE)</f>
        <v>#N/A</v>
      </c>
      <c r="Q71" s="17"/>
      <c r="R71" s="128"/>
      <c r="S71" s="128"/>
      <c r="T71" s="17"/>
      <c r="U71" s="129"/>
      <c r="V71" s="129"/>
    </row>
    <row r="72" spans="1:22">
      <c r="A72" s="360"/>
      <c r="B72" s="351"/>
      <c r="C72" s="152">
        <v>45623</v>
      </c>
      <c r="D72" s="104" t="s">
        <v>53</v>
      </c>
      <c r="E72" s="128"/>
      <c r="F72" s="131" t="e">
        <f>VLOOKUP(E72,'Contact Info-I-House'!$A$1:$H$74,4,FALSE)</f>
        <v>#N/A</v>
      </c>
      <c r="G72" s="131" t="e">
        <f>VLOOKUP(E72,'Contact Info-I-House'!$A$1:$H$74,3,FALSE)</f>
        <v>#N/A</v>
      </c>
      <c r="H72" s="131" t="e">
        <f>VLOOKUP(E72,'Contact Info-I-House'!$A$1:$H$74,6,FALSE)</f>
        <v>#N/A</v>
      </c>
      <c r="I72" s="132" t="e">
        <f>VLOOKUP(E72,'Contact Info-I-House'!$A$1:$H$74,7,FALSE)</f>
        <v>#N/A</v>
      </c>
      <c r="J72" s="131" t="e">
        <f>VLOOKUP(E72,'Contact Info-I-House'!$A$1:$H$74,8,FALSE)</f>
        <v>#N/A</v>
      </c>
      <c r="K72" s="129"/>
      <c r="L72" s="134" t="e">
        <f>VLOOKUP(K72,'Contact Info-I-House'!$A$1:$H$74,4,FALSE)</f>
        <v>#N/A</v>
      </c>
      <c r="M72" s="134" t="e">
        <f>VLOOKUP(K72,'Contact Info-I-House'!$A$1:$H$74,3,FALSE)</f>
        <v>#N/A</v>
      </c>
      <c r="N72" s="134" t="e">
        <f>VLOOKUP(K72,'Contact Info-I-House'!$A$1:$H$74,6,FALSE)</f>
        <v>#N/A</v>
      </c>
      <c r="O72" s="126" t="e">
        <f>VLOOKUP(K72,'Contact Info-I-House'!$A$1:$H$74,6,FALSE)</f>
        <v>#N/A</v>
      </c>
      <c r="P72" s="134" t="e">
        <f>VLOOKUP(K72,'Contact Info-I-House'!$A$1:$H$74,8,FALSE)</f>
        <v>#N/A</v>
      </c>
      <c r="Q72" s="17"/>
      <c r="R72" s="128"/>
      <c r="S72" s="128"/>
      <c r="T72" s="17"/>
      <c r="U72" s="129"/>
      <c r="V72" s="129"/>
    </row>
    <row r="73" spans="1:22">
      <c r="A73" s="360"/>
      <c r="B73" s="351"/>
      <c r="C73" s="152">
        <v>45624</v>
      </c>
      <c r="D73" s="104" t="s">
        <v>53</v>
      </c>
      <c r="E73" s="128"/>
      <c r="F73" s="131" t="e">
        <f>VLOOKUP(E73,'Contact Info-I-House'!$A$1:$H167,4,FALSE)</f>
        <v>#N/A</v>
      </c>
      <c r="G73" s="131" t="e">
        <f>VLOOKUP(E73,'Contact Info-I-House'!$A$1:$H$74,3,FALSE)</f>
        <v>#N/A</v>
      </c>
      <c r="H73" s="131" t="e">
        <f>VLOOKUP(E73,'Contact Info-I-House'!$A$1:$H$74,6,FALSE)</f>
        <v>#N/A</v>
      </c>
      <c r="I73" s="132" t="e">
        <f>VLOOKUP(E73,'Contact Info-I-House'!$A$1:$H$74,7,FALSE)</f>
        <v>#N/A</v>
      </c>
      <c r="J73" s="131" t="e">
        <f>VLOOKUP(E73,'Contact Info-I-House'!$A$1:$H$74,8,FALSE)</f>
        <v>#N/A</v>
      </c>
      <c r="K73" s="129"/>
      <c r="L73" s="134" t="e">
        <f>VLOOKUP(K73,'Contact Info-I-House'!$A$1:$H167,4,FALSE)</f>
        <v>#N/A</v>
      </c>
      <c r="M73" s="134" t="e">
        <f>VLOOKUP(K73,'Contact Info-I-House'!$A$1:$H$74,3,FALSE)</f>
        <v>#N/A</v>
      </c>
      <c r="N73" s="134" t="e">
        <f>VLOOKUP(K73,'Contact Info-I-House'!$A$1:$H$74,6,FALSE)</f>
        <v>#N/A</v>
      </c>
      <c r="O73" s="126" t="e">
        <f>VLOOKUP(K73,'Contact Info-I-House'!$A$1:$H$74,6,FALSE)</f>
        <v>#N/A</v>
      </c>
      <c r="P73" s="134" t="e">
        <f>VLOOKUP(K73,'Contact Info-I-House'!$A$1:$H$74,8,FALSE)</f>
        <v>#N/A</v>
      </c>
      <c r="Q73" s="17"/>
      <c r="R73" s="128"/>
      <c r="S73" s="128"/>
      <c r="T73" s="17"/>
      <c r="U73" s="129"/>
      <c r="V73" s="129"/>
    </row>
    <row r="74" spans="1:22">
      <c r="A74" s="360"/>
      <c r="B74" s="351"/>
      <c r="C74" s="152">
        <v>45625</v>
      </c>
      <c r="D74" s="104" t="s">
        <v>53</v>
      </c>
      <c r="E74" s="128"/>
      <c r="F74" s="131" t="e">
        <f>VLOOKUP(E74,'Contact Info-I-House'!$A$1:$H$74,4,FALSE)</f>
        <v>#N/A</v>
      </c>
      <c r="G74" s="131" t="e">
        <f>VLOOKUP(E74,'Contact Info-I-House'!$A$1:$H$74,3,FALSE)</f>
        <v>#N/A</v>
      </c>
      <c r="H74" s="131" t="e">
        <f>VLOOKUP(E74,'Contact Info-I-House'!$A$1:$H$74,6,FALSE)</f>
        <v>#N/A</v>
      </c>
      <c r="I74" s="132" t="e">
        <f>VLOOKUP(E74,'Contact Info-I-House'!$A$1:$H$74,7,FALSE)</f>
        <v>#N/A</v>
      </c>
      <c r="J74" s="131" t="e">
        <f>VLOOKUP(E74,'Contact Info-I-House'!$A$1:$H$74,8,FALSE)</f>
        <v>#N/A</v>
      </c>
      <c r="K74" s="129"/>
      <c r="L74" s="134" t="e">
        <f>VLOOKUP(K74,'Contact Info-I-House'!$A$1:$H$74,4,FALSE)</f>
        <v>#N/A</v>
      </c>
      <c r="M74" s="134" t="e">
        <f>VLOOKUP(K74,'Contact Info-I-House'!$A$1:$H$74,3,FALSE)</f>
        <v>#N/A</v>
      </c>
      <c r="N74" s="134" t="e">
        <f>VLOOKUP(K74,'Contact Info-I-House'!$A$1:$H$74,6,FALSE)</f>
        <v>#N/A</v>
      </c>
      <c r="O74" s="126" t="e">
        <f>VLOOKUP(K74,'Contact Info-I-House'!$A$1:$H$74,6,FALSE)</f>
        <v>#N/A</v>
      </c>
      <c r="P74" s="134" t="e">
        <f>VLOOKUP(K74,'Contact Info-I-House'!$A$1:$H$74,8,FALSE)</f>
        <v>#N/A</v>
      </c>
      <c r="Q74" s="17"/>
      <c r="R74" s="128"/>
      <c r="S74" s="128"/>
      <c r="T74" s="17"/>
      <c r="U74" s="129"/>
      <c r="V74" s="129"/>
    </row>
    <row r="75" spans="1:22">
      <c r="A75" s="360"/>
      <c r="B75" s="351"/>
      <c r="C75" s="152">
        <v>45626</v>
      </c>
      <c r="D75" s="104"/>
      <c r="E75" s="128"/>
      <c r="F75" s="131" t="e">
        <f>VLOOKUP(E75,'Contact Info-I-House'!$A$1:$H$74,4,FALSE)</f>
        <v>#N/A</v>
      </c>
      <c r="G75" s="131" t="e">
        <f>VLOOKUP(E75,'Contact Info-I-House'!$A$1:$H$74,3,FALSE)</f>
        <v>#N/A</v>
      </c>
      <c r="H75" s="131" t="e">
        <f>VLOOKUP(E75,'Contact Info-I-House'!$A$1:$H$74,6,FALSE)</f>
        <v>#N/A</v>
      </c>
      <c r="I75" s="132" t="e">
        <f>VLOOKUP(E75,'Contact Info-I-House'!$A$1:$H$74,7,FALSE)</f>
        <v>#N/A</v>
      </c>
      <c r="J75" s="131" t="e">
        <f>VLOOKUP(E75,'Contact Info-I-House'!$A$1:$H$74,8,FALSE)</f>
        <v>#N/A</v>
      </c>
      <c r="K75" s="129"/>
      <c r="L75" s="134" t="e">
        <f>VLOOKUP(K75,'Contact Info-I-House'!$A$1:$H$74,4,FALSE)</f>
        <v>#N/A</v>
      </c>
      <c r="M75" s="134" t="e">
        <f>VLOOKUP(K75,'Contact Info-I-House'!$A$1:$H$74,3,FALSE)</f>
        <v>#N/A</v>
      </c>
      <c r="N75" s="134" t="e">
        <f>VLOOKUP(K75,'Contact Info-I-House'!$A$1:$H$74,6,FALSE)</f>
        <v>#N/A</v>
      </c>
      <c r="O75" s="126" t="e">
        <f>VLOOKUP(K75,'Contact Info-I-House'!$A$1:$H$74,6,FALSE)</f>
        <v>#N/A</v>
      </c>
      <c r="P75" s="134" t="e">
        <f>VLOOKUP(K75,'Contact Info-I-House'!$A$1:$H$74,8,FALSE)</f>
        <v>#N/A</v>
      </c>
      <c r="Q75" s="17"/>
      <c r="R75" s="128"/>
      <c r="S75" s="128"/>
      <c r="T75" s="17"/>
      <c r="U75" s="129"/>
      <c r="V75" s="129"/>
    </row>
    <row r="76" spans="1:22">
      <c r="A76" s="360"/>
      <c r="B76" s="351"/>
      <c r="C76" s="153">
        <v>45627</v>
      </c>
      <c r="D76" s="104"/>
      <c r="E76" s="128"/>
      <c r="F76" s="131" t="e">
        <f>VLOOKUP(E76,'Contact Info-I-House'!$A$1:$H170,4,FALSE)</f>
        <v>#N/A</v>
      </c>
      <c r="G76" s="131" t="e">
        <f>VLOOKUP(E76,'Contact Info-I-House'!$A$1:$H$74,3,FALSE)</f>
        <v>#N/A</v>
      </c>
      <c r="H76" s="131" t="e">
        <f>VLOOKUP(E76,'Contact Info-I-House'!$A$1:$H$74,6,FALSE)</f>
        <v>#N/A</v>
      </c>
      <c r="I76" s="132" t="e">
        <f>VLOOKUP(E76,'Contact Info-I-House'!$A$1:$H$74,7,FALSE)</f>
        <v>#N/A</v>
      </c>
      <c r="J76" s="131" t="e">
        <f>VLOOKUP(E76,'Contact Info-I-House'!$A$1:$H$74,8,FALSE)</f>
        <v>#N/A</v>
      </c>
      <c r="K76" s="129"/>
      <c r="L76" s="134" t="e">
        <f>VLOOKUP(K76,'Contact Info-I-House'!$A$1:$H170,4,FALSE)</f>
        <v>#N/A</v>
      </c>
      <c r="M76" s="134" t="e">
        <f>VLOOKUP(K76,'Contact Info-I-House'!$A$1:$H$74,3,FALSE)</f>
        <v>#N/A</v>
      </c>
      <c r="N76" s="134" t="e">
        <f>VLOOKUP(K76,'Contact Info-I-House'!$A$1:$H$74,6,FALSE)</f>
        <v>#N/A</v>
      </c>
      <c r="O76" s="126" t="e">
        <f>VLOOKUP(K76,'Contact Info-I-House'!$A$1:$H$74,6,FALSE)</f>
        <v>#N/A</v>
      </c>
      <c r="P76" s="134" t="e">
        <f>VLOOKUP(K76,'Contact Info-I-House'!$A$1:$H$74,8,FALSE)</f>
        <v>#N/A</v>
      </c>
      <c r="Q76" s="17"/>
      <c r="R76" s="128"/>
      <c r="S76" s="128"/>
      <c r="T76" s="17"/>
      <c r="U76" s="129"/>
      <c r="V76" s="129"/>
    </row>
    <row r="77" spans="1:22">
      <c r="A77" s="360"/>
      <c r="B77" s="350" t="s">
        <v>54</v>
      </c>
      <c r="C77" s="153">
        <v>45628</v>
      </c>
      <c r="D77" s="104"/>
      <c r="E77" s="128"/>
      <c r="F77" s="131" t="e">
        <f>VLOOKUP(E77,'Contact Info-I-House'!$A$1:$H$74,4,FALSE)</f>
        <v>#N/A</v>
      </c>
      <c r="G77" s="131" t="e">
        <f>VLOOKUP(E77,'Contact Info-I-House'!$A$1:$H$74,3,FALSE)</f>
        <v>#N/A</v>
      </c>
      <c r="H77" s="131" t="e">
        <f>VLOOKUP(E77,'Contact Info-I-House'!$A$1:$H$74,6,FALSE)</f>
        <v>#N/A</v>
      </c>
      <c r="I77" s="132" t="e">
        <f>VLOOKUP(E77,'Contact Info-I-House'!$A$1:$H$74,7,FALSE)</f>
        <v>#N/A</v>
      </c>
      <c r="J77" s="131" t="e">
        <f>VLOOKUP(E77,'Contact Info-I-House'!$A$1:$H$74,8,FALSE)</f>
        <v>#N/A</v>
      </c>
      <c r="K77" s="129"/>
      <c r="L77" s="134" t="e">
        <f>VLOOKUP(K77,'Contact Info-I-House'!$A$1:$H$74,4,FALSE)</f>
        <v>#N/A</v>
      </c>
      <c r="M77" s="134" t="e">
        <f>VLOOKUP(K77,'Contact Info-I-House'!$A$1:$H$74,3,FALSE)</f>
        <v>#N/A</v>
      </c>
      <c r="N77" s="134" t="e">
        <f>VLOOKUP(K77,'Contact Info-I-House'!$A$1:$H$74,6,FALSE)</f>
        <v>#N/A</v>
      </c>
      <c r="O77" s="126" t="e">
        <f>VLOOKUP(K77,'Contact Info-I-House'!$A$1:$H$74,6,FALSE)</f>
        <v>#N/A</v>
      </c>
      <c r="P77" s="134" t="e">
        <f>VLOOKUP(K77,'Contact Info-I-House'!$A$1:$H$74,8,FALSE)</f>
        <v>#N/A</v>
      </c>
      <c r="Q77" s="17"/>
      <c r="R77" s="128"/>
      <c r="S77" s="128"/>
      <c r="T77" s="17"/>
      <c r="U77" s="129"/>
      <c r="V77" s="129"/>
    </row>
    <row r="78" spans="1:22">
      <c r="A78" s="360"/>
      <c r="B78" s="351"/>
      <c r="C78" s="153">
        <v>45629</v>
      </c>
      <c r="D78" s="104"/>
      <c r="E78" s="128"/>
      <c r="F78" s="131" t="e">
        <f>VLOOKUP(E78,'Contact Info-I-House'!$A$1:$H$74,4,FALSE)</f>
        <v>#N/A</v>
      </c>
      <c r="G78" s="131" t="e">
        <f>VLOOKUP(E78,'Contact Info-I-House'!$A$1:$H$74,3,FALSE)</f>
        <v>#N/A</v>
      </c>
      <c r="H78" s="131" t="e">
        <f>VLOOKUP(E78,'Contact Info-I-House'!$A$1:$H$74,6,FALSE)</f>
        <v>#N/A</v>
      </c>
      <c r="I78" s="132" t="e">
        <f>VLOOKUP(E78,'Contact Info-I-House'!$A$1:$H$74,7,FALSE)</f>
        <v>#N/A</v>
      </c>
      <c r="J78" s="131" t="e">
        <f>VLOOKUP(E78,'Contact Info-I-House'!$A$1:$H$74,8,FALSE)</f>
        <v>#N/A</v>
      </c>
      <c r="K78" s="129"/>
      <c r="L78" s="134" t="e">
        <f>VLOOKUP(K78,'Contact Info-I-House'!$A$1:$H$74,4,FALSE)</f>
        <v>#N/A</v>
      </c>
      <c r="M78" s="134" t="e">
        <f>VLOOKUP(K78,'Contact Info-I-House'!$A$1:$H$74,3,FALSE)</f>
        <v>#N/A</v>
      </c>
      <c r="N78" s="134" t="e">
        <f>VLOOKUP(K78,'Contact Info-I-House'!$A$1:$H$74,6,FALSE)</f>
        <v>#N/A</v>
      </c>
      <c r="O78" s="126" t="e">
        <f>VLOOKUP(K78,'Contact Info-I-House'!$A$1:$H$74,6,FALSE)</f>
        <v>#N/A</v>
      </c>
      <c r="P78" s="134" t="e">
        <f>VLOOKUP(K78,'Contact Info-I-House'!$A$1:$H$74,8,FALSE)</f>
        <v>#N/A</v>
      </c>
      <c r="Q78" s="17"/>
      <c r="R78" s="128"/>
      <c r="S78" s="128"/>
      <c r="T78" s="17"/>
      <c r="U78" s="129"/>
      <c r="V78" s="129"/>
    </row>
    <row r="79" spans="1:22">
      <c r="A79" s="360"/>
      <c r="B79" s="351"/>
      <c r="C79" s="153">
        <v>45630</v>
      </c>
      <c r="D79" s="104"/>
      <c r="E79" s="128"/>
      <c r="F79" s="131" t="e">
        <f>VLOOKUP(E79,'Contact Info-I-House'!$A$1:$H173,4,FALSE)</f>
        <v>#N/A</v>
      </c>
      <c r="G79" s="131" t="e">
        <f>VLOOKUP(E79,'Contact Info-I-House'!$A$1:$H$74,3,FALSE)</f>
        <v>#N/A</v>
      </c>
      <c r="H79" s="131" t="e">
        <f>VLOOKUP(E79,'Contact Info-I-House'!$A$1:$H$74,6,FALSE)</f>
        <v>#N/A</v>
      </c>
      <c r="I79" s="132" t="e">
        <f>VLOOKUP(E79,'Contact Info-I-House'!$A$1:$H$74,7,FALSE)</f>
        <v>#N/A</v>
      </c>
      <c r="J79" s="131" t="e">
        <f>VLOOKUP(E79,'Contact Info-I-House'!$A$1:$H$74,8,FALSE)</f>
        <v>#N/A</v>
      </c>
      <c r="K79" s="129"/>
      <c r="L79" s="134" t="e">
        <f>VLOOKUP(K79,'Contact Info-I-House'!$A$1:$H173,4,FALSE)</f>
        <v>#N/A</v>
      </c>
      <c r="M79" s="134" t="e">
        <f>VLOOKUP(K79,'Contact Info-I-House'!$A$1:$H$74,3,FALSE)</f>
        <v>#N/A</v>
      </c>
      <c r="N79" s="134" t="e">
        <f>VLOOKUP(K79,'Contact Info-I-House'!$A$1:$H$74,6,FALSE)</f>
        <v>#N/A</v>
      </c>
      <c r="O79" s="126" t="e">
        <f>VLOOKUP(K79,'Contact Info-I-House'!$A$1:$H$74,6,FALSE)</f>
        <v>#N/A</v>
      </c>
      <c r="P79" s="134" t="e">
        <f>VLOOKUP(K79,'Contact Info-I-House'!$A$1:$H$74,8,FALSE)</f>
        <v>#N/A</v>
      </c>
      <c r="Q79" s="17"/>
      <c r="R79" s="128"/>
      <c r="S79" s="128"/>
      <c r="T79" s="17"/>
      <c r="U79" s="129"/>
      <c r="V79" s="129"/>
    </row>
    <row r="80" spans="1:22">
      <c r="A80" s="360"/>
      <c r="B80" s="351"/>
      <c r="C80" s="153">
        <v>45631</v>
      </c>
      <c r="D80" s="104"/>
      <c r="E80" s="128"/>
      <c r="F80" s="131" t="e">
        <f>VLOOKUP(E80,'Contact Info-I-House'!$A$1:$H$74,4,FALSE)</f>
        <v>#N/A</v>
      </c>
      <c r="G80" s="131" t="e">
        <f>VLOOKUP(E80,'Contact Info-I-House'!$A$1:$H$74,3,FALSE)</f>
        <v>#N/A</v>
      </c>
      <c r="H80" s="131" t="e">
        <f>VLOOKUP(E80,'Contact Info-I-House'!$A$1:$H$74,6,FALSE)</f>
        <v>#N/A</v>
      </c>
      <c r="I80" s="132" t="e">
        <f>VLOOKUP(E80,'Contact Info-I-House'!$A$1:$H$74,7,FALSE)</f>
        <v>#N/A</v>
      </c>
      <c r="J80" s="131" t="e">
        <f>VLOOKUP(E80,'Contact Info-I-House'!$A$1:$H$74,8,FALSE)</f>
        <v>#N/A</v>
      </c>
      <c r="K80" s="129"/>
      <c r="L80" s="134" t="e">
        <f>VLOOKUP(K80,'Contact Info-I-House'!$A$1:$H$74,4,FALSE)</f>
        <v>#N/A</v>
      </c>
      <c r="M80" s="134" t="e">
        <f>VLOOKUP(K80,'Contact Info-I-House'!$A$1:$H$74,3,FALSE)</f>
        <v>#N/A</v>
      </c>
      <c r="N80" s="134" t="e">
        <f>VLOOKUP(K80,'Contact Info-I-House'!$A$1:$H$74,6,FALSE)</f>
        <v>#N/A</v>
      </c>
      <c r="O80" s="126" t="e">
        <f>VLOOKUP(K80,'Contact Info-I-House'!$A$1:$H$74,6,FALSE)</f>
        <v>#N/A</v>
      </c>
      <c r="P80" s="134" t="e">
        <f>VLOOKUP(K80,'Contact Info-I-House'!$A$1:$H$74,8,FALSE)</f>
        <v>#N/A</v>
      </c>
      <c r="Q80" s="17"/>
      <c r="R80" s="128"/>
      <c r="S80" s="128"/>
      <c r="T80" s="17"/>
      <c r="U80" s="129"/>
      <c r="V80" s="129"/>
    </row>
    <row r="81" spans="1:22">
      <c r="A81" s="360"/>
      <c r="B81" s="351"/>
      <c r="C81" s="153">
        <v>45632</v>
      </c>
      <c r="D81" s="104"/>
      <c r="E81" s="128"/>
      <c r="F81" s="131" t="e">
        <f>VLOOKUP(E81,'Contact Info-I-House'!$A$1:$H$74,4,FALSE)</f>
        <v>#N/A</v>
      </c>
      <c r="G81" s="131" t="e">
        <f>VLOOKUP(E81,'Contact Info-I-House'!$A$1:$H$74,3,FALSE)</f>
        <v>#N/A</v>
      </c>
      <c r="H81" s="131" t="e">
        <f>VLOOKUP(E81,'Contact Info-I-House'!$A$1:$H$74,6,FALSE)</f>
        <v>#N/A</v>
      </c>
      <c r="I81" s="132" t="e">
        <f>VLOOKUP(E81,'Contact Info-I-House'!$A$1:$H$74,7,FALSE)</f>
        <v>#N/A</v>
      </c>
      <c r="J81" s="131" t="e">
        <f>VLOOKUP(E81,'Contact Info-I-House'!$A$1:$H$74,8,FALSE)</f>
        <v>#N/A</v>
      </c>
      <c r="K81" s="129"/>
      <c r="L81" s="134" t="e">
        <f>VLOOKUP(K81,'Contact Info-I-House'!$A$1:$H$74,4,FALSE)</f>
        <v>#N/A</v>
      </c>
      <c r="M81" s="134" t="e">
        <f>VLOOKUP(K81,'Contact Info-I-House'!$A$1:$H$74,3,FALSE)</f>
        <v>#N/A</v>
      </c>
      <c r="N81" s="134" t="e">
        <f>VLOOKUP(K81,'Contact Info-I-House'!$A$1:$H$74,6,FALSE)</f>
        <v>#N/A</v>
      </c>
      <c r="O81" s="126" t="e">
        <f>VLOOKUP(K81,'Contact Info-I-House'!$A$1:$H$74,6,FALSE)</f>
        <v>#N/A</v>
      </c>
      <c r="P81" s="134" t="e">
        <f>VLOOKUP(K81,'Contact Info-I-House'!$A$1:$H$74,8,FALSE)</f>
        <v>#N/A</v>
      </c>
      <c r="Q81" s="17"/>
      <c r="R81" s="128"/>
      <c r="S81" s="128"/>
      <c r="T81" s="17"/>
      <c r="U81" s="129"/>
      <c r="V81" s="129"/>
    </row>
    <row r="82" spans="1:22">
      <c r="A82" s="360"/>
      <c r="B82" s="351"/>
      <c r="C82" s="153">
        <v>45633</v>
      </c>
      <c r="D82" s="104" t="s">
        <v>55</v>
      </c>
      <c r="E82" s="128"/>
      <c r="F82" s="131" t="e">
        <f>VLOOKUP(E82,'Contact Info-I-House'!$A$1:$H176,4,FALSE)</f>
        <v>#N/A</v>
      </c>
      <c r="G82" s="131" t="e">
        <f>VLOOKUP(E82,'Contact Info-I-House'!$A$1:$H$74,3,FALSE)</f>
        <v>#N/A</v>
      </c>
      <c r="H82" s="131" t="e">
        <f>VLOOKUP(E82,'Contact Info-I-House'!$A$1:$H$74,6,FALSE)</f>
        <v>#N/A</v>
      </c>
      <c r="I82" s="132" t="e">
        <f>VLOOKUP(E82,'Contact Info-I-House'!$A$1:$H$74,7,FALSE)</f>
        <v>#N/A</v>
      </c>
      <c r="J82" s="131" t="e">
        <f>VLOOKUP(E82,'Contact Info-I-House'!$A$1:$H$74,8,FALSE)</f>
        <v>#N/A</v>
      </c>
      <c r="K82" s="129"/>
      <c r="L82" s="134" t="e">
        <f>VLOOKUP(K82,'Contact Info-I-House'!$A$1:$H176,4,FALSE)</f>
        <v>#N/A</v>
      </c>
      <c r="M82" s="134" t="e">
        <f>VLOOKUP(K82,'Contact Info-I-House'!$A$1:$H$74,3,FALSE)</f>
        <v>#N/A</v>
      </c>
      <c r="N82" s="134" t="e">
        <f>VLOOKUP(K82,'Contact Info-I-House'!$A$1:$H$74,6,FALSE)</f>
        <v>#N/A</v>
      </c>
      <c r="O82" s="126" t="e">
        <f>VLOOKUP(K82,'Contact Info-I-House'!$A$1:$H$74,6,FALSE)</f>
        <v>#N/A</v>
      </c>
      <c r="P82" s="134" t="e">
        <f>VLOOKUP(K82,'Contact Info-I-House'!$A$1:$H$74,8,FALSE)</f>
        <v>#N/A</v>
      </c>
      <c r="Q82" s="17"/>
      <c r="R82" s="128"/>
      <c r="S82" s="128"/>
      <c r="T82" s="17"/>
      <c r="U82" s="129"/>
      <c r="V82" s="129"/>
    </row>
    <row r="83" spans="1:22">
      <c r="A83" s="360"/>
      <c r="B83" s="351"/>
      <c r="C83" s="153">
        <v>45634</v>
      </c>
      <c r="D83" s="146" t="s">
        <v>55</v>
      </c>
      <c r="E83" s="128"/>
      <c r="F83" s="131" t="e">
        <f>VLOOKUP(E83,'Contact Info-I-House'!$A$1:$H$74,4,FALSE)</f>
        <v>#N/A</v>
      </c>
      <c r="G83" s="131" t="e">
        <f>VLOOKUP(E83,'Contact Info-I-House'!$A$1:$H$74,3,FALSE)</f>
        <v>#N/A</v>
      </c>
      <c r="H83" s="131" t="e">
        <f>VLOOKUP(E83,'Contact Info-I-House'!$A$1:$H$74,6,FALSE)</f>
        <v>#N/A</v>
      </c>
      <c r="I83" s="132" t="e">
        <f>VLOOKUP(E83,'Contact Info-I-House'!$A$1:$H$74,7,FALSE)</f>
        <v>#N/A</v>
      </c>
      <c r="J83" s="131" t="e">
        <f>VLOOKUP(E83,'Contact Info-I-House'!$A$1:$H$74,8,FALSE)</f>
        <v>#N/A</v>
      </c>
      <c r="K83" s="129"/>
      <c r="L83" s="134" t="e">
        <f>VLOOKUP(K83,'Contact Info-I-House'!$A$1:$H$74,4,FALSE)</f>
        <v>#N/A</v>
      </c>
      <c r="M83" s="134" t="e">
        <f>VLOOKUP(K83,'Contact Info-I-House'!$A$1:$H$74,3,FALSE)</f>
        <v>#N/A</v>
      </c>
      <c r="N83" s="134" t="e">
        <f>VLOOKUP(K83,'Contact Info-I-House'!$A$1:$H$74,6,FALSE)</f>
        <v>#N/A</v>
      </c>
      <c r="O83" s="126" t="e">
        <f>VLOOKUP(K83,'Contact Info-I-House'!$A$1:$H$74,6,FALSE)</f>
        <v>#N/A</v>
      </c>
      <c r="P83" s="134" t="e">
        <f>VLOOKUP(K83,'Contact Info-I-House'!$A$1:$H$74,8,FALSE)</f>
        <v>#N/A</v>
      </c>
      <c r="Q83" s="17"/>
      <c r="R83" s="128"/>
      <c r="S83" s="128"/>
      <c r="T83" s="17"/>
      <c r="U83" s="129"/>
      <c r="V83" s="129"/>
    </row>
    <row r="84" spans="1:22">
      <c r="A84" s="360"/>
      <c r="B84" s="352" t="s">
        <v>56</v>
      </c>
      <c r="C84" s="153">
        <v>45635</v>
      </c>
      <c r="D84" s="146" t="s">
        <v>55</v>
      </c>
      <c r="E84" s="128"/>
      <c r="F84" s="131" t="e">
        <f>VLOOKUP(E84,'Contact Info-I-House'!$A$1:$H$74,4,FALSE)</f>
        <v>#N/A</v>
      </c>
      <c r="G84" s="131" t="e">
        <f>VLOOKUP(E84,'Contact Info-I-House'!$A$1:$H$74,3,FALSE)</f>
        <v>#N/A</v>
      </c>
      <c r="H84" s="131" t="e">
        <f>VLOOKUP(E84,'Contact Info-I-House'!$A$1:$H$74,6,FALSE)</f>
        <v>#N/A</v>
      </c>
      <c r="I84" s="132" t="e">
        <f>VLOOKUP(E84,'Contact Info-I-House'!$A$1:$H$74,7,FALSE)</f>
        <v>#N/A</v>
      </c>
      <c r="J84" s="131" t="e">
        <f>VLOOKUP(E84,'Contact Info-I-House'!$A$1:$H$74,8,FALSE)</f>
        <v>#N/A</v>
      </c>
      <c r="K84" s="129"/>
      <c r="L84" s="134" t="e">
        <f>VLOOKUP(K84,'Contact Info-I-House'!$A$1:$H$74,4,FALSE)</f>
        <v>#N/A</v>
      </c>
      <c r="M84" s="134" t="e">
        <f>VLOOKUP(K84,'Contact Info-I-House'!$A$1:$H$74,3,FALSE)</f>
        <v>#N/A</v>
      </c>
      <c r="N84" s="134" t="e">
        <f>VLOOKUP(K84,'Contact Info-I-House'!$A$1:$H$74,6,FALSE)</f>
        <v>#N/A</v>
      </c>
      <c r="O84" s="126" t="e">
        <f>VLOOKUP(K84,'Contact Info-I-House'!$A$1:$H$74,6,FALSE)</f>
        <v>#N/A</v>
      </c>
      <c r="P84" s="134" t="e">
        <f>VLOOKUP(K84,'Contact Info-I-House'!$A$1:$H$74,8,FALSE)</f>
        <v>#N/A</v>
      </c>
      <c r="Q84" s="17"/>
      <c r="R84" s="128"/>
      <c r="S84" s="128"/>
      <c r="T84" s="17"/>
      <c r="U84" s="129"/>
      <c r="V84" s="129"/>
    </row>
    <row r="85" spans="1:22">
      <c r="A85" s="360"/>
      <c r="B85" s="351"/>
      <c r="C85" s="153">
        <v>45636</v>
      </c>
      <c r="D85" s="104"/>
      <c r="E85" s="128"/>
      <c r="F85" s="131" t="e">
        <f>VLOOKUP(E85,'Contact Info-I-House'!$A$1:$H179,4,FALSE)</f>
        <v>#N/A</v>
      </c>
      <c r="G85" s="131" t="e">
        <f>VLOOKUP(E85,'Contact Info-I-House'!$A$1:$H$74,3,FALSE)</f>
        <v>#N/A</v>
      </c>
      <c r="H85" s="131" t="e">
        <f>VLOOKUP(E85,'Contact Info-I-House'!$A$1:$H$74,6,FALSE)</f>
        <v>#N/A</v>
      </c>
      <c r="I85" s="132" t="e">
        <f>VLOOKUP(E85,'Contact Info-I-House'!$A$1:$H$74,7,FALSE)</f>
        <v>#N/A</v>
      </c>
      <c r="J85" s="131" t="e">
        <f>VLOOKUP(E85,'Contact Info-I-House'!$A$1:$H$74,8,FALSE)</f>
        <v>#N/A</v>
      </c>
      <c r="K85" s="129"/>
      <c r="L85" s="134" t="e">
        <f>VLOOKUP(K85,'Contact Info-I-House'!$A$1:$H179,4,FALSE)</f>
        <v>#N/A</v>
      </c>
      <c r="M85" s="134" t="e">
        <f>VLOOKUP(K85,'Contact Info-I-House'!$A$1:$H$74,3,FALSE)</f>
        <v>#N/A</v>
      </c>
      <c r="N85" s="134" t="e">
        <f>VLOOKUP(K85,'Contact Info-I-House'!$A$1:$H$74,6,FALSE)</f>
        <v>#N/A</v>
      </c>
      <c r="O85" s="126" t="e">
        <f>VLOOKUP(K85,'Contact Info-I-House'!$A$1:$H$74,6,FALSE)</f>
        <v>#N/A</v>
      </c>
      <c r="P85" s="134" t="e">
        <f>VLOOKUP(K85,'Contact Info-I-House'!$A$1:$H$74,8,FALSE)</f>
        <v>#N/A</v>
      </c>
      <c r="Q85" s="17"/>
      <c r="R85" s="128"/>
      <c r="S85" s="128"/>
      <c r="T85" s="17"/>
      <c r="U85" s="129"/>
      <c r="V85" s="129"/>
    </row>
    <row r="86" spans="1:22">
      <c r="A86" s="360"/>
      <c r="B86" s="351"/>
      <c r="C86" s="153">
        <v>45637</v>
      </c>
      <c r="D86" s="104"/>
      <c r="E86" s="128"/>
      <c r="F86" s="131" t="e">
        <f>VLOOKUP(E86,'Contact Info-I-House'!$A$1:$H$74,4,FALSE)</f>
        <v>#N/A</v>
      </c>
      <c r="G86" s="131" t="e">
        <f>VLOOKUP(E86,'Contact Info-I-House'!$A$1:$H$74,3,FALSE)</f>
        <v>#N/A</v>
      </c>
      <c r="H86" s="131" t="e">
        <f>VLOOKUP(E86,'Contact Info-I-House'!$A$1:$H$74,6,FALSE)</f>
        <v>#N/A</v>
      </c>
      <c r="I86" s="132" t="e">
        <f>VLOOKUP(E86,'Contact Info-I-House'!$A$1:$H$74,7,FALSE)</f>
        <v>#N/A</v>
      </c>
      <c r="J86" s="131" t="e">
        <f>VLOOKUP(E86,'Contact Info-I-House'!$A$1:$H$74,8,FALSE)</f>
        <v>#N/A</v>
      </c>
      <c r="K86" s="129"/>
      <c r="L86" s="134" t="e">
        <f>VLOOKUP(K86,'Contact Info-I-House'!$A$1:$H$74,4,FALSE)</f>
        <v>#N/A</v>
      </c>
      <c r="M86" s="134" t="e">
        <f>VLOOKUP(K86,'Contact Info-I-House'!$A$1:$H$74,3,FALSE)</f>
        <v>#N/A</v>
      </c>
      <c r="N86" s="134" t="e">
        <f>VLOOKUP(K86,'Contact Info-I-House'!$A$1:$H$74,6,FALSE)</f>
        <v>#N/A</v>
      </c>
      <c r="O86" s="126" t="e">
        <f>VLOOKUP(K86,'Contact Info-I-House'!$A$1:$H$74,6,FALSE)</f>
        <v>#N/A</v>
      </c>
      <c r="P86" s="134" t="e">
        <f>VLOOKUP(K86,'Contact Info-I-House'!$A$1:$H$74,8,FALSE)</f>
        <v>#N/A</v>
      </c>
      <c r="Q86" s="17"/>
      <c r="R86" s="128"/>
      <c r="S86" s="128"/>
      <c r="T86" s="17"/>
      <c r="U86" s="129"/>
      <c r="V86" s="129"/>
    </row>
    <row r="87" spans="1:22">
      <c r="A87" s="360"/>
      <c r="B87" s="351"/>
      <c r="C87" s="153">
        <v>45638</v>
      </c>
      <c r="D87" s="104"/>
      <c r="E87" s="128"/>
      <c r="F87" s="131" t="e">
        <f>VLOOKUP(E87,'Contact Info-I-House'!$A$1:$H$74,4,FALSE)</f>
        <v>#N/A</v>
      </c>
      <c r="G87" s="131" t="e">
        <f>VLOOKUP(E87,'Contact Info-I-House'!$A$1:$H$74,3,FALSE)</f>
        <v>#N/A</v>
      </c>
      <c r="H87" s="131" t="e">
        <f>VLOOKUP(E87,'Contact Info-I-House'!$A$1:$H$74,6,FALSE)</f>
        <v>#N/A</v>
      </c>
      <c r="I87" s="132" t="e">
        <f>VLOOKUP(E87,'Contact Info-I-House'!$A$1:$H$74,7,FALSE)</f>
        <v>#N/A</v>
      </c>
      <c r="J87" s="131" t="e">
        <f>VLOOKUP(E87,'Contact Info-I-House'!$A$1:$H$74,8,FALSE)</f>
        <v>#N/A</v>
      </c>
      <c r="K87" s="129"/>
      <c r="L87" s="134" t="e">
        <f>VLOOKUP(K87,'Contact Info-I-House'!$A$1:$H$74,4,FALSE)</f>
        <v>#N/A</v>
      </c>
      <c r="M87" s="134" t="e">
        <f>VLOOKUP(K87,'Contact Info-I-House'!$A$1:$H$74,3,FALSE)</f>
        <v>#N/A</v>
      </c>
      <c r="N87" s="134" t="e">
        <f>VLOOKUP(K87,'Contact Info-I-House'!$A$1:$H$74,6,FALSE)</f>
        <v>#N/A</v>
      </c>
      <c r="O87" s="126" t="e">
        <f>VLOOKUP(K87,'Contact Info-I-House'!$A$1:$H$74,6,FALSE)</f>
        <v>#N/A</v>
      </c>
      <c r="P87" s="134" t="e">
        <f>VLOOKUP(K87,'Contact Info-I-House'!$A$1:$H$74,8,FALSE)</f>
        <v>#N/A</v>
      </c>
      <c r="Q87" s="17"/>
      <c r="R87" s="128"/>
      <c r="S87" s="128"/>
      <c r="T87" s="17"/>
      <c r="U87" s="129"/>
      <c r="V87" s="129"/>
    </row>
    <row r="88" spans="1:22">
      <c r="A88" s="360"/>
      <c r="B88" s="351"/>
      <c r="C88" s="153">
        <v>45639</v>
      </c>
      <c r="D88" s="104"/>
      <c r="E88" s="128"/>
      <c r="F88" s="131" t="e">
        <f>VLOOKUP(E88,'Contact Info-I-House'!$A$1:$H182,4,FALSE)</f>
        <v>#N/A</v>
      </c>
      <c r="G88" s="131" t="e">
        <f>VLOOKUP(E88,'Contact Info-I-House'!$A$1:$H$74,3,FALSE)</f>
        <v>#N/A</v>
      </c>
      <c r="H88" s="131" t="e">
        <f>VLOOKUP(E88,'Contact Info-I-House'!$A$1:$H$74,6,FALSE)</f>
        <v>#N/A</v>
      </c>
      <c r="I88" s="132" t="e">
        <f>VLOOKUP(E88,'Contact Info-I-House'!$A$1:$H$74,7,FALSE)</f>
        <v>#N/A</v>
      </c>
      <c r="J88" s="131" t="e">
        <f>VLOOKUP(E88,'Contact Info-I-House'!$A$1:$H$74,8,FALSE)</f>
        <v>#N/A</v>
      </c>
      <c r="K88" s="129"/>
      <c r="L88" s="134" t="e">
        <f>VLOOKUP(K88,'Contact Info-I-House'!$A$1:$H182,4,FALSE)</f>
        <v>#N/A</v>
      </c>
      <c r="M88" s="134" t="e">
        <f>VLOOKUP(K88,'Contact Info-I-House'!$A$1:$H$74,3,FALSE)</f>
        <v>#N/A</v>
      </c>
      <c r="N88" s="134" t="e">
        <f>VLOOKUP(K88,'Contact Info-I-House'!$A$1:$H$74,6,FALSE)</f>
        <v>#N/A</v>
      </c>
      <c r="O88" s="126" t="e">
        <f>VLOOKUP(K88,'Contact Info-I-House'!$A$1:$H$74,6,FALSE)</f>
        <v>#N/A</v>
      </c>
      <c r="P88" s="134" t="e">
        <f>VLOOKUP(K88,'Contact Info-I-House'!$A$1:$H$74,8,FALSE)</f>
        <v>#N/A</v>
      </c>
      <c r="Q88" s="17"/>
      <c r="R88" s="128"/>
      <c r="S88" s="128"/>
      <c r="T88" s="17"/>
      <c r="U88" s="129"/>
      <c r="V88" s="129"/>
    </row>
    <row r="89" spans="1:22">
      <c r="A89" s="360"/>
      <c r="B89" s="351"/>
      <c r="C89" s="153">
        <v>45640</v>
      </c>
      <c r="D89" s="104" t="s">
        <v>57</v>
      </c>
      <c r="E89" s="128"/>
      <c r="F89" s="131" t="e">
        <f>VLOOKUP(E89,'Contact Info-I-House'!$A$1:$H$74,4,FALSE)</f>
        <v>#N/A</v>
      </c>
      <c r="G89" s="131" t="e">
        <f>VLOOKUP(E89,'Contact Info-I-House'!$A$1:$H$74,3,FALSE)</f>
        <v>#N/A</v>
      </c>
      <c r="H89" s="131" t="e">
        <f>VLOOKUP(E89,'Contact Info-I-House'!$A$1:$H$74,6,FALSE)</f>
        <v>#N/A</v>
      </c>
      <c r="I89" s="132" t="e">
        <f>VLOOKUP(E89,'Contact Info-I-House'!$A$1:$H$74,7,FALSE)</f>
        <v>#N/A</v>
      </c>
      <c r="J89" s="131" t="e">
        <f>VLOOKUP(E89,'Contact Info-I-House'!$A$1:$H$74,8,FALSE)</f>
        <v>#N/A</v>
      </c>
      <c r="K89" s="129"/>
      <c r="L89" s="134" t="e">
        <f>VLOOKUP(K89,'Contact Info-I-House'!$A$1:$H$74,4,FALSE)</f>
        <v>#N/A</v>
      </c>
      <c r="M89" s="134" t="e">
        <f>VLOOKUP(K89,'Contact Info-I-House'!$A$1:$H$74,3,FALSE)</f>
        <v>#N/A</v>
      </c>
      <c r="N89" s="134" t="e">
        <f>VLOOKUP(K89,'Contact Info-I-House'!$A$1:$H$74,6,FALSE)</f>
        <v>#N/A</v>
      </c>
      <c r="O89" s="126" t="e">
        <f>VLOOKUP(K89,'Contact Info-I-House'!$A$1:$H$74,6,FALSE)</f>
        <v>#N/A</v>
      </c>
      <c r="P89" s="134" t="e">
        <f>VLOOKUP(K89,'Contact Info-I-House'!$A$1:$H$74,8,FALSE)</f>
        <v>#N/A</v>
      </c>
      <c r="Q89" s="17"/>
      <c r="R89" s="128"/>
      <c r="S89" s="128"/>
      <c r="T89" s="17"/>
      <c r="U89" s="129"/>
      <c r="V89" s="129"/>
    </row>
    <row r="90" spans="1:22">
      <c r="A90" s="360"/>
      <c r="B90" s="351"/>
      <c r="C90" s="153">
        <v>45641</v>
      </c>
      <c r="D90" s="104"/>
      <c r="E90" s="128"/>
      <c r="F90" s="131" t="e">
        <f>VLOOKUP(E90,'Contact Info-I-House'!$A$1:$H$74,4,FALSE)</f>
        <v>#N/A</v>
      </c>
      <c r="G90" s="131" t="e">
        <f>VLOOKUP(E90,'Contact Info-I-House'!$A$1:$H$74,3,FALSE)</f>
        <v>#N/A</v>
      </c>
      <c r="H90" s="131" t="e">
        <f>VLOOKUP(E90,'Contact Info-I-House'!$A$1:$H$74,6,FALSE)</f>
        <v>#N/A</v>
      </c>
      <c r="I90" s="132" t="e">
        <f>VLOOKUP(E90,'Contact Info-I-House'!$A$1:$H$74,7,FALSE)</f>
        <v>#N/A</v>
      </c>
      <c r="J90" s="131" t="e">
        <f>VLOOKUP(E90,'Contact Info-I-House'!$A$1:$H$74,8,FALSE)</f>
        <v>#N/A</v>
      </c>
      <c r="K90" s="129"/>
      <c r="L90" s="134" t="e">
        <f>VLOOKUP(K90,'Contact Info-I-House'!$A$1:$H$74,4,FALSE)</f>
        <v>#N/A</v>
      </c>
      <c r="M90" s="134" t="e">
        <f>VLOOKUP(K90,'Contact Info-I-House'!$A$1:$H$74,3,FALSE)</f>
        <v>#N/A</v>
      </c>
      <c r="N90" s="134" t="e">
        <f>VLOOKUP(K90,'Contact Info-I-House'!$A$1:$H$74,6,FALSE)</f>
        <v>#N/A</v>
      </c>
      <c r="O90" s="126" t="e">
        <f>VLOOKUP(K90,'Contact Info-I-House'!$A$1:$H$74,6,FALSE)</f>
        <v>#N/A</v>
      </c>
      <c r="P90" s="134" t="e">
        <f>VLOOKUP(K90,'Contact Info-I-House'!$A$1:$H$74,8,FALSE)</f>
        <v>#N/A</v>
      </c>
      <c r="Q90" s="17"/>
      <c r="R90" s="128"/>
      <c r="S90" s="128"/>
      <c r="T90" s="17"/>
      <c r="U90" s="129"/>
      <c r="V90" s="129"/>
    </row>
    <row r="91" spans="1:22">
      <c r="A91" s="353" t="s">
        <v>58</v>
      </c>
      <c r="B91" s="354"/>
      <c r="C91" s="153">
        <v>45642</v>
      </c>
      <c r="D91" s="104"/>
      <c r="E91" s="128"/>
      <c r="F91" s="131" t="e">
        <f>VLOOKUP(E91,'Contact Info-I-House'!$A$1:$H185,4,FALSE)</f>
        <v>#N/A</v>
      </c>
      <c r="G91" s="131" t="e">
        <f>VLOOKUP(E91,'Contact Info-I-House'!$A$1:$H$74,3,FALSE)</f>
        <v>#N/A</v>
      </c>
      <c r="H91" s="131" t="e">
        <f>VLOOKUP(E91,'Contact Info-I-House'!$A$1:$H$74,6,FALSE)</f>
        <v>#N/A</v>
      </c>
      <c r="I91" s="132" t="e">
        <f>VLOOKUP(E91,'Contact Info-I-House'!$A$1:$H$74,7,FALSE)</f>
        <v>#N/A</v>
      </c>
      <c r="J91" s="131" t="e">
        <f>VLOOKUP(E91,'Contact Info-I-House'!$A$1:$H$74,8,FALSE)</f>
        <v>#N/A</v>
      </c>
      <c r="K91" s="129"/>
      <c r="L91" s="134" t="e">
        <f>VLOOKUP(K91,'Contact Info-I-House'!$A$1:$H185,4,FALSE)</f>
        <v>#N/A</v>
      </c>
      <c r="M91" s="134" t="e">
        <f>VLOOKUP(K91,'Contact Info-I-House'!$A$1:$H$74,3,FALSE)</f>
        <v>#N/A</v>
      </c>
      <c r="N91" s="134" t="e">
        <f>VLOOKUP(K91,'Contact Info-I-House'!$A$1:$H$74,6,FALSE)</f>
        <v>#N/A</v>
      </c>
      <c r="O91" s="126" t="e">
        <f>VLOOKUP(K91,'Contact Info-I-House'!$A$1:$H$74,6,FALSE)</f>
        <v>#N/A</v>
      </c>
      <c r="P91" s="134" t="e">
        <f>VLOOKUP(K91,'Contact Info-I-House'!$A$1:$H$74,8,FALSE)</f>
        <v>#N/A</v>
      </c>
      <c r="Q91" s="17"/>
      <c r="R91" s="128"/>
      <c r="S91" s="128"/>
      <c r="T91" s="17"/>
      <c r="U91" s="129"/>
      <c r="V91" s="129"/>
    </row>
    <row r="92" spans="1:22">
      <c r="A92" s="355"/>
      <c r="B92" s="356"/>
      <c r="C92" s="153">
        <v>45643</v>
      </c>
      <c r="D92" s="104"/>
      <c r="E92" s="128"/>
      <c r="F92" s="131" t="e">
        <f>VLOOKUP(E92,'Contact Info-I-House'!$A$1:$H$74,4,FALSE)</f>
        <v>#N/A</v>
      </c>
      <c r="G92" s="131" t="e">
        <f>VLOOKUP(E92,'Contact Info-I-House'!$A$1:$H$74,3,FALSE)</f>
        <v>#N/A</v>
      </c>
      <c r="H92" s="131" t="e">
        <f>VLOOKUP(E92,'Contact Info-I-House'!$A$1:$H$74,6,FALSE)</f>
        <v>#N/A</v>
      </c>
      <c r="I92" s="132" t="e">
        <f>VLOOKUP(E92,'Contact Info-I-House'!$A$1:$H$74,7,FALSE)</f>
        <v>#N/A</v>
      </c>
      <c r="J92" s="131" t="e">
        <f>VLOOKUP(E92,'Contact Info-I-House'!$A$1:$H$74,8,FALSE)</f>
        <v>#N/A</v>
      </c>
      <c r="K92" s="129"/>
      <c r="L92" s="134" t="e">
        <f>VLOOKUP(K92,'Contact Info-I-House'!$A$1:$H$74,4,FALSE)</f>
        <v>#N/A</v>
      </c>
      <c r="M92" s="134" t="e">
        <f>VLOOKUP(K92,'Contact Info-I-House'!$A$1:$H$74,3,FALSE)</f>
        <v>#N/A</v>
      </c>
      <c r="N92" s="134" t="e">
        <f>VLOOKUP(K92,'Contact Info-I-House'!$A$1:$H$74,6,FALSE)</f>
        <v>#N/A</v>
      </c>
      <c r="O92" s="126" t="e">
        <f>VLOOKUP(K92,'Contact Info-I-House'!$A$1:$H$74,6,FALSE)</f>
        <v>#N/A</v>
      </c>
      <c r="P92" s="134" t="e">
        <f>VLOOKUP(K92,'Contact Info-I-House'!$A$1:$H$74,8,FALSE)</f>
        <v>#N/A</v>
      </c>
      <c r="Q92" s="17"/>
      <c r="R92" s="128"/>
      <c r="S92" s="128"/>
      <c r="T92" s="17"/>
      <c r="U92" s="129"/>
      <c r="V92" s="129"/>
    </row>
    <row r="93" spans="1:22">
      <c r="A93" s="355"/>
      <c r="B93" s="356"/>
      <c r="C93" s="153">
        <v>45644</v>
      </c>
      <c r="D93" s="104"/>
      <c r="E93" s="128"/>
      <c r="F93" s="131" t="e">
        <f>VLOOKUP(E93,'Contact Info-I-House'!$A$1:$H$74,4,FALSE)</f>
        <v>#N/A</v>
      </c>
      <c r="G93" s="131" t="e">
        <f>VLOOKUP(E93,'Contact Info-I-House'!$A$1:$H$74,3,FALSE)</f>
        <v>#N/A</v>
      </c>
      <c r="H93" s="131" t="e">
        <f>VLOOKUP(E93,'Contact Info-I-House'!$A$1:$H$74,6,FALSE)</f>
        <v>#N/A</v>
      </c>
      <c r="I93" s="132" t="e">
        <f>VLOOKUP(E93,'Contact Info-I-House'!$A$1:$H$74,7,FALSE)</f>
        <v>#N/A</v>
      </c>
      <c r="J93" s="131" t="e">
        <f>VLOOKUP(E93,'Contact Info-I-House'!$A$1:$H$74,8,FALSE)</f>
        <v>#N/A</v>
      </c>
      <c r="K93" s="129"/>
      <c r="L93" s="134" t="e">
        <f>VLOOKUP(K93,'Contact Info-I-House'!$A$1:$H$74,4,FALSE)</f>
        <v>#N/A</v>
      </c>
      <c r="M93" s="134" t="e">
        <f>VLOOKUP(K93,'Contact Info-I-House'!$A$1:$H$74,3,FALSE)</f>
        <v>#N/A</v>
      </c>
      <c r="N93" s="134" t="e">
        <f>VLOOKUP(K93,'Contact Info-I-House'!$A$1:$H$74,6,FALSE)</f>
        <v>#N/A</v>
      </c>
      <c r="O93" s="126" t="e">
        <f>VLOOKUP(K93,'Contact Info-I-House'!$A$1:$H$74,6,FALSE)</f>
        <v>#N/A</v>
      </c>
      <c r="P93" s="134" t="e">
        <f>VLOOKUP(K93,'Contact Info-I-House'!$A$1:$H$74,8,FALSE)</f>
        <v>#N/A</v>
      </c>
      <c r="Q93" s="17"/>
      <c r="R93" s="128"/>
      <c r="S93" s="128"/>
      <c r="T93" s="17"/>
      <c r="U93" s="129"/>
      <c r="V93" s="129"/>
    </row>
    <row r="94" spans="1:22">
      <c r="A94" s="355"/>
      <c r="B94" s="356"/>
      <c r="C94" s="153">
        <v>45645</v>
      </c>
      <c r="D94" s="104"/>
      <c r="E94" s="128"/>
      <c r="F94" s="131" t="e">
        <f>VLOOKUP(E94,'Contact Info-I-House'!$A$1:$H188,4,FALSE)</f>
        <v>#N/A</v>
      </c>
      <c r="G94" s="131" t="e">
        <f>VLOOKUP(E94,'Contact Info-I-House'!$A$1:$H$74,3,FALSE)</f>
        <v>#N/A</v>
      </c>
      <c r="H94" s="131" t="e">
        <f>VLOOKUP(E94,'Contact Info-I-House'!$A$1:$H$74,6,FALSE)</f>
        <v>#N/A</v>
      </c>
      <c r="I94" s="132" t="e">
        <f>VLOOKUP(E94,'Contact Info-I-House'!$A$1:$H$74,7,FALSE)</f>
        <v>#N/A</v>
      </c>
      <c r="J94" s="131" t="e">
        <f>VLOOKUP(E94,'Contact Info-I-House'!$A$1:$H$74,8,FALSE)</f>
        <v>#N/A</v>
      </c>
      <c r="K94" s="129"/>
      <c r="L94" s="134" t="e">
        <f>VLOOKUP(K94,'Contact Info-I-House'!$A$1:$H188,4,FALSE)</f>
        <v>#N/A</v>
      </c>
      <c r="M94" s="134" t="e">
        <f>VLOOKUP(K94,'Contact Info-I-House'!$A$1:$H$74,3,FALSE)</f>
        <v>#N/A</v>
      </c>
      <c r="N94" s="134" t="e">
        <f>VLOOKUP(K94,'Contact Info-I-House'!$A$1:$H$74,6,FALSE)</f>
        <v>#N/A</v>
      </c>
      <c r="O94" s="126" t="e">
        <f>VLOOKUP(K94,'Contact Info-I-House'!$A$1:$H$74,6,FALSE)</f>
        <v>#N/A</v>
      </c>
      <c r="P94" s="134" t="e">
        <f>VLOOKUP(K94,'Contact Info-I-House'!$A$1:$H$74,8,FALSE)</f>
        <v>#N/A</v>
      </c>
      <c r="Q94" s="17"/>
      <c r="R94" s="128"/>
      <c r="S94" s="128"/>
      <c r="T94" s="17"/>
      <c r="U94" s="129"/>
      <c r="V94" s="129"/>
    </row>
    <row r="95" spans="1:22">
      <c r="A95" s="355"/>
      <c r="B95" s="356"/>
      <c r="C95" s="153">
        <v>45646</v>
      </c>
      <c r="D95" s="104"/>
      <c r="E95" s="128"/>
      <c r="F95" s="131" t="e">
        <f>VLOOKUP(E95,'Contact Info-I-House'!$A$1:$H$74,4,FALSE)</f>
        <v>#N/A</v>
      </c>
      <c r="G95" s="131" t="e">
        <f>VLOOKUP(E95,'Contact Info-I-House'!$A$1:$H$74,3,FALSE)</f>
        <v>#N/A</v>
      </c>
      <c r="H95" s="131" t="e">
        <f>VLOOKUP(E95,'Contact Info-I-House'!$A$1:$H$74,6,FALSE)</f>
        <v>#N/A</v>
      </c>
      <c r="I95" s="132" t="e">
        <f>VLOOKUP(E95,'Contact Info-I-House'!$A$1:$H$74,7,FALSE)</f>
        <v>#N/A</v>
      </c>
      <c r="J95" s="131" t="e">
        <f>VLOOKUP(E95,'Contact Info-I-House'!$A$1:$H$74,8,FALSE)</f>
        <v>#N/A</v>
      </c>
      <c r="K95" s="129"/>
      <c r="L95" s="134" t="e">
        <f>VLOOKUP(K95,'Contact Info-I-House'!$A$1:$H$74,4,FALSE)</f>
        <v>#N/A</v>
      </c>
      <c r="M95" s="134" t="e">
        <f>VLOOKUP(K95,'Contact Info-I-House'!$A$1:$H$74,3,FALSE)</f>
        <v>#N/A</v>
      </c>
      <c r="N95" s="134" t="e">
        <f>VLOOKUP(K95,'Contact Info-I-House'!$A$1:$H$74,6,FALSE)</f>
        <v>#N/A</v>
      </c>
      <c r="O95" s="126" t="e">
        <f>VLOOKUP(K95,'Contact Info-I-House'!$A$1:$H$74,6,FALSE)</f>
        <v>#N/A</v>
      </c>
      <c r="P95" s="134" t="e">
        <f>VLOOKUP(K95,'Contact Info-I-House'!$A$1:$H$74,8,FALSE)</f>
        <v>#N/A</v>
      </c>
      <c r="Q95" s="17"/>
      <c r="R95" s="128"/>
      <c r="S95" s="128"/>
      <c r="T95" s="17"/>
      <c r="U95" s="129"/>
      <c r="V95" s="129"/>
    </row>
    <row r="96" spans="1:22">
      <c r="A96" s="355"/>
      <c r="B96" s="356"/>
      <c r="C96" s="153">
        <v>45647</v>
      </c>
      <c r="D96" s="104"/>
      <c r="E96" s="128"/>
      <c r="F96" s="131" t="e">
        <f>VLOOKUP(E96,'Contact Info-I-House'!$A$1:$H$74,4,FALSE)</f>
        <v>#N/A</v>
      </c>
      <c r="G96" s="131" t="e">
        <f>VLOOKUP(E96,'Contact Info-I-House'!$A$1:$H$74,3,FALSE)</f>
        <v>#N/A</v>
      </c>
      <c r="H96" s="131" t="e">
        <f>VLOOKUP(E96,'Contact Info-I-House'!$A$1:$H$74,6,FALSE)</f>
        <v>#N/A</v>
      </c>
      <c r="I96" s="132" t="e">
        <f>VLOOKUP(E96,'Contact Info-I-House'!$A$1:$H$74,7,FALSE)</f>
        <v>#N/A</v>
      </c>
      <c r="J96" s="131" t="e">
        <f>VLOOKUP(E96,'Contact Info-I-House'!$A$1:$H$74,8,FALSE)</f>
        <v>#N/A</v>
      </c>
      <c r="K96" s="129"/>
      <c r="L96" s="134" t="e">
        <f>VLOOKUP(K96,'Contact Info-I-House'!$A$1:$H$74,4,FALSE)</f>
        <v>#N/A</v>
      </c>
      <c r="M96" s="134" t="e">
        <f>VLOOKUP(K96,'Contact Info-I-House'!$A$1:$H$74,3,FALSE)</f>
        <v>#N/A</v>
      </c>
      <c r="N96" s="134" t="e">
        <f>VLOOKUP(K96,'Contact Info-I-House'!$A$1:$H$74,6,FALSE)</f>
        <v>#N/A</v>
      </c>
      <c r="O96" s="126" t="e">
        <f>VLOOKUP(K96,'Contact Info-I-House'!$A$1:$H$74,6,FALSE)</f>
        <v>#N/A</v>
      </c>
      <c r="P96" s="134" t="e">
        <f>VLOOKUP(K96,'Contact Info-I-House'!$A$1:$H$74,8,FALSE)</f>
        <v>#N/A</v>
      </c>
      <c r="Q96" s="17"/>
      <c r="R96" s="128"/>
      <c r="S96" s="128"/>
      <c r="T96" s="17"/>
      <c r="U96" s="129"/>
      <c r="V96" s="129"/>
    </row>
    <row r="97" spans="1:22">
      <c r="A97" s="355"/>
      <c r="B97" s="356"/>
      <c r="C97" s="153">
        <v>45648</v>
      </c>
      <c r="D97" s="104"/>
      <c r="E97" s="128"/>
      <c r="F97" s="131" t="e">
        <f>VLOOKUP(E97,'Contact Info-I-House'!$A$1:$H191,4,FALSE)</f>
        <v>#N/A</v>
      </c>
      <c r="G97" s="131" t="e">
        <f>VLOOKUP(E97,'Contact Info-I-House'!$A$1:$H$74,3,FALSE)</f>
        <v>#N/A</v>
      </c>
      <c r="H97" s="131" t="e">
        <f>VLOOKUP(E97,'Contact Info-I-House'!$A$1:$H$74,6,FALSE)</f>
        <v>#N/A</v>
      </c>
      <c r="I97" s="132" t="e">
        <f>VLOOKUP(E97,'Contact Info-I-House'!$A$1:$H$74,7,FALSE)</f>
        <v>#N/A</v>
      </c>
      <c r="J97" s="131" t="e">
        <f>VLOOKUP(E97,'Contact Info-I-House'!$A$1:$H$74,8,FALSE)</f>
        <v>#N/A</v>
      </c>
      <c r="K97" s="129"/>
      <c r="L97" s="134" t="e">
        <f>VLOOKUP(K97,'Contact Info-I-House'!$A$1:$H191,4,FALSE)</f>
        <v>#N/A</v>
      </c>
      <c r="M97" s="134" t="e">
        <f>VLOOKUP(K97,'Contact Info-I-House'!$A$1:$H$74,3,FALSE)</f>
        <v>#N/A</v>
      </c>
      <c r="N97" s="134" t="e">
        <f>VLOOKUP(K97,'Contact Info-I-House'!$A$1:$H$74,6,FALSE)</f>
        <v>#N/A</v>
      </c>
      <c r="O97" s="126" t="e">
        <f>VLOOKUP(K97,'Contact Info-I-House'!$A$1:$H$74,6,FALSE)</f>
        <v>#N/A</v>
      </c>
      <c r="P97" s="134" t="e">
        <f>VLOOKUP(K97,'Contact Info-I-House'!$A$1:$H$74,8,FALSE)</f>
        <v>#N/A</v>
      </c>
      <c r="Q97" s="17"/>
      <c r="R97" s="128"/>
      <c r="S97" s="128"/>
      <c r="T97" s="17"/>
      <c r="U97" s="129"/>
      <c r="V97" s="129"/>
    </row>
    <row r="98" spans="1:22">
      <c r="A98" s="355"/>
      <c r="B98" s="356"/>
      <c r="C98" s="153">
        <v>45649</v>
      </c>
      <c r="D98" s="104"/>
      <c r="E98" s="128"/>
      <c r="F98" s="131" t="e">
        <f>VLOOKUP(E98,'Contact Info-I-House'!$A$1:$H$74,4,FALSE)</f>
        <v>#N/A</v>
      </c>
      <c r="G98" s="131" t="e">
        <f>VLOOKUP(E98,'Contact Info-I-House'!$A$1:$H$74,3,FALSE)</f>
        <v>#N/A</v>
      </c>
      <c r="H98" s="131" t="e">
        <f>VLOOKUP(E98,'Contact Info-I-House'!$A$1:$H$74,6,FALSE)</f>
        <v>#N/A</v>
      </c>
      <c r="I98" s="132" t="e">
        <f>VLOOKUP(E98,'Contact Info-I-House'!$A$1:$H$74,7,FALSE)</f>
        <v>#N/A</v>
      </c>
      <c r="J98" s="131" t="e">
        <f>VLOOKUP(E98,'Contact Info-I-House'!$A$1:$H$74,8,FALSE)</f>
        <v>#N/A</v>
      </c>
      <c r="K98" s="129"/>
      <c r="L98" s="134" t="e">
        <f>VLOOKUP(K98,'Contact Info-I-House'!$A$1:$H$74,4,FALSE)</f>
        <v>#N/A</v>
      </c>
      <c r="M98" s="134" t="e">
        <f>VLOOKUP(K98,'Contact Info-I-House'!$A$1:$H$74,3,FALSE)</f>
        <v>#N/A</v>
      </c>
      <c r="N98" s="134" t="e">
        <f>VLOOKUP(K98,'Contact Info-I-House'!$A$1:$H$74,6,FALSE)</f>
        <v>#N/A</v>
      </c>
      <c r="O98" s="126" t="e">
        <f>VLOOKUP(K98,'Contact Info-I-House'!$A$1:$H$74,6,FALSE)</f>
        <v>#N/A</v>
      </c>
      <c r="P98" s="134" t="e">
        <f>VLOOKUP(K98,'Contact Info-I-House'!$A$1:$H$74,8,FALSE)</f>
        <v>#N/A</v>
      </c>
      <c r="Q98" s="17"/>
      <c r="R98" s="128"/>
      <c r="S98" s="128"/>
      <c r="T98" s="17"/>
      <c r="U98" s="129"/>
      <c r="V98" s="129"/>
    </row>
    <row r="99" spans="1:22">
      <c r="A99" s="355"/>
      <c r="B99" s="356"/>
      <c r="C99" s="153">
        <v>45650</v>
      </c>
      <c r="D99" s="104"/>
      <c r="E99" s="128"/>
      <c r="F99" s="131" t="e">
        <f>VLOOKUP(E99,'Contact Info-I-House'!$A$1:$H$74,4,FALSE)</f>
        <v>#N/A</v>
      </c>
      <c r="G99" s="131" t="e">
        <f>VLOOKUP(E99,'Contact Info-I-House'!$A$1:$H$74,3,FALSE)</f>
        <v>#N/A</v>
      </c>
      <c r="H99" s="131" t="e">
        <f>VLOOKUP(E99,'Contact Info-I-House'!$A$1:$H$74,6,FALSE)</f>
        <v>#N/A</v>
      </c>
      <c r="I99" s="132" t="e">
        <f>VLOOKUP(E99,'Contact Info-I-House'!$A$1:$H$74,7,FALSE)</f>
        <v>#N/A</v>
      </c>
      <c r="J99" s="131" t="e">
        <f>VLOOKUP(E99,'Contact Info-I-House'!$A$1:$H$74,8,FALSE)</f>
        <v>#N/A</v>
      </c>
      <c r="K99" s="129"/>
      <c r="L99" s="134" t="e">
        <f>VLOOKUP(K99,'Contact Info-I-House'!$A$1:$H$74,4,FALSE)</f>
        <v>#N/A</v>
      </c>
      <c r="M99" s="134" t="e">
        <f>VLOOKUP(K99,'Contact Info-I-House'!$A$1:$H$74,3,FALSE)</f>
        <v>#N/A</v>
      </c>
      <c r="N99" s="134" t="e">
        <f>VLOOKUP(K99,'Contact Info-I-House'!$A$1:$H$74,6,FALSE)</f>
        <v>#N/A</v>
      </c>
      <c r="O99" s="126" t="e">
        <f>VLOOKUP(K99,'Contact Info-I-House'!$A$1:$H$74,6,FALSE)</f>
        <v>#N/A</v>
      </c>
      <c r="P99" s="134" t="e">
        <f>VLOOKUP(K99,'Contact Info-I-House'!$A$1:$H$74,8,FALSE)</f>
        <v>#N/A</v>
      </c>
      <c r="Q99" s="17"/>
      <c r="R99" s="128"/>
      <c r="S99" s="128"/>
      <c r="T99" s="17"/>
      <c r="U99" s="129"/>
      <c r="V99" s="129"/>
    </row>
    <row r="100" spans="1:22">
      <c r="A100" s="355"/>
      <c r="B100" s="356"/>
      <c r="C100" s="153">
        <v>45651</v>
      </c>
      <c r="D100" s="146"/>
      <c r="E100" s="128"/>
      <c r="F100" s="131" t="e">
        <f>VLOOKUP(E100,'Contact Info-I-House'!$A$1:$H194,4,FALSE)</f>
        <v>#N/A</v>
      </c>
      <c r="G100" s="131" t="e">
        <f>VLOOKUP(E100,'Contact Info-I-House'!$A$1:$H$74,3,FALSE)</f>
        <v>#N/A</v>
      </c>
      <c r="H100" s="131" t="e">
        <f>VLOOKUP(E100,'Contact Info-I-House'!$A$1:$H$74,6,FALSE)</f>
        <v>#N/A</v>
      </c>
      <c r="I100" s="132" t="e">
        <f>VLOOKUP(E100,'Contact Info-I-House'!$A$1:$H$74,7,FALSE)</f>
        <v>#N/A</v>
      </c>
      <c r="J100" s="131" t="e">
        <f>VLOOKUP(E100,'Contact Info-I-House'!$A$1:$H$74,8,FALSE)</f>
        <v>#N/A</v>
      </c>
      <c r="K100" s="129"/>
      <c r="L100" s="134" t="e">
        <f>VLOOKUP(K100,'Contact Info-I-House'!$A$1:$H194,4,FALSE)</f>
        <v>#N/A</v>
      </c>
      <c r="M100" s="134" t="e">
        <f>VLOOKUP(K100,'Contact Info-I-House'!$A$1:$H$74,3,FALSE)</f>
        <v>#N/A</v>
      </c>
      <c r="N100" s="134" t="e">
        <f>VLOOKUP(K100,'Contact Info-I-House'!$A$1:$H$74,6,FALSE)</f>
        <v>#N/A</v>
      </c>
      <c r="O100" s="126" t="e">
        <f>VLOOKUP(K100,'Contact Info-I-House'!$A$1:$H$74,6,FALSE)</f>
        <v>#N/A</v>
      </c>
      <c r="P100" s="134" t="e">
        <f>VLOOKUP(K100,'Contact Info-I-House'!$A$1:$H$74,8,FALSE)</f>
        <v>#N/A</v>
      </c>
      <c r="Q100" s="17"/>
      <c r="R100" s="128"/>
      <c r="S100" s="128"/>
      <c r="T100" s="17"/>
      <c r="U100" s="129"/>
      <c r="V100" s="129"/>
    </row>
    <row r="101" spans="1:22">
      <c r="A101" s="355"/>
      <c r="B101" s="356"/>
      <c r="C101" s="153">
        <v>45652</v>
      </c>
      <c r="D101" s="104"/>
      <c r="E101" s="128"/>
      <c r="F101" s="131" t="e">
        <f>VLOOKUP(E101,'Contact Info-I-House'!$A$1:$H$74,4,FALSE)</f>
        <v>#N/A</v>
      </c>
      <c r="G101" s="131" t="e">
        <f>VLOOKUP(E101,'Contact Info-I-House'!$A$1:$H$74,3,FALSE)</f>
        <v>#N/A</v>
      </c>
      <c r="H101" s="131" t="e">
        <f>VLOOKUP(E101,'Contact Info-I-House'!$A$1:$H$74,6,FALSE)</f>
        <v>#N/A</v>
      </c>
      <c r="I101" s="132" t="e">
        <f>VLOOKUP(E101,'Contact Info-I-House'!$A$1:$H$74,7,FALSE)</f>
        <v>#N/A</v>
      </c>
      <c r="J101" s="131" t="e">
        <f>VLOOKUP(E101,'Contact Info-I-House'!$A$1:$H$74,8,FALSE)</f>
        <v>#N/A</v>
      </c>
      <c r="K101" s="129"/>
      <c r="L101" s="134" t="e">
        <f>VLOOKUP(K101,'Contact Info-I-House'!$A$1:$H$74,4,FALSE)</f>
        <v>#N/A</v>
      </c>
      <c r="M101" s="134" t="e">
        <f>VLOOKUP(K101,'Contact Info-I-House'!$A$1:$H$74,3,FALSE)</f>
        <v>#N/A</v>
      </c>
      <c r="N101" s="134" t="e">
        <f>VLOOKUP(K101,'Contact Info-I-House'!$A$1:$H$74,6,FALSE)</f>
        <v>#N/A</v>
      </c>
      <c r="O101" s="126" t="e">
        <f>VLOOKUP(K101,'Contact Info-I-House'!$A$1:$H$74,6,FALSE)</f>
        <v>#N/A</v>
      </c>
      <c r="P101" s="134" t="e">
        <f>VLOOKUP(K101,'Contact Info-I-House'!$A$1:$H$74,8,FALSE)</f>
        <v>#N/A</v>
      </c>
      <c r="Q101" s="17"/>
      <c r="R101" s="128"/>
      <c r="S101" s="128"/>
      <c r="T101" s="17"/>
      <c r="U101" s="129"/>
      <c r="V101" s="129"/>
    </row>
    <row r="102" spans="1:22">
      <c r="A102" s="355"/>
      <c r="B102" s="356"/>
      <c r="C102" s="153">
        <v>45653</v>
      </c>
      <c r="D102" s="104"/>
      <c r="E102" s="128"/>
      <c r="F102" s="131" t="e">
        <f>VLOOKUP(E102,'Contact Info-I-House'!$A$1:$H$74,4,FALSE)</f>
        <v>#N/A</v>
      </c>
      <c r="G102" s="131" t="e">
        <f>VLOOKUP(E102,'Contact Info-I-House'!$A$1:$H$74,3,FALSE)</f>
        <v>#N/A</v>
      </c>
      <c r="H102" s="131" t="e">
        <f>VLOOKUP(E102,'Contact Info-I-House'!$A$1:$H$74,6,FALSE)</f>
        <v>#N/A</v>
      </c>
      <c r="I102" s="132" t="e">
        <f>VLOOKUP(E102,'Contact Info-I-House'!$A$1:$H$74,7,FALSE)</f>
        <v>#N/A</v>
      </c>
      <c r="J102" s="131" t="e">
        <f>VLOOKUP(E102,'Contact Info-I-House'!$A$1:$H$74,8,FALSE)</f>
        <v>#N/A</v>
      </c>
      <c r="K102" s="129"/>
      <c r="L102" s="134" t="e">
        <f>VLOOKUP(K102,'Contact Info-I-House'!$A$1:$H$74,4,FALSE)</f>
        <v>#N/A</v>
      </c>
      <c r="M102" s="134" t="e">
        <f>VLOOKUP(K102,'Contact Info-I-House'!$A$1:$H$74,3,FALSE)</f>
        <v>#N/A</v>
      </c>
      <c r="N102" s="134" t="e">
        <f>VLOOKUP(K102,'Contact Info-I-House'!$A$1:$H$74,6,FALSE)</f>
        <v>#N/A</v>
      </c>
      <c r="O102" s="126" t="e">
        <f>VLOOKUP(K102,'Contact Info-I-House'!$A$1:$H$74,6,FALSE)</f>
        <v>#N/A</v>
      </c>
      <c r="P102" s="134" t="e">
        <f>VLOOKUP(K102,'Contact Info-I-House'!$A$1:$H$74,8,FALSE)</f>
        <v>#N/A</v>
      </c>
      <c r="Q102" s="17"/>
      <c r="R102" s="128"/>
      <c r="S102" s="128"/>
      <c r="T102" s="17"/>
      <c r="U102" s="129"/>
      <c r="V102" s="129"/>
    </row>
    <row r="103" spans="1:22">
      <c r="A103" s="355"/>
      <c r="B103" s="356"/>
      <c r="C103" s="153">
        <v>45654</v>
      </c>
      <c r="D103" s="104"/>
      <c r="E103" s="128"/>
      <c r="F103" s="131" t="e">
        <f>VLOOKUP(E103,'Contact Info-I-House'!$A$1:$H197,4,FALSE)</f>
        <v>#N/A</v>
      </c>
      <c r="G103" s="131" t="e">
        <f>VLOOKUP(E103,'Contact Info-I-House'!$A$1:$H$74,3,FALSE)</f>
        <v>#N/A</v>
      </c>
      <c r="H103" s="131" t="e">
        <f>VLOOKUP(E103,'Contact Info-I-House'!$A$1:$H$74,6,FALSE)</f>
        <v>#N/A</v>
      </c>
      <c r="I103" s="132" t="e">
        <f>VLOOKUP(E103,'Contact Info-I-House'!$A$1:$H$74,7,FALSE)</f>
        <v>#N/A</v>
      </c>
      <c r="J103" s="131" t="e">
        <f>VLOOKUP(E103,'Contact Info-I-House'!$A$1:$H$74,8,FALSE)</f>
        <v>#N/A</v>
      </c>
      <c r="K103" s="129"/>
      <c r="L103" s="134" t="e">
        <f>VLOOKUP(K103,'Contact Info-I-House'!$A$1:$H197,4,FALSE)</f>
        <v>#N/A</v>
      </c>
      <c r="M103" s="134" t="e">
        <f>VLOOKUP(K103,'Contact Info-I-House'!$A$1:$H$74,3,FALSE)</f>
        <v>#N/A</v>
      </c>
      <c r="N103" s="134" t="e">
        <f>VLOOKUP(K103,'Contact Info-I-House'!$A$1:$H$74,6,FALSE)</f>
        <v>#N/A</v>
      </c>
      <c r="O103" s="126" t="e">
        <f>VLOOKUP(K103,'Contact Info-I-House'!$A$1:$H$74,6,FALSE)</f>
        <v>#N/A</v>
      </c>
      <c r="P103" s="134" t="e">
        <f>VLOOKUP(K103,'Contact Info-I-House'!$A$1:$H$74,8,FALSE)</f>
        <v>#N/A</v>
      </c>
      <c r="Q103" s="17"/>
      <c r="R103" s="128"/>
      <c r="S103" s="128"/>
      <c r="T103" s="17"/>
      <c r="U103" s="129"/>
      <c r="V103" s="129"/>
    </row>
    <row r="104" spans="1:22">
      <c r="A104" s="355"/>
      <c r="B104" s="356"/>
      <c r="C104" s="153">
        <v>45655</v>
      </c>
      <c r="D104" s="104"/>
      <c r="E104" s="128"/>
      <c r="F104" s="131" t="e">
        <f>VLOOKUP(E104,'Contact Info-I-House'!$A$1:$H$74,4,FALSE)</f>
        <v>#N/A</v>
      </c>
      <c r="G104" s="131" t="e">
        <f>VLOOKUP(E104,'Contact Info-I-House'!$A$1:$H$74,3,FALSE)</f>
        <v>#N/A</v>
      </c>
      <c r="H104" s="131" t="e">
        <f>VLOOKUP(E104,'Contact Info-I-House'!$A$1:$H$74,6,FALSE)</f>
        <v>#N/A</v>
      </c>
      <c r="I104" s="132" t="e">
        <f>VLOOKUP(E104,'Contact Info-I-House'!$A$1:$H$74,7,FALSE)</f>
        <v>#N/A</v>
      </c>
      <c r="J104" s="131" t="e">
        <f>VLOOKUP(E104,'Contact Info-I-House'!$A$1:$H$74,8,FALSE)</f>
        <v>#N/A</v>
      </c>
      <c r="K104" s="129"/>
      <c r="L104" s="134" t="e">
        <f>VLOOKUP(K104,'Contact Info-I-House'!$A$1:$H$74,4,FALSE)</f>
        <v>#N/A</v>
      </c>
      <c r="M104" s="134" t="e">
        <f>VLOOKUP(K104,'Contact Info-I-House'!$A$1:$H$74,3,FALSE)</f>
        <v>#N/A</v>
      </c>
      <c r="N104" s="134" t="e">
        <f>VLOOKUP(K104,'Contact Info-I-House'!$A$1:$H$74,6,FALSE)</f>
        <v>#N/A</v>
      </c>
      <c r="O104" s="126" t="e">
        <f>VLOOKUP(K104,'Contact Info-I-House'!$A$1:$H$74,6,FALSE)</f>
        <v>#N/A</v>
      </c>
      <c r="P104" s="134" t="e">
        <f>VLOOKUP(K104,'Contact Info-I-House'!$A$1:$H$74,8,FALSE)</f>
        <v>#N/A</v>
      </c>
      <c r="Q104" s="17"/>
      <c r="R104" s="128"/>
      <c r="S104" s="128"/>
      <c r="T104" s="17"/>
      <c r="U104" s="129"/>
      <c r="V104" s="129"/>
    </row>
    <row r="105" spans="1:22">
      <c r="A105" s="355"/>
      <c r="B105" s="356"/>
      <c r="C105" s="153">
        <v>45656</v>
      </c>
      <c r="D105" s="104"/>
      <c r="E105" s="128"/>
      <c r="F105" s="131" t="e">
        <f>VLOOKUP(E105,'Contact Info-I-House'!$A$1:$H$74,4,FALSE)</f>
        <v>#N/A</v>
      </c>
      <c r="G105" s="131" t="e">
        <f>VLOOKUP(E105,'Contact Info-I-House'!$A$1:$H$74,3,FALSE)</f>
        <v>#N/A</v>
      </c>
      <c r="H105" s="131" t="e">
        <f>VLOOKUP(E105,'Contact Info-I-House'!$A$1:$H$74,6,FALSE)</f>
        <v>#N/A</v>
      </c>
      <c r="I105" s="132" t="e">
        <f>VLOOKUP(E105,'Contact Info-I-House'!$A$1:$H$74,7,FALSE)</f>
        <v>#N/A</v>
      </c>
      <c r="J105" s="131" t="e">
        <f>VLOOKUP(E105,'Contact Info-I-House'!$A$1:$H$74,8,FALSE)</f>
        <v>#N/A</v>
      </c>
      <c r="K105" s="129"/>
      <c r="L105" s="134" t="e">
        <f>VLOOKUP(K105,'Contact Info-I-House'!$A$1:$H$74,4,FALSE)</f>
        <v>#N/A</v>
      </c>
      <c r="M105" s="134" t="e">
        <f>VLOOKUP(K105,'Contact Info-I-House'!$A$1:$H$74,3,FALSE)</f>
        <v>#N/A</v>
      </c>
      <c r="N105" s="134" t="e">
        <f>VLOOKUP(K105,'Contact Info-I-House'!$A$1:$H$74,6,FALSE)</f>
        <v>#N/A</v>
      </c>
      <c r="O105" s="126" t="e">
        <f>VLOOKUP(K105,'Contact Info-I-House'!$A$1:$H$74,6,FALSE)</f>
        <v>#N/A</v>
      </c>
      <c r="P105" s="134" t="e">
        <f>VLOOKUP(K105,'Contact Info-I-House'!$A$1:$H$74,8,FALSE)</f>
        <v>#N/A</v>
      </c>
      <c r="Q105" s="17"/>
      <c r="R105" s="128"/>
      <c r="S105" s="128"/>
      <c r="T105" s="17"/>
      <c r="U105" s="129"/>
      <c r="V105" s="129"/>
    </row>
    <row r="106" spans="1:22">
      <c r="A106" s="355"/>
      <c r="B106" s="356"/>
      <c r="C106" s="153">
        <v>45657</v>
      </c>
      <c r="D106" s="104"/>
      <c r="E106" s="122" t="s">
        <v>247</v>
      </c>
      <c r="F106" s="123" t="str">
        <f>VLOOKUP(E106,'Contact Info-I-House'!$A$1:$H$74,4,FALSE)</f>
        <v>Shorey</v>
      </c>
      <c r="G106" s="123" t="str">
        <f>VLOOKUP(E106,'Contact Info-I-House'!$A$1:$H$74,3,FALSE)</f>
        <v>RH</v>
      </c>
      <c r="H106" s="123" t="str">
        <f>VLOOKUP(E106,'Contact Info-I-House'!$A$1:$H$74,6,FALSE)</f>
        <v>617-710-1075, 617-710-4014</v>
      </c>
      <c r="I106" s="124" t="str">
        <f>VLOOKUP(E106,'Contact Info-I-House'!$A$1:$H$74,7,FALSE)</f>
        <v>834-5487</v>
      </c>
      <c r="J106" s="123" t="str">
        <f>VLOOKUP(E106,'Contact Info-I-House'!$A$1:$H$74,8,FALSE)</f>
        <v>gorbacheva@uchicago.edu, gorbachov@uchicago.edu</v>
      </c>
      <c r="K106" s="125" t="s">
        <v>248</v>
      </c>
      <c r="L106" s="126" t="str">
        <f>VLOOKUP(K106,'Contact Info-I-House'!$A$1:$H$74,4,FALSE)</f>
        <v>Booth</v>
      </c>
      <c r="M106" s="126" t="str">
        <f>VLOOKUP(K106,'Contact Info-I-House'!$A$1:$H$74,3,FALSE)</f>
        <v>RH</v>
      </c>
      <c r="N106" s="126" t="str">
        <f>VLOOKUP(K106,'Contact Info-I-House'!$A$1:$H$74,6,FALSE)</f>
        <v>908-217-1538</v>
      </c>
      <c r="O106" s="126" t="str">
        <f>VLOOKUP(K106,'Contact Info-I-House'!$A$1:$H$74,6,FALSE)</f>
        <v>908-217-1538</v>
      </c>
      <c r="P106" s="127" t="str">
        <f>VLOOKUP(K106,'Contact Info-I-House'!$A$1:$H$74,8,FALSE)</f>
        <v>tmcewen@uchicago.edu</v>
      </c>
      <c r="Q106" s="17"/>
      <c r="R106" s="128"/>
      <c r="S106" s="128"/>
      <c r="T106" s="17"/>
      <c r="U106" s="129"/>
      <c r="V106" s="129"/>
    </row>
    <row r="107" spans="1:22">
      <c r="A107" s="355"/>
      <c r="B107" s="356"/>
      <c r="C107" s="153">
        <v>45658</v>
      </c>
      <c r="D107" s="104"/>
      <c r="E107" s="130" t="s">
        <v>249</v>
      </c>
      <c r="F107" s="131" t="str">
        <f>VLOOKUP(E107,'Contact Info-I-House'!$A$1:$H$74,4,FALSE)</f>
        <v>Phoenix</v>
      </c>
      <c r="G107" s="131" t="str">
        <f>VLOOKUP(E107,'Contact Info-I-House'!$A$1:$H$74,3,FALSE)</f>
        <v>RH</v>
      </c>
      <c r="H107" s="131" t="str">
        <f>VLOOKUP(E107,'Contact Info-I-House'!$A$1:$H$74,6,FALSE)</f>
        <v>773-372-5113</v>
      </c>
      <c r="I107" s="132" t="str">
        <f>VLOOKUP(E107,'Contact Info-I-House'!$A$1:$H$74,7,FALSE)</f>
        <v>834-5245</v>
      </c>
      <c r="J107" s="131" t="str">
        <f>VLOOKUP(E107,'Contact Info-I-House'!$A$1:$H$74,8,FALSE)</f>
        <v>cmckoy@uchicago.edu</v>
      </c>
      <c r="K107" s="133" t="s">
        <v>250</v>
      </c>
      <c r="L107" s="134" t="str">
        <f>VLOOKUP(K107,'Contact Info-I-House'!$A$1:$H$74,4,FALSE)</f>
        <v>Breckinridge</v>
      </c>
      <c r="M107" s="134" t="str">
        <f>VLOOKUP(K107,'Contact Info-I-House'!$A$1:$H$74,3,FALSE)</f>
        <v>RH</v>
      </c>
      <c r="N107" s="134" t="str">
        <f>VLOOKUP(K107,'Contact Info-I-House'!$A$1:$H$74,6,FALSE)</f>
        <v>734-578-5684, 630-456-5177</v>
      </c>
      <c r="O107" s="126" t="str">
        <f>VLOOKUP(K107,'Contact Info-I-House'!$A$1:$H$74,6,FALSE)</f>
        <v>734-578-5684, 630-456-5177</v>
      </c>
      <c r="P107" s="134" t="str">
        <f>VLOOKUP(K107,'Contact Info-I-House'!$A$1:$H$74,8,FALSE)</f>
        <v>shahr@uchicago.edu, rlshah@uchicago.edu</v>
      </c>
      <c r="Q107" s="17"/>
      <c r="R107" s="128"/>
      <c r="S107" s="128"/>
      <c r="T107" s="17"/>
      <c r="U107" s="129"/>
      <c r="V107" s="129"/>
    </row>
    <row r="108" spans="1:22">
      <c r="A108" s="355"/>
      <c r="B108" s="356"/>
      <c r="C108" s="153">
        <v>45659</v>
      </c>
      <c r="D108" s="104"/>
      <c r="E108" s="130" t="s">
        <v>248</v>
      </c>
      <c r="F108" s="131" t="str">
        <f>VLOOKUP(E108,'Contact Info-I-House'!$A$1:$H178,4,FALSE)</f>
        <v>Booth</v>
      </c>
      <c r="G108" s="131" t="str">
        <f>VLOOKUP(E108,'Contact Info-I-House'!$A$1:$H$74,3,FALSE)</f>
        <v>RH</v>
      </c>
      <c r="H108" s="131" t="str">
        <f>VLOOKUP(E108,'Contact Info-I-House'!$A$1:$H$74,6,FALSE)</f>
        <v>908-217-1538</v>
      </c>
      <c r="I108" s="132" t="str">
        <f>VLOOKUP(E108,'Contact Info-I-House'!$A$1:$H$74,7,FALSE)</f>
        <v>834-5327</v>
      </c>
      <c r="J108" s="137" t="str">
        <f>VLOOKUP(E108,'Contact Info-I-House'!$A$1:$H$74,8,FALSE)</f>
        <v>tmcewen@uchicago.edu</v>
      </c>
      <c r="K108" s="133" t="s">
        <v>247</v>
      </c>
      <c r="L108" s="134" t="str">
        <f>VLOOKUP(K108,'Contact Info-I-House'!$A$1:$H178,4,FALSE)</f>
        <v>Shorey</v>
      </c>
      <c r="M108" s="134" t="str">
        <f>VLOOKUP(K108,'Contact Info-I-House'!$A$1:$H$74,3,FALSE)</f>
        <v>RH</v>
      </c>
      <c r="N108" s="134" t="str">
        <f>VLOOKUP(K108,'Contact Info-I-House'!$A$1:$H$74,6,FALSE)</f>
        <v>617-710-1075, 617-710-4014</v>
      </c>
      <c r="O108" s="126" t="str">
        <f>VLOOKUP(K108,'Contact Info-I-House'!$A$1:$H$74,6,FALSE)</f>
        <v>617-710-1075, 617-710-4014</v>
      </c>
      <c r="P108" s="134" t="str">
        <f>VLOOKUP(K108,'Contact Info-I-House'!$A$1:$H$74,8,FALSE)</f>
        <v>gorbacheva@uchicago.edu, gorbachov@uchicago.edu</v>
      </c>
      <c r="Q108" s="17"/>
      <c r="R108" s="128"/>
      <c r="S108" s="128"/>
      <c r="T108" s="17"/>
      <c r="U108" s="129"/>
      <c r="V108" s="129"/>
    </row>
    <row r="109" spans="1:22">
      <c r="A109" s="355"/>
      <c r="B109" s="356"/>
      <c r="C109" s="153">
        <v>45660</v>
      </c>
      <c r="D109" s="104"/>
      <c r="E109" s="130" t="s">
        <v>42</v>
      </c>
      <c r="F109" s="131" t="str">
        <f>VLOOKUP(E109,'Contact Info-I-House'!$A$1:$H$74,4,FALSE)</f>
        <v>Thompson</v>
      </c>
      <c r="G109" s="131" t="str">
        <f>VLOOKUP(E109,'Contact Info-I-House'!$A$1:$H$74,3,FALSE)</f>
        <v>RA</v>
      </c>
      <c r="H109" s="131" t="str">
        <f>VLOOKUP(E109,'Contact Info-I-House'!$A$1:$H$74,6,FALSE)</f>
        <v>203-434-2402</v>
      </c>
      <c r="I109" s="132" t="str">
        <f>VLOOKUP(E109,'Contact Info-I-House'!$A$1:$H$74,7,FALSE)</f>
        <v>834-8396</v>
      </c>
      <c r="J109" s="131" t="str">
        <f>VLOOKUP(E109,'Contact Info-I-House'!$A$1:$H$74,8,FALSE)</f>
        <v>markchen25@uchicago.edu</v>
      </c>
      <c r="K109" s="133" t="s">
        <v>252</v>
      </c>
      <c r="L109" s="134" t="str">
        <f>VLOOKUP(K109,'Contact Info-I-House'!$A$1:$H$74,4,FALSE)</f>
        <v>Breckinridge</v>
      </c>
      <c r="M109" s="134" t="str">
        <f>VLOOKUP(K109,'Contact Info-I-House'!$A$1:$H$74,3,FALSE)</f>
        <v>RA</v>
      </c>
      <c r="N109" s="134" t="str">
        <f>VLOOKUP(K109,'Contact Info-I-House'!$A$1:$H$74,6,FALSE)</f>
        <v>618-353-4393</v>
      </c>
      <c r="O109" s="126" t="str">
        <f>VLOOKUP(K109,'Contact Info-I-House'!$A$1:$H$74,6,FALSE)</f>
        <v>618-353-4393</v>
      </c>
      <c r="P109" s="141" t="str">
        <f>VLOOKUP(K109,'Contact Info-I-House'!$A$1:$H$74,8,FALSE)</f>
        <v>tshas10@uchicago.edu</v>
      </c>
      <c r="Q109" s="17"/>
      <c r="R109" s="128"/>
      <c r="S109" s="128"/>
      <c r="T109" s="17"/>
      <c r="U109" s="129"/>
      <c r="V109" s="129"/>
    </row>
    <row r="110" spans="1:22">
      <c r="A110" s="355"/>
      <c r="B110" s="356"/>
      <c r="C110" s="153">
        <v>45661</v>
      </c>
      <c r="D110" s="104"/>
      <c r="E110" s="130" t="s">
        <v>254</v>
      </c>
      <c r="F110" s="131" t="str">
        <f>VLOOKUP(E110,'Contact Info-I-House'!$A$1:$H$74,4,FALSE)</f>
        <v>Phoenix</v>
      </c>
      <c r="G110" s="131" t="str">
        <f>VLOOKUP(E110,'Contact Info-I-House'!$A$1:$H$74,3,FALSE)</f>
        <v>RA</v>
      </c>
      <c r="H110" s="131" t="str">
        <f>VLOOKUP(E110,'Contact Info-I-House'!$A$1:$H$74,6,FALSE)</f>
        <v>312-569-2407</v>
      </c>
      <c r="I110" s="132" t="str">
        <f>VLOOKUP(E110,'Contact Info-I-House'!$A$1:$H$74,7,FALSE)</f>
        <v>834-7859</v>
      </c>
      <c r="J110" s="131" t="str">
        <f>VLOOKUP(E110,'Contact Info-I-House'!$A$1:$H$74,8,FALSE)</f>
        <v>raghavpardasani@uchicago.edu</v>
      </c>
      <c r="K110" s="133" t="s">
        <v>255</v>
      </c>
      <c r="L110" s="134" t="str">
        <f>VLOOKUP(K110,'Contact Info-I-House'!$A$1:$H$74,4,FALSE)</f>
        <v>Shorey</v>
      </c>
      <c r="M110" s="134" t="str">
        <f>VLOOKUP(K110,'Contact Info-I-House'!$A$1:$H$74,3,FALSE)</f>
        <v>RA</v>
      </c>
      <c r="N110" s="134" t="str">
        <f>VLOOKUP(K110,'Contact Info-I-House'!$A$1:$H$74,6,FALSE)</f>
        <v>847-754-6174</v>
      </c>
      <c r="O110" s="126" t="str">
        <f>VLOOKUP(K110,'Contact Info-I-House'!$A$1:$H$74,6,FALSE)</f>
        <v>847-754-6174</v>
      </c>
      <c r="P110" s="134" t="str">
        <f>VLOOKUP(K110,'Contact Info-I-House'!$A$1:$H$74,8,FALSE)</f>
        <v>ninaclark@uchicago.edu</v>
      </c>
      <c r="Q110" s="17"/>
      <c r="R110" s="128"/>
      <c r="S110" s="128"/>
      <c r="T110" s="17"/>
      <c r="U110" s="129"/>
      <c r="V110" s="129"/>
    </row>
    <row r="111" spans="1:22">
      <c r="A111" s="357"/>
      <c r="B111" s="358"/>
      <c r="C111" s="153">
        <v>45662</v>
      </c>
      <c r="D111" s="104"/>
      <c r="E111" s="130" t="s">
        <v>256</v>
      </c>
      <c r="F111" s="131" t="str">
        <f>VLOOKUP(E111,'Contact Info-I-House'!$A$1:$H181,4,FALSE)</f>
        <v>Breckinridge</v>
      </c>
      <c r="G111" s="131" t="str">
        <f>VLOOKUP(E111,'Contact Info-I-House'!$A$1:$H$74,3,FALSE)</f>
        <v>RA</v>
      </c>
      <c r="H111" s="131" t="str">
        <f>VLOOKUP(E111,'Contact Info-I-House'!$A$1:$H$74,6,FALSE)</f>
        <v>773-329-1470</v>
      </c>
      <c r="I111" s="132" t="str">
        <f>VLOOKUP(E111,'Contact Info-I-House'!$A$1:$H$74,7,FALSE)</f>
        <v>834-6803</v>
      </c>
      <c r="J111" s="131" t="str">
        <f>VLOOKUP(E111,'Contact Info-I-House'!$A$1:$H$74,8,FALSE)</f>
        <v>evasch1@uchicago.edu</v>
      </c>
      <c r="K111" s="133" t="s">
        <v>257</v>
      </c>
      <c r="L111" s="134" t="str">
        <f>VLOOKUP(K111,'Contact Info-I-House'!$A$1:$H181,4,FALSE)</f>
        <v>Thompson</v>
      </c>
      <c r="M111" s="134" t="str">
        <f>VLOOKUP(K111,'Contact Info-I-House'!$A$1:$H$74,3,FALSE)</f>
        <v>RA</v>
      </c>
      <c r="N111" s="134" t="str">
        <f>VLOOKUP(K111,'Contact Info-I-House'!$A$1:$H$74,6,FALSE)</f>
        <v>860-614-8937</v>
      </c>
      <c r="O111" s="126" t="str">
        <f>VLOOKUP(K111,'Contact Info-I-House'!$A$1:$H$74,6,FALSE)</f>
        <v>860-614-8937</v>
      </c>
      <c r="P111" s="134" t="str">
        <f>VLOOKUP(K111,'Contact Info-I-House'!$A$1:$H$74,8,FALSE)</f>
        <v>zgonzalez@uchicago.edu</v>
      </c>
      <c r="Q111" s="17"/>
      <c r="R111" s="128"/>
      <c r="S111" s="128"/>
      <c r="T111" s="17"/>
      <c r="U111" s="129"/>
      <c r="V111" s="129"/>
    </row>
    <row r="112" spans="1:22">
      <c r="A112" s="359" t="s">
        <v>59</v>
      </c>
      <c r="B112" s="361" t="s">
        <v>39</v>
      </c>
      <c r="C112" s="154">
        <v>45663</v>
      </c>
      <c r="D112" s="104" t="s">
        <v>60</v>
      </c>
      <c r="E112" s="130" t="s">
        <v>251</v>
      </c>
      <c r="F112" s="131" t="str">
        <f>VLOOKUP(E112,'Contact Info-I-House'!$A$1:$H$74,4,FALSE)</f>
        <v>Booth</v>
      </c>
      <c r="G112" s="131" t="str">
        <f>VLOOKUP(E112,'Contact Info-I-House'!$A$1:$H$74,3,FALSE)</f>
        <v>RA</v>
      </c>
      <c r="H112" s="131" t="str">
        <f>VLOOKUP(E112,'Contact Info-I-House'!$A$1:$H$74,6,FALSE)</f>
        <v>310-408-8861</v>
      </c>
      <c r="I112" s="132" t="str">
        <f>VLOOKUP(E112,'Contact Info-I-House'!$A$1:$H$74,7,FALSE)</f>
        <v>834-2967</v>
      </c>
      <c r="J112" s="131" t="str">
        <f>VLOOKUP(E112,'Contact Info-I-House'!$A$1:$H$74,8,FALSE)</f>
        <v>pburgis@uchicago.edu</v>
      </c>
      <c r="K112" s="133" t="s">
        <v>258</v>
      </c>
      <c r="L112" s="134" t="str">
        <f>VLOOKUP(K112,'Contact Info-I-House'!$A$1:$H$74,4,FALSE)</f>
        <v>Phoenix</v>
      </c>
      <c r="M112" s="134" t="str">
        <f>VLOOKUP(K112,'Contact Info-I-House'!$A$1:$H$74,3,FALSE)</f>
        <v>RA</v>
      </c>
      <c r="N112" s="134" t="str">
        <f>VLOOKUP(K112,'Contact Info-I-House'!$A$1:$H$74,6,FALSE)</f>
        <v>480-547-9161</v>
      </c>
      <c r="O112" s="126" t="str">
        <f>VLOOKUP(K112,'Contact Info-I-House'!$A$1:$H$74,6,FALSE)</f>
        <v>480-547-9161</v>
      </c>
      <c r="P112" s="134" t="str">
        <f>VLOOKUP(K112,'Contact Info-I-House'!$A$1:$H$74,8,FALSE)</f>
        <v>isabellakelly@uchicago.edu</v>
      </c>
      <c r="Q112" s="17"/>
      <c r="R112" s="128"/>
      <c r="S112" s="128"/>
      <c r="T112" s="17"/>
      <c r="U112" s="129"/>
      <c r="V112" s="129"/>
    </row>
    <row r="113" spans="1:22">
      <c r="A113" s="360"/>
      <c r="B113" s="351"/>
      <c r="C113" s="154">
        <v>45664</v>
      </c>
      <c r="D113" s="104"/>
      <c r="E113" s="130" t="s">
        <v>252</v>
      </c>
      <c r="F113" s="131" t="str">
        <f>VLOOKUP(E113,'Contact Info-I-House'!$A$1:$H$74,4,FALSE)</f>
        <v>Breckinridge</v>
      </c>
      <c r="G113" s="131" t="str">
        <f>VLOOKUP(E113,'Contact Info-I-House'!$A$1:$H$74,3,FALSE)</f>
        <v>RA</v>
      </c>
      <c r="H113" s="131" t="str">
        <f>VLOOKUP(E113,'Contact Info-I-House'!$A$1:$H$74,6,FALSE)</f>
        <v>618-353-4393</v>
      </c>
      <c r="I113" s="132" t="str">
        <f>VLOOKUP(E113,'Contact Info-I-House'!$A$1:$H$74,7,FALSE)</f>
        <v>834-9010</v>
      </c>
      <c r="J113" s="137" t="str">
        <f>VLOOKUP(E113,'Contact Info-I-House'!$A$1:$H$74,8,FALSE)</f>
        <v>tshas10@uchicago.edu</v>
      </c>
      <c r="K113" s="133" t="s">
        <v>42</v>
      </c>
      <c r="L113" s="134" t="str">
        <f>VLOOKUP(K113,'Contact Info-I-House'!$A$1:$H$74,4,FALSE)</f>
        <v>Thompson</v>
      </c>
      <c r="M113" s="134" t="str">
        <f>VLOOKUP(K113,'Contact Info-I-House'!$A$1:$H$74,3,FALSE)</f>
        <v>RA</v>
      </c>
      <c r="N113" s="134" t="str">
        <f>VLOOKUP(K113,'Contact Info-I-House'!$A$1:$H$74,6,FALSE)</f>
        <v>203-434-2402</v>
      </c>
      <c r="O113" s="126" t="str">
        <f>VLOOKUP(K113,'Contact Info-I-House'!$A$1:$H$74,6,FALSE)</f>
        <v>203-434-2402</v>
      </c>
      <c r="P113" s="134" t="str">
        <f>VLOOKUP(K113,'Contact Info-I-House'!$A$1:$H$74,8,FALSE)</f>
        <v>markchen25@uchicago.edu</v>
      </c>
      <c r="Q113" s="17"/>
      <c r="R113" s="128"/>
      <c r="S113" s="128"/>
      <c r="T113" s="17"/>
      <c r="U113" s="129"/>
      <c r="V113" s="129"/>
    </row>
    <row r="114" spans="1:22">
      <c r="A114" s="360"/>
      <c r="B114" s="351"/>
      <c r="C114" s="154">
        <v>45665</v>
      </c>
      <c r="D114" s="104"/>
      <c r="E114" s="130" t="s">
        <v>255</v>
      </c>
      <c r="F114" s="131" t="str">
        <f>VLOOKUP(E114,'Contact Info-I-House'!$A$1:$H184,4,FALSE)</f>
        <v>Shorey</v>
      </c>
      <c r="G114" s="131" t="str">
        <f>VLOOKUP(E114,'Contact Info-I-House'!$A$1:$H$74,3,FALSE)</f>
        <v>RA</v>
      </c>
      <c r="H114" s="131" t="str">
        <f>VLOOKUP(E114,'Contact Info-I-House'!$A$1:$H$74,6,FALSE)</f>
        <v>847-754-6174</v>
      </c>
      <c r="I114" s="132" t="str">
        <f>VLOOKUP(E114,'Contact Info-I-House'!$A$1:$H$74,7,FALSE)</f>
        <v>834-1965</v>
      </c>
      <c r="J114" s="131" t="str">
        <f>VLOOKUP(E114,'Contact Info-I-House'!$A$1:$H$74,8,FALSE)</f>
        <v>ninaclark@uchicago.edu</v>
      </c>
      <c r="K114" s="133" t="s">
        <v>253</v>
      </c>
      <c r="L114" s="134" t="str">
        <f>VLOOKUP(K114,'Contact Info-I-House'!$A$1:$H184,4,FALSE)</f>
        <v>Booth</v>
      </c>
      <c r="M114" s="134" t="str">
        <f>VLOOKUP(K114,'Contact Info-I-House'!$A$1:$H$74,3,FALSE)</f>
        <v>RA</v>
      </c>
      <c r="N114" s="134" t="str">
        <f>VLOOKUP(K114,'Contact Info-I-House'!$A$1:$H$74,6,FALSE)</f>
        <v>909-894-6688</v>
      </c>
      <c r="O114" s="126" t="str">
        <f>VLOOKUP(K114,'Contact Info-I-House'!$A$1:$H$74,6,FALSE)</f>
        <v>909-894-6688</v>
      </c>
      <c r="P114" s="134" t="str">
        <f>VLOOKUP(K114,'Contact Info-I-House'!$A$1:$H$74,8,FALSE)</f>
        <v>cmcoen@uchicago.edu</v>
      </c>
      <c r="Q114" s="17"/>
      <c r="R114" s="128"/>
      <c r="S114" s="128"/>
      <c r="T114" s="17"/>
      <c r="U114" s="129"/>
      <c r="V114" s="129"/>
    </row>
    <row r="115" spans="1:22">
      <c r="A115" s="360"/>
      <c r="B115" s="351"/>
      <c r="C115" s="154">
        <v>45666</v>
      </c>
      <c r="D115" s="104"/>
      <c r="E115" s="130" t="s">
        <v>258</v>
      </c>
      <c r="F115" s="131" t="str">
        <f>VLOOKUP(E115,'Contact Info-I-House'!$A$1:$H$74,4,FALSE)</f>
        <v>Phoenix</v>
      </c>
      <c r="G115" s="131" t="str">
        <f>VLOOKUP(E115,'Contact Info-I-House'!$A$1:$H$74,3,FALSE)</f>
        <v>RA</v>
      </c>
      <c r="H115" s="131" t="str">
        <f>VLOOKUP(E115,'Contact Info-I-House'!$A$1:$H$74,6,FALSE)</f>
        <v>480-547-9161</v>
      </c>
      <c r="I115" s="132" t="str">
        <f>VLOOKUP(E115,'Contact Info-I-House'!$A$1:$H$74,7,FALSE)</f>
        <v>834-8284</v>
      </c>
      <c r="J115" s="131" t="str">
        <f>VLOOKUP(E115,'Contact Info-I-House'!$A$1:$H$74,8,FALSE)</f>
        <v>isabellakelly@uchicago.edu</v>
      </c>
      <c r="K115" s="133" t="s">
        <v>251</v>
      </c>
      <c r="L115" s="134" t="str">
        <f>VLOOKUP(K115,'Contact Info-I-House'!$A$1:$H$74,4,FALSE)</f>
        <v>Booth</v>
      </c>
      <c r="M115" s="134" t="str">
        <f>VLOOKUP(K115,'Contact Info-I-House'!$A$1:$H$74,3,FALSE)</f>
        <v>RA</v>
      </c>
      <c r="N115" s="134" t="str">
        <f>VLOOKUP(K115,'Contact Info-I-House'!$A$1:$H$74,6,FALSE)</f>
        <v>310-408-8861</v>
      </c>
      <c r="O115" s="126" t="str">
        <f>VLOOKUP(K115,'Contact Info-I-House'!$A$1:$H$74,6,FALSE)</f>
        <v>310-408-8861</v>
      </c>
      <c r="P115" s="134" t="str">
        <f>VLOOKUP(K115,'Contact Info-I-House'!$A$1:$H$74,8,FALSE)</f>
        <v>pburgis@uchicago.edu</v>
      </c>
      <c r="Q115" s="17"/>
      <c r="R115" s="128"/>
      <c r="S115" s="128"/>
      <c r="T115" s="17"/>
      <c r="U115" s="129"/>
      <c r="V115" s="129"/>
    </row>
    <row r="116" spans="1:22">
      <c r="A116" s="360"/>
      <c r="B116" s="351"/>
      <c r="C116" s="154">
        <v>45667</v>
      </c>
      <c r="D116" s="104"/>
      <c r="E116" s="130" t="s">
        <v>257</v>
      </c>
      <c r="F116" s="131" t="str">
        <f>VLOOKUP(E116,'Contact Info-I-House'!$A$1:$H$74,4,FALSE)</f>
        <v>Thompson</v>
      </c>
      <c r="G116" s="131" t="str">
        <f>VLOOKUP(E116,'Contact Info-I-House'!$A$1:$H$74,3,FALSE)</f>
        <v>RA</v>
      </c>
      <c r="H116" s="131" t="str">
        <f>VLOOKUP(E116,'Contact Info-I-House'!$A$1:$H$74,6,FALSE)</f>
        <v>860-614-8937</v>
      </c>
      <c r="I116" s="132" t="str">
        <f>VLOOKUP(E116,'Contact Info-I-House'!$A$1:$H$74,7,FALSE)</f>
        <v>834-3176</v>
      </c>
      <c r="J116" s="131" t="str">
        <f>VLOOKUP(E116,'Contact Info-I-House'!$A$1:$H$74,8,FALSE)</f>
        <v>zgonzalez@uchicago.edu</v>
      </c>
      <c r="K116" s="133" t="s">
        <v>256</v>
      </c>
      <c r="L116" s="134" t="str">
        <f>VLOOKUP(K116,'Contact Info-I-House'!$A$1:$H$74,4,FALSE)</f>
        <v>Breckinridge</v>
      </c>
      <c r="M116" s="134" t="str">
        <f>VLOOKUP(K116,'Contact Info-I-House'!$A$1:$H$74,3,FALSE)</f>
        <v>RA</v>
      </c>
      <c r="N116" s="134" t="str">
        <f>VLOOKUP(K116,'Contact Info-I-House'!$A$1:$H$74,6,FALSE)</f>
        <v>773-329-1470</v>
      </c>
      <c r="O116" s="126" t="str">
        <f>VLOOKUP(K116,'Contact Info-I-House'!$A$1:$H$74,6,FALSE)</f>
        <v>773-329-1470</v>
      </c>
      <c r="P116" s="134" t="str">
        <f>VLOOKUP(K116,'Contact Info-I-House'!$A$1:$H$74,8,FALSE)</f>
        <v>evasch1@uchicago.edu</v>
      </c>
      <c r="Q116" s="17"/>
      <c r="R116" s="128"/>
      <c r="S116" s="128"/>
      <c r="T116" s="17"/>
      <c r="U116" s="129"/>
      <c r="V116" s="129"/>
    </row>
    <row r="117" spans="1:22">
      <c r="A117" s="360"/>
      <c r="B117" s="351"/>
      <c r="C117" s="154">
        <v>45668</v>
      </c>
      <c r="D117" s="104"/>
      <c r="E117" s="130" t="s">
        <v>253</v>
      </c>
      <c r="F117" s="131" t="str">
        <f>VLOOKUP(E117,'Contact Info-I-House'!$A$1:$H187,4,FALSE)</f>
        <v>Booth</v>
      </c>
      <c r="G117" s="131" t="str">
        <f>VLOOKUP(E117,'Contact Info-I-House'!$A$1:$H$74,3,FALSE)</f>
        <v>RA</v>
      </c>
      <c r="H117" s="131" t="str">
        <f>VLOOKUP(E117,'Contact Info-I-House'!$A$1:$H$74,6,FALSE)</f>
        <v>909-894-6688</v>
      </c>
      <c r="I117" s="132">
        <f>VLOOKUP(E117,'Contact Info-I-House'!$A$1:$H$74,7,FALSE)</f>
        <v>0</v>
      </c>
      <c r="J117" s="131" t="str">
        <f>VLOOKUP(E117,'Contact Info-I-House'!$A$1:$H$74,8,FALSE)</f>
        <v>cmcoen@uchicago.edu</v>
      </c>
      <c r="K117" s="133" t="s">
        <v>254</v>
      </c>
      <c r="L117" s="134" t="str">
        <f>VLOOKUP(K117,'Contact Info-I-House'!$A$1:$H187,4,FALSE)</f>
        <v>Phoenix</v>
      </c>
      <c r="M117" s="134" t="str">
        <f>VLOOKUP(K117,'Contact Info-I-House'!$A$1:$H$74,3,FALSE)</f>
        <v>RA</v>
      </c>
      <c r="N117" s="134" t="str">
        <f>VLOOKUP(K117,'Contact Info-I-House'!$A$1:$H$74,6,FALSE)</f>
        <v>312-569-2407</v>
      </c>
      <c r="O117" s="126" t="str">
        <f>VLOOKUP(K117,'Contact Info-I-House'!$A$1:$H$74,6,FALSE)</f>
        <v>312-569-2407</v>
      </c>
      <c r="P117" s="134" t="str">
        <f>VLOOKUP(K117,'Contact Info-I-House'!$A$1:$H$74,8,FALSE)</f>
        <v>raghavpardasani@uchicago.edu</v>
      </c>
      <c r="Q117" s="17"/>
      <c r="R117" s="128"/>
      <c r="S117" s="128"/>
      <c r="T117" s="17"/>
      <c r="U117" s="129"/>
      <c r="V117" s="129"/>
    </row>
    <row r="118" spans="1:22">
      <c r="A118" s="360"/>
      <c r="B118" s="362"/>
      <c r="C118" s="154">
        <v>45669</v>
      </c>
      <c r="D118" s="104"/>
      <c r="E118" s="122" t="s">
        <v>247</v>
      </c>
      <c r="F118" s="123" t="str">
        <f>VLOOKUP(E118,'Contact Info-I-House'!$A$1:$H$74,4,FALSE)</f>
        <v>Shorey</v>
      </c>
      <c r="G118" s="123" t="str">
        <f>VLOOKUP(E118,'Contact Info-I-House'!$A$1:$H$74,3,FALSE)</f>
        <v>RH</v>
      </c>
      <c r="H118" s="123" t="str">
        <f>VLOOKUP(E118,'Contact Info-I-House'!$A$1:$H$74,6,FALSE)</f>
        <v>617-710-1075, 617-710-4014</v>
      </c>
      <c r="I118" s="124" t="str">
        <f>VLOOKUP(E118,'Contact Info-I-House'!$A$1:$H$74,7,FALSE)</f>
        <v>834-5487</v>
      </c>
      <c r="J118" s="123" t="str">
        <f>VLOOKUP(E118,'Contact Info-I-House'!$A$1:$H$74,8,FALSE)</f>
        <v>gorbacheva@uchicago.edu, gorbachov@uchicago.edu</v>
      </c>
      <c r="K118" s="125" t="s">
        <v>248</v>
      </c>
      <c r="L118" s="126" t="str">
        <f>VLOOKUP(K118,'Contact Info-I-House'!$A$1:$H$74,4,FALSE)</f>
        <v>Booth</v>
      </c>
      <c r="M118" s="126" t="str">
        <f>VLOOKUP(K118,'Contact Info-I-House'!$A$1:$H$74,3,FALSE)</f>
        <v>RH</v>
      </c>
      <c r="N118" s="126" t="str">
        <f>VLOOKUP(K118,'Contact Info-I-House'!$A$1:$H$74,6,FALSE)</f>
        <v>908-217-1538</v>
      </c>
      <c r="O118" s="126" t="str">
        <f>VLOOKUP(K118,'Contact Info-I-House'!$A$1:$H$74,6,FALSE)</f>
        <v>908-217-1538</v>
      </c>
      <c r="P118" s="127" t="str">
        <f>VLOOKUP(K118,'Contact Info-I-House'!$A$1:$H$74,8,FALSE)</f>
        <v>tmcewen@uchicago.edu</v>
      </c>
      <c r="Q118" s="17"/>
      <c r="R118" s="128"/>
      <c r="S118" s="128"/>
      <c r="T118" s="17"/>
      <c r="U118" s="129"/>
      <c r="V118" s="129"/>
    </row>
    <row r="119" spans="1:22">
      <c r="A119" s="360"/>
      <c r="B119" s="363" t="s">
        <v>44</v>
      </c>
      <c r="C119" s="154">
        <v>45670</v>
      </c>
      <c r="D119" s="104"/>
      <c r="E119" s="130" t="s">
        <v>249</v>
      </c>
      <c r="F119" s="131" t="str">
        <f>VLOOKUP(E119,'Contact Info-I-House'!$A$1:$H$74,4,FALSE)</f>
        <v>Phoenix</v>
      </c>
      <c r="G119" s="131" t="str">
        <f>VLOOKUP(E119,'Contact Info-I-House'!$A$1:$H$74,3,FALSE)</f>
        <v>RH</v>
      </c>
      <c r="H119" s="131" t="str">
        <f>VLOOKUP(E119,'Contact Info-I-House'!$A$1:$H$74,6,FALSE)</f>
        <v>773-372-5113</v>
      </c>
      <c r="I119" s="132" t="str">
        <f>VLOOKUP(E119,'Contact Info-I-House'!$A$1:$H$74,7,FALSE)</f>
        <v>834-5245</v>
      </c>
      <c r="J119" s="131" t="str">
        <f>VLOOKUP(E119,'Contact Info-I-House'!$A$1:$H$74,8,FALSE)</f>
        <v>cmckoy@uchicago.edu</v>
      </c>
      <c r="K119" s="133" t="s">
        <v>250</v>
      </c>
      <c r="L119" s="134" t="str">
        <f>VLOOKUP(K119,'Contact Info-I-House'!$A$1:$H$74,4,FALSE)</f>
        <v>Breckinridge</v>
      </c>
      <c r="M119" s="134" t="str">
        <f>VLOOKUP(K119,'Contact Info-I-House'!$A$1:$H$74,3,FALSE)</f>
        <v>RH</v>
      </c>
      <c r="N119" s="134" t="str">
        <f>VLOOKUP(K119,'Contact Info-I-House'!$A$1:$H$74,6,FALSE)</f>
        <v>734-578-5684, 630-456-5177</v>
      </c>
      <c r="O119" s="126" t="str">
        <f>VLOOKUP(K119,'Contact Info-I-House'!$A$1:$H$74,6,FALSE)</f>
        <v>734-578-5684, 630-456-5177</v>
      </c>
      <c r="P119" s="134" t="str">
        <f>VLOOKUP(K119,'Contact Info-I-House'!$A$1:$H$74,8,FALSE)</f>
        <v>shahr@uchicago.edu, rlshah@uchicago.edu</v>
      </c>
      <c r="Q119" s="17"/>
      <c r="R119" s="128"/>
      <c r="S119" s="128"/>
      <c r="T119" s="17"/>
      <c r="U119" s="129"/>
      <c r="V119" s="129"/>
    </row>
    <row r="120" spans="1:22">
      <c r="A120" s="360"/>
      <c r="B120" s="351"/>
      <c r="C120" s="154">
        <v>45671</v>
      </c>
      <c r="D120" s="104"/>
      <c r="E120" s="130" t="s">
        <v>248</v>
      </c>
      <c r="F120" s="131" t="str">
        <f>VLOOKUP(E120,'Contact Info-I-House'!$A$1:$H190,4,FALSE)</f>
        <v>Booth</v>
      </c>
      <c r="G120" s="131" t="str">
        <f>VLOOKUP(E120,'Contact Info-I-House'!$A$1:$H$74,3,FALSE)</f>
        <v>RH</v>
      </c>
      <c r="H120" s="131" t="str">
        <f>VLOOKUP(E120,'Contact Info-I-House'!$A$1:$H$74,6,FALSE)</f>
        <v>908-217-1538</v>
      </c>
      <c r="I120" s="132" t="str">
        <f>VLOOKUP(E120,'Contact Info-I-House'!$A$1:$H$74,7,FALSE)</f>
        <v>834-5327</v>
      </c>
      <c r="J120" s="137" t="str">
        <f>VLOOKUP(E120,'Contact Info-I-House'!$A$1:$H$74,8,FALSE)</f>
        <v>tmcewen@uchicago.edu</v>
      </c>
      <c r="K120" s="133" t="s">
        <v>247</v>
      </c>
      <c r="L120" s="134" t="str">
        <f>VLOOKUP(K120,'Contact Info-I-House'!$A$1:$H190,4,FALSE)</f>
        <v>Shorey</v>
      </c>
      <c r="M120" s="134" t="str">
        <f>VLOOKUP(K120,'Contact Info-I-House'!$A$1:$H$74,3,FALSE)</f>
        <v>RH</v>
      </c>
      <c r="N120" s="134" t="str">
        <f>VLOOKUP(K120,'Contact Info-I-House'!$A$1:$H$74,6,FALSE)</f>
        <v>617-710-1075, 617-710-4014</v>
      </c>
      <c r="O120" s="126" t="str">
        <f>VLOOKUP(K120,'Contact Info-I-House'!$A$1:$H$74,6,FALSE)</f>
        <v>617-710-1075, 617-710-4014</v>
      </c>
      <c r="P120" s="134" t="str">
        <f>VLOOKUP(K120,'Contact Info-I-House'!$A$1:$H$74,8,FALSE)</f>
        <v>gorbacheva@uchicago.edu, gorbachov@uchicago.edu</v>
      </c>
      <c r="Q120" s="17"/>
      <c r="R120" s="128"/>
      <c r="S120" s="128"/>
      <c r="T120" s="17"/>
      <c r="U120" s="129"/>
      <c r="V120" s="129"/>
    </row>
    <row r="121" spans="1:22">
      <c r="A121" s="360"/>
      <c r="B121" s="351"/>
      <c r="C121" s="154">
        <v>45672</v>
      </c>
      <c r="D121" s="104"/>
      <c r="E121" s="130" t="s">
        <v>42</v>
      </c>
      <c r="F121" s="131" t="str">
        <f>VLOOKUP(E121,'Contact Info-I-House'!$A$1:$H$74,4,FALSE)</f>
        <v>Thompson</v>
      </c>
      <c r="G121" s="131" t="str">
        <f>VLOOKUP(E121,'Contact Info-I-House'!$A$1:$H$74,3,FALSE)</f>
        <v>RA</v>
      </c>
      <c r="H121" s="131" t="str">
        <f>VLOOKUP(E121,'Contact Info-I-House'!$A$1:$H$74,6,FALSE)</f>
        <v>203-434-2402</v>
      </c>
      <c r="I121" s="132" t="str">
        <f>VLOOKUP(E121,'Contact Info-I-House'!$A$1:$H$74,7,FALSE)</f>
        <v>834-8396</v>
      </c>
      <c r="J121" s="131" t="str">
        <f>VLOOKUP(E121,'Contact Info-I-House'!$A$1:$H$74,8,FALSE)</f>
        <v>markchen25@uchicago.edu</v>
      </c>
      <c r="K121" s="133" t="s">
        <v>252</v>
      </c>
      <c r="L121" s="134" t="str">
        <f>VLOOKUP(K121,'Contact Info-I-House'!$A$1:$H$74,4,FALSE)</f>
        <v>Breckinridge</v>
      </c>
      <c r="M121" s="134" t="str">
        <f>VLOOKUP(K121,'Contact Info-I-House'!$A$1:$H$74,3,FALSE)</f>
        <v>RA</v>
      </c>
      <c r="N121" s="134" t="str">
        <f>VLOOKUP(K121,'Contact Info-I-House'!$A$1:$H$74,6,FALSE)</f>
        <v>618-353-4393</v>
      </c>
      <c r="O121" s="126" t="str">
        <f>VLOOKUP(K121,'Contact Info-I-House'!$A$1:$H$74,6,FALSE)</f>
        <v>618-353-4393</v>
      </c>
      <c r="P121" s="141" t="str">
        <f>VLOOKUP(K121,'Contact Info-I-House'!$A$1:$H$74,8,FALSE)</f>
        <v>tshas10@uchicago.edu</v>
      </c>
      <c r="Q121" s="17"/>
      <c r="R121" s="128"/>
      <c r="S121" s="128"/>
      <c r="T121" s="17"/>
      <c r="U121" s="129"/>
      <c r="V121" s="129"/>
    </row>
    <row r="122" spans="1:22">
      <c r="A122" s="360"/>
      <c r="B122" s="351"/>
      <c r="C122" s="154">
        <v>45673</v>
      </c>
      <c r="D122" s="104"/>
      <c r="E122" s="130" t="s">
        <v>254</v>
      </c>
      <c r="F122" s="131" t="str">
        <f>VLOOKUP(E122,'Contact Info-I-House'!$A$1:$H$74,4,FALSE)</f>
        <v>Phoenix</v>
      </c>
      <c r="G122" s="131" t="str">
        <f>VLOOKUP(E122,'Contact Info-I-House'!$A$1:$H$74,3,FALSE)</f>
        <v>RA</v>
      </c>
      <c r="H122" s="131" t="str">
        <f>VLOOKUP(E122,'Contact Info-I-House'!$A$1:$H$74,6,FALSE)</f>
        <v>312-569-2407</v>
      </c>
      <c r="I122" s="132" t="str">
        <f>VLOOKUP(E122,'Contact Info-I-House'!$A$1:$H$74,7,FALSE)</f>
        <v>834-7859</v>
      </c>
      <c r="J122" s="131" t="str">
        <f>VLOOKUP(E122,'Contact Info-I-House'!$A$1:$H$74,8,FALSE)</f>
        <v>raghavpardasani@uchicago.edu</v>
      </c>
      <c r="K122" s="133" t="s">
        <v>255</v>
      </c>
      <c r="L122" s="134" t="str">
        <f>VLOOKUP(K122,'Contact Info-I-House'!$A$1:$H$74,4,FALSE)</f>
        <v>Shorey</v>
      </c>
      <c r="M122" s="134" t="str">
        <f>VLOOKUP(K122,'Contact Info-I-House'!$A$1:$H$74,3,FALSE)</f>
        <v>RA</v>
      </c>
      <c r="N122" s="134" t="str">
        <f>VLOOKUP(K122,'Contact Info-I-House'!$A$1:$H$74,6,FALSE)</f>
        <v>847-754-6174</v>
      </c>
      <c r="O122" s="126" t="str">
        <f>VLOOKUP(K122,'Contact Info-I-House'!$A$1:$H$74,6,FALSE)</f>
        <v>847-754-6174</v>
      </c>
      <c r="P122" s="134" t="str">
        <f>VLOOKUP(K122,'Contact Info-I-House'!$A$1:$H$74,8,FALSE)</f>
        <v>ninaclark@uchicago.edu</v>
      </c>
      <c r="Q122" s="17"/>
      <c r="R122" s="128"/>
      <c r="S122" s="128"/>
      <c r="T122" s="17"/>
      <c r="U122" s="129"/>
      <c r="V122" s="129"/>
    </row>
    <row r="123" spans="1:22">
      <c r="A123" s="360"/>
      <c r="B123" s="351"/>
      <c r="C123" s="154">
        <v>45674</v>
      </c>
      <c r="D123" s="104"/>
      <c r="E123" s="130" t="s">
        <v>256</v>
      </c>
      <c r="F123" s="131" t="str">
        <f>VLOOKUP(E123,'Contact Info-I-House'!$A$1:$H193,4,FALSE)</f>
        <v>Breckinridge</v>
      </c>
      <c r="G123" s="131" t="str">
        <f>VLOOKUP(E123,'Contact Info-I-House'!$A$1:$H$74,3,FALSE)</f>
        <v>RA</v>
      </c>
      <c r="H123" s="131" t="str">
        <f>VLOOKUP(E123,'Contact Info-I-House'!$A$1:$H$74,6,FALSE)</f>
        <v>773-329-1470</v>
      </c>
      <c r="I123" s="132" t="str">
        <f>VLOOKUP(E123,'Contact Info-I-House'!$A$1:$H$74,7,FALSE)</f>
        <v>834-6803</v>
      </c>
      <c r="J123" s="131" t="str">
        <f>VLOOKUP(E123,'Contact Info-I-House'!$A$1:$H$74,8,FALSE)</f>
        <v>evasch1@uchicago.edu</v>
      </c>
      <c r="K123" s="133" t="s">
        <v>257</v>
      </c>
      <c r="L123" s="134" t="str">
        <f>VLOOKUP(K123,'Contact Info-I-House'!$A$1:$H193,4,FALSE)</f>
        <v>Thompson</v>
      </c>
      <c r="M123" s="134" t="str">
        <f>VLOOKUP(K123,'Contact Info-I-House'!$A$1:$H$74,3,FALSE)</f>
        <v>RA</v>
      </c>
      <c r="N123" s="134" t="str">
        <f>VLOOKUP(K123,'Contact Info-I-House'!$A$1:$H$74,6,FALSE)</f>
        <v>860-614-8937</v>
      </c>
      <c r="O123" s="126" t="str">
        <f>VLOOKUP(K123,'Contact Info-I-House'!$A$1:$H$74,6,FALSE)</f>
        <v>860-614-8937</v>
      </c>
      <c r="P123" s="134" t="str">
        <f>VLOOKUP(K123,'Contact Info-I-House'!$A$1:$H$74,8,FALSE)</f>
        <v>zgonzalez@uchicago.edu</v>
      </c>
      <c r="Q123" s="17"/>
      <c r="R123" s="128"/>
      <c r="S123" s="128"/>
      <c r="T123" s="17"/>
      <c r="U123" s="129"/>
      <c r="V123" s="129"/>
    </row>
    <row r="124" spans="1:22">
      <c r="A124" s="360"/>
      <c r="B124" s="351"/>
      <c r="C124" s="154">
        <v>45675</v>
      </c>
      <c r="D124" s="104"/>
      <c r="E124" s="130" t="s">
        <v>251</v>
      </c>
      <c r="F124" s="131" t="str">
        <f>VLOOKUP(E124,'Contact Info-I-House'!$A$1:$H$74,4,FALSE)</f>
        <v>Booth</v>
      </c>
      <c r="G124" s="131" t="str">
        <f>VLOOKUP(E124,'Contact Info-I-House'!$A$1:$H$74,3,FALSE)</f>
        <v>RA</v>
      </c>
      <c r="H124" s="131" t="str">
        <f>VLOOKUP(E124,'Contact Info-I-House'!$A$1:$H$74,6,FALSE)</f>
        <v>310-408-8861</v>
      </c>
      <c r="I124" s="132" t="str">
        <f>VLOOKUP(E124,'Contact Info-I-House'!$A$1:$H$74,7,FALSE)</f>
        <v>834-2967</v>
      </c>
      <c r="J124" s="131" t="str">
        <f>VLOOKUP(E124,'Contact Info-I-House'!$A$1:$H$74,8,FALSE)</f>
        <v>pburgis@uchicago.edu</v>
      </c>
      <c r="K124" s="133" t="s">
        <v>258</v>
      </c>
      <c r="L124" s="134" t="str">
        <f>VLOOKUP(K124,'Contact Info-I-House'!$A$1:$H$74,4,FALSE)</f>
        <v>Phoenix</v>
      </c>
      <c r="M124" s="134" t="str">
        <f>VLOOKUP(K124,'Contact Info-I-House'!$A$1:$H$74,3,FALSE)</f>
        <v>RA</v>
      </c>
      <c r="N124" s="134" t="str">
        <f>VLOOKUP(K124,'Contact Info-I-House'!$A$1:$H$74,6,FALSE)</f>
        <v>480-547-9161</v>
      </c>
      <c r="O124" s="126" t="str">
        <f>VLOOKUP(K124,'Contact Info-I-House'!$A$1:$H$74,6,FALSE)</f>
        <v>480-547-9161</v>
      </c>
      <c r="P124" s="134" t="str">
        <f>VLOOKUP(K124,'Contact Info-I-House'!$A$1:$H$74,8,FALSE)</f>
        <v>isabellakelly@uchicago.edu</v>
      </c>
      <c r="Q124" s="17"/>
      <c r="R124" s="128"/>
      <c r="S124" s="128"/>
      <c r="T124" s="17"/>
      <c r="U124" s="129"/>
      <c r="V124" s="129"/>
    </row>
    <row r="125" spans="1:22">
      <c r="A125" s="360"/>
      <c r="B125" s="362"/>
      <c r="C125" s="154">
        <v>45676</v>
      </c>
      <c r="D125" s="104"/>
      <c r="E125" s="130" t="s">
        <v>252</v>
      </c>
      <c r="F125" s="131" t="str">
        <f>VLOOKUP(E125,'Contact Info-I-House'!$A$1:$H$74,4,FALSE)</f>
        <v>Breckinridge</v>
      </c>
      <c r="G125" s="131" t="str">
        <f>VLOOKUP(E125,'Contact Info-I-House'!$A$1:$H$74,3,FALSE)</f>
        <v>RA</v>
      </c>
      <c r="H125" s="131" t="str">
        <f>VLOOKUP(E125,'Contact Info-I-House'!$A$1:$H$74,6,FALSE)</f>
        <v>618-353-4393</v>
      </c>
      <c r="I125" s="132" t="str">
        <f>VLOOKUP(E125,'Contact Info-I-House'!$A$1:$H$74,7,FALSE)</f>
        <v>834-9010</v>
      </c>
      <c r="J125" s="137" t="str">
        <f>VLOOKUP(E125,'Contact Info-I-House'!$A$1:$H$74,8,FALSE)</f>
        <v>tshas10@uchicago.edu</v>
      </c>
      <c r="K125" s="133" t="s">
        <v>42</v>
      </c>
      <c r="L125" s="134" t="str">
        <f>VLOOKUP(K125,'Contact Info-I-House'!$A$1:$H$74,4,FALSE)</f>
        <v>Thompson</v>
      </c>
      <c r="M125" s="134" t="str">
        <f>VLOOKUP(K125,'Contact Info-I-House'!$A$1:$H$74,3,FALSE)</f>
        <v>RA</v>
      </c>
      <c r="N125" s="134" t="str">
        <f>VLOOKUP(K125,'Contact Info-I-House'!$A$1:$H$74,6,FALSE)</f>
        <v>203-434-2402</v>
      </c>
      <c r="O125" s="126" t="str">
        <f>VLOOKUP(K125,'Contact Info-I-House'!$A$1:$H$74,6,FALSE)</f>
        <v>203-434-2402</v>
      </c>
      <c r="P125" s="134" t="str">
        <f>VLOOKUP(K125,'Contact Info-I-House'!$A$1:$H$74,8,FALSE)</f>
        <v>markchen25@uchicago.edu</v>
      </c>
      <c r="Q125" s="17"/>
      <c r="R125" s="128"/>
      <c r="S125" s="128"/>
      <c r="T125" s="17"/>
      <c r="U125" s="129"/>
      <c r="V125" s="129"/>
    </row>
    <row r="126" spans="1:22">
      <c r="A126" s="360"/>
      <c r="B126" s="364" t="s">
        <v>46</v>
      </c>
      <c r="C126" s="154">
        <v>45677</v>
      </c>
      <c r="D126" s="104" t="s">
        <v>61</v>
      </c>
      <c r="E126" s="130" t="s">
        <v>255</v>
      </c>
      <c r="F126" s="131" t="str">
        <f>VLOOKUP(E126,'Contact Info-I-House'!$A$1:$H196,4,FALSE)</f>
        <v>Shorey</v>
      </c>
      <c r="G126" s="131" t="str">
        <f>VLOOKUP(E126,'Contact Info-I-House'!$A$1:$H$74,3,FALSE)</f>
        <v>RA</v>
      </c>
      <c r="H126" s="131" t="str">
        <f>VLOOKUP(E126,'Contact Info-I-House'!$A$1:$H$74,6,FALSE)</f>
        <v>847-754-6174</v>
      </c>
      <c r="I126" s="132" t="str">
        <f>VLOOKUP(E126,'Contact Info-I-House'!$A$1:$H$74,7,FALSE)</f>
        <v>834-1965</v>
      </c>
      <c r="J126" s="131" t="str">
        <f>VLOOKUP(E126,'Contact Info-I-House'!$A$1:$H$74,8,FALSE)</f>
        <v>ninaclark@uchicago.edu</v>
      </c>
      <c r="K126" s="133" t="s">
        <v>253</v>
      </c>
      <c r="L126" s="134" t="str">
        <f>VLOOKUP(K126,'Contact Info-I-House'!$A$1:$H196,4,FALSE)</f>
        <v>Booth</v>
      </c>
      <c r="M126" s="134" t="str">
        <f>VLOOKUP(K126,'Contact Info-I-House'!$A$1:$H$74,3,FALSE)</f>
        <v>RA</v>
      </c>
      <c r="N126" s="134" t="str">
        <f>VLOOKUP(K126,'Contact Info-I-House'!$A$1:$H$74,6,FALSE)</f>
        <v>909-894-6688</v>
      </c>
      <c r="O126" s="126" t="str">
        <f>VLOOKUP(K126,'Contact Info-I-House'!$A$1:$H$74,6,FALSE)</f>
        <v>909-894-6688</v>
      </c>
      <c r="P126" s="134" t="str">
        <f>VLOOKUP(K126,'Contact Info-I-House'!$A$1:$H$74,8,FALSE)</f>
        <v>cmcoen@uchicago.edu</v>
      </c>
      <c r="Q126" s="17"/>
      <c r="R126" s="128"/>
      <c r="S126" s="128"/>
      <c r="T126" s="17"/>
      <c r="U126" s="129"/>
      <c r="V126" s="129"/>
    </row>
    <row r="127" spans="1:22">
      <c r="A127" s="360"/>
      <c r="B127" s="351"/>
      <c r="C127" s="154">
        <v>45678</v>
      </c>
      <c r="D127" s="104"/>
      <c r="E127" s="130" t="s">
        <v>258</v>
      </c>
      <c r="F127" s="131" t="str">
        <f>VLOOKUP(E127,'Contact Info-I-House'!$A$1:$H$74,4,FALSE)</f>
        <v>Phoenix</v>
      </c>
      <c r="G127" s="131" t="str">
        <f>VLOOKUP(E127,'Contact Info-I-House'!$A$1:$H$74,3,FALSE)</f>
        <v>RA</v>
      </c>
      <c r="H127" s="131" t="str">
        <f>VLOOKUP(E127,'Contact Info-I-House'!$A$1:$H$74,6,FALSE)</f>
        <v>480-547-9161</v>
      </c>
      <c r="I127" s="132" t="str">
        <f>VLOOKUP(E127,'Contact Info-I-House'!$A$1:$H$74,7,FALSE)</f>
        <v>834-8284</v>
      </c>
      <c r="J127" s="131" t="str">
        <f>VLOOKUP(E127,'Contact Info-I-House'!$A$1:$H$74,8,FALSE)</f>
        <v>isabellakelly@uchicago.edu</v>
      </c>
      <c r="K127" s="133" t="s">
        <v>251</v>
      </c>
      <c r="L127" s="134" t="str">
        <f>VLOOKUP(K127,'Contact Info-I-House'!$A$1:$H$74,4,FALSE)</f>
        <v>Booth</v>
      </c>
      <c r="M127" s="134" t="str">
        <f>VLOOKUP(K127,'Contact Info-I-House'!$A$1:$H$74,3,FALSE)</f>
        <v>RA</v>
      </c>
      <c r="N127" s="134" t="str">
        <f>VLOOKUP(K127,'Contact Info-I-House'!$A$1:$H$74,6,FALSE)</f>
        <v>310-408-8861</v>
      </c>
      <c r="O127" s="126" t="str">
        <f>VLOOKUP(K127,'Contact Info-I-House'!$A$1:$H$74,6,FALSE)</f>
        <v>310-408-8861</v>
      </c>
      <c r="P127" s="134" t="str">
        <f>VLOOKUP(K127,'Contact Info-I-House'!$A$1:$H$74,8,FALSE)</f>
        <v>pburgis@uchicago.edu</v>
      </c>
      <c r="Q127" s="17"/>
      <c r="R127" s="128"/>
      <c r="S127" s="128"/>
      <c r="T127" s="17"/>
      <c r="U127" s="129"/>
      <c r="V127" s="129"/>
    </row>
    <row r="128" spans="1:22">
      <c r="A128" s="360"/>
      <c r="B128" s="351"/>
      <c r="C128" s="154">
        <v>45679</v>
      </c>
      <c r="D128" s="104"/>
      <c r="E128" s="130" t="s">
        <v>257</v>
      </c>
      <c r="F128" s="131" t="str">
        <f>VLOOKUP(E128,'Contact Info-I-House'!$A$1:$H$74,4,FALSE)</f>
        <v>Thompson</v>
      </c>
      <c r="G128" s="131" t="str">
        <f>VLOOKUP(E128,'Contact Info-I-House'!$A$1:$H$74,3,FALSE)</f>
        <v>RA</v>
      </c>
      <c r="H128" s="131" t="str">
        <f>VLOOKUP(E128,'Contact Info-I-House'!$A$1:$H$74,6,FALSE)</f>
        <v>860-614-8937</v>
      </c>
      <c r="I128" s="132" t="str">
        <f>VLOOKUP(E128,'Contact Info-I-House'!$A$1:$H$74,7,FALSE)</f>
        <v>834-3176</v>
      </c>
      <c r="J128" s="131" t="str">
        <f>VLOOKUP(E128,'Contact Info-I-House'!$A$1:$H$74,8,FALSE)</f>
        <v>zgonzalez@uchicago.edu</v>
      </c>
      <c r="K128" s="133" t="s">
        <v>256</v>
      </c>
      <c r="L128" s="134" t="str">
        <f>VLOOKUP(K128,'Contact Info-I-House'!$A$1:$H$74,4,FALSE)</f>
        <v>Breckinridge</v>
      </c>
      <c r="M128" s="134" t="str">
        <f>VLOOKUP(K128,'Contact Info-I-House'!$A$1:$H$74,3,FALSE)</f>
        <v>RA</v>
      </c>
      <c r="N128" s="134" t="str">
        <f>VLOOKUP(K128,'Contact Info-I-House'!$A$1:$H$74,6,FALSE)</f>
        <v>773-329-1470</v>
      </c>
      <c r="O128" s="126" t="str">
        <f>VLOOKUP(K128,'Contact Info-I-House'!$A$1:$H$74,6,FALSE)</f>
        <v>773-329-1470</v>
      </c>
      <c r="P128" s="134" t="str">
        <f>VLOOKUP(K128,'Contact Info-I-House'!$A$1:$H$74,8,FALSE)</f>
        <v>evasch1@uchicago.edu</v>
      </c>
      <c r="Q128" s="17"/>
      <c r="R128" s="128"/>
      <c r="S128" s="128"/>
      <c r="T128" s="17"/>
      <c r="U128" s="129"/>
      <c r="V128" s="129"/>
    </row>
    <row r="129" spans="1:22">
      <c r="A129" s="360"/>
      <c r="B129" s="351"/>
      <c r="C129" s="154">
        <v>45680</v>
      </c>
      <c r="D129" s="104"/>
      <c r="E129" s="130" t="s">
        <v>253</v>
      </c>
      <c r="F129" s="131" t="str">
        <f>VLOOKUP(E129,'Contact Info-I-House'!$A$1:$H199,4,FALSE)</f>
        <v>Booth</v>
      </c>
      <c r="G129" s="131" t="str">
        <f>VLOOKUP(E129,'Contact Info-I-House'!$A$1:$H$74,3,FALSE)</f>
        <v>RA</v>
      </c>
      <c r="H129" s="131" t="str">
        <f>VLOOKUP(E129,'Contact Info-I-House'!$A$1:$H$74,6,FALSE)</f>
        <v>909-894-6688</v>
      </c>
      <c r="I129" s="132">
        <f>VLOOKUP(E129,'Contact Info-I-House'!$A$1:$H$74,7,FALSE)</f>
        <v>0</v>
      </c>
      <c r="J129" s="131" t="str">
        <f>VLOOKUP(E129,'Contact Info-I-House'!$A$1:$H$74,8,FALSE)</f>
        <v>cmcoen@uchicago.edu</v>
      </c>
      <c r="K129" s="133" t="s">
        <v>254</v>
      </c>
      <c r="L129" s="134" t="str">
        <f>VLOOKUP(K129,'Contact Info-I-House'!$A$1:$H199,4,FALSE)</f>
        <v>Phoenix</v>
      </c>
      <c r="M129" s="134" t="str">
        <f>VLOOKUP(K129,'Contact Info-I-House'!$A$1:$H$74,3,FALSE)</f>
        <v>RA</v>
      </c>
      <c r="N129" s="134" t="str">
        <f>VLOOKUP(K129,'Contact Info-I-House'!$A$1:$H$74,6,FALSE)</f>
        <v>312-569-2407</v>
      </c>
      <c r="O129" s="126" t="str">
        <f>VLOOKUP(K129,'Contact Info-I-House'!$A$1:$H$74,6,FALSE)</f>
        <v>312-569-2407</v>
      </c>
      <c r="P129" s="134" t="str">
        <f>VLOOKUP(K129,'Contact Info-I-House'!$A$1:$H$74,8,FALSE)</f>
        <v>raghavpardasani@uchicago.edu</v>
      </c>
      <c r="Q129" s="17"/>
      <c r="R129" s="128"/>
      <c r="S129" s="128"/>
      <c r="T129" s="17"/>
      <c r="U129" s="129"/>
      <c r="V129" s="129"/>
    </row>
    <row r="130" spans="1:22">
      <c r="A130" s="360"/>
      <c r="B130" s="351"/>
      <c r="C130" s="154">
        <v>45681</v>
      </c>
      <c r="D130" s="104"/>
      <c r="E130" s="122" t="s">
        <v>247</v>
      </c>
      <c r="F130" s="123" t="str">
        <f>VLOOKUP(E130,'Contact Info-I-House'!$A$1:$H$74,4,FALSE)</f>
        <v>Shorey</v>
      </c>
      <c r="G130" s="123" t="str">
        <f>VLOOKUP(E130,'Contact Info-I-House'!$A$1:$H$74,3,FALSE)</f>
        <v>RH</v>
      </c>
      <c r="H130" s="123" t="str">
        <f>VLOOKUP(E130,'Contact Info-I-House'!$A$1:$H$74,6,FALSE)</f>
        <v>617-710-1075, 617-710-4014</v>
      </c>
      <c r="I130" s="124" t="str">
        <f>VLOOKUP(E130,'Contact Info-I-House'!$A$1:$H$74,7,FALSE)</f>
        <v>834-5487</v>
      </c>
      <c r="J130" s="123" t="str">
        <f>VLOOKUP(E130,'Contact Info-I-House'!$A$1:$H$74,8,FALSE)</f>
        <v>gorbacheva@uchicago.edu, gorbachov@uchicago.edu</v>
      </c>
      <c r="K130" s="125" t="s">
        <v>248</v>
      </c>
      <c r="L130" s="126" t="str">
        <f>VLOOKUP(K130,'Contact Info-I-House'!$A$1:$H$74,4,FALSE)</f>
        <v>Booth</v>
      </c>
      <c r="M130" s="126" t="str">
        <f>VLOOKUP(K130,'Contact Info-I-House'!$A$1:$H$74,3,FALSE)</f>
        <v>RH</v>
      </c>
      <c r="N130" s="126" t="str">
        <f>VLOOKUP(K130,'Contact Info-I-House'!$A$1:$H$74,6,FALSE)</f>
        <v>908-217-1538</v>
      </c>
      <c r="O130" s="126" t="str">
        <f>VLOOKUP(K130,'Contact Info-I-House'!$A$1:$H$74,6,FALSE)</f>
        <v>908-217-1538</v>
      </c>
      <c r="P130" s="127" t="str">
        <f>VLOOKUP(K130,'Contact Info-I-House'!$A$1:$H$74,8,FALSE)</f>
        <v>tmcewen@uchicago.edu</v>
      </c>
      <c r="Q130" s="17"/>
      <c r="R130" s="128"/>
      <c r="S130" s="128"/>
      <c r="T130" s="17"/>
      <c r="U130" s="129"/>
      <c r="V130" s="129"/>
    </row>
    <row r="131" spans="1:22">
      <c r="A131" s="360"/>
      <c r="B131" s="351"/>
      <c r="C131" s="154">
        <v>45682</v>
      </c>
      <c r="D131" s="104"/>
      <c r="E131" s="130" t="s">
        <v>249</v>
      </c>
      <c r="F131" s="131" t="str">
        <f>VLOOKUP(E131,'Contact Info-I-House'!$A$1:$H$74,4,FALSE)</f>
        <v>Phoenix</v>
      </c>
      <c r="G131" s="131" t="str">
        <f>VLOOKUP(E131,'Contact Info-I-House'!$A$1:$H$74,3,FALSE)</f>
        <v>RH</v>
      </c>
      <c r="H131" s="131" t="str">
        <f>VLOOKUP(E131,'Contact Info-I-House'!$A$1:$H$74,6,FALSE)</f>
        <v>773-372-5113</v>
      </c>
      <c r="I131" s="132" t="str">
        <f>VLOOKUP(E131,'Contact Info-I-House'!$A$1:$H$74,7,FALSE)</f>
        <v>834-5245</v>
      </c>
      <c r="J131" s="131" t="str">
        <f>VLOOKUP(E131,'Contact Info-I-House'!$A$1:$H$74,8,FALSE)</f>
        <v>cmckoy@uchicago.edu</v>
      </c>
      <c r="K131" s="133" t="s">
        <v>250</v>
      </c>
      <c r="L131" s="134" t="str">
        <f>VLOOKUP(K131,'Contact Info-I-House'!$A$1:$H$74,4,FALSE)</f>
        <v>Breckinridge</v>
      </c>
      <c r="M131" s="134" t="str">
        <f>VLOOKUP(K131,'Contact Info-I-House'!$A$1:$H$74,3,FALSE)</f>
        <v>RH</v>
      </c>
      <c r="N131" s="134" t="str">
        <f>VLOOKUP(K131,'Contact Info-I-House'!$A$1:$H$74,6,FALSE)</f>
        <v>734-578-5684, 630-456-5177</v>
      </c>
      <c r="O131" s="126" t="str">
        <f>VLOOKUP(K131,'Contact Info-I-House'!$A$1:$H$74,6,FALSE)</f>
        <v>734-578-5684, 630-456-5177</v>
      </c>
      <c r="P131" s="134" t="str">
        <f>VLOOKUP(K131,'Contact Info-I-House'!$A$1:$H$74,8,FALSE)</f>
        <v>shahr@uchicago.edu, rlshah@uchicago.edu</v>
      </c>
      <c r="Q131" s="17"/>
      <c r="R131" s="128"/>
      <c r="S131" s="128"/>
      <c r="T131" s="17"/>
      <c r="U131" s="129"/>
      <c r="V131" s="129"/>
    </row>
    <row r="132" spans="1:22">
      <c r="A132" s="360"/>
      <c r="B132" s="362"/>
      <c r="C132" s="154">
        <v>45683</v>
      </c>
      <c r="D132" s="104"/>
      <c r="E132" s="130" t="s">
        <v>248</v>
      </c>
      <c r="F132" s="131" t="str">
        <f>VLOOKUP(E132,'Contact Info-I-House'!$A$1:$H202,4,FALSE)</f>
        <v>Booth</v>
      </c>
      <c r="G132" s="131" t="str">
        <f>VLOOKUP(E132,'Contact Info-I-House'!$A$1:$H$74,3,FALSE)</f>
        <v>RH</v>
      </c>
      <c r="H132" s="131" t="str">
        <f>VLOOKUP(E132,'Contact Info-I-House'!$A$1:$H$74,6,FALSE)</f>
        <v>908-217-1538</v>
      </c>
      <c r="I132" s="132" t="str">
        <f>VLOOKUP(E132,'Contact Info-I-House'!$A$1:$H$74,7,FALSE)</f>
        <v>834-5327</v>
      </c>
      <c r="J132" s="137" t="str">
        <f>VLOOKUP(E132,'Contact Info-I-House'!$A$1:$H$74,8,FALSE)</f>
        <v>tmcewen@uchicago.edu</v>
      </c>
      <c r="K132" s="133" t="s">
        <v>247</v>
      </c>
      <c r="L132" s="134" t="str">
        <f>VLOOKUP(K132,'Contact Info-I-House'!$A$1:$H202,4,FALSE)</f>
        <v>Shorey</v>
      </c>
      <c r="M132" s="134" t="str">
        <f>VLOOKUP(K132,'Contact Info-I-House'!$A$1:$H$74,3,FALSE)</f>
        <v>RH</v>
      </c>
      <c r="N132" s="134" t="str">
        <f>VLOOKUP(K132,'Contact Info-I-House'!$A$1:$H$74,6,FALSE)</f>
        <v>617-710-1075, 617-710-4014</v>
      </c>
      <c r="O132" s="126" t="str">
        <f>VLOOKUP(K132,'Contact Info-I-House'!$A$1:$H$74,6,FALSE)</f>
        <v>617-710-1075, 617-710-4014</v>
      </c>
      <c r="P132" s="134" t="str">
        <f>VLOOKUP(K132,'Contact Info-I-House'!$A$1:$H$74,8,FALSE)</f>
        <v>gorbacheva@uchicago.edu, gorbachov@uchicago.edu</v>
      </c>
      <c r="Q132" s="17"/>
      <c r="R132" s="128"/>
      <c r="S132" s="128"/>
      <c r="T132" s="17"/>
      <c r="U132" s="129"/>
      <c r="V132" s="129"/>
    </row>
    <row r="133" spans="1:22">
      <c r="A133" s="360"/>
      <c r="B133" s="391" t="s">
        <v>47</v>
      </c>
      <c r="C133" s="154">
        <v>45684</v>
      </c>
      <c r="D133" s="104"/>
      <c r="E133" s="130" t="s">
        <v>42</v>
      </c>
      <c r="F133" s="131" t="str">
        <f>VLOOKUP(E133,'Contact Info-I-House'!$A$1:$H$74,4,FALSE)</f>
        <v>Thompson</v>
      </c>
      <c r="G133" s="131" t="str">
        <f>VLOOKUP(E133,'Contact Info-I-House'!$A$1:$H$74,3,FALSE)</f>
        <v>RA</v>
      </c>
      <c r="H133" s="131" t="str">
        <f>VLOOKUP(E133,'Contact Info-I-House'!$A$1:$H$74,6,FALSE)</f>
        <v>203-434-2402</v>
      </c>
      <c r="I133" s="132" t="str">
        <f>VLOOKUP(E133,'Contact Info-I-House'!$A$1:$H$74,7,FALSE)</f>
        <v>834-8396</v>
      </c>
      <c r="J133" s="131" t="str">
        <f>VLOOKUP(E133,'Contact Info-I-House'!$A$1:$H$74,8,FALSE)</f>
        <v>markchen25@uchicago.edu</v>
      </c>
      <c r="K133" s="133" t="s">
        <v>252</v>
      </c>
      <c r="L133" s="134" t="str">
        <f>VLOOKUP(K133,'Contact Info-I-House'!$A$1:$H$74,4,FALSE)</f>
        <v>Breckinridge</v>
      </c>
      <c r="M133" s="134" t="str">
        <f>VLOOKUP(K133,'Contact Info-I-House'!$A$1:$H$74,3,FALSE)</f>
        <v>RA</v>
      </c>
      <c r="N133" s="134" t="str">
        <f>VLOOKUP(K133,'Contact Info-I-House'!$A$1:$H$74,6,FALSE)</f>
        <v>618-353-4393</v>
      </c>
      <c r="O133" s="126" t="str">
        <f>VLOOKUP(K133,'Contact Info-I-House'!$A$1:$H$74,6,FALSE)</f>
        <v>618-353-4393</v>
      </c>
      <c r="P133" s="141" t="str">
        <f>VLOOKUP(K133,'Contact Info-I-House'!$A$1:$H$74,8,FALSE)</f>
        <v>tshas10@uchicago.edu</v>
      </c>
      <c r="Q133" s="17"/>
      <c r="R133" s="128"/>
      <c r="S133" s="128"/>
      <c r="T133" s="17"/>
      <c r="U133" s="129"/>
      <c r="V133" s="129"/>
    </row>
    <row r="134" spans="1:22">
      <c r="A134" s="360"/>
      <c r="B134" s="351"/>
      <c r="C134" s="154">
        <v>45685</v>
      </c>
      <c r="D134" s="104"/>
      <c r="E134" s="130" t="s">
        <v>254</v>
      </c>
      <c r="F134" s="131" t="str">
        <f>VLOOKUP(E134,'Contact Info-I-House'!$A$1:$H$74,4,FALSE)</f>
        <v>Phoenix</v>
      </c>
      <c r="G134" s="131" t="str">
        <f>VLOOKUP(E134,'Contact Info-I-House'!$A$1:$H$74,3,FALSE)</f>
        <v>RA</v>
      </c>
      <c r="H134" s="131" t="str">
        <f>VLOOKUP(E134,'Contact Info-I-House'!$A$1:$H$74,6,FALSE)</f>
        <v>312-569-2407</v>
      </c>
      <c r="I134" s="132" t="str">
        <f>VLOOKUP(E134,'Contact Info-I-House'!$A$1:$H$74,7,FALSE)</f>
        <v>834-7859</v>
      </c>
      <c r="J134" s="131" t="str">
        <f>VLOOKUP(E134,'Contact Info-I-House'!$A$1:$H$74,8,FALSE)</f>
        <v>raghavpardasani@uchicago.edu</v>
      </c>
      <c r="K134" s="133" t="s">
        <v>255</v>
      </c>
      <c r="L134" s="134" t="str">
        <f>VLOOKUP(K134,'Contact Info-I-House'!$A$1:$H$74,4,FALSE)</f>
        <v>Shorey</v>
      </c>
      <c r="M134" s="134" t="str">
        <f>VLOOKUP(K134,'Contact Info-I-House'!$A$1:$H$74,3,FALSE)</f>
        <v>RA</v>
      </c>
      <c r="N134" s="134" t="str">
        <f>VLOOKUP(K134,'Contact Info-I-House'!$A$1:$H$74,6,FALSE)</f>
        <v>847-754-6174</v>
      </c>
      <c r="O134" s="126" t="str">
        <f>VLOOKUP(K134,'Contact Info-I-House'!$A$1:$H$74,6,FALSE)</f>
        <v>847-754-6174</v>
      </c>
      <c r="P134" s="134" t="str">
        <f>VLOOKUP(K134,'Contact Info-I-House'!$A$1:$H$74,8,FALSE)</f>
        <v>ninaclark@uchicago.edu</v>
      </c>
      <c r="Q134" s="17"/>
      <c r="R134" s="128"/>
      <c r="S134" s="128"/>
      <c r="T134" s="17"/>
      <c r="U134" s="129"/>
      <c r="V134" s="129"/>
    </row>
    <row r="135" spans="1:22">
      <c r="A135" s="360"/>
      <c r="B135" s="351"/>
      <c r="C135" s="154">
        <v>45686</v>
      </c>
      <c r="D135" s="104"/>
      <c r="E135" s="130" t="s">
        <v>256</v>
      </c>
      <c r="F135" s="131" t="str">
        <f>VLOOKUP(E135,'Contact Info-I-House'!$A$1:$H205,4,FALSE)</f>
        <v>Breckinridge</v>
      </c>
      <c r="G135" s="131" t="str">
        <f>VLOOKUP(E135,'Contact Info-I-House'!$A$1:$H$74,3,FALSE)</f>
        <v>RA</v>
      </c>
      <c r="H135" s="131" t="str">
        <f>VLOOKUP(E135,'Contact Info-I-House'!$A$1:$H$74,6,FALSE)</f>
        <v>773-329-1470</v>
      </c>
      <c r="I135" s="132" t="str">
        <f>VLOOKUP(E135,'Contact Info-I-House'!$A$1:$H$74,7,FALSE)</f>
        <v>834-6803</v>
      </c>
      <c r="J135" s="131" t="str">
        <f>VLOOKUP(E135,'Contact Info-I-House'!$A$1:$H$74,8,FALSE)</f>
        <v>evasch1@uchicago.edu</v>
      </c>
      <c r="K135" s="133" t="s">
        <v>257</v>
      </c>
      <c r="L135" s="134" t="str">
        <f>VLOOKUP(K135,'Contact Info-I-House'!$A$1:$H205,4,FALSE)</f>
        <v>Thompson</v>
      </c>
      <c r="M135" s="134" t="str">
        <f>VLOOKUP(K135,'Contact Info-I-House'!$A$1:$H$74,3,FALSE)</f>
        <v>RA</v>
      </c>
      <c r="N135" s="134" t="str">
        <f>VLOOKUP(K135,'Contact Info-I-House'!$A$1:$H$74,6,FALSE)</f>
        <v>860-614-8937</v>
      </c>
      <c r="O135" s="126" t="str">
        <f>VLOOKUP(K135,'Contact Info-I-House'!$A$1:$H$74,6,FALSE)</f>
        <v>860-614-8937</v>
      </c>
      <c r="P135" s="134" t="str">
        <f>VLOOKUP(K135,'Contact Info-I-House'!$A$1:$H$74,8,FALSE)</f>
        <v>zgonzalez@uchicago.edu</v>
      </c>
      <c r="Q135" s="17"/>
      <c r="R135" s="128"/>
      <c r="S135" s="128"/>
      <c r="T135" s="17"/>
      <c r="U135" s="129"/>
      <c r="V135" s="129"/>
    </row>
    <row r="136" spans="1:22">
      <c r="A136" s="360"/>
      <c r="B136" s="351"/>
      <c r="C136" s="154">
        <v>45687</v>
      </c>
      <c r="D136" s="104"/>
      <c r="E136" s="130" t="s">
        <v>251</v>
      </c>
      <c r="F136" s="131" t="str">
        <f>VLOOKUP(E136,'Contact Info-I-House'!$A$1:$H$74,4,FALSE)</f>
        <v>Booth</v>
      </c>
      <c r="G136" s="131" t="str">
        <f>VLOOKUP(E136,'Contact Info-I-House'!$A$1:$H$74,3,FALSE)</f>
        <v>RA</v>
      </c>
      <c r="H136" s="131" t="str">
        <f>VLOOKUP(E136,'Contact Info-I-House'!$A$1:$H$74,6,FALSE)</f>
        <v>310-408-8861</v>
      </c>
      <c r="I136" s="132" t="str">
        <f>VLOOKUP(E136,'Contact Info-I-House'!$A$1:$H$74,7,FALSE)</f>
        <v>834-2967</v>
      </c>
      <c r="J136" s="131" t="str">
        <f>VLOOKUP(E136,'Contact Info-I-House'!$A$1:$H$74,8,FALSE)</f>
        <v>pburgis@uchicago.edu</v>
      </c>
      <c r="K136" s="133" t="s">
        <v>258</v>
      </c>
      <c r="L136" s="134" t="str">
        <f>VLOOKUP(K136,'Contact Info-I-House'!$A$1:$H$74,4,FALSE)</f>
        <v>Phoenix</v>
      </c>
      <c r="M136" s="134" t="str">
        <f>VLOOKUP(K136,'Contact Info-I-House'!$A$1:$H$74,3,FALSE)</f>
        <v>RA</v>
      </c>
      <c r="N136" s="134" t="str">
        <f>VLOOKUP(K136,'Contact Info-I-House'!$A$1:$H$74,6,FALSE)</f>
        <v>480-547-9161</v>
      </c>
      <c r="O136" s="126" t="str">
        <f>VLOOKUP(K136,'Contact Info-I-House'!$A$1:$H$74,6,FALSE)</f>
        <v>480-547-9161</v>
      </c>
      <c r="P136" s="134" t="str">
        <f>VLOOKUP(K136,'Contact Info-I-House'!$A$1:$H$74,8,FALSE)</f>
        <v>isabellakelly@uchicago.edu</v>
      </c>
      <c r="Q136" s="17"/>
      <c r="R136" s="128"/>
      <c r="S136" s="128"/>
      <c r="T136" s="17"/>
      <c r="U136" s="129"/>
      <c r="V136" s="129"/>
    </row>
    <row r="137" spans="1:22">
      <c r="A137" s="360"/>
      <c r="B137" s="351"/>
      <c r="C137" s="154">
        <v>45688</v>
      </c>
      <c r="D137" s="104"/>
      <c r="E137" s="130" t="s">
        <v>252</v>
      </c>
      <c r="F137" s="131" t="str">
        <f>VLOOKUP(E137,'Contact Info-I-House'!$A$1:$H$74,4,FALSE)</f>
        <v>Breckinridge</v>
      </c>
      <c r="G137" s="131" t="str">
        <f>VLOOKUP(E137,'Contact Info-I-House'!$A$1:$H$74,3,FALSE)</f>
        <v>RA</v>
      </c>
      <c r="H137" s="131" t="str">
        <f>VLOOKUP(E137,'Contact Info-I-House'!$A$1:$H$74,6,FALSE)</f>
        <v>618-353-4393</v>
      </c>
      <c r="I137" s="132" t="str">
        <f>VLOOKUP(E137,'Contact Info-I-House'!$A$1:$H$74,7,FALSE)</f>
        <v>834-9010</v>
      </c>
      <c r="J137" s="137" t="str">
        <f>VLOOKUP(E137,'Contact Info-I-House'!$A$1:$H$74,8,FALSE)</f>
        <v>tshas10@uchicago.edu</v>
      </c>
      <c r="K137" s="133" t="s">
        <v>42</v>
      </c>
      <c r="L137" s="134" t="str">
        <f>VLOOKUP(K137,'Contact Info-I-House'!$A$1:$H$74,4,FALSE)</f>
        <v>Thompson</v>
      </c>
      <c r="M137" s="134" t="str">
        <f>VLOOKUP(K137,'Contact Info-I-House'!$A$1:$H$74,3,FALSE)</f>
        <v>RA</v>
      </c>
      <c r="N137" s="134" t="str">
        <f>VLOOKUP(K137,'Contact Info-I-House'!$A$1:$H$74,6,FALSE)</f>
        <v>203-434-2402</v>
      </c>
      <c r="O137" s="126" t="str">
        <f>VLOOKUP(K137,'Contact Info-I-House'!$A$1:$H$74,6,FALSE)</f>
        <v>203-434-2402</v>
      </c>
      <c r="P137" s="134" t="str">
        <f>VLOOKUP(K137,'Contact Info-I-House'!$A$1:$H$74,8,FALSE)</f>
        <v>markchen25@uchicago.edu</v>
      </c>
      <c r="Q137" s="17"/>
      <c r="R137" s="128"/>
      <c r="S137" s="128"/>
      <c r="T137" s="17"/>
      <c r="U137" s="129"/>
      <c r="V137" s="129"/>
    </row>
    <row r="138" spans="1:22">
      <c r="A138" s="360"/>
      <c r="B138" s="351"/>
      <c r="C138" s="155">
        <v>45689</v>
      </c>
      <c r="D138" s="104"/>
      <c r="E138" s="130" t="s">
        <v>255</v>
      </c>
      <c r="F138" s="131" t="str">
        <f>VLOOKUP(E138,'Contact Info-I-House'!$A$1:$H208,4,FALSE)</f>
        <v>Shorey</v>
      </c>
      <c r="G138" s="131" t="str">
        <f>VLOOKUP(E138,'Contact Info-I-House'!$A$1:$H$74,3,FALSE)</f>
        <v>RA</v>
      </c>
      <c r="H138" s="131" t="str">
        <f>VLOOKUP(E138,'Contact Info-I-House'!$A$1:$H$74,6,FALSE)</f>
        <v>847-754-6174</v>
      </c>
      <c r="I138" s="132" t="str">
        <f>VLOOKUP(E138,'Contact Info-I-House'!$A$1:$H$74,7,FALSE)</f>
        <v>834-1965</v>
      </c>
      <c r="J138" s="131" t="str">
        <f>VLOOKUP(E138,'Contact Info-I-House'!$A$1:$H$74,8,FALSE)</f>
        <v>ninaclark@uchicago.edu</v>
      </c>
      <c r="K138" s="133" t="s">
        <v>253</v>
      </c>
      <c r="L138" s="134" t="str">
        <f>VLOOKUP(K138,'Contact Info-I-House'!$A$1:$H208,4,FALSE)</f>
        <v>Booth</v>
      </c>
      <c r="M138" s="134" t="str">
        <f>VLOOKUP(K138,'Contact Info-I-House'!$A$1:$H$74,3,FALSE)</f>
        <v>RA</v>
      </c>
      <c r="N138" s="134" t="str">
        <f>VLOOKUP(K138,'Contact Info-I-House'!$A$1:$H$74,6,FALSE)</f>
        <v>909-894-6688</v>
      </c>
      <c r="O138" s="126" t="str">
        <f>VLOOKUP(K138,'Contact Info-I-House'!$A$1:$H$74,6,FALSE)</f>
        <v>909-894-6688</v>
      </c>
      <c r="P138" s="134" t="str">
        <f>VLOOKUP(K138,'Contact Info-I-House'!$A$1:$H$74,8,FALSE)</f>
        <v>cmcoen@uchicago.edu</v>
      </c>
      <c r="Q138" s="17"/>
      <c r="R138" s="128"/>
      <c r="S138" s="128"/>
      <c r="T138" s="17"/>
      <c r="U138" s="129"/>
      <c r="V138" s="129"/>
    </row>
    <row r="139" spans="1:22">
      <c r="A139" s="360"/>
      <c r="B139" s="362"/>
      <c r="C139" s="155">
        <v>45690</v>
      </c>
      <c r="D139" s="104"/>
      <c r="E139" s="130" t="s">
        <v>258</v>
      </c>
      <c r="F139" s="131" t="str">
        <f>VLOOKUP(E139,'Contact Info-I-House'!$A$1:$H$74,4,FALSE)</f>
        <v>Phoenix</v>
      </c>
      <c r="G139" s="131" t="str">
        <f>VLOOKUP(E139,'Contact Info-I-House'!$A$1:$H$74,3,FALSE)</f>
        <v>RA</v>
      </c>
      <c r="H139" s="131" t="str">
        <f>VLOOKUP(E139,'Contact Info-I-House'!$A$1:$H$74,6,FALSE)</f>
        <v>480-547-9161</v>
      </c>
      <c r="I139" s="132" t="str">
        <f>VLOOKUP(E139,'Contact Info-I-House'!$A$1:$H$74,7,FALSE)</f>
        <v>834-8284</v>
      </c>
      <c r="J139" s="131" t="str">
        <f>VLOOKUP(E139,'Contact Info-I-House'!$A$1:$H$74,8,FALSE)</f>
        <v>isabellakelly@uchicago.edu</v>
      </c>
      <c r="K139" s="133" t="s">
        <v>251</v>
      </c>
      <c r="L139" s="134" t="str">
        <f>VLOOKUP(K139,'Contact Info-I-House'!$A$1:$H$74,4,FALSE)</f>
        <v>Booth</v>
      </c>
      <c r="M139" s="134" t="str">
        <f>VLOOKUP(K139,'Contact Info-I-House'!$A$1:$H$74,3,FALSE)</f>
        <v>RA</v>
      </c>
      <c r="N139" s="134" t="str">
        <f>VLOOKUP(K139,'Contact Info-I-House'!$A$1:$H$74,6,FALSE)</f>
        <v>310-408-8861</v>
      </c>
      <c r="O139" s="126" t="str">
        <f>VLOOKUP(K139,'Contact Info-I-House'!$A$1:$H$74,6,FALSE)</f>
        <v>310-408-8861</v>
      </c>
      <c r="P139" s="134" t="str">
        <f>VLOOKUP(K139,'Contact Info-I-House'!$A$1:$H$74,8,FALSE)</f>
        <v>pburgis@uchicago.edu</v>
      </c>
      <c r="Q139" s="17"/>
      <c r="R139" s="128"/>
      <c r="S139" s="128"/>
      <c r="T139" s="17"/>
      <c r="U139" s="129"/>
      <c r="V139" s="129"/>
    </row>
    <row r="140" spans="1:22">
      <c r="A140" s="360"/>
      <c r="B140" s="392" t="s">
        <v>48</v>
      </c>
      <c r="C140" s="155">
        <v>45691</v>
      </c>
      <c r="D140" s="104"/>
      <c r="E140" s="130" t="s">
        <v>257</v>
      </c>
      <c r="F140" s="131" t="str">
        <f>VLOOKUP(E140,'Contact Info-I-House'!$A$1:$H$74,4,FALSE)</f>
        <v>Thompson</v>
      </c>
      <c r="G140" s="131" t="str">
        <f>VLOOKUP(E140,'Contact Info-I-House'!$A$1:$H$74,3,FALSE)</f>
        <v>RA</v>
      </c>
      <c r="H140" s="131" t="str">
        <f>VLOOKUP(E140,'Contact Info-I-House'!$A$1:$H$74,6,FALSE)</f>
        <v>860-614-8937</v>
      </c>
      <c r="I140" s="132" t="str">
        <f>VLOOKUP(E140,'Contact Info-I-House'!$A$1:$H$74,7,FALSE)</f>
        <v>834-3176</v>
      </c>
      <c r="J140" s="131" t="str">
        <f>VLOOKUP(E140,'Contact Info-I-House'!$A$1:$H$74,8,FALSE)</f>
        <v>zgonzalez@uchicago.edu</v>
      </c>
      <c r="K140" s="133" t="s">
        <v>256</v>
      </c>
      <c r="L140" s="134" t="str">
        <f>VLOOKUP(K140,'Contact Info-I-House'!$A$1:$H$74,4,FALSE)</f>
        <v>Breckinridge</v>
      </c>
      <c r="M140" s="134" t="str">
        <f>VLOOKUP(K140,'Contact Info-I-House'!$A$1:$H$74,3,FALSE)</f>
        <v>RA</v>
      </c>
      <c r="N140" s="134" t="str">
        <f>VLOOKUP(K140,'Contact Info-I-House'!$A$1:$H$74,6,FALSE)</f>
        <v>773-329-1470</v>
      </c>
      <c r="O140" s="126" t="str">
        <f>VLOOKUP(K140,'Contact Info-I-House'!$A$1:$H$74,6,FALSE)</f>
        <v>773-329-1470</v>
      </c>
      <c r="P140" s="134" t="str">
        <f>VLOOKUP(K140,'Contact Info-I-House'!$A$1:$H$74,8,FALSE)</f>
        <v>evasch1@uchicago.edu</v>
      </c>
      <c r="Q140" s="17"/>
      <c r="R140" s="128"/>
      <c r="S140" s="128"/>
      <c r="T140" s="17"/>
      <c r="U140" s="129"/>
      <c r="V140" s="129"/>
    </row>
    <row r="141" spans="1:22">
      <c r="A141" s="360"/>
      <c r="B141" s="351"/>
      <c r="C141" s="155">
        <v>45692</v>
      </c>
      <c r="D141" s="104"/>
      <c r="E141" s="130" t="s">
        <v>253</v>
      </c>
      <c r="F141" s="131" t="str">
        <f>VLOOKUP(E141,'Contact Info-I-House'!$A$1:$H211,4,FALSE)</f>
        <v>Booth</v>
      </c>
      <c r="G141" s="131" t="str">
        <f>VLOOKUP(E141,'Contact Info-I-House'!$A$1:$H$74,3,FALSE)</f>
        <v>RA</v>
      </c>
      <c r="H141" s="131" t="str">
        <f>VLOOKUP(E141,'Contact Info-I-House'!$A$1:$H$74,6,FALSE)</f>
        <v>909-894-6688</v>
      </c>
      <c r="I141" s="132">
        <f>VLOOKUP(E141,'Contact Info-I-House'!$A$1:$H$74,7,FALSE)</f>
        <v>0</v>
      </c>
      <c r="J141" s="131" t="str">
        <f>VLOOKUP(E141,'Contact Info-I-House'!$A$1:$H$74,8,FALSE)</f>
        <v>cmcoen@uchicago.edu</v>
      </c>
      <c r="K141" s="133" t="s">
        <v>254</v>
      </c>
      <c r="L141" s="134" t="str">
        <f>VLOOKUP(K141,'Contact Info-I-House'!$A$1:$H211,4,FALSE)</f>
        <v>Phoenix</v>
      </c>
      <c r="M141" s="134" t="str">
        <f>VLOOKUP(K141,'Contact Info-I-House'!$A$1:$H$74,3,FALSE)</f>
        <v>RA</v>
      </c>
      <c r="N141" s="134" t="str">
        <f>VLOOKUP(K141,'Contact Info-I-House'!$A$1:$H$74,6,FALSE)</f>
        <v>312-569-2407</v>
      </c>
      <c r="O141" s="126" t="str">
        <f>VLOOKUP(K141,'Contact Info-I-House'!$A$1:$H$74,6,FALSE)</f>
        <v>312-569-2407</v>
      </c>
      <c r="P141" s="134" t="str">
        <f>VLOOKUP(K141,'Contact Info-I-House'!$A$1:$H$74,8,FALSE)</f>
        <v>raghavpardasani@uchicago.edu</v>
      </c>
      <c r="Q141" s="17"/>
      <c r="R141" s="128"/>
      <c r="S141" s="128"/>
      <c r="T141" s="17"/>
      <c r="U141" s="129"/>
      <c r="V141" s="129"/>
    </row>
    <row r="142" spans="1:22">
      <c r="A142" s="360"/>
      <c r="B142" s="351"/>
      <c r="C142" s="155">
        <v>45693</v>
      </c>
      <c r="D142" s="104"/>
      <c r="E142" s="128"/>
      <c r="F142" s="131" t="e">
        <f>VLOOKUP(E142,'Contact Info-I-House'!$A$1:$H236,4,FALSE)</f>
        <v>#N/A</v>
      </c>
      <c r="G142" s="131" t="e">
        <f>VLOOKUP(E142,'Contact Info-I-House'!$A$1:$H$74,3,FALSE)</f>
        <v>#N/A</v>
      </c>
      <c r="H142" s="131" t="e">
        <f>VLOOKUP(E142,'Contact Info-I-House'!$A$1:$H$74,6,FALSE)</f>
        <v>#N/A</v>
      </c>
      <c r="I142" s="132" t="e">
        <f>VLOOKUP(E142,'Contact Info-I-House'!$A$1:$H$74,7,FALSE)</f>
        <v>#N/A</v>
      </c>
      <c r="J142" s="131" t="e">
        <f>VLOOKUP(E142,'Contact Info-I-House'!$A$1:$H$74,8,FALSE)</f>
        <v>#N/A</v>
      </c>
      <c r="K142" s="129"/>
      <c r="L142" s="134" t="e">
        <f>VLOOKUP(K142,'Contact Info-I-House'!$A$1:$H236,4,FALSE)</f>
        <v>#N/A</v>
      </c>
      <c r="M142" s="134" t="e">
        <f>VLOOKUP(K142,'Contact Info-I-House'!$A$1:$H$74,3,FALSE)</f>
        <v>#N/A</v>
      </c>
      <c r="N142" s="134" t="e">
        <f>VLOOKUP(K142,'Contact Info-I-House'!$A$1:$H$74,6,FALSE)</f>
        <v>#N/A</v>
      </c>
      <c r="O142" s="126" t="e">
        <f>VLOOKUP(K142,'Contact Info-I-House'!$A$1:$H$74,6,FALSE)</f>
        <v>#N/A</v>
      </c>
      <c r="P142" s="134" t="e">
        <f>VLOOKUP(K142,'Contact Info-I-House'!$A$1:$H$74,8,FALSE)</f>
        <v>#N/A</v>
      </c>
      <c r="Q142" s="17"/>
      <c r="R142" s="128"/>
      <c r="S142" s="128"/>
      <c r="T142" s="17"/>
      <c r="U142" s="129"/>
      <c r="V142" s="129"/>
    </row>
    <row r="143" spans="1:22">
      <c r="A143" s="360"/>
      <c r="B143" s="351"/>
      <c r="C143" s="155">
        <v>45694</v>
      </c>
      <c r="D143" s="104"/>
      <c r="E143" s="128"/>
      <c r="F143" s="131" t="e">
        <f>VLOOKUP(E143,'Contact Info-I-House'!$A$1:$H$74,4,FALSE)</f>
        <v>#N/A</v>
      </c>
      <c r="G143" s="131" t="e">
        <f>VLOOKUP(E143,'Contact Info-I-House'!$A$1:$H$74,3,FALSE)</f>
        <v>#N/A</v>
      </c>
      <c r="H143" s="131" t="e">
        <f>VLOOKUP(E143,'Contact Info-I-House'!$A$1:$H$74,6,FALSE)</f>
        <v>#N/A</v>
      </c>
      <c r="I143" s="132" t="e">
        <f>VLOOKUP(E143,'Contact Info-I-House'!$A$1:$H$74,7,FALSE)</f>
        <v>#N/A</v>
      </c>
      <c r="J143" s="131" t="e">
        <f>VLOOKUP(E143,'Contact Info-I-House'!$A$1:$H$74,8,FALSE)</f>
        <v>#N/A</v>
      </c>
      <c r="K143" s="129"/>
      <c r="L143" s="134" t="e">
        <f>VLOOKUP(K143,'Contact Info-I-House'!$A$1:$H$74,4,FALSE)</f>
        <v>#N/A</v>
      </c>
      <c r="M143" s="134" t="e">
        <f>VLOOKUP(K143,'Contact Info-I-House'!$A$1:$H$74,3,FALSE)</f>
        <v>#N/A</v>
      </c>
      <c r="N143" s="134" t="e">
        <f>VLOOKUP(K143,'Contact Info-I-House'!$A$1:$H$74,6,FALSE)</f>
        <v>#N/A</v>
      </c>
      <c r="O143" s="126" t="e">
        <f>VLOOKUP(K143,'Contact Info-I-House'!$A$1:$H$74,6,FALSE)</f>
        <v>#N/A</v>
      </c>
      <c r="P143" s="134" t="e">
        <f>VLOOKUP(K143,'Contact Info-I-House'!$A$1:$H$74,8,FALSE)</f>
        <v>#N/A</v>
      </c>
      <c r="Q143" s="17"/>
      <c r="R143" s="128"/>
      <c r="S143" s="128"/>
      <c r="T143" s="17"/>
      <c r="U143" s="129"/>
      <c r="V143" s="129"/>
    </row>
    <row r="144" spans="1:22">
      <c r="A144" s="360"/>
      <c r="B144" s="351"/>
      <c r="C144" s="155">
        <v>45695</v>
      </c>
      <c r="D144" s="104"/>
      <c r="E144" s="128"/>
      <c r="F144" s="131" t="e">
        <f>VLOOKUP(E144,'Contact Info-I-House'!$A$1:$H$74,4,FALSE)</f>
        <v>#N/A</v>
      </c>
      <c r="G144" s="131" t="e">
        <f>VLOOKUP(E144,'Contact Info-I-House'!$A$1:$H$74,3,FALSE)</f>
        <v>#N/A</v>
      </c>
      <c r="H144" s="131" t="e">
        <f>VLOOKUP(E144,'Contact Info-I-House'!$A$1:$H$74,6,FALSE)</f>
        <v>#N/A</v>
      </c>
      <c r="I144" s="132" t="e">
        <f>VLOOKUP(E144,'Contact Info-I-House'!$A$1:$H$74,7,FALSE)</f>
        <v>#N/A</v>
      </c>
      <c r="J144" s="131" t="e">
        <f>VLOOKUP(E144,'Contact Info-I-House'!$A$1:$H$74,8,FALSE)</f>
        <v>#N/A</v>
      </c>
      <c r="K144" s="129"/>
      <c r="L144" s="134" t="e">
        <f>VLOOKUP(K144,'Contact Info-I-House'!$A$1:$H$74,4,FALSE)</f>
        <v>#N/A</v>
      </c>
      <c r="M144" s="134" t="e">
        <f>VLOOKUP(K144,'Contact Info-I-House'!$A$1:$H$74,3,FALSE)</f>
        <v>#N/A</v>
      </c>
      <c r="N144" s="134" t="e">
        <f>VLOOKUP(K144,'Contact Info-I-House'!$A$1:$H$74,6,FALSE)</f>
        <v>#N/A</v>
      </c>
      <c r="O144" s="126" t="e">
        <f>VLOOKUP(K144,'Contact Info-I-House'!$A$1:$H$74,6,FALSE)</f>
        <v>#N/A</v>
      </c>
      <c r="P144" s="134" t="e">
        <f>VLOOKUP(K144,'Contact Info-I-House'!$A$1:$H$74,8,FALSE)</f>
        <v>#N/A</v>
      </c>
      <c r="Q144" s="17"/>
      <c r="R144" s="128"/>
      <c r="S144" s="128"/>
      <c r="T144" s="17"/>
      <c r="U144" s="129"/>
      <c r="V144" s="129"/>
    </row>
    <row r="145" spans="1:22">
      <c r="A145" s="360"/>
      <c r="B145" s="351"/>
      <c r="C145" s="155">
        <v>45696</v>
      </c>
      <c r="D145" s="104"/>
      <c r="E145" s="128"/>
      <c r="F145" s="131" t="e">
        <f>VLOOKUP(E145,'Contact Info-I-House'!$A$1:$H239,4,FALSE)</f>
        <v>#N/A</v>
      </c>
      <c r="G145" s="131" t="e">
        <f>VLOOKUP(E145,'Contact Info-I-House'!$A$1:$H$74,3,FALSE)</f>
        <v>#N/A</v>
      </c>
      <c r="H145" s="131" t="e">
        <f>VLOOKUP(E145,'Contact Info-I-House'!$A$1:$H$74,6,FALSE)</f>
        <v>#N/A</v>
      </c>
      <c r="I145" s="132" t="e">
        <f>VLOOKUP(E145,'Contact Info-I-House'!$A$1:$H$74,7,FALSE)</f>
        <v>#N/A</v>
      </c>
      <c r="J145" s="131" t="e">
        <f>VLOOKUP(E145,'Contact Info-I-House'!$A$1:$H$74,8,FALSE)</f>
        <v>#N/A</v>
      </c>
      <c r="K145" s="129"/>
      <c r="L145" s="134" t="e">
        <f>VLOOKUP(K145,'Contact Info-I-House'!$A$1:$H239,4,FALSE)</f>
        <v>#N/A</v>
      </c>
      <c r="M145" s="134" t="e">
        <f>VLOOKUP(K145,'Contact Info-I-House'!$A$1:$H$74,3,FALSE)</f>
        <v>#N/A</v>
      </c>
      <c r="N145" s="134" t="e">
        <f>VLOOKUP(K145,'Contact Info-I-House'!$A$1:$H$74,6,FALSE)</f>
        <v>#N/A</v>
      </c>
      <c r="O145" s="126" t="e">
        <f>VLOOKUP(K145,'Contact Info-I-House'!$A$1:$H$74,6,FALSE)</f>
        <v>#N/A</v>
      </c>
      <c r="P145" s="134" t="e">
        <f>VLOOKUP(K145,'Contact Info-I-House'!$A$1:$H$74,8,FALSE)</f>
        <v>#N/A</v>
      </c>
      <c r="Q145" s="17"/>
      <c r="R145" s="128"/>
      <c r="S145" s="128"/>
      <c r="T145" s="17"/>
      <c r="U145" s="129"/>
      <c r="V145" s="129"/>
    </row>
    <row r="146" spans="1:22">
      <c r="A146" s="360"/>
      <c r="B146" s="362"/>
      <c r="C146" s="155">
        <v>45697</v>
      </c>
      <c r="D146" s="104"/>
      <c r="E146" s="128"/>
      <c r="F146" s="131" t="e">
        <f>VLOOKUP(E146,'Contact Info-I-House'!$A$1:$H$74,4,FALSE)</f>
        <v>#N/A</v>
      </c>
      <c r="G146" s="131" t="e">
        <f>VLOOKUP(E146,'Contact Info-I-House'!$A$1:$H$74,3,FALSE)</f>
        <v>#N/A</v>
      </c>
      <c r="H146" s="131" t="e">
        <f>VLOOKUP(E146,'Contact Info-I-House'!$A$1:$H$74,6,FALSE)</f>
        <v>#N/A</v>
      </c>
      <c r="I146" s="132" t="e">
        <f>VLOOKUP(E146,'Contact Info-I-House'!$A$1:$H$74,7,FALSE)</f>
        <v>#N/A</v>
      </c>
      <c r="J146" s="131" t="e">
        <f>VLOOKUP(E146,'Contact Info-I-House'!$A$1:$H$74,8,FALSE)</f>
        <v>#N/A</v>
      </c>
      <c r="K146" s="129"/>
      <c r="L146" s="134" t="e">
        <f>VLOOKUP(K146,'Contact Info-I-House'!$A$1:$H$74,4,FALSE)</f>
        <v>#N/A</v>
      </c>
      <c r="M146" s="134" t="e">
        <f>VLOOKUP(K146,'Contact Info-I-House'!$A$1:$H$74,3,FALSE)</f>
        <v>#N/A</v>
      </c>
      <c r="N146" s="134" t="e">
        <f>VLOOKUP(K146,'Contact Info-I-House'!$A$1:$H$74,6,FALSE)</f>
        <v>#N/A</v>
      </c>
      <c r="O146" s="126" t="e">
        <f>VLOOKUP(K146,'Contact Info-I-House'!$A$1:$H$74,6,FALSE)</f>
        <v>#N/A</v>
      </c>
      <c r="P146" s="134" t="e">
        <f>VLOOKUP(K146,'Contact Info-I-House'!$A$1:$H$74,8,FALSE)</f>
        <v>#N/A</v>
      </c>
      <c r="Q146" s="17"/>
      <c r="R146" s="128"/>
      <c r="S146" s="128"/>
      <c r="T146" s="17"/>
      <c r="U146" s="129"/>
      <c r="V146" s="129"/>
    </row>
    <row r="147" spans="1:22">
      <c r="A147" s="360"/>
      <c r="B147" s="393" t="s">
        <v>49</v>
      </c>
      <c r="C147" s="155">
        <v>45698</v>
      </c>
      <c r="D147" s="104"/>
      <c r="E147" s="128"/>
      <c r="F147" s="131" t="e">
        <f>VLOOKUP(E147,'Contact Info-I-House'!$A$1:$H$74,4,FALSE)</f>
        <v>#N/A</v>
      </c>
      <c r="G147" s="131" t="e">
        <f>VLOOKUP(E147,'Contact Info-I-House'!$A$1:$H$74,3,FALSE)</f>
        <v>#N/A</v>
      </c>
      <c r="H147" s="131" t="e">
        <f>VLOOKUP(E147,'Contact Info-I-House'!$A$1:$H$74,6,FALSE)</f>
        <v>#N/A</v>
      </c>
      <c r="I147" s="132" t="e">
        <f>VLOOKUP(E147,'Contact Info-I-House'!$A$1:$H$74,7,FALSE)</f>
        <v>#N/A</v>
      </c>
      <c r="J147" s="131" t="e">
        <f>VLOOKUP(E147,'Contact Info-I-House'!$A$1:$H$74,8,FALSE)</f>
        <v>#N/A</v>
      </c>
      <c r="K147" s="129"/>
      <c r="L147" s="134" t="e">
        <f>VLOOKUP(K147,'Contact Info-I-House'!$A$1:$H$74,4,FALSE)</f>
        <v>#N/A</v>
      </c>
      <c r="M147" s="134" t="e">
        <f>VLOOKUP(K147,'Contact Info-I-House'!$A$1:$H$74,3,FALSE)</f>
        <v>#N/A</v>
      </c>
      <c r="N147" s="134" t="e">
        <f>VLOOKUP(K147,'Contact Info-I-House'!$A$1:$H$74,6,FALSE)</f>
        <v>#N/A</v>
      </c>
      <c r="O147" s="126" t="e">
        <f>VLOOKUP(K147,'Contact Info-I-House'!$A$1:$H$74,6,FALSE)</f>
        <v>#N/A</v>
      </c>
      <c r="P147" s="134" t="e">
        <f>VLOOKUP(K147,'Contact Info-I-House'!$A$1:$H$74,8,FALSE)</f>
        <v>#N/A</v>
      </c>
      <c r="Q147" s="17"/>
      <c r="R147" s="128"/>
      <c r="S147" s="128"/>
      <c r="T147" s="17"/>
      <c r="U147" s="129"/>
      <c r="V147" s="129"/>
    </row>
    <row r="148" spans="1:22">
      <c r="A148" s="360"/>
      <c r="B148" s="351"/>
      <c r="C148" s="155">
        <v>45699</v>
      </c>
      <c r="D148" s="104"/>
      <c r="E148" s="128"/>
      <c r="F148" s="131" t="e">
        <f>VLOOKUP(E148,'Contact Info-I-House'!$A$1:$H242,4,FALSE)</f>
        <v>#N/A</v>
      </c>
      <c r="G148" s="131" t="e">
        <f>VLOOKUP(E148,'Contact Info-I-House'!$A$1:$H$74,3,FALSE)</f>
        <v>#N/A</v>
      </c>
      <c r="H148" s="131" t="e">
        <f>VLOOKUP(E148,'Contact Info-I-House'!$A$1:$H$74,6,FALSE)</f>
        <v>#N/A</v>
      </c>
      <c r="I148" s="132" t="e">
        <f>VLOOKUP(E148,'Contact Info-I-House'!$A$1:$H$74,7,FALSE)</f>
        <v>#N/A</v>
      </c>
      <c r="J148" s="131" t="e">
        <f>VLOOKUP(E148,'Contact Info-I-House'!$A$1:$H$74,8,FALSE)</f>
        <v>#N/A</v>
      </c>
      <c r="K148" s="129"/>
      <c r="L148" s="134" t="e">
        <f>VLOOKUP(K148,'Contact Info-I-House'!$A$1:$H242,4,FALSE)</f>
        <v>#N/A</v>
      </c>
      <c r="M148" s="134" t="e">
        <f>VLOOKUP(K148,'Contact Info-I-House'!$A$1:$H$74,3,FALSE)</f>
        <v>#N/A</v>
      </c>
      <c r="N148" s="134" t="e">
        <f>VLOOKUP(K148,'Contact Info-I-House'!$A$1:$H$74,6,FALSE)</f>
        <v>#N/A</v>
      </c>
      <c r="O148" s="126" t="e">
        <f>VLOOKUP(K148,'Contact Info-I-House'!$A$1:$H$74,6,FALSE)</f>
        <v>#N/A</v>
      </c>
      <c r="P148" s="134" t="e">
        <f>VLOOKUP(K148,'Contact Info-I-House'!$A$1:$H$74,8,FALSE)</f>
        <v>#N/A</v>
      </c>
      <c r="Q148" s="17"/>
      <c r="R148" s="128"/>
      <c r="S148" s="128"/>
      <c r="T148" s="17"/>
      <c r="U148" s="129"/>
      <c r="V148" s="129"/>
    </row>
    <row r="149" spans="1:22">
      <c r="A149" s="360"/>
      <c r="B149" s="351"/>
      <c r="C149" s="155">
        <v>45700</v>
      </c>
      <c r="D149" s="104"/>
      <c r="E149" s="128"/>
      <c r="F149" s="131" t="e">
        <f>VLOOKUP(E149,'Contact Info-I-House'!$A$1:$H$74,4,FALSE)</f>
        <v>#N/A</v>
      </c>
      <c r="G149" s="131" t="e">
        <f>VLOOKUP(E149,'Contact Info-I-House'!$A$1:$H$74,3,FALSE)</f>
        <v>#N/A</v>
      </c>
      <c r="H149" s="131" t="e">
        <f>VLOOKUP(E149,'Contact Info-I-House'!$A$1:$H$74,6,FALSE)</f>
        <v>#N/A</v>
      </c>
      <c r="I149" s="132" t="e">
        <f>VLOOKUP(E149,'Contact Info-I-House'!$A$1:$H$74,7,FALSE)</f>
        <v>#N/A</v>
      </c>
      <c r="J149" s="131" t="e">
        <f>VLOOKUP(E149,'Contact Info-I-House'!$A$1:$H$74,8,FALSE)</f>
        <v>#N/A</v>
      </c>
      <c r="K149" s="129"/>
      <c r="L149" s="134" t="e">
        <f>VLOOKUP(K149,'Contact Info-I-House'!$A$1:$H$74,4,FALSE)</f>
        <v>#N/A</v>
      </c>
      <c r="M149" s="134" t="e">
        <f>VLOOKUP(K149,'Contact Info-I-House'!$A$1:$H$74,3,FALSE)</f>
        <v>#N/A</v>
      </c>
      <c r="N149" s="134" t="e">
        <f>VLOOKUP(K149,'Contact Info-I-House'!$A$1:$H$74,6,FALSE)</f>
        <v>#N/A</v>
      </c>
      <c r="O149" s="126" t="e">
        <f>VLOOKUP(K149,'Contact Info-I-House'!$A$1:$H$74,6,FALSE)</f>
        <v>#N/A</v>
      </c>
      <c r="P149" s="134" t="e">
        <f>VLOOKUP(K149,'Contact Info-I-House'!$A$1:$H$74,8,FALSE)</f>
        <v>#N/A</v>
      </c>
      <c r="Q149" s="17"/>
      <c r="R149" s="128"/>
      <c r="S149" s="128"/>
      <c r="T149" s="17"/>
      <c r="U149" s="129"/>
      <c r="V149" s="129"/>
    </row>
    <row r="150" spans="1:22">
      <c r="A150" s="360"/>
      <c r="B150" s="351"/>
      <c r="C150" s="155">
        <v>45701</v>
      </c>
      <c r="D150" s="104"/>
      <c r="E150" s="128"/>
      <c r="F150" s="131" t="e">
        <f>VLOOKUP(E150,'Contact Info-I-House'!$A$1:$H$74,4,FALSE)</f>
        <v>#N/A</v>
      </c>
      <c r="G150" s="131" t="e">
        <f>VLOOKUP(E150,'Contact Info-I-House'!$A$1:$H$74,3,FALSE)</f>
        <v>#N/A</v>
      </c>
      <c r="H150" s="131" t="e">
        <f>VLOOKUP(E150,'Contact Info-I-House'!$A$1:$H$74,6,FALSE)</f>
        <v>#N/A</v>
      </c>
      <c r="I150" s="132" t="e">
        <f>VLOOKUP(E150,'Contact Info-I-House'!$A$1:$H$74,7,FALSE)</f>
        <v>#N/A</v>
      </c>
      <c r="J150" s="131" t="e">
        <f>VLOOKUP(E150,'Contact Info-I-House'!$A$1:$H$74,8,FALSE)</f>
        <v>#N/A</v>
      </c>
      <c r="K150" s="129"/>
      <c r="L150" s="134" t="e">
        <f>VLOOKUP(K150,'Contact Info-I-House'!$A$1:$H$74,4,FALSE)</f>
        <v>#N/A</v>
      </c>
      <c r="M150" s="134" t="e">
        <f>VLOOKUP(K150,'Contact Info-I-House'!$A$1:$H$74,3,FALSE)</f>
        <v>#N/A</v>
      </c>
      <c r="N150" s="134" t="e">
        <f>VLOOKUP(K150,'Contact Info-I-House'!$A$1:$H$74,6,FALSE)</f>
        <v>#N/A</v>
      </c>
      <c r="O150" s="126" t="e">
        <f>VLOOKUP(K150,'Contact Info-I-House'!$A$1:$H$74,6,FALSE)</f>
        <v>#N/A</v>
      </c>
      <c r="P150" s="134" t="e">
        <f>VLOOKUP(K150,'Contact Info-I-House'!$A$1:$H$74,8,FALSE)</f>
        <v>#N/A</v>
      </c>
      <c r="Q150" s="17"/>
      <c r="R150" s="128"/>
      <c r="S150" s="128"/>
      <c r="T150" s="17"/>
      <c r="U150" s="129"/>
      <c r="V150" s="129"/>
    </row>
    <row r="151" spans="1:22">
      <c r="A151" s="360"/>
      <c r="B151" s="351"/>
      <c r="C151" s="155">
        <v>45702</v>
      </c>
      <c r="D151" s="104"/>
      <c r="E151" s="128"/>
      <c r="F151" s="131" t="e">
        <f>VLOOKUP(E151,'Contact Info-I-House'!$A$1:$H245,4,FALSE)</f>
        <v>#N/A</v>
      </c>
      <c r="G151" s="131" t="e">
        <f>VLOOKUP(E151,'Contact Info-I-House'!$A$1:$H$74,3,FALSE)</f>
        <v>#N/A</v>
      </c>
      <c r="H151" s="131" t="e">
        <f>VLOOKUP(E151,'Contact Info-I-House'!$A$1:$H$74,6,FALSE)</f>
        <v>#N/A</v>
      </c>
      <c r="I151" s="132" t="e">
        <f>VLOOKUP(E151,'Contact Info-I-House'!$A$1:$H$74,7,FALSE)</f>
        <v>#N/A</v>
      </c>
      <c r="J151" s="131" t="e">
        <f>VLOOKUP(E151,'Contact Info-I-House'!$A$1:$H$74,8,FALSE)</f>
        <v>#N/A</v>
      </c>
      <c r="K151" s="129"/>
      <c r="L151" s="134" t="e">
        <f>VLOOKUP(K151,'Contact Info-I-House'!$A$1:$H245,4,FALSE)</f>
        <v>#N/A</v>
      </c>
      <c r="M151" s="134" t="e">
        <f>VLOOKUP(K151,'Contact Info-I-House'!$A$1:$H$74,3,FALSE)</f>
        <v>#N/A</v>
      </c>
      <c r="N151" s="134" t="e">
        <f>VLOOKUP(K151,'Contact Info-I-House'!$A$1:$H$74,6,FALSE)</f>
        <v>#N/A</v>
      </c>
      <c r="O151" s="126" t="e">
        <f>VLOOKUP(K151,'Contact Info-I-House'!$A$1:$H$74,6,FALSE)</f>
        <v>#N/A</v>
      </c>
      <c r="P151" s="134" t="e">
        <f>VLOOKUP(K151,'Contact Info-I-House'!$A$1:$H$74,8,FALSE)</f>
        <v>#N/A</v>
      </c>
      <c r="Q151" s="17"/>
      <c r="R151" s="128"/>
      <c r="S151" s="128"/>
      <c r="T151" s="17"/>
      <c r="U151" s="129"/>
      <c r="V151" s="129"/>
    </row>
    <row r="152" spans="1:22">
      <c r="A152" s="360"/>
      <c r="B152" s="351"/>
      <c r="C152" s="155">
        <v>45703</v>
      </c>
      <c r="D152" s="104"/>
      <c r="E152" s="128"/>
      <c r="F152" s="131" t="e">
        <f>VLOOKUP(E152,'Contact Info-I-House'!$A$1:$H$74,4,FALSE)</f>
        <v>#N/A</v>
      </c>
      <c r="G152" s="131" t="e">
        <f>VLOOKUP(E152,'Contact Info-I-House'!$A$1:$H$74,3,FALSE)</f>
        <v>#N/A</v>
      </c>
      <c r="H152" s="131" t="e">
        <f>VLOOKUP(E152,'Contact Info-I-House'!$A$1:$H$74,6,FALSE)</f>
        <v>#N/A</v>
      </c>
      <c r="I152" s="132" t="e">
        <f>VLOOKUP(E152,'Contact Info-I-House'!$A$1:$H$74,7,FALSE)</f>
        <v>#N/A</v>
      </c>
      <c r="J152" s="131" t="e">
        <f>VLOOKUP(E152,'Contact Info-I-House'!$A$1:$H$74,8,FALSE)</f>
        <v>#N/A</v>
      </c>
      <c r="K152" s="129"/>
      <c r="L152" s="134" t="e">
        <f>VLOOKUP(K152,'Contact Info-I-House'!$A$1:$H$74,4,FALSE)</f>
        <v>#N/A</v>
      </c>
      <c r="M152" s="134" t="e">
        <f>VLOOKUP(K152,'Contact Info-I-House'!$A$1:$H$74,3,FALSE)</f>
        <v>#N/A</v>
      </c>
      <c r="N152" s="134" t="e">
        <f>VLOOKUP(K152,'Contact Info-I-House'!$A$1:$H$74,6,FALSE)</f>
        <v>#N/A</v>
      </c>
      <c r="O152" s="126" t="e">
        <f>VLOOKUP(K152,'Contact Info-I-House'!$A$1:$H$74,6,FALSE)</f>
        <v>#N/A</v>
      </c>
      <c r="P152" s="134" t="e">
        <f>VLOOKUP(K152,'Contact Info-I-House'!$A$1:$H$74,8,FALSE)</f>
        <v>#N/A</v>
      </c>
      <c r="Q152" s="17"/>
      <c r="R152" s="128"/>
      <c r="S152" s="128"/>
      <c r="T152" s="17"/>
      <c r="U152" s="129"/>
      <c r="V152" s="129"/>
    </row>
    <row r="153" spans="1:22">
      <c r="A153" s="360"/>
      <c r="B153" s="362"/>
      <c r="C153" s="155">
        <v>45704</v>
      </c>
      <c r="D153" s="104"/>
      <c r="E153" s="128"/>
      <c r="F153" s="131" t="e">
        <f>VLOOKUP(E153,'Contact Info-I-House'!$A$1:$H$74,4,FALSE)</f>
        <v>#N/A</v>
      </c>
      <c r="G153" s="131" t="e">
        <f>VLOOKUP(E153,'Contact Info-I-House'!$A$1:$H$74,3,FALSE)</f>
        <v>#N/A</v>
      </c>
      <c r="H153" s="131" t="e">
        <f>VLOOKUP(E153,'Contact Info-I-House'!$A$1:$H$74,6,FALSE)</f>
        <v>#N/A</v>
      </c>
      <c r="I153" s="132" t="e">
        <f>VLOOKUP(E153,'Contact Info-I-House'!$A$1:$H$74,7,FALSE)</f>
        <v>#N/A</v>
      </c>
      <c r="J153" s="131" t="e">
        <f>VLOOKUP(E153,'Contact Info-I-House'!$A$1:$H$74,8,FALSE)</f>
        <v>#N/A</v>
      </c>
      <c r="K153" s="129"/>
      <c r="L153" s="134" t="e">
        <f>VLOOKUP(K153,'Contact Info-I-House'!$A$1:$H$74,4,FALSE)</f>
        <v>#N/A</v>
      </c>
      <c r="M153" s="134" t="e">
        <f>VLOOKUP(K153,'Contact Info-I-House'!$A$1:$H$74,3,FALSE)</f>
        <v>#N/A</v>
      </c>
      <c r="N153" s="134" t="e">
        <f>VLOOKUP(K153,'Contact Info-I-House'!$A$1:$H$74,6,FALSE)</f>
        <v>#N/A</v>
      </c>
      <c r="O153" s="126" t="e">
        <f>VLOOKUP(K153,'Contact Info-I-House'!$A$1:$H$74,6,FALSE)</f>
        <v>#N/A</v>
      </c>
      <c r="P153" s="134" t="e">
        <f>VLOOKUP(K153,'Contact Info-I-House'!$A$1:$H$74,8,FALSE)</f>
        <v>#N/A</v>
      </c>
      <c r="Q153" s="17"/>
      <c r="R153" s="128"/>
      <c r="S153" s="128"/>
      <c r="T153" s="17"/>
      <c r="U153" s="129"/>
      <c r="V153" s="129"/>
    </row>
    <row r="154" spans="1:22">
      <c r="A154" s="360"/>
      <c r="B154" s="394" t="s">
        <v>50</v>
      </c>
      <c r="C154" s="155">
        <v>45705</v>
      </c>
      <c r="D154" s="104"/>
      <c r="E154" s="128"/>
      <c r="F154" s="131" t="e">
        <f>VLOOKUP(E154,'Contact Info-I-House'!$A$1:$H248,4,FALSE)</f>
        <v>#N/A</v>
      </c>
      <c r="G154" s="131" t="e">
        <f>VLOOKUP(E154,'Contact Info-I-House'!$A$1:$H$74,3,FALSE)</f>
        <v>#N/A</v>
      </c>
      <c r="H154" s="131" t="e">
        <f>VLOOKUP(E154,'Contact Info-I-House'!$A$1:$H$74,6,FALSE)</f>
        <v>#N/A</v>
      </c>
      <c r="I154" s="132" t="e">
        <f>VLOOKUP(E154,'Contact Info-I-House'!$A$1:$H$74,7,FALSE)</f>
        <v>#N/A</v>
      </c>
      <c r="J154" s="131" t="e">
        <f>VLOOKUP(E154,'Contact Info-I-House'!$A$1:$H$74,8,FALSE)</f>
        <v>#N/A</v>
      </c>
      <c r="K154" s="129"/>
      <c r="L154" s="134" t="e">
        <f>VLOOKUP(K154,'Contact Info-I-House'!$A$1:$H248,4,FALSE)</f>
        <v>#N/A</v>
      </c>
      <c r="M154" s="134" t="e">
        <f>VLOOKUP(K154,'Contact Info-I-House'!$A$1:$H$74,3,FALSE)</f>
        <v>#N/A</v>
      </c>
      <c r="N154" s="134" t="e">
        <f>VLOOKUP(K154,'Contact Info-I-House'!$A$1:$H$74,6,FALSE)</f>
        <v>#N/A</v>
      </c>
      <c r="O154" s="126" t="e">
        <f>VLOOKUP(K154,'Contact Info-I-House'!$A$1:$H$74,6,FALSE)</f>
        <v>#N/A</v>
      </c>
      <c r="P154" s="134" t="e">
        <f>VLOOKUP(K154,'Contact Info-I-House'!$A$1:$H$74,8,FALSE)</f>
        <v>#N/A</v>
      </c>
      <c r="Q154" s="17"/>
      <c r="R154" s="128"/>
      <c r="S154" s="128"/>
      <c r="T154" s="17"/>
      <c r="U154" s="129"/>
      <c r="V154" s="129"/>
    </row>
    <row r="155" spans="1:22">
      <c r="A155" s="360"/>
      <c r="B155" s="351"/>
      <c r="C155" s="155">
        <v>45706</v>
      </c>
      <c r="D155" s="104"/>
      <c r="E155" s="128"/>
      <c r="F155" s="131" t="e">
        <f>VLOOKUP(E155,'Contact Info-I-House'!$A$1:$H$74,4,FALSE)</f>
        <v>#N/A</v>
      </c>
      <c r="G155" s="131" t="e">
        <f>VLOOKUP(E155,'Contact Info-I-House'!$A$1:$H$74,3,FALSE)</f>
        <v>#N/A</v>
      </c>
      <c r="H155" s="131" t="e">
        <f>VLOOKUP(E155,'Contact Info-I-House'!$A$1:$H$74,6,FALSE)</f>
        <v>#N/A</v>
      </c>
      <c r="I155" s="132" t="e">
        <f>VLOOKUP(E155,'Contact Info-I-House'!$A$1:$H$74,7,FALSE)</f>
        <v>#N/A</v>
      </c>
      <c r="J155" s="131" t="e">
        <f>VLOOKUP(E155,'Contact Info-I-House'!$A$1:$H$74,8,FALSE)</f>
        <v>#N/A</v>
      </c>
      <c r="K155" s="129"/>
      <c r="L155" s="134" t="e">
        <f>VLOOKUP(K155,'Contact Info-I-House'!$A$1:$H$74,4,FALSE)</f>
        <v>#N/A</v>
      </c>
      <c r="M155" s="134" t="e">
        <f>VLOOKUP(K155,'Contact Info-I-House'!$A$1:$H$74,3,FALSE)</f>
        <v>#N/A</v>
      </c>
      <c r="N155" s="134" t="e">
        <f>VLOOKUP(K155,'Contact Info-I-House'!$A$1:$H$74,6,FALSE)</f>
        <v>#N/A</v>
      </c>
      <c r="O155" s="126" t="e">
        <f>VLOOKUP(K155,'Contact Info-I-House'!$A$1:$H$74,6,FALSE)</f>
        <v>#N/A</v>
      </c>
      <c r="P155" s="134" t="e">
        <f>VLOOKUP(K155,'Contact Info-I-House'!$A$1:$H$74,8,FALSE)</f>
        <v>#N/A</v>
      </c>
      <c r="Q155" s="17"/>
      <c r="R155" s="128"/>
      <c r="S155" s="128"/>
      <c r="T155" s="17"/>
      <c r="U155" s="129"/>
      <c r="V155" s="129"/>
    </row>
    <row r="156" spans="1:22">
      <c r="A156" s="360"/>
      <c r="B156" s="351"/>
      <c r="C156" s="155">
        <v>45707</v>
      </c>
      <c r="D156" s="104"/>
      <c r="E156" s="128"/>
      <c r="F156" s="131" t="e">
        <f>VLOOKUP(E156,'Contact Info-I-House'!$A$1:$H$74,4,FALSE)</f>
        <v>#N/A</v>
      </c>
      <c r="G156" s="131" t="e">
        <f>VLOOKUP(E156,'Contact Info-I-House'!$A$1:$H$74,3,FALSE)</f>
        <v>#N/A</v>
      </c>
      <c r="H156" s="131" t="e">
        <f>VLOOKUP(E156,'Contact Info-I-House'!$A$1:$H$74,6,FALSE)</f>
        <v>#N/A</v>
      </c>
      <c r="I156" s="132" t="e">
        <f>VLOOKUP(E156,'Contact Info-I-House'!$A$1:$H$74,7,FALSE)</f>
        <v>#N/A</v>
      </c>
      <c r="J156" s="131" t="e">
        <f>VLOOKUP(E156,'Contact Info-I-House'!$A$1:$H$74,8,FALSE)</f>
        <v>#N/A</v>
      </c>
      <c r="K156" s="129"/>
      <c r="L156" s="134" t="e">
        <f>VLOOKUP(K156,'Contact Info-I-House'!$A$1:$H$74,4,FALSE)</f>
        <v>#N/A</v>
      </c>
      <c r="M156" s="134" t="e">
        <f>VLOOKUP(K156,'Contact Info-I-House'!$A$1:$H$74,3,FALSE)</f>
        <v>#N/A</v>
      </c>
      <c r="N156" s="134" t="e">
        <f>VLOOKUP(K156,'Contact Info-I-House'!$A$1:$H$74,6,FALSE)</f>
        <v>#N/A</v>
      </c>
      <c r="O156" s="126" t="e">
        <f>VLOOKUP(K156,'Contact Info-I-House'!$A$1:$H$74,6,FALSE)</f>
        <v>#N/A</v>
      </c>
      <c r="P156" s="134" t="e">
        <f>VLOOKUP(K156,'Contact Info-I-House'!$A$1:$H$74,8,FALSE)</f>
        <v>#N/A</v>
      </c>
      <c r="Q156" s="17"/>
      <c r="R156" s="128"/>
      <c r="S156" s="128"/>
      <c r="T156" s="17"/>
      <c r="U156" s="129"/>
      <c r="V156" s="129"/>
    </row>
    <row r="157" spans="1:22">
      <c r="A157" s="360"/>
      <c r="B157" s="351"/>
      <c r="C157" s="155">
        <v>45708</v>
      </c>
      <c r="D157" s="104"/>
      <c r="E157" s="128"/>
      <c r="F157" s="131" t="e">
        <f>VLOOKUP(E157,'Contact Info-I-House'!$A$1:$H251,4,FALSE)</f>
        <v>#N/A</v>
      </c>
      <c r="G157" s="131" t="e">
        <f>VLOOKUP(E157,'Contact Info-I-House'!$A$1:$H$74,3,FALSE)</f>
        <v>#N/A</v>
      </c>
      <c r="H157" s="131" t="e">
        <f>VLOOKUP(E157,'Contact Info-I-House'!$A$1:$H$74,6,FALSE)</f>
        <v>#N/A</v>
      </c>
      <c r="I157" s="132" t="e">
        <f>VLOOKUP(E157,'Contact Info-I-House'!$A$1:$H$74,7,FALSE)</f>
        <v>#N/A</v>
      </c>
      <c r="J157" s="131" t="e">
        <f>VLOOKUP(E157,'Contact Info-I-House'!$A$1:$H$74,8,FALSE)</f>
        <v>#N/A</v>
      </c>
      <c r="K157" s="129"/>
      <c r="L157" s="134" t="e">
        <f>VLOOKUP(K157,'Contact Info-I-House'!$A$1:$H251,4,FALSE)</f>
        <v>#N/A</v>
      </c>
      <c r="M157" s="134" t="e">
        <f>VLOOKUP(K157,'Contact Info-I-House'!$A$1:$H$74,3,FALSE)</f>
        <v>#N/A</v>
      </c>
      <c r="N157" s="134" t="e">
        <f>VLOOKUP(K157,'Contact Info-I-House'!$A$1:$H$74,6,FALSE)</f>
        <v>#N/A</v>
      </c>
      <c r="O157" s="126" t="e">
        <f>VLOOKUP(K157,'Contact Info-I-House'!$A$1:$H$74,6,FALSE)</f>
        <v>#N/A</v>
      </c>
      <c r="P157" s="134" t="e">
        <f>VLOOKUP(K157,'Contact Info-I-House'!$A$1:$H$74,8,FALSE)</f>
        <v>#N/A</v>
      </c>
      <c r="Q157" s="17"/>
      <c r="R157" s="128"/>
      <c r="S157" s="128"/>
      <c r="T157" s="17"/>
      <c r="U157" s="129"/>
      <c r="V157" s="129"/>
    </row>
    <row r="158" spans="1:22">
      <c r="A158" s="360"/>
      <c r="B158" s="351"/>
      <c r="C158" s="155">
        <v>45709</v>
      </c>
      <c r="D158" s="104"/>
      <c r="E158" s="128"/>
      <c r="F158" s="131" t="e">
        <f>VLOOKUP(E158,'Contact Info-I-House'!$A$1:$H$74,4,FALSE)</f>
        <v>#N/A</v>
      </c>
      <c r="G158" s="131" t="e">
        <f>VLOOKUP(E158,'Contact Info-I-House'!$A$1:$H$74,3,FALSE)</f>
        <v>#N/A</v>
      </c>
      <c r="H158" s="131" t="e">
        <f>VLOOKUP(E158,'Contact Info-I-House'!$A$1:$H$74,6,FALSE)</f>
        <v>#N/A</v>
      </c>
      <c r="I158" s="132" t="e">
        <f>VLOOKUP(E158,'Contact Info-I-House'!$A$1:$H$74,7,FALSE)</f>
        <v>#N/A</v>
      </c>
      <c r="J158" s="131" t="e">
        <f>VLOOKUP(E158,'Contact Info-I-House'!$A$1:$H$74,8,FALSE)</f>
        <v>#N/A</v>
      </c>
      <c r="K158" s="129"/>
      <c r="L158" s="134" t="e">
        <f>VLOOKUP(K158,'Contact Info-I-House'!$A$1:$H$74,4,FALSE)</f>
        <v>#N/A</v>
      </c>
      <c r="M158" s="134" t="e">
        <f>VLOOKUP(K158,'Contact Info-I-House'!$A$1:$H$74,3,FALSE)</f>
        <v>#N/A</v>
      </c>
      <c r="N158" s="134" t="e">
        <f>VLOOKUP(K158,'Contact Info-I-House'!$A$1:$H$74,6,FALSE)</f>
        <v>#N/A</v>
      </c>
      <c r="O158" s="126" t="e">
        <f>VLOOKUP(K158,'Contact Info-I-House'!$A$1:$H$74,6,FALSE)</f>
        <v>#N/A</v>
      </c>
      <c r="P158" s="134" t="e">
        <f>VLOOKUP(K158,'Contact Info-I-House'!$A$1:$H$74,8,FALSE)</f>
        <v>#N/A</v>
      </c>
      <c r="Q158" s="17"/>
      <c r="R158" s="128"/>
      <c r="S158" s="128"/>
      <c r="T158" s="17"/>
      <c r="U158" s="129"/>
      <c r="V158" s="129"/>
    </row>
    <row r="159" spans="1:22">
      <c r="A159" s="360"/>
      <c r="B159" s="351"/>
      <c r="C159" s="155">
        <v>45710</v>
      </c>
      <c r="D159" s="104"/>
      <c r="E159" s="128"/>
      <c r="F159" s="131" t="e">
        <f>VLOOKUP(E159,'Contact Info-I-House'!$A$1:$H$74,4,FALSE)</f>
        <v>#N/A</v>
      </c>
      <c r="G159" s="131" t="e">
        <f>VLOOKUP(E159,'Contact Info-I-House'!$A$1:$H$74,3,FALSE)</f>
        <v>#N/A</v>
      </c>
      <c r="H159" s="131" t="e">
        <f>VLOOKUP(E159,'Contact Info-I-House'!$A$1:$H$74,6,FALSE)</f>
        <v>#N/A</v>
      </c>
      <c r="I159" s="132" t="e">
        <f>VLOOKUP(E159,'Contact Info-I-House'!$A$1:$H$74,7,FALSE)</f>
        <v>#N/A</v>
      </c>
      <c r="J159" s="131" t="e">
        <f>VLOOKUP(E159,'Contact Info-I-House'!$A$1:$H$74,8,FALSE)</f>
        <v>#N/A</v>
      </c>
      <c r="K159" s="129"/>
      <c r="L159" s="134" t="e">
        <f>VLOOKUP(K159,'Contact Info-I-House'!$A$1:$H$74,4,FALSE)</f>
        <v>#N/A</v>
      </c>
      <c r="M159" s="134" t="e">
        <f>VLOOKUP(K159,'Contact Info-I-House'!$A$1:$H$74,3,FALSE)</f>
        <v>#N/A</v>
      </c>
      <c r="N159" s="134" t="e">
        <f>VLOOKUP(K159,'Contact Info-I-House'!$A$1:$H$74,6,FALSE)</f>
        <v>#N/A</v>
      </c>
      <c r="O159" s="126" t="e">
        <f>VLOOKUP(K159,'Contact Info-I-House'!$A$1:$H$74,6,FALSE)</f>
        <v>#N/A</v>
      </c>
      <c r="P159" s="134" t="e">
        <f>VLOOKUP(K159,'Contact Info-I-House'!$A$1:$H$74,8,FALSE)</f>
        <v>#N/A</v>
      </c>
      <c r="Q159" s="17"/>
      <c r="R159" s="128"/>
      <c r="S159" s="128"/>
      <c r="T159" s="17"/>
      <c r="U159" s="129"/>
      <c r="V159" s="129"/>
    </row>
    <row r="160" spans="1:22">
      <c r="A160" s="360"/>
      <c r="B160" s="362"/>
      <c r="C160" s="155">
        <v>45711</v>
      </c>
      <c r="D160" s="104"/>
      <c r="E160" s="128"/>
      <c r="F160" s="131" t="e">
        <f>VLOOKUP(E160,'Contact Info-I-House'!$A$1:$H254,4,FALSE)</f>
        <v>#N/A</v>
      </c>
      <c r="G160" s="131" t="e">
        <f>VLOOKUP(E160,'Contact Info-I-House'!$A$1:$H$74,3,FALSE)</f>
        <v>#N/A</v>
      </c>
      <c r="H160" s="131" t="e">
        <f>VLOOKUP(E160,'Contact Info-I-House'!$A$1:$H$74,6,FALSE)</f>
        <v>#N/A</v>
      </c>
      <c r="I160" s="132" t="e">
        <f>VLOOKUP(E160,'Contact Info-I-House'!$A$1:$H$74,7,FALSE)</f>
        <v>#N/A</v>
      </c>
      <c r="J160" s="131" t="e">
        <f>VLOOKUP(E160,'Contact Info-I-House'!$A$1:$H$74,8,FALSE)</f>
        <v>#N/A</v>
      </c>
      <c r="K160" s="129"/>
      <c r="L160" s="134" t="e">
        <f>VLOOKUP(K160,'Contact Info-I-House'!$A$1:$H254,4,FALSE)</f>
        <v>#N/A</v>
      </c>
      <c r="M160" s="134" t="e">
        <f>VLOOKUP(K160,'Contact Info-I-House'!$A$1:$H$74,3,FALSE)</f>
        <v>#N/A</v>
      </c>
      <c r="N160" s="134" t="e">
        <f>VLOOKUP(K160,'Contact Info-I-House'!$A$1:$H$74,6,FALSE)</f>
        <v>#N/A</v>
      </c>
      <c r="O160" s="126" t="e">
        <f>VLOOKUP(K160,'Contact Info-I-House'!$A$1:$H$74,6,FALSE)</f>
        <v>#N/A</v>
      </c>
      <c r="P160" s="134" t="e">
        <f>VLOOKUP(K160,'Contact Info-I-House'!$A$1:$H$74,8,FALSE)</f>
        <v>#N/A</v>
      </c>
      <c r="Q160" s="17"/>
      <c r="R160" s="128"/>
      <c r="S160" s="128"/>
      <c r="T160" s="17"/>
      <c r="U160" s="129"/>
      <c r="V160" s="129"/>
    </row>
    <row r="161" spans="1:22">
      <c r="A161" s="360"/>
      <c r="B161" s="395" t="s">
        <v>51</v>
      </c>
      <c r="C161" s="155">
        <v>45712</v>
      </c>
      <c r="D161" s="104"/>
      <c r="E161" s="128"/>
      <c r="F161" s="131" t="e">
        <f>VLOOKUP(E161,'Contact Info-I-House'!$A$1:$H$74,4,FALSE)</f>
        <v>#N/A</v>
      </c>
      <c r="G161" s="131" t="e">
        <f>VLOOKUP(E161,'Contact Info-I-House'!$A$1:$H$74,3,FALSE)</f>
        <v>#N/A</v>
      </c>
      <c r="H161" s="131" t="e">
        <f>VLOOKUP(E161,'Contact Info-I-House'!$A$1:$H$74,6,FALSE)</f>
        <v>#N/A</v>
      </c>
      <c r="I161" s="132" t="e">
        <f>VLOOKUP(E161,'Contact Info-I-House'!$A$1:$H$74,7,FALSE)</f>
        <v>#N/A</v>
      </c>
      <c r="J161" s="131" t="e">
        <f>VLOOKUP(E161,'Contact Info-I-House'!$A$1:$H$74,8,FALSE)</f>
        <v>#N/A</v>
      </c>
      <c r="K161" s="129"/>
      <c r="L161" s="134" t="e">
        <f>VLOOKUP(K161,'Contact Info-I-House'!$A$1:$H$74,4,FALSE)</f>
        <v>#N/A</v>
      </c>
      <c r="M161" s="134" t="e">
        <f>VLOOKUP(K161,'Contact Info-I-House'!$A$1:$H$74,3,FALSE)</f>
        <v>#N/A</v>
      </c>
      <c r="N161" s="134" t="e">
        <f>VLOOKUP(K161,'Contact Info-I-House'!$A$1:$H$74,6,FALSE)</f>
        <v>#N/A</v>
      </c>
      <c r="O161" s="126" t="e">
        <f>VLOOKUP(K161,'Contact Info-I-House'!$A$1:$H$74,6,FALSE)</f>
        <v>#N/A</v>
      </c>
      <c r="P161" s="134" t="e">
        <f>VLOOKUP(K161,'Contact Info-I-House'!$A$1:$H$74,8,FALSE)</f>
        <v>#N/A</v>
      </c>
      <c r="Q161" s="17"/>
      <c r="R161" s="128"/>
      <c r="S161" s="128"/>
      <c r="T161" s="17"/>
      <c r="U161" s="129"/>
      <c r="V161" s="129"/>
    </row>
    <row r="162" spans="1:22">
      <c r="A162" s="360"/>
      <c r="B162" s="351"/>
      <c r="C162" s="155">
        <v>45713</v>
      </c>
      <c r="D162" s="104"/>
      <c r="E162" s="128"/>
      <c r="F162" s="131" t="e">
        <f>VLOOKUP(E162,'Contact Info-I-House'!$A$1:$H$74,4,FALSE)</f>
        <v>#N/A</v>
      </c>
      <c r="G162" s="131" t="e">
        <f>VLOOKUP(E162,'Contact Info-I-House'!$A$1:$H$74,3,FALSE)</f>
        <v>#N/A</v>
      </c>
      <c r="H162" s="131" t="e">
        <f>VLOOKUP(E162,'Contact Info-I-House'!$A$1:$H$74,6,FALSE)</f>
        <v>#N/A</v>
      </c>
      <c r="I162" s="132" t="e">
        <f>VLOOKUP(E162,'Contact Info-I-House'!$A$1:$H$74,7,FALSE)</f>
        <v>#N/A</v>
      </c>
      <c r="J162" s="131" t="e">
        <f>VLOOKUP(E162,'Contact Info-I-House'!$A$1:$H$74,8,FALSE)</f>
        <v>#N/A</v>
      </c>
      <c r="K162" s="129"/>
      <c r="L162" s="134" t="e">
        <f>VLOOKUP(K162,'Contact Info-I-House'!$A$1:$H$74,4,FALSE)</f>
        <v>#N/A</v>
      </c>
      <c r="M162" s="134" t="e">
        <f>VLOOKUP(K162,'Contact Info-I-House'!$A$1:$H$74,3,FALSE)</f>
        <v>#N/A</v>
      </c>
      <c r="N162" s="134" t="e">
        <f>VLOOKUP(K162,'Contact Info-I-House'!$A$1:$H$74,6,FALSE)</f>
        <v>#N/A</v>
      </c>
      <c r="O162" s="126" t="e">
        <f>VLOOKUP(K162,'Contact Info-I-House'!$A$1:$H$74,6,FALSE)</f>
        <v>#N/A</v>
      </c>
      <c r="P162" s="134" t="e">
        <f>VLOOKUP(K162,'Contact Info-I-House'!$A$1:$H$74,8,FALSE)</f>
        <v>#N/A</v>
      </c>
      <c r="Q162" s="17"/>
      <c r="R162" s="128"/>
      <c r="S162" s="128"/>
      <c r="T162" s="17"/>
      <c r="U162" s="129"/>
      <c r="V162" s="129"/>
    </row>
    <row r="163" spans="1:22">
      <c r="A163" s="360"/>
      <c r="B163" s="351"/>
      <c r="C163" s="155">
        <v>45714</v>
      </c>
      <c r="D163" s="104"/>
      <c r="E163" s="128"/>
      <c r="F163" s="131" t="e">
        <f>VLOOKUP(E163,'Contact Info-I-House'!$A$1:$H257,4,FALSE)</f>
        <v>#N/A</v>
      </c>
      <c r="G163" s="131" t="e">
        <f>VLOOKUP(E163,'Contact Info-I-House'!$A$1:$H$74,3,FALSE)</f>
        <v>#N/A</v>
      </c>
      <c r="H163" s="131" t="e">
        <f>VLOOKUP(E163,'Contact Info-I-House'!$A$1:$H$74,6,FALSE)</f>
        <v>#N/A</v>
      </c>
      <c r="I163" s="132" t="e">
        <f>VLOOKUP(E163,'Contact Info-I-House'!$A$1:$H$74,7,FALSE)</f>
        <v>#N/A</v>
      </c>
      <c r="J163" s="131" t="e">
        <f>VLOOKUP(E163,'Contact Info-I-House'!$A$1:$H$74,8,FALSE)</f>
        <v>#N/A</v>
      </c>
      <c r="K163" s="129"/>
      <c r="L163" s="134" t="e">
        <f>VLOOKUP(K163,'Contact Info-I-House'!$A$1:$H257,4,FALSE)</f>
        <v>#N/A</v>
      </c>
      <c r="M163" s="134" t="e">
        <f>VLOOKUP(K163,'Contact Info-I-House'!$A$1:$H$74,3,FALSE)</f>
        <v>#N/A</v>
      </c>
      <c r="N163" s="134" t="e">
        <f>VLOOKUP(K163,'Contact Info-I-House'!$A$1:$H$74,6,FALSE)</f>
        <v>#N/A</v>
      </c>
      <c r="O163" s="126" t="e">
        <f>VLOOKUP(K163,'Contact Info-I-House'!$A$1:$H$74,6,FALSE)</f>
        <v>#N/A</v>
      </c>
      <c r="P163" s="134" t="e">
        <f>VLOOKUP(K163,'Contact Info-I-House'!$A$1:$H$74,8,FALSE)</f>
        <v>#N/A</v>
      </c>
      <c r="Q163" s="17"/>
      <c r="R163" s="128"/>
      <c r="S163" s="128"/>
      <c r="T163" s="17"/>
      <c r="U163" s="129"/>
      <c r="V163" s="129"/>
    </row>
    <row r="164" spans="1:22">
      <c r="A164" s="360"/>
      <c r="B164" s="351"/>
      <c r="C164" s="155">
        <v>45715</v>
      </c>
      <c r="D164" s="104"/>
      <c r="E164" s="128"/>
      <c r="F164" s="131" t="e">
        <f>VLOOKUP(E164,'Contact Info-I-House'!$A$1:$H$74,4,FALSE)</f>
        <v>#N/A</v>
      </c>
      <c r="G164" s="131" t="e">
        <f>VLOOKUP(E164,'Contact Info-I-House'!$A$1:$H$74,3,FALSE)</f>
        <v>#N/A</v>
      </c>
      <c r="H164" s="131" t="e">
        <f>VLOOKUP(E164,'Contact Info-I-House'!$A$1:$H$74,6,FALSE)</f>
        <v>#N/A</v>
      </c>
      <c r="I164" s="132" t="e">
        <f>VLOOKUP(E164,'Contact Info-I-House'!$A$1:$H$74,7,FALSE)</f>
        <v>#N/A</v>
      </c>
      <c r="J164" s="131" t="e">
        <f>VLOOKUP(E164,'Contact Info-I-House'!$A$1:$H$74,8,FALSE)</f>
        <v>#N/A</v>
      </c>
      <c r="K164" s="129"/>
      <c r="L164" s="134" t="e">
        <f>VLOOKUP(K164,'Contact Info-I-House'!$A$1:$H$74,4,FALSE)</f>
        <v>#N/A</v>
      </c>
      <c r="M164" s="134" t="e">
        <f>VLOOKUP(K164,'Contact Info-I-House'!$A$1:$H$74,3,FALSE)</f>
        <v>#N/A</v>
      </c>
      <c r="N164" s="134" t="e">
        <f>VLOOKUP(K164,'Contact Info-I-House'!$A$1:$H$74,6,FALSE)</f>
        <v>#N/A</v>
      </c>
      <c r="O164" s="126" t="e">
        <f>VLOOKUP(K164,'Contact Info-I-House'!$A$1:$H$74,6,FALSE)</f>
        <v>#N/A</v>
      </c>
      <c r="P164" s="134" t="e">
        <f>VLOOKUP(K164,'Contact Info-I-House'!$A$1:$H$74,8,FALSE)</f>
        <v>#N/A</v>
      </c>
      <c r="Q164" s="17"/>
      <c r="R164" s="128"/>
      <c r="S164" s="128"/>
      <c r="T164" s="17"/>
      <c r="U164" s="129"/>
      <c r="V164" s="129"/>
    </row>
    <row r="165" spans="1:22">
      <c r="A165" s="360"/>
      <c r="B165" s="351"/>
      <c r="C165" s="155">
        <v>45716</v>
      </c>
      <c r="D165" s="104"/>
      <c r="E165" s="128"/>
      <c r="F165" s="131" t="e">
        <f>VLOOKUP(E165,'Contact Info-I-House'!$A$1:$H$74,4,FALSE)</f>
        <v>#N/A</v>
      </c>
      <c r="G165" s="131" t="e">
        <f>VLOOKUP(E165,'Contact Info-I-House'!$A$1:$H$74,3,FALSE)</f>
        <v>#N/A</v>
      </c>
      <c r="H165" s="131" t="e">
        <f>VLOOKUP(E165,'Contact Info-I-House'!$A$1:$H$74,6,FALSE)</f>
        <v>#N/A</v>
      </c>
      <c r="I165" s="132" t="e">
        <f>VLOOKUP(E165,'Contact Info-I-House'!$A$1:$H$74,7,FALSE)</f>
        <v>#N/A</v>
      </c>
      <c r="J165" s="131" t="e">
        <f>VLOOKUP(E165,'Contact Info-I-House'!$A$1:$H$74,8,FALSE)</f>
        <v>#N/A</v>
      </c>
      <c r="K165" s="129"/>
      <c r="L165" s="134" t="e">
        <f>VLOOKUP(K165,'Contact Info-I-House'!$A$1:$H$74,4,FALSE)</f>
        <v>#N/A</v>
      </c>
      <c r="M165" s="134" t="e">
        <f>VLOOKUP(K165,'Contact Info-I-House'!$A$1:$H$74,3,FALSE)</f>
        <v>#N/A</v>
      </c>
      <c r="N165" s="134" t="e">
        <f>VLOOKUP(K165,'Contact Info-I-House'!$A$1:$H$74,6,FALSE)</f>
        <v>#N/A</v>
      </c>
      <c r="O165" s="126" t="e">
        <f>VLOOKUP(K165,'Contact Info-I-House'!$A$1:$H$74,6,FALSE)</f>
        <v>#N/A</v>
      </c>
      <c r="P165" s="134" t="e">
        <f>VLOOKUP(K165,'Contact Info-I-House'!$A$1:$H$74,8,FALSE)</f>
        <v>#N/A</v>
      </c>
      <c r="Q165" s="17"/>
      <c r="R165" s="128"/>
      <c r="S165" s="128"/>
      <c r="T165" s="17"/>
      <c r="U165" s="129"/>
      <c r="V165" s="129"/>
    </row>
    <row r="166" spans="1:22">
      <c r="A166" s="360"/>
      <c r="B166" s="351"/>
      <c r="C166" s="156">
        <v>45717</v>
      </c>
      <c r="D166" s="104"/>
      <c r="E166" s="128"/>
      <c r="F166" s="131" t="e">
        <f>VLOOKUP(E166,'Contact Info-I-House'!$A$1:$H260,4,FALSE)</f>
        <v>#N/A</v>
      </c>
      <c r="G166" s="131" t="e">
        <f>VLOOKUP(E166,'Contact Info-I-House'!$A$1:$H$74,3,FALSE)</f>
        <v>#N/A</v>
      </c>
      <c r="H166" s="131" t="e">
        <f>VLOOKUP(E166,'Contact Info-I-House'!$A$1:$H$74,6,FALSE)</f>
        <v>#N/A</v>
      </c>
      <c r="I166" s="132" t="e">
        <f>VLOOKUP(E166,'Contact Info-I-House'!$A$1:$H$74,7,FALSE)</f>
        <v>#N/A</v>
      </c>
      <c r="J166" s="131" t="e">
        <f>VLOOKUP(E166,'Contact Info-I-House'!$A$1:$H$74,8,FALSE)</f>
        <v>#N/A</v>
      </c>
      <c r="K166" s="129"/>
      <c r="L166" s="134" t="e">
        <f>VLOOKUP(K166,'Contact Info-I-House'!$A$1:$H260,4,FALSE)</f>
        <v>#N/A</v>
      </c>
      <c r="M166" s="134" t="e">
        <f>VLOOKUP(K166,'Contact Info-I-House'!$A$1:$H$74,3,FALSE)</f>
        <v>#N/A</v>
      </c>
      <c r="N166" s="134" t="e">
        <f>VLOOKUP(K166,'Contact Info-I-House'!$A$1:$H$74,6,FALSE)</f>
        <v>#N/A</v>
      </c>
      <c r="O166" s="126" t="e">
        <f>VLOOKUP(K166,'Contact Info-I-House'!$A$1:$H$74,6,FALSE)</f>
        <v>#N/A</v>
      </c>
      <c r="P166" s="134" t="e">
        <f>VLOOKUP(K166,'Contact Info-I-House'!$A$1:$H$74,8,FALSE)</f>
        <v>#N/A</v>
      </c>
      <c r="Q166" s="17"/>
      <c r="R166" s="128"/>
      <c r="S166" s="128"/>
      <c r="T166" s="17"/>
      <c r="U166" s="129"/>
      <c r="V166" s="129"/>
    </row>
    <row r="167" spans="1:22">
      <c r="A167" s="360"/>
      <c r="B167" s="362"/>
      <c r="C167" s="156">
        <v>45718</v>
      </c>
      <c r="D167" s="104"/>
      <c r="E167" s="128"/>
      <c r="F167" s="131" t="e">
        <f>VLOOKUP(E167,'Contact Info-I-House'!$A$1:$H$74,4,FALSE)</f>
        <v>#N/A</v>
      </c>
      <c r="G167" s="131" t="e">
        <f>VLOOKUP(E167,'Contact Info-I-House'!$A$1:$H$74,3,FALSE)</f>
        <v>#N/A</v>
      </c>
      <c r="H167" s="131" t="e">
        <f>VLOOKUP(E167,'Contact Info-I-House'!$A$1:$H$74,6,FALSE)</f>
        <v>#N/A</v>
      </c>
      <c r="I167" s="132" t="e">
        <f>VLOOKUP(E167,'Contact Info-I-House'!$A$1:$H$74,7,FALSE)</f>
        <v>#N/A</v>
      </c>
      <c r="J167" s="131" t="e">
        <f>VLOOKUP(E167,'Contact Info-I-House'!$A$1:$H$74,8,FALSE)</f>
        <v>#N/A</v>
      </c>
      <c r="K167" s="129"/>
      <c r="L167" s="134" t="e">
        <f>VLOOKUP(K167,'Contact Info-I-House'!$A$1:$H$74,4,FALSE)</f>
        <v>#N/A</v>
      </c>
      <c r="M167" s="134" t="e">
        <f>VLOOKUP(K167,'Contact Info-I-House'!$A$1:$H$74,3,FALSE)</f>
        <v>#N/A</v>
      </c>
      <c r="N167" s="134" t="e">
        <f>VLOOKUP(K167,'Contact Info-I-House'!$A$1:$H$74,6,FALSE)</f>
        <v>#N/A</v>
      </c>
      <c r="O167" s="126" t="e">
        <f>VLOOKUP(K167,'Contact Info-I-House'!$A$1:$H$74,6,FALSE)</f>
        <v>#N/A</v>
      </c>
      <c r="P167" s="134" t="e">
        <f>VLOOKUP(K167,'Contact Info-I-House'!$A$1:$H$74,8,FALSE)</f>
        <v>#N/A</v>
      </c>
      <c r="Q167" s="17"/>
      <c r="R167" s="128"/>
      <c r="S167" s="128"/>
      <c r="T167" s="17"/>
      <c r="U167" s="129"/>
      <c r="V167" s="129"/>
    </row>
    <row r="168" spans="1:22">
      <c r="A168" s="360"/>
      <c r="B168" s="396" t="s">
        <v>54</v>
      </c>
      <c r="C168" s="156">
        <v>45719</v>
      </c>
      <c r="D168" s="104"/>
      <c r="E168" s="128"/>
      <c r="F168" s="131" t="e">
        <f>VLOOKUP(E168,'Contact Info-I-House'!$A$1:$H$74,4,FALSE)</f>
        <v>#N/A</v>
      </c>
      <c r="G168" s="131" t="e">
        <f>VLOOKUP(E168,'Contact Info-I-House'!$A$1:$H$74,3,FALSE)</f>
        <v>#N/A</v>
      </c>
      <c r="H168" s="131" t="e">
        <f>VLOOKUP(E168,'Contact Info-I-House'!$A$1:$H$74,6,FALSE)</f>
        <v>#N/A</v>
      </c>
      <c r="I168" s="132" t="e">
        <f>VLOOKUP(E168,'Contact Info-I-House'!$A$1:$H$74,7,FALSE)</f>
        <v>#N/A</v>
      </c>
      <c r="J168" s="131" t="e">
        <f>VLOOKUP(E168,'Contact Info-I-House'!$A$1:$H$74,8,FALSE)</f>
        <v>#N/A</v>
      </c>
      <c r="K168" s="129"/>
      <c r="L168" s="134" t="e">
        <f>VLOOKUP(K168,'Contact Info-I-House'!$A$1:$H$74,4,FALSE)</f>
        <v>#N/A</v>
      </c>
      <c r="M168" s="134" t="e">
        <f>VLOOKUP(K168,'Contact Info-I-House'!$A$1:$H$74,3,FALSE)</f>
        <v>#N/A</v>
      </c>
      <c r="N168" s="134" t="e">
        <f>VLOOKUP(K168,'Contact Info-I-House'!$A$1:$H$74,6,FALSE)</f>
        <v>#N/A</v>
      </c>
      <c r="O168" s="126" t="e">
        <f>VLOOKUP(K168,'Contact Info-I-House'!$A$1:$H$74,6,FALSE)</f>
        <v>#N/A</v>
      </c>
      <c r="P168" s="134" t="e">
        <f>VLOOKUP(K168,'Contact Info-I-House'!$A$1:$H$74,8,FALSE)</f>
        <v>#N/A</v>
      </c>
      <c r="Q168" s="17"/>
      <c r="R168" s="128"/>
      <c r="S168" s="128"/>
      <c r="T168" s="17"/>
      <c r="U168" s="129"/>
      <c r="V168" s="129"/>
    </row>
    <row r="169" spans="1:22">
      <c r="A169" s="360"/>
      <c r="B169" s="351"/>
      <c r="C169" s="156">
        <v>45720</v>
      </c>
      <c r="D169" s="104"/>
      <c r="E169" s="128"/>
      <c r="F169" s="131" t="e">
        <f>VLOOKUP(E169,'Contact Info-I-House'!$A$1:$H263,4,FALSE)</f>
        <v>#N/A</v>
      </c>
      <c r="G169" s="131" t="e">
        <f>VLOOKUP(E169,'Contact Info-I-House'!$A$1:$H$74,3,FALSE)</f>
        <v>#N/A</v>
      </c>
      <c r="H169" s="131" t="e">
        <f>VLOOKUP(E169,'Contact Info-I-House'!$A$1:$H$74,6,FALSE)</f>
        <v>#N/A</v>
      </c>
      <c r="I169" s="132" t="e">
        <f>VLOOKUP(E169,'Contact Info-I-House'!$A$1:$H$74,7,FALSE)</f>
        <v>#N/A</v>
      </c>
      <c r="J169" s="131" t="e">
        <f>VLOOKUP(E169,'Contact Info-I-House'!$A$1:$H$74,8,FALSE)</f>
        <v>#N/A</v>
      </c>
      <c r="K169" s="129"/>
      <c r="L169" s="134" t="e">
        <f>VLOOKUP(K169,'Contact Info-I-House'!$A$1:$H263,4,FALSE)</f>
        <v>#N/A</v>
      </c>
      <c r="M169" s="134" t="e">
        <f>VLOOKUP(K169,'Contact Info-I-House'!$A$1:$H$74,3,FALSE)</f>
        <v>#N/A</v>
      </c>
      <c r="N169" s="134" t="e">
        <f>VLOOKUP(K169,'Contact Info-I-House'!$A$1:$H$74,6,FALSE)</f>
        <v>#N/A</v>
      </c>
      <c r="O169" s="126" t="e">
        <f>VLOOKUP(K169,'Contact Info-I-House'!$A$1:$H$74,6,FALSE)</f>
        <v>#N/A</v>
      </c>
      <c r="P169" s="134" t="e">
        <f>VLOOKUP(K169,'Contact Info-I-House'!$A$1:$H$74,8,FALSE)</f>
        <v>#N/A</v>
      </c>
      <c r="Q169" s="17"/>
      <c r="R169" s="128"/>
      <c r="S169" s="128"/>
      <c r="T169" s="17"/>
      <c r="U169" s="129"/>
      <c r="V169" s="129"/>
    </row>
    <row r="170" spans="1:22">
      <c r="A170" s="360"/>
      <c r="B170" s="351"/>
      <c r="C170" s="156">
        <v>45721</v>
      </c>
      <c r="D170" s="104"/>
      <c r="E170" s="128"/>
      <c r="F170" s="131" t="e">
        <f>VLOOKUP(E170,'Contact Info-I-House'!$A$1:$H$74,4,FALSE)</f>
        <v>#N/A</v>
      </c>
      <c r="G170" s="131" t="e">
        <f>VLOOKUP(E170,'Contact Info-I-House'!$A$1:$H$74,3,FALSE)</f>
        <v>#N/A</v>
      </c>
      <c r="H170" s="131" t="e">
        <f>VLOOKUP(E170,'Contact Info-I-House'!$A$1:$H$74,6,FALSE)</f>
        <v>#N/A</v>
      </c>
      <c r="I170" s="132" t="e">
        <f>VLOOKUP(E170,'Contact Info-I-House'!$A$1:$H$74,7,FALSE)</f>
        <v>#N/A</v>
      </c>
      <c r="J170" s="131" t="e">
        <f>VLOOKUP(E170,'Contact Info-I-House'!$A$1:$H$74,8,FALSE)</f>
        <v>#N/A</v>
      </c>
      <c r="K170" s="129"/>
      <c r="L170" s="134" t="e">
        <f>VLOOKUP(K170,'Contact Info-I-House'!$A$1:$H$74,4,FALSE)</f>
        <v>#N/A</v>
      </c>
      <c r="M170" s="134" t="e">
        <f>VLOOKUP(K170,'Contact Info-I-House'!$A$1:$H$74,3,FALSE)</f>
        <v>#N/A</v>
      </c>
      <c r="N170" s="134" t="e">
        <f>VLOOKUP(K170,'Contact Info-I-House'!$A$1:$H$74,6,FALSE)</f>
        <v>#N/A</v>
      </c>
      <c r="O170" s="126" t="e">
        <f>VLOOKUP(K170,'Contact Info-I-House'!$A$1:$H$74,6,FALSE)</f>
        <v>#N/A</v>
      </c>
      <c r="P170" s="134" t="e">
        <f>VLOOKUP(K170,'Contact Info-I-House'!$A$1:$H$74,8,FALSE)</f>
        <v>#N/A</v>
      </c>
      <c r="Q170" s="17"/>
      <c r="R170" s="128"/>
      <c r="S170" s="128"/>
      <c r="T170" s="17"/>
      <c r="U170" s="129"/>
      <c r="V170" s="129"/>
    </row>
    <row r="171" spans="1:22">
      <c r="A171" s="360"/>
      <c r="B171" s="351"/>
      <c r="C171" s="156">
        <v>45722</v>
      </c>
      <c r="D171" s="104"/>
      <c r="E171" s="128"/>
      <c r="F171" s="131" t="e">
        <f>VLOOKUP(E171,'Contact Info-I-House'!$A$1:$H$74,4,FALSE)</f>
        <v>#N/A</v>
      </c>
      <c r="G171" s="131" t="e">
        <f>VLOOKUP(E171,'Contact Info-I-House'!$A$1:$H$74,3,FALSE)</f>
        <v>#N/A</v>
      </c>
      <c r="H171" s="131" t="e">
        <f>VLOOKUP(E171,'Contact Info-I-House'!$A$1:$H$74,6,FALSE)</f>
        <v>#N/A</v>
      </c>
      <c r="I171" s="132" t="e">
        <f>VLOOKUP(E171,'Contact Info-I-House'!$A$1:$H$74,7,FALSE)</f>
        <v>#N/A</v>
      </c>
      <c r="J171" s="131" t="e">
        <f>VLOOKUP(E171,'Contact Info-I-House'!$A$1:$H$74,8,FALSE)</f>
        <v>#N/A</v>
      </c>
      <c r="K171" s="129"/>
      <c r="L171" s="134" t="e">
        <f>VLOOKUP(K171,'Contact Info-I-House'!$A$1:$H$74,4,FALSE)</f>
        <v>#N/A</v>
      </c>
      <c r="M171" s="134" t="e">
        <f>VLOOKUP(K171,'Contact Info-I-House'!$A$1:$H$74,3,FALSE)</f>
        <v>#N/A</v>
      </c>
      <c r="N171" s="134" t="e">
        <f>VLOOKUP(K171,'Contact Info-I-House'!$A$1:$H$74,6,FALSE)</f>
        <v>#N/A</v>
      </c>
      <c r="O171" s="126" t="e">
        <f>VLOOKUP(K171,'Contact Info-I-House'!$A$1:$H$74,6,FALSE)</f>
        <v>#N/A</v>
      </c>
      <c r="P171" s="134" t="e">
        <f>VLOOKUP(K171,'Contact Info-I-House'!$A$1:$H$74,8,FALSE)</f>
        <v>#N/A</v>
      </c>
      <c r="Q171" s="17"/>
      <c r="R171" s="128"/>
      <c r="S171" s="128"/>
      <c r="T171" s="17"/>
      <c r="U171" s="129"/>
      <c r="V171" s="129"/>
    </row>
    <row r="172" spans="1:22">
      <c r="A172" s="360"/>
      <c r="B172" s="351"/>
      <c r="C172" s="156">
        <v>45723</v>
      </c>
      <c r="D172" s="104"/>
      <c r="E172" s="128"/>
      <c r="F172" s="131" t="e">
        <f>VLOOKUP(E172,'Contact Info-I-House'!$A$1:$H266,4,FALSE)</f>
        <v>#N/A</v>
      </c>
      <c r="G172" s="131" t="e">
        <f>VLOOKUP(E172,'Contact Info-I-House'!$A$1:$H$74,3,FALSE)</f>
        <v>#N/A</v>
      </c>
      <c r="H172" s="131" t="e">
        <f>VLOOKUP(E172,'Contact Info-I-House'!$A$1:$H$74,6,FALSE)</f>
        <v>#N/A</v>
      </c>
      <c r="I172" s="132" t="e">
        <f>VLOOKUP(E172,'Contact Info-I-House'!$A$1:$H$74,7,FALSE)</f>
        <v>#N/A</v>
      </c>
      <c r="J172" s="131" t="e">
        <f>VLOOKUP(E172,'Contact Info-I-House'!$A$1:$H$74,8,FALSE)</f>
        <v>#N/A</v>
      </c>
      <c r="K172" s="129"/>
      <c r="L172" s="134" t="e">
        <f>VLOOKUP(K172,'Contact Info-I-House'!$A$1:$H266,4,FALSE)</f>
        <v>#N/A</v>
      </c>
      <c r="M172" s="134" t="e">
        <f>VLOOKUP(K172,'Contact Info-I-House'!$A$1:$H$74,3,FALSE)</f>
        <v>#N/A</v>
      </c>
      <c r="N172" s="134" t="e">
        <f>VLOOKUP(K172,'Contact Info-I-House'!$A$1:$H$74,6,FALSE)</f>
        <v>#N/A</v>
      </c>
      <c r="O172" s="126" t="e">
        <f>VLOOKUP(K172,'Contact Info-I-House'!$A$1:$H$74,6,FALSE)</f>
        <v>#N/A</v>
      </c>
      <c r="P172" s="134" t="e">
        <f>VLOOKUP(K172,'Contact Info-I-House'!$A$1:$H$74,8,FALSE)</f>
        <v>#N/A</v>
      </c>
      <c r="Q172" s="17"/>
      <c r="R172" s="128"/>
      <c r="S172" s="128"/>
      <c r="T172" s="17"/>
      <c r="U172" s="129"/>
      <c r="V172" s="129"/>
    </row>
    <row r="173" spans="1:22">
      <c r="A173" s="360"/>
      <c r="B173" s="351"/>
      <c r="C173" s="156">
        <v>45724</v>
      </c>
      <c r="D173" s="104" t="s">
        <v>55</v>
      </c>
      <c r="E173" s="128"/>
      <c r="F173" s="131" t="e">
        <f>VLOOKUP(E173,'Contact Info-I-House'!$A$1:$H$74,4,FALSE)</f>
        <v>#N/A</v>
      </c>
      <c r="G173" s="131" t="e">
        <f>VLOOKUP(E173,'Contact Info-I-House'!$A$1:$H$74,3,FALSE)</f>
        <v>#N/A</v>
      </c>
      <c r="H173" s="131" t="e">
        <f>VLOOKUP(E173,'Contact Info-I-House'!$A$1:$H$74,6,FALSE)</f>
        <v>#N/A</v>
      </c>
      <c r="I173" s="132" t="e">
        <f>VLOOKUP(E173,'Contact Info-I-House'!$A$1:$H$74,7,FALSE)</f>
        <v>#N/A</v>
      </c>
      <c r="J173" s="131" t="e">
        <f>VLOOKUP(E173,'Contact Info-I-House'!$A$1:$H$74,8,FALSE)</f>
        <v>#N/A</v>
      </c>
      <c r="K173" s="129"/>
      <c r="L173" s="134" t="e">
        <f>VLOOKUP(K173,'Contact Info-I-House'!$A$1:$H$74,4,FALSE)</f>
        <v>#N/A</v>
      </c>
      <c r="M173" s="134" t="e">
        <f>VLOOKUP(K173,'Contact Info-I-House'!$A$1:$H$74,3,FALSE)</f>
        <v>#N/A</v>
      </c>
      <c r="N173" s="134" t="e">
        <f>VLOOKUP(K173,'Contact Info-I-House'!$A$1:$H$74,6,FALSE)</f>
        <v>#N/A</v>
      </c>
      <c r="O173" s="126" t="e">
        <f>VLOOKUP(K173,'Contact Info-I-House'!$A$1:$H$74,6,FALSE)</f>
        <v>#N/A</v>
      </c>
      <c r="P173" s="134" t="e">
        <f>VLOOKUP(K173,'Contact Info-I-House'!$A$1:$H$74,8,FALSE)</f>
        <v>#N/A</v>
      </c>
      <c r="Q173" s="17"/>
      <c r="R173" s="128"/>
      <c r="S173" s="128"/>
      <c r="T173" s="17"/>
      <c r="U173" s="129"/>
      <c r="V173" s="129"/>
    </row>
    <row r="174" spans="1:22">
      <c r="A174" s="360"/>
      <c r="B174" s="362"/>
      <c r="C174" s="156">
        <v>45725</v>
      </c>
      <c r="D174" s="104" t="s">
        <v>55</v>
      </c>
      <c r="E174" s="128"/>
      <c r="F174" s="131" t="e">
        <f>VLOOKUP(E174,'Contact Info-I-House'!$A$1:$H$74,4,FALSE)</f>
        <v>#N/A</v>
      </c>
      <c r="G174" s="131" t="e">
        <f>VLOOKUP(E174,'Contact Info-I-House'!$A$1:$H$74,3,FALSE)</f>
        <v>#N/A</v>
      </c>
      <c r="H174" s="131" t="e">
        <f>VLOOKUP(E174,'Contact Info-I-House'!$A$1:$H$74,6,FALSE)</f>
        <v>#N/A</v>
      </c>
      <c r="I174" s="132" t="e">
        <f>VLOOKUP(E174,'Contact Info-I-House'!$A$1:$H$74,7,FALSE)</f>
        <v>#N/A</v>
      </c>
      <c r="J174" s="131" t="e">
        <f>VLOOKUP(E174,'Contact Info-I-House'!$A$1:$H$74,8,FALSE)</f>
        <v>#N/A</v>
      </c>
      <c r="K174" s="129"/>
      <c r="L174" s="134" t="e">
        <f>VLOOKUP(K174,'Contact Info-I-House'!$A$1:$H$74,4,FALSE)</f>
        <v>#N/A</v>
      </c>
      <c r="M174" s="134" t="e">
        <f>VLOOKUP(K174,'Contact Info-I-House'!$A$1:$H$74,3,FALSE)</f>
        <v>#N/A</v>
      </c>
      <c r="N174" s="134" t="e">
        <f>VLOOKUP(K174,'Contact Info-I-House'!$A$1:$H$74,6,FALSE)</f>
        <v>#N/A</v>
      </c>
      <c r="O174" s="126" t="e">
        <f>VLOOKUP(K174,'Contact Info-I-House'!$A$1:$H$74,6,FALSE)</f>
        <v>#N/A</v>
      </c>
      <c r="P174" s="134" t="e">
        <f>VLOOKUP(K174,'Contact Info-I-House'!$A$1:$H$74,8,FALSE)</f>
        <v>#N/A</v>
      </c>
      <c r="Q174" s="17"/>
      <c r="R174" s="128"/>
      <c r="S174" s="128"/>
      <c r="T174" s="17"/>
      <c r="U174" s="129"/>
      <c r="V174" s="129"/>
    </row>
    <row r="175" spans="1:22">
      <c r="A175" s="360"/>
      <c r="B175" s="371" t="s">
        <v>56</v>
      </c>
      <c r="C175" s="156">
        <v>45726</v>
      </c>
      <c r="D175" s="104" t="s">
        <v>55</v>
      </c>
      <c r="E175" s="128"/>
      <c r="F175" s="131" t="e">
        <f>VLOOKUP(E175,'Contact Info-I-House'!$A$1:$H269,4,FALSE)</f>
        <v>#N/A</v>
      </c>
      <c r="G175" s="131" t="e">
        <f>VLOOKUP(E175,'Contact Info-I-House'!$A$1:$H$74,3,FALSE)</f>
        <v>#N/A</v>
      </c>
      <c r="H175" s="131" t="e">
        <f>VLOOKUP(E175,'Contact Info-I-House'!$A$1:$H$74,6,FALSE)</f>
        <v>#N/A</v>
      </c>
      <c r="I175" s="132" t="e">
        <f>VLOOKUP(E175,'Contact Info-I-House'!$A$1:$H$74,7,FALSE)</f>
        <v>#N/A</v>
      </c>
      <c r="J175" s="131" t="e">
        <f>VLOOKUP(E175,'Contact Info-I-House'!$A$1:$H$74,8,FALSE)</f>
        <v>#N/A</v>
      </c>
      <c r="K175" s="129"/>
      <c r="L175" s="134" t="e">
        <f>VLOOKUP(K175,'Contact Info-I-House'!$A$1:$H269,4,FALSE)</f>
        <v>#N/A</v>
      </c>
      <c r="M175" s="134" t="e">
        <f>VLOOKUP(K175,'Contact Info-I-House'!$A$1:$H$74,3,FALSE)</f>
        <v>#N/A</v>
      </c>
      <c r="N175" s="134" t="e">
        <f>VLOOKUP(K175,'Contact Info-I-House'!$A$1:$H$74,6,FALSE)</f>
        <v>#N/A</v>
      </c>
      <c r="O175" s="126" t="e">
        <f>VLOOKUP(K175,'Contact Info-I-House'!$A$1:$H$74,6,FALSE)</f>
        <v>#N/A</v>
      </c>
      <c r="P175" s="134" t="e">
        <f>VLOOKUP(K175,'Contact Info-I-House'!$A$1:$H$74,8,FALSE)</f>
        <v>#N/A</v>
      </c>
      <c r="Q175" s="17"/>
      <c r="R175" s="128"/>
      <c r="S175" s="128"/>
      <c r="T175" s="17"/>
      <c r="U175" s="129"/>
      <c r="V175" s="129"/>
    </row>
    <row r="176" spans="1:22">
      <c r="A176" s="360"/>
      <c r="B176" s="351"/>
      <c r="C176" s="156">
        <v>45727</v>
      </c>
      <c r="D176" s="104"/>
      <c r="E176" s="128"/>
      <c r="F176" s="131" t="e">
        <f>VLOOKUP(E176,'Contact Info-I-House'!$A$1:$H$74,4,FALSE)</f>
        <v>#N/A</v>
      </c>
      <c r="G176" s="131" t="e">
        <f>VLOOKUP(E176,'Contact Info-I-House'!$A$1:$H$74,3,FALSE)</f>
        <v>#N/A</v>
      </c>
      <c r="H176" s="131" t="e">
        <f>VLOOKUP(E176,'Contact Info-I-House'!$A$1:$H$74,6,FALSE)</f>
        <v>#N/A</v>
      </c>
      <c r="I176" s="132" t="e">
        <f>VLOOKUP(E176,'Contact Info-I-House'!$A$1:$H$74,7,FALSE)</f>
        <v>#N/A</v>
      </c>
      <c r="J176" s="131" t="e">
        <f>VLOOKUP(E176,'Contact Info-I-House'!$A$1:$H$74,8,FALSE)</f>
        <v>#N/A</v>
      </c>
      <c r="K176" s="129"/>
      <c r="L176" s="134" t="e">
        <f>VLOOKUP(K176,'Contact Info-I-House'!$A$1:$H$74,4,FALSE)</f>
        <v>#N/A</v>
      </c>
      <c r="M176" s="134" t="e">
        <f>VLOOKUP(K176,'Contact Info-I-House'!$A$1:$H$74,3,FALSE)</f>
        <v>#N/A</v>
      </c>
      <c r="N176" s="134" t="e">
        <f>VLOOKUP(K176,'Contact Info-I-House'!$A$1:$H$74,6,FALSE)</f>
        <v>#N/A</v>
      </c>
      <c r="O176" s="126" t="e">
        <f>VLOOKUP(K176,'Contact Info-I-House'!$A$1:$H$74,6,FALSE)</f>
        <v>#N/A</v>
      </c>
      <c r="P176" s="134" t="e">
        <f>VLOOKUP(K176,'Contact Info-I-House'!$A$1:$H$74,8,FALSE)</f>
        <v>#N/A</v>
      </c>
      <c r="Q176" s="17"/>
      <c r="R176" s="128"/>
      <c r="S176" s="128"/>
      <c r="T176" s="17"/>
      <c r="U176" s="129"/>
      <c r="V176" s="129"/>
    </row>
    <row r="177" spans="1:22">
      <c r="A177" s="360"/>
      <c r="B177" s="351"/>
      <c r="C177" s="156">
        <v>45728</v>
      </c>
      <c r="D177" s="104"/>
      <c r="E177" s="128"/>
      <c r="F177" s="131" t="e">
        <f>VLOOKUP(E177,'Contact Info-I-House'!$A$1:$H$74,4,FALSE)</f>
        <v>#N/A</v>
      </c>
      <c r="G177" s="131" t="e">
        <f>VLOOKUP(E177,'Contact Info-I-House'!$A$1:$H$74,3,FALSE)</f>
        <v>#N/A</v>
      </c>
      <c r="H177" s="131" t="e">
        <f>VLOOKUP(E177,'Contact Info-I-House'!$A$1:$H$74,6,FALSE)</f>
        <v>#N/A</v>
      </c>
      <c r="I177" s="132" t="e">
        <f>VLOOKUP(E177,'Contact Info-I-House'!$A$1:$H$74,7,FALSE)</f>
        <v>#N/A</v>
      </c>
      <c r="J177" s="131" t="e">
        <f>VLOOKUP(E177,'Contact Info-I-House'!$A$1:$H$74,8,FALSE)</f>
        <v>#N/A</v>
      </c>
      <c r="K177" s="129"/>
      <c r="L177" s="134" t="e">
        <f>VLOOKUP(K177,'Contact Info-I-House'!$A$1:$H$74,4,FALSE)</f>
        <v>#N/A</v>
      </c>
      <c r="M177" s="134" t="e">
        <f>VLOOKUP(K177,'Contact Info-I-House'!$A$1:$H$74,3,FALSE)</f>
        <v>#N/A</v>
      </c>
      <c r="N177" s="134" t="e">
        <f>VLOOKUP(K177,'Contact Info-I-House'!$A$1:$H$74,6,FALSE)</f>
        <v>#N/A</v>
      </c>
      <c r="O177" s="126" t="e">
        <f>VLOOKUP(K177,'Contact Info-I-House'!$A$1:$H$74,6,FALSE)</f>
        <v>#N/A</v>
      </c>
      <c r="P177" s="134" t="e">
        <f>VLOOKUP(K177,'Contact Info-I-House'!$A$1:$H$74,8,FALSE)</f>
        <v>#N/A</v>
      </c>
      <c r="Q177" s="17"/>
      <c r="R177" s="128"/>
      <c r="S177" s="128"/>
      <c r="T177" s="17"/>
      <c r="U177" s="129"/>
      <c r="V177" s="129"/>
    </row>
    <row r="178" spans="1:22">
      <c r="A178" s="360"/>
      <c r="B178" s="351"/>
      <c r="C178" s="156">
        <v>45729</v>
      </c>
      <c r="D178" s="104"/>
      <c r="E178" s="128"/>
      <c r="F178" s="131" t="e">
        <f>VLOOKUP(E178,'Contact Info-I-House'!$A$1:$H272,4,FALSE)</f>
        <v>#N/A</v>
      </c>
      <c r="G178" s="131" t="e">
        <f>VLOOKUP(E178,'Contact Info-I-House'!$A$1:$H$74,3,FALSE)</f>
        <v>#N/A</v>
      </c>
      <c r="H178" s="131" t="e">
        <f>VLOOKUP(E178,'Contact Info-I-House'!$A$1:$H$74,6,FALSE)</f>
        <v>#N/A</v>
      </c>
      <c r="I178" s="132" t="e">
        <f>VLOOKUP(E178,'Contact Info-I-House'!$A$1:$H$74,7,FALSE)</f>
        <v>#N/A</v>
      </c>
      <c r="J178" s="131" t="e">
        <f>VLOOKUP(E178,'Contact Info-I-House'!$A$1:$H$74,8,FALSE)</f>
        <v>#N/A</v>
      </c>
      <c r="K178" s="129"/>
      <c r="L178" s="134" t="e">
        <f>VLOOKUP(K178,'Contact Info-I-House'!$A$1:$H272,4,FALSE)</f>
        <v>#N/A</v>
      </c>
      <c r="M178" s="134" t="e">
        <f>VLOOKUP(K178,'Contact Info-I-House'!$A$1:$H$74,3,FALSE)</f>
        <v>#N/A</v>
      </c>
      <c r="N178" s="134" t="e">
        <f>VLOOKUP(K178,'Contact Info-I-House'!$A$1:$H$74,6,FALSE)</f>
        <v>#N/A</v>
      </c>
      <c r="O178" s="126" t="e">
        <f>VLOOKUP(K178,'Contact Info-I-House'!$A$1:$H$74,6,FALSE)</f>
        <v>#N/A</v>
      </c>
      <c r="P178" s="134" t="e">
        <f>VLOOKUP(K178,'Contact Info-I-House'!$A$1:$H$74,8,FALSE)</f>
        <v>#N/A</v>
      </c>
      <c r="Q178" s="17"/>
      <c r="R178" s="128"/>
      <c r="S178" s="128"/>
      <c r="T178" s="17"/>
      <c r="U178" s="129"/>
      <c r="V178" s="129"/>
    </row>
    <row r="179" spans="1:22">
      <c r="A179" s="360"/>
      <c r="B179" s="351"/>
      <c r="C179" s="156">
        <v>45730</v>
      </c>
      <c r="D179" s="104"/>
      <c r="E179" s="128"/>
      <c r="F179" s="131" t="e">
        <f>VLOOKUP(E179,'Contact Info-I-House'!$A$1:$H$74,4,FALSE)</f>
        <v>#N/A</v>
      </c>
      <c r="G179" s="131" t="e">
        <f>VLOOKUP(E179,'Contact Info-I-House'!$A$1:$H$74,3,FALSE)</f>
        <v>#N/A</v>
      </c>
      <c r="H179" s="131" t="e">
        <f>VLOOKUP(E179,'Contact Info-I-House'!$A$1:$H$74,6,FALSE)</f>
        <v>#N/A</v>
      </c>
      <c r="I179" s="132" t="e">
        <f>VLOOKUP(E179,'Contact Info-I-House'!$A$1:$H$74,7,FALSE)</f>
        <v>#N/A</v>
      </c>
      <c r="J179" s="131" t="e">
        <f>VLOOKUP(E179,'Contact Info-I-House'!$A$1:$H$74,8,FALSE)</f>
        <v>#N/A</v>
      </c>
      <c r="K179" s="129"/>
      <c r="L179" s="134" t="e">
        <f>VLOOKUP(K179,'Contact Info-I-House'!$A$1:$H$74,4,FALSE)</f>
        <v>#N/A</v>
      </c>
      <c r="M179" s="134" t="e">
        <f>VLOOKUP(K179,'Contact Info-I-House'!$A$1:$H$74,3,FALSE)</f>
        <v>#N/A</v>
      </c>
      <c r="N179" s="134" t="e">
        <f>VLOOKUP(K179,'Contact Info-I-House'!$A$1:$H$74,6,FALSE)</f>
        <v>#N/A</v>
      </c>
      <c r="O179" s="126" t="e">
        <f>VLOOKUP(K179,'Contact Info-I-House'!$A$1:$H$74,6,FALSE)</f>
        <v>#N/A</v>
      </c>
      <c r="P179" s="134" t="e">
        <f>VLOOKUP(K179,'Contact Info-I-House'!$A$1:$H$74,8,FALSE)</f>
        <v>#N/A</v>
      </c>
      <c r="Q179" s="17"/>
      <c r="R179" s="128"/>
      <c r="S179" s="128"/>
      <c r="T179" s="17"/>
      <c r="U179" s="129"/>
      <c r="V179" s="129"/>
    </row>
    <row r="180" spans="1:22">
      <c r="A180" s="360"/>
      <c r="B180" s="351"/>
      <c r="C180" s="156">
        <v>45731</v>
      </c>
      <c r="D180" s="104" t="s">
        <v>62</v>
      </c>
      <c r="E180" s="128"/>
      <c r="F180" s="131" t="e">
        <f>VLOOKUP(E180,'Contact Info-I-House'!$A$1:$H$74,4,FALSE)</f>
        <v>#N/A</v>
      </c>
      <c r="G180" s="131" t="e">
        <f>VLOOKUP(E180,'Contact Info-I-House'!$A$1:$H$74,3,FALSE)</f>
        <v>#N/A</v>
      </c>
      <c r="H180" s="131" t="e">
        <f>VLOOKUP(E180,'Contact Info-I-House'!$A$1:$H$74,6,FALSE)</f>
        <v>#N/A</v>
      </c>
      <c r="I180" s="132" t="e">
        <f>VLOOKUP(E180,'Contact Info-I-House'!$A$1:$H$74,7,FALSE)</f>
        <v>#N/A</v>
      </c>
      <c r="J180" s="131" t="e">
        <f>VLOOKUP(E180,'Contact Info-I-House'!$A$1:$H$74,8,FALSE)</f>
        <v>#N/A</v>
      </c>
      <c r="K180" s="129"/>
      <c r="L180" s="134" t="e">
        <f>VLOOKUP(K180,'Contact Info-I-House'!$A$1:$H$74,4,FALSE)</f>
        <v>#N/A</v>
      </c>
      <c r="M180" s="134" t="e">
        <f>VLOOKUP(K180,'Contact Info-I-House'!$A$1:$H$74,3,FALSE)</f>
        <v>#N/A</v>
      </c>
      <c r="N180" s="134" t="e">
        <f>VLOOKUP(K180,'Contact Info-I-House'!$A$1:$H$74,6,FALSE)</f>
        <v>#N/A</v>
      </c>
      <c r="O180" s="126" t="e">
        <f>VLOOKUP(K180,'Contact Info-I-House'!$A$1:$H$74,6,FALSE)</f>
        <v>#N/A</v>
      </c>
      <c r="P180" s="134" t="e">
        <f>VLOOKUP(K180,'Contact Info-I-House'!$A$1:$H$74,8,FALSE)</f>
        <v>#N/A</v>
      </c>
      <c r="Q180" s="17"/>
      <c r="R180" s="128"/>
      <c r="S180" s="128"/>
      <c r="T180" s="17"/>
      <c r="U180" s="129"/>
      <c r="V180" s="129"/>
    </row>
    <row r="181" spans="1:22">
      <c r="A181" s="360"/>
      <c r="B181" s="362"/>
      <c r="C181" s="156">
        <v>45732</v>
      </c>
      <c r="D181" s="104"/>
      <c r="E181" s="128"/>
      <c r="F181" s="131" t="e">
        <f>VLOOKUP(E181,'Contact Info-I-House'!$A$1:$H275,4,FALSE)</f>
        <v>#N/A</v>
      </c>
      <c r="G181" s="131" t="e">
        <f>VLOOKUP(E181,'Contact Info-I-House'!$A$1:$H$74,3,FALSE)</f>
        <v>#N/A</v>
      </c>
      <c r="H181" s="131" t="e">
        <f>VLOOKUP(E181,'Contact Info-I-House'!$A$1:$H$74,6,FALSE)</f>
        <v>#N/A</v>
      </c>
      <c r="I181" s="132" t="e">
        <f>VLOOKUP(E181,'Contact Info-I-House'!$A$1:$H$74,7,FALSE)</f>
        <v>#N/A</v>
      </c>
      <c r="J181" s="131" t="e">
        <f>VLOOKUP(E181,'Contact Info-I-House'!$A$1:$H$74,8,FALSE)</f>
        <v>#N/A</v>
      </c>
      <c r="K181" s="129"/>
      <c r="L181" s="134" t="e">
        <f>VLOOKUP(K181,'Contact Info-I-House'!$A$1:$H275,4,FALSE)</f>
        <v>#N/A</v>
      </c>
      <c r="M181" s="134" t="e">
        <f>VLOOKUP(K181,'Contact Info-I-House'!$A$1:$H$74,3,FALSE)</f>
        <v>#N/A</v>
      </c>
      <c r="N181" s="134" t="e">
        <f>VLOOKUP(K181,'Contact Info-I-House'!$A$1:$H$74,6,FALSE)</f>
        <v>#N/A</v>
      </c>
      <c r="O181" s="126" t="e">
        <f>VLOOKUP(K181,'Contact Info-I-House'!$A$1:$H$74,6,FALSE)</f>
        <v>#N/A</v>
      </c>
      <c r="P181" s="134" t="e">
        <f>VLOOKUP(K181,'Contact Info-I-House'!$A$1:$H$74,8,FALSE)</f>
        <v>#N/A</v>
      </c>
      <c r="Q181" s="17"/>
      <c r="R181" s="128"/>
      <c r="S181" s="128"/>
      <c r="T181" s="17"/>
      <c r="U181" s="129"/>
      <c r="V181" s="129"/>
    </row>
    <row r="182" spans="1:22">
      <c r="A182" s="372" t="s">
        <v>63</v>
      </c>
      <c r="B182" s="354"/>
      <c r="C182" s="156">
        <v>45733</v>
      </c>
      <c r="D182" s="104"/>
      <c r="E182" s="128"/>
      <c r="F182" s="131" t="e">
        <f>VLOOKUP(E182,'Contact Info-I-House'!$A$1:$H$74,4,FALSE)</f>
        <v>#N/A</v>
      </c>
      <c r="G182" s="131" t="e">
        <f>VLOOKUP(E182,'Contact Info-I-House'!$A$1:$H$74,3,FALSE)</f>
        <v>#N/A</v>
      </c>
      <c r="H182" s="131" t="e">
        <f>VLOOKUP(E182,'Contact Info-I-House'!$A$1:$H$74,6,FALSE)</f>
        <v>#N/A</v>
      </c>
      <c r="I182" s="132" t="e">
        <f>VLOOKUP(E182,'Contact Info-I-House'!$A$1:$H$74,7,FALSE)</f>
        <v>#N/A</v>
      </c>
      <c r="J182" s="131" t="e">
        <f>VLOOKUP(E182,'Contact Info-I-House'!$A$1:$H$74,8,FALSE)</f>
        <v>#N/A</v>
      </c>
      <c r="K182" s="129"/>
      <c r="L182" s="134" t="e">
        <f>VLOOKUP(K182,'Contact Info-I-House'!$A$1:$H$74,4,FALSE)</f>
        <v>#N/A</v>
      </c>
      <c r="M182" s="134" t="e">
        <f>VLOOKUP(K182,'Contact Info-I-House'!$A$1:$H$74,3,FALSE)</f>
        <v>#N/A</v>
      </c>
      <c r="N182" s="134" t="e">
        <f>VLOOKUP(K182,'Contact Info-I-House'!$A$1:$H$74,6,FALSE)</f>
        <v>#N/A</v>
      </c>
      <c r="O182" s="126" t="e">
        <f>VLOOKUP(K182,'Contact Info-I-House'!$A$1:$H$74,6,FALSE)</f>
        <v>#N/A</v>
      </c>
      <c r="P182" s="134" t="e">
        <f>VLOOKUP(K182,'Contact Info-I-House'!$A$1:$H$74,8,FALSE)</f>
        <v>#N/A</v>
      </c>
      <c r="Q182" s="17"/>
      <c r="R182" s="128"/>
      <c r="S182" s="128"/>
      <c r="T182" s="17"/>
      <c r="U182" s="129"/>
      <c r="V182" s="129"/>
    </row>
    <row r="183" spans="1:22">
      <c r="A183" s="355"/>
      <c r="B183" s="356"/>
      <c r="C183" s="156">
        <v>45734</v>
      </c>
      <c r="D183" s="104"/>
      <c r="E183" s="128"/>
      <c r="F183" s="131" t="e">
        <f>VLOOKUP(E183,'Contact Info-I-House'!$A$1:$H$74,4,FALSE)</f>
        <v>#N/A</v>
      </c>
      <c r="G183" s="131" t="e">
        <f>VLOOKUP(E183,'Contact Info-I-House'!$A$1:$H$74,3,FALSE)</f>
        <v>#N/A</v>
      </c>
      <c r="H183" s="131" t="e">
        <f>VLOOKUP(E183,'Contact Info-I-House'!$A$1:$H$74,6,FALSE)</f>
        <v>#N/A</v>
      </c>
      <c r="I183" s="132" t="e">
        <f>VLOOKUP(E183,'Contact Info-I-House'!$A$1:$H$74,7,FALSE)</f>
        <v>#N/A</v>
      </c>
      <c r="J183" s="131" t="e">
        <f>VLOOKUP(E183,'Contact Info-I-House'!$A$1:$H$74,8,FALSE)</f>
        <v>#N/A</v>
      </c>
      <c r="K183" s="129"/>
      <c r="L183" s="134" t="e">
        <f>VLOOKUP(K183,'Contact Info-I-House'!$A$1:$H$74,4,FALSE)</f>
        <v>#N/A</v>
      </c>
      <c r="M183" s="134" t="e">
        <f>VLOOKUP(K183,'Contact Info-I-House'!$A$1:$H$74,3,FALSE)</f>
        <v>#N/A</v>
      </c>
      <c r="N183" s="134" t="e">
        <f>VLOOKUP(K183,'Contact Info-I-House'!$A$1:$H$74,6,FALSE)</f>
        <v>#N/A</v>
      </c>
      <c r="O183" s="126" t="e">
        <f>VLOOKUP(K183,'Contact Info-I-House'!$A$1:$H$74,6,FALSE)</f>
        <v>#N/A</v>
      </c>
      <c r="P183" s="134" t="e">
        <f>VLOOKUP(K183,'Contact Info-I-House'!$A$1:$H$74,8,FALSE)</f>
        <v>#N/A</v>
      </c>
      <c r="Q183" s="17"/>
      <c r="R183" s="128"/>
      <c r="S183" s="128"/>
      <c r="T183" s="17"/>
      <c r="U183" s="129"/>
      <c r="V183" s="129"/>
    </row>
    <row r="184" spans="1:22">
      <c r="A184" s="355"/>
      <c r="B184" s="356"/>
      <c r="C184" s="156">
        <v>45735</v>
      </c>
      <c r="D184" s="104"/>
      <c r="E184" s="128"/>
      <c r="F184" s="131" t="e">
        <f>VLOOKUP(E184,'Contact Info-I-House'!$A$1:$H278,4,FALSE)</f>
        <v>#N/A</v>
      </c>
      <c r="G184" s="131" t="e">
        <f>VLOOKUP(E184,'Contact Info-I-House'!$A$1:$H$74,3,FALSE)</f>
        <v>#N/A</v>
      </c>
      <c r="H184" s="131" t="e">
        <f>VLOOKUP(E184,'Contact Info-I-House'!$A$1:$H$74,6,FALSE)</f>
        <v>#N/A</v>
      </c>
      <c r="I184" s="132" t="e">
        <f>VLOOKUP(E184,'Contact Info-I-House'!$A$1:$H$74,7,FALSE)</f>
        <v>#N/A</v>
      </c>
      <c r="J184" s="131" t="e">
        <f>VLOOKUP(E184,'Contact Info-I-House'!$A$1:$H$74,8,FALSE)</f>
        <v>#N/A</v>
      </c>
      <c r="K184" s="129"/>
      <c r="L184" s="134" t="e">
        <f>VLOOKUP(K184,'Contact Info-I-House'!$A$1:$H278,4,FALSE)</f>
        <v>#N/A</v>
      </c>
      <c r="M184" s="134" t="e">
        <f>VLOOKUP(K184,'Contact Info-I-House'!$A$1:$H$74,3,FALSE)</f>
        <v>#N/A</v>
      </c>
      <c r="N184" s="134" t="e">
        <f>VLOOKUP(K184,'Contact Info-I-House'!$A$1:$H$74,6,FALSE)</f>
        <v>#N/A</v>
      </c>
      <c r="O184" s="126" t="e">
        <f>VLOOKUP(K184,'Contact Info-I-House'!$A$1:$H$74,6,FALSE)</f>
        <v>#N/A</v>
      </c>
      <c r="P184" s="134" t="e">
        <f>VLOOKUP(K184,'Contact Info-I-House'!$A$1:$H$74,8,FALSE)</f>
        <v>#N/A</v>
      </c>
      <c r="Q184" s="17"/>
      <c r="R184" s="128"/>
      <c r="S184" s="128"/>
      <c r="T184" s="17"/>
      <c r="U184" s="129"/>
      <c r="V184" s="129"/>
    </row>
    <row r="185" spans="1:22">
      <c r="A185" s="355"/>
      <c r="B185" s="356"/>
      <c r="C185" s="156">
        <v>45736</v>
      </c>
      <c r="D185" s="104"/>
      <c r="E185" s="128"/>
      <c r="F185" s="131" t="e">
        <f>VLOOKUP(E185,'Contact Info-I-House'!$A$1:$H$74,4,FALSE)</f>
        <v>#N/A</v>
      </c>
      <c r="G185" s="131" t="e">
        <f>VLOOKUP(E185,'Contact Info-I-House'!$A$1:$H$74,3,FALSE)</f>
        <v>#N/A</v>
      </c>
      <c r="H185" s="131" t="e">
        <f>VLOOKUP(E185,'Contact Info-I-House'!$A$1:$H$74,6,FALSE)</f>
        <v>#N/A</v>
      </c>
      <c r="I185" s="132" t="e">
        <f>VLOOKUP(E185,'Contact Info-I-House'!$A$1:$H$74,7,FALSE)</f>
        <v>#N/A</v>
      </c>
      <c r="J185" s="131" t="e">
        <f>VLOOKUP(E185,'Contact Info-I-House'!$A$1:$H$74,8,FALSE)</f>
        <v>#N/A</v>
      </c>
      <c r="K185" s="129"/>
      <c r="L185" s="134" t="e">
        <f>VLOOKUP(K185,'Contact Info-I-House'!$A$1:$H$74,4,FALSE)</f>
        <v>#N/A</v>
      </c>
      <c r="M185" s="134" t="e">
        <f>VLOOKUP(K185,'Contact Info-I-House'!$A$1:$H$74,3,FALSE)</f>
        <v>#N/A</v>
      </c>
      <c r="N185" s="134" t="e">
        <f>VLOOKUP(K185,'Contact Info-I-House'!$A$1:$H$74,6,FALSE)</f>
        <v>#N/A</v>
      </c>
      <c r="O185" s="126" t="e">
        <f>VLOOKUP(K185,'Contact Info-I-House'!$A$1:$H$74,6,FALSE)</f>
        <v>#N/A</v>
      </c>
      <c r="P185" s="134" t="e">
        <f>VLOOKUP(K185,'Contact Info-I-House'!$A$1:$H$74,8,FALSE)</f>
        <v>#N/A</v>
      </c>
      <c r="Q185" s="17"/>
      <c r="R185" s="128"/>
      <c r="S185" s="128"/>
      <c r="T185" s="17"/>
      <c r="U185" s="129"/>
      <c r="V185" s="129"/>
    </row>
    <row r="186" spans="1:22">
      <c r="A186" s="355"/>
      <c r="B186" s="356"/>
      <c r="C186" s="156">
        <v>45737</v>
      </c>
      <c r="D186" s="104"/>
      <c r="E186" s="128"/>
      <c r="F186" s="131" t="e">
        <f>VLOOKUP(E186,'Contact Info-I-House'!$A$1:$H$74,4,FALSE)</f>
        <v>#N/A</v>
      </c>
      <c r="G186" s="131" t="e">
        <f>VLOOKUP(E186,'Contact Info-I-House'!$A$1:$H$74,3,FALSE)</f>
        <v>#N/A</v>
      </c>
      <c r="H186" s="131" t="e">
        <f>VLOOKUP(E186,'Contact Info-I-House'!$A$1:$H$74,6,FALSE)</f>
        <v>#N/A</v>
      </c>
      <c r="I186" s="132" t="e">
        <f>VLOOKUP(E186,'Contact Info-I-House'!$A$1:$H$74,7,FALSE)</f>
        <v>#N/A</v>
      </c>
      <c r="J186" s="131" t="e">
        <f>VLOOKUP(E186,'Contact Info-I-House'!$A$1:$H$74,8,FALSE)</f>
        <v>#N/A</v>
      </c>
      <c r="K186" s="129"/>
      <c r="L186" s="134" t="e">
        <f>VLOOKUP(K186,'Contact Info-I-House'!$A$1:$H$74,4,FALSE)</f>
        <v>#N/A</v>
      </c>
      <c r="M186" s="134" t="e">
        <f>VLOOKUP(K186,'Contact Info-I-House'!$A$1:$H$74,3,FALSE)</f>
        <v>#N/A</v>
      </c>
      <c r="N186" s="134" t="e">
        <f>VLOOKUP(K186,'Contact Info-I-House'!$A$1:$H$74,6,FALSE)</f>
        <v>#N/A</v>
      </c>
      <c r="O186" s="126" t="e">
        <f>VLOOKUP(K186,'Contact Info-I-House'!$A$1:$H$74,6,FALSE)</f>
        <v>#N/A</v>
      </c>
      <c r="P186" s="134" t="e">
        <f>VLOOKUP(K186,'Contact Info-I-House'!$A$1:$H$74,8,FALSE)</f>
        <v>#N/A</v>
      </c>
      <c r="Q186" s="17"/>
      <c r="R186" s="128"/>
      <c r="S186" s="128"/>
      <c r="T186" s="17"/>
      <c r="U186" s="129"/>
      <c r="V186" s="129"/>
    </row>
    <row r="187" spans="1:22">
      <c r="A187" s="355"/>
      <c r="B187" s="356"/>
      <c r="C187" s="156">
        <v>45738</v>
      </c>
      <c r="D187" s="104"/>
      <c r="E187" s="128"/>
      <c r="F187" s="131" t="e">
        <f>VLOOKUP(E187,'Contact Info-I-House'!$A$1:$H281,4,FALSE)</f>
        <v>#N/A</v>
      </c>
      <c r="G187" s="131" t="e">
        <f>VLOOKUP(E187,'Contact Info-I-House'!$A$1:$H$74,3,FALSE)</f>
        <v>#N/A</v>
      </c>
      <c r="H187" s="131" t="e">
        <f>VLOOKUP(E187,'Contact Info-I-House'!$A$1:$H$74,6,FALSE)</f>
        <v>#N/A</v>
      </c>
      <c r="I187" s="132" t="e">
        <f>VLOOKUP(E187,'Contact Info-I-House'!$A$1:$H$74,7,FALSE)</f>
        <v>#N/A</v>
      </c>
      <c r="J187" s="131" t="e">
        <f>VLOOKUP(E187,'Contact Info-I-House'!$A$1:$H$74,8,FALSE)</f>
        <v>#N/A</v>
      </c>
      <c r="K187" s="129"/>
      <c r="L187" s="134" t="e">
        <f>VLOOKUP(K187,'Contact Info-I-House'!$A$1:$H281,4,FALSE)</f>
        <v>#N/A</v>
      </c>
      <c r="M187" s="134" t="e">
        <f>VLOOKUP(K187,'Contact Info-I-House'!$A$1:$H$74,3,FALSE)</f>
        <v>#N/A</v>
      </c>
      <c r="N187" s="134" t="e">
        <f>VLOOKUP(K187,'Contact Info-I-House'!$A$1:$H$74,6,FALSE)</f>
        <v>#N/A</v>
      </c>
      <c r="O187" s="126" t="e">
        <f>VLOOKUP(K187,'Contact Info-I-House'!$A$1:$H$74,6,FALSE)</f>
        <v>#N/A</v>
      </c>
      <c r="P187" s="134" t="e">
        <f>VLOOKUP(K187,'Contact Info-I-House'!$A$1:$H$74,8,FALSE)</f>
        <v>#N/A</v>
      </c>
      <c r="Q187" s="17"/>
      <c r="R187" s="128"/>
      <c r="S187" s="128"/>
      <c r="T187" s="17"/>
      <c r="U187" s="129"/>
      <c r="V187" s="129"/>
    </row>
    <row r="188" spans="1:22">
      <c r="A188" s="357"/>
      <c r="B188" s="358"/>
      <c r="C188" s="156">
        <v>45739</v>
      </c>
      <c r="D188" s="104"/>
      <c r="E188" s="128"/>
      <c r="F188" s="131" t="e">
        <f>VLOOKUP(E188,'Contact Info-I-House'!$A$1:$H$74,4,FALSE)</f>
        <v>#N/A</v>
      </c>
      <c r="G188" s="131" t="e">
        <f>VLOOKUP(E188,'Contact Info-I-House'!$A$1:$H$74,3,FALSE)</f>
        <v>#N/A</v>
      </c>
      <c r="H188" s="131" t="e">
        <f>VLOOKUP(E188,'Contact Info-I-House'!$A$1:$H$74,6,FALSE)</f>
        <v>#N/A</v>
      </c>
      <c r="I188" s="132" t="e">
        <f>VLOOKUP(E188,'Contact Info-I-House'!$A$1:$H$74,7,FALSE)</f>
        <v>#N/A</v>
      </c>
      <c r="J188" s="131" t="e">
        <f>VLOOKUP(E188,'Contact Info-I-House'!$A$1:$H$74,8,FALSE)</f>
        <v>#N/A</v>
      </c>
      <c r="K188" s="129"/>
      <c r="L188" s="134" t="e">
        <f>VLOOKUP(K188,'Contact Info-I-House'!$A$1:$H$74,4,FALSE)</f>
        <v>#N/A</v>
      </c>
      <c r="M188" s="134" t="e">
        <f>VLOOKUP(K188,'Contact Info-I-House'!$A$1:$H$74,3,FALSE)</f>
        <v>#N/A</v>
      </c>
      <c r="N188" s="134" t="e">
        <f>VLOOKUP(K188,'Contact Info-I-House'!$A$1:$H$74,6,FALSE)</f>
        <v>#N/A</v>
      </c>
      <c r="O188" s="126" t="e">
        <f>VLOOKUP(K188,'Contact Info-I-House'!$A$1:$H$74,6,FALSE)</f>
        <v>#N/A</v>
      </c>
      <c r="P188" s="134" t="e">
        <f>VLOOKUP(K188,'Contact Info-I-House'!$A$1:$H$74,8,FALSE)</f>
        <v>#N/A</v>
      </c>
      <c r="Q188" s="17"/>
      <c r="R188" s="128"/>
      <c r="S188" s="128"/>
      <c r="T188" s="17"/>
      <c r="U188" s="129"/>
      <c r="V188" s="129"/>
    </row>
    <row r="189" spans="1:22">
      <c r="A189" s="373" t="s">
        <v>64</v>
      </c>
      <c r="B189" s="374" t="s">
        <v>39</v>
      </c>
      <c r="C189" s="156">
        <v>45740</v>
      </c>
      <c r="D189" s="104" t="s">
        <v>65</v>
      </c>
      <c r="E189" s="128"/>
      <c r="F189" s="131" t="e">
        <f>VLOOKUP(E189,'Contact Info-I-House'!$A$1:$H$74,4,FALSE)</f>
        <v>#N/A</v>
      </c>
      <c r="G189" s="131" t="e">
        <f>VLOOKUP(E189,'Contact Info-I-House'!$A$1:$H$74,3,FALSE)</f>
        <v>#N/A</v>
      </c>
      <c r="H189" s="131" t="e">
        <f>VLOOKUP(E189,'Contact Info-I-House'!$A$1:$H$74,6,FALSE)</f>
        <v>#N/A</v>
      </c>
      <c r="I189" s="132" t="e">
        <f>VLOOKUP(E189,'Contact Info-I-House'!$A$1:$H$74,7,FALSE)</f>
        <v>#N/A</v>
      </c>
      <c r="J189" s="131" t="e">
        <f>VLOOKUP(E189,'Contact Info-I-House'!$A$1:$H$74,8,FALSE)</f>
        <v>#N/A</v>
      </c>
      <c r="K189" s="129"/>
      <c r="L189" s="134" t="e">
        <f>VLOOKUP(K189,'Contact Info-I-House'!$A$1:$H$74,4,FALSE)</f>
        <v>#N/A</v>
      </c>
      <c r="M189" s="134" t="e">
        <f>VLOOKUP(K189,'Contact Info-I-House'!$A$1:$H$74,3,FALSE)</f>
        <v>#N/A</v>
      </c>
      <c r="N189" s="134" t="e">
        <f>VLOOKUP(K189,'Contact Info-I-House'!$A$1:$H$74,6,FALSE)</f>
        <v>#N/A</v>
      </c>
      <c r="O189" s="126" t="e">
        <f>VLOOKUP(K189,'Contact Info-I-House'!$A$1:$H$74,6,FALSE)</f>
        <v>#N/A</v>
      </c>
      <c r="P189" s="134" t="e">
        <f>VLOOKUP(K189,'Contact Info-I-House'!$A$1:$H$74,8,FALSE)</f>
        <v>#N/A</v>
      </c>
      <c r="Q189" s="17"/>
      <c r="R189" s="128"/>
      <c r="S189" s="128"/>
      <c r="T189" s="17"/>
      <c r="U189" s="129"/>
      <c r="V189" s="129"/>
    </row>
    <row r="190" spans="1:22">
      <c r="A190" s="360"/>
      <c r="B190" s="351"/>
      <c r="C190" s="156">
        <v>45741</v>
      </c>
      <c r="D190" s="104"/>
      <c r="E190" s="128"/>
      <c r="F190" s="131" t="e">
        <f>VLOOKUP(E190,'Contact Info-I-House'!$A$1:$H284,4,FALSE)</f>
        <v>#N/A</v>
      </c>
      <c r="G190" s="131" t="e">
        <f>VLOOKUP(E190,'Contact Info-I-House'!$A$1:$H$74,3,FALSE)</f>
        <v>#N/A</v>
      </c>
      <c r="H190" s="131" t="e">
        <f>VLOOKUP(E190,'Contact Info-I-House'!$A$1:$H$74,6,FALSE)</f>
        <v>#N/A</v>
      </c>
      <c r="I190" s="132" t="e">
        <f>VLOOKUP(E190,'Contact Info-I-House'!$A$1:$H$74,7,FALSE)</f>
        <v>#N/A</v>
      </c>
      <c r="J190" s="131" t="e">
        <f>VLOOKUP(E190,'Contact Info-I-House'!$A$1:$H$74,8,FALSE)</f>
        <v>#N/A</v>
      </c>
      <c r="K190" s="129"/>
      <c r="L190" s="134" t="e">
        <f>VLOOKUP(K190,'Contact Info-I-House'!$A$1:$H284,4,FALSE)</f>
        <v>#N/A</v>
      </c>
      <c r="M190" s="134" t="e">
        <f>VLOOKUP(K190,'Contact Info-I-House'!$A$1:$H$74,3,FALSE)</f>
        <v>#N/A</v>
      </c>
      <c r="N190" s="134" t="e">
        <f>VLOOKUP(K190,'Contact Info-I-House'!$A$1:$H$74,6,FALSE)</f>
        <v>#N/A</v>
      </c>
      <c r="O190" s="126" t="e">
        <f>VLOOKUP(K190,'Contact Info-I-House'!$A$1:$H$74,6,FALSE)</f>
        <v>#N/A</v>
      </c>
      <c r="P190" s="134" t="e">
        <f>VLOOKUP(K190,'Contact Info-I-House'!$A$1:$H$74,8,FALSE)</f>
        <v>#N/A</v>
      </c>
      <c r="Q190" s="17"/>
      <c r="R190" s="128"/>
      <c r="S190" s="128"/>
      <c r="T190" s="17"/>
      <c r="U190" s="129"/>
      <c r="V190" s="129"/>
    </row>
    <row r="191" spans="1:22">
      <c r="A191" s="360"/>
      <c r="B191" s="351"/>
      <c r="C191" s="156">
        <v>45742</v>
      </c>
      <c r="D191" s="104"/>
      <c r="E191" s="128"/>
      <c r="F191" s="131" t="e">
        <f>VLOOKUP(E191,'Contact Info-I-House'!$A$1:$H$74,4,FALSE)</f>
        <v>#N/A</v>
      </c>
      <c r="G191" s="131" t="e">
        <f>VLOOKUP(E191,'Contact Info-I-House'!$A$1:$H$74,3,FALSE)</f>
        <v>#N/A</v>
      </c>
      <c r="H191" s="131" t="e">
        <f>VLOOKUP(E191,'Contact Info-I-House'!$A$1:$H$74,6,FALSE)</f>
        <v>#N/A</v>
      </c>
      <c r="I191" s="132" t="e">
        <f>VLOOKUP(E191,'Contact Info-I-House'!$A$1:$H$74,7,FALSE)</f>
        <v>#N/A</v>
      </c>
      <c r="J191" s="131" t="e">
        <f>VLOOKUP(E191,'Contact Info-I-House'!$A$1:$H$74,8,FALSE)</f>
        <v>#N/A</v>
      </c>
      <c r="K191" s="129"/>
      <c r="L191" s="134" t="e">
        <f>VLOOKUP(K191,'Contact Info-I-House'!$A$1:$H$74,4,FALSE)</f>
        <v>#N/A</v>
      </c>
      <c r="M191" s="134" t="e">
        <f>VLOOKUP(K191,'Contact Info-I-House'!$A$1:$H$74,3,FALSE)</f>
        <v>#N/A</v>
      </c>
      <c r="N191" s="134" t="e">
        <f>VLOOKUP(K191,'Contact Info-I-House'!$A$1:$H$74,6,FALSE)</f>
        <v>#N/A</v>
      </c>
      <c r="O191" s="126" t="e">
        <f>VLOOKUP(K191,'Contact Info-I-House'!$A$1:$H$74,6,FALSE)</f>
        <v>#N/A</v>
      </c>
      <c r="P191" s="134" t="e">
        <f>VLOOKUP(K191,'Contact Info-I-House'!$A$1:$H$74,8,FALSE)</f>
        <v>#N/A</v>
      </c>
      <c r="Q191" s="17"/>
      <c r="R191" s="128"/>
      <c r="S191" s="128"/>
      <c r="T191" s="17"/>
      <c r="U191" s="129"/>
      <c r="V191" s="129"/>
    </row>
    <row r="192" spans="1:22">
      <c r="A192" s="360"/>
      <c r="B192" s="351"/>
      <c r="C192" s="156">
        <v>45743</v>
      </c>
      <c r="D192" s="104"/>
      <c r="E192" s="128"/>
      <c r="F192" s="131" t="e">
        <f>VLOOKUP(E192,'Contact Info-I-House'!$A$1:$H$74,4,FALSE)</f>
        <v>#N/A</v>
      </c>
      <c r="G192" s="131" t="e">
        <f>VLOOKUP(E192,'Contact Info-I-House'!$A$1:$H$74,3,FALSE)</f>
        <v>#N/A</v>
      </c>
      <c r="H192" s="131" t="e">
        <f>VLOOKUP(E192,'Contact Info-I-House'!$A$1:$H$74,6,FALSE)</f>
        <v>#N/A</v>
      </c>
      <c r="I192" s="132" t="e">
        <f>VLOOKUP(E192,'Contact Info-I-House'!$A$1:$H$74,7,FALSE)</f>
        <v>#N/A</v>
      </c>
      <c r="J192" s="131" t="e">
        <f>VLOOKUP(E192,'Contact Info-I-House'!$A$1:$H$74,8,FALSE)</f>
        <v>#N/A</v>
      </c>
      <c r="K192" s="129"/>
      <c r="L192" s="134" t="e">
        <f>VLOOKUP(K192,'Contact Info-I-House'!$A$1:$H$74,4,FALSE)</f>
        <v>#N/A</v>
      </c>
      <c r="M192" s="134" t="e">
        <f>VLOOKUP(K192,'Contact Info-I-House'!$A$1:$H$74,3,FALSE)</f>
        <v>#N/A</v>
      </c>
      <c r="N192" s="134" t="e">
        <f>VLOOKUP(K192,'Contact Info-I-House'!$A$1:$H$74,6,FALSE)</f>
        <v>#N/A</v>
      </c>
      <c r="O192" s="126" t="e">
        <f>VLOOKUP(K192,'Contact Info-I-House'!$A$1:$H$74,6,FALSE)</f>
        <v>#N/A</v>
      </c>
      <c r="P192" s="134" t="e">
        <f>VLOOKUP(K192,'Contact Info-I-House'!$A$1:$H$74,8,FALSE)</f>
        <v>#N/A</v>
      </c>
      <c r="Q192" s="17"/>
      <c r="R192" s="128"/>
      <c r="S192" s="128"/>
      <c r="T192" s="17"/>
      <c r="U192" s="129"/>
      <c r="V192" s="129"/>
    </row>
    <row r="193" spans="1:22">
      <c r="A193" s="360"/>
      <c r="B193" s="351"/>
      <c r="C193" s="156">
        <v>45744</v>
      </c>
      <c r="D193" s="104"/>
      <c r="E193" s="128"/>
      <c r="F193" s="131" t="e">
        <f>VLOOKUP(E193,'Contact Info-I-House'!$A$1:$H287,4,FALSE)</f>
        <v>#N/A</v>
      </c>
      <c r="G193" s="131" t="e">
        <f>VLOOKUP(E193,'Contact Info-I-House'!$A$1:$H$74,3,FALSE)</f>
        <v>#N/A</v>
      </c>
      <c r="H193" s="131" t="e">
        <f>VLOOKUP(E193,'Contact Info-I-House'!$A$1:$H$74,6,FALSE)</f>
        <v>#N/A</v>
      </c>
      <c r="I193" s="132" t="e">
        <f>VLOOKUP(E193,'Contact Info-I-House'!$A$1:$H$74,7,FALSE)</f>
        <v>#N/A</v>
      </c>
      <c r="J193" s="131" t="e">
        <f>VLOOKUP(E193,'Contact Info-I-House'!$A$1:$H$74,8,FALSE)</f>
        <v>#N/A</v>
      </c>
      <c r="K193" s="129"/>
      <c r="L193" s="134" t="e">
        <f>VLOOKUP(K193,'Contact Info-I-House'!$A$1:$H287,4,FALSE)</f>
        <v>#N/A</v>
      </c>
      <c r="M193" s="134" t="e">
        <f>VLOOKUP(K193,'Contact Info-I-House'!$A$1:$H$74,3,FALSE)</f>
        <v>#N/A</v>
      </c>
      <c r="N193" s="134" t="e">
        <f>VLOOKUP(K193,'Contact Info-I-House'!$A$1:$H$74,6,FALSE)</f>
        <v>#N/A</v>
      </c>
      <c r="O193" s="126" t="e">
        <f>VLOOKUP(K193,'Contact Info-I-House'!$A$1:$H$74,6,FALSE)</f>
        <v>#N/A</v>
      </c>
      <c r="P193" s="134" t="e">
        <f>VLOOKUP(K193,'Contact Info-I-House'!$A$1:$H$74,8,FALSE)</f>
        <v>#N/A</v>
      </c>
      <c r="Q193" s="17"/>
      <c r="R193" s="128"/>
      <c r="S193" s="128"/>
      <c r="T193" s="17"/>
      <c r="U193" s="129"/>
      <c r="V193" s="129"/>
    </row>
    <row r="194" spans="1:22">
      <c r="A194" s="360"/>
      <c r="B194" s="351"/>
      <c r="C194" s="156">
        <v>45745</v>
      </c>
      <c r="D194" s="104"/>
      <c r="E194" s="128"/>
      <c r="F194" s="131" t="e">
        <f>VLOOKUP(E194,'Contact Info-I-House'!$A$1:$H$74,4,FALSE)</f>
        <v>#N/A</v>
      </c>
      <c r="G194" s="131" t="e">
        <f>VLOOKUP(E194,'Contact Info-I-House'!$A$1:$H$74,3,FALSE)</f>
        <v>#N/A</v>
      </c>
      <c r="H194" s="131" t="e">
        <f>VLOOKUP(E194,'Contact Info-I-House'!$A$1:$H$74,6,FALSE)</f>
        <v>#N/A</v>
      </c>
      <c r="I194" s="132" t="e">
        <f>VLOOKUP(E194,'Contact Info-I-House'!$A$1:$H$74,7,FALSE)</f>
        <v>#N/A</v>
      </c>
      <c r="J194" s="131" t="e">
        <f>VLOOKUP(E194,'Contact Info-I-House'!$A$1:$H$74,8,FALSE)</f>
        <v>#N/A</v>
      </c>
      <c r="K194" s="129"/>
      <c r="L194" s="134" t="e">
        <f>VLOOKUP(K194,'Contact Info-I-House'!$A$1:$H$74,4,FALSE)</f>
        <v>#N/A</v>
      </c>
      <c r="M194" s="134" t="e">
        <f>VLOOKUP(K194,'Contact Info-I-House'!$A$1:$H$74,3,FALSE)</f>
        <v>#N/A</v>
      </c>
      <c r="N194" s="134" t="e">
        <f>VLOOKUP(K194,'Contact Info-I-House'!$A$1:$H$74,6,FALSE)</f>
        <v>#N/A</v>
      </c>
      <c r="O194" s="126" t="e">
        <f>VLOOKUP(K194,'Contact Info-I-House'!$A$1:$H$74,6,FALSE)</f>
        <v>#N/A</v>
      </c>
      <c r="P194" s="134" t="e">
        <f>VLOOKUP(K194,'Contact Info-I-House'!$A$1:$H$74,8,FALSE)</f>
        <v>#N/A</v>
      </c>
      <c r="Q194" s="17"/>
      <c r="R194" s="128"/>
      <c r="S194" s="128"/>
      <c r="T194" s="17"/>
      <c r="U194" s="129"/>
      <c r="V194" s="129"/>
    </row>
    <row r="195" spans="1:22">
      <c r="A195" s="360"/>
      <c r="B195" s="362"/>
      <c r="C195" s="156">
        <v>45746</v>
      </c>
      <c r="D195" s="104"/>
      <c r="E195" s="128"/>
      <c r="F195" s="131" t="e">
        <f>VLOOKUP(E195,'Contact Info-I-House'!$A$1:$H$74,4,FALSE)</f>
        <v>#N/A</v>
      </c>
      <c r="G195" s="131" t="e">
        <f>VLOOKUP(E195,'Contact Info-I-House'!$A$1:$H$74,3,FALSE)</f>
        <v>#N/A</v>
      </c>
      <c r="H195" s="131" t="e">
        <f>VLOOKUP(E195,'Contact Info-I-House'!$A$1:$H$74,6,FALSE)</f>
        <v>#N/A</v>
      </c>
      <c r="I195" s="132" t="e">
        <f>VLOOKUP(E195,'Contact Info-I-House'!$A$1:$H$74,7,FALSE)</f>
        <v>#N/A</v>
      </c>
      <c r="J195" s="131" t="e">
        <f>VLOOKUP(E195,'Contact Info-I-House'!$A$1:$H$74,8,FALSE)</f>
        <v>#N/A</v>
      </c>
      <c r="K195" s="129"/>
      <c r="L195" s="134" t="e">
        <f>VLOOKUP(K195,'Contact Info-I-House'!$A$1:$H$74,4,FALSE)</f>
        <v>#N/A</v>
      </c>
      <c r="M195" s="134" t="e">
        <f>VLOOKUP(K195,'Contact Info-I-House'!$A$1:$H$74,3,FALSE)</f>
        <v>#N/A</v>
      </c>
      <c r="N195" s="134" t="e">
        <f>VLOOKUP(K195,'Contact Info-I-House'!$A$1:$H$74,6,FALSE)</f>
        <v>#N/A</v>
      </c>
      <c r="O195" s="126" t="e">
        <f>VLOOKUP(K195,'Contact Info-I-House'!$A$1:$H$74,6,FALSE)</f>
        <v>#N/A</v>
      </c>
      <c r="P195" s="134" t="e">
        <f>VLOOKUP(K195,'Contact Info-I-House'!$A$1:$H$74,8,FALSE)</f>
        <v>#N/A</v>
      </c>
      <c r="Q195" s="17"/>
      <c r="R195" s="128"/>
      <c r="S195" s="128"/>
      <c r="T195" s="17"/>
      <c r="U195" s="129"/>
      <c r="V195" s="129"/>
    </row>
    <row r="196" spans="1:22">
      <c r="A196" s="360"/>
      <c r="B196" s="375" t="s">
        <v>44</v>
      </c>
      <c r="C196" s="156">
        <v>45747</v>
      </c>
      <c r="D196" s="104"/>
      <c r="E196" s="128"/>
      <c r="F196" s="131" t="e">
        <f>VLOOKUP(E196,'Contact Info-I-House'!$A$1:$H290,4,FALSE)</f>
        <v>#N/A</v>
      </c>
      <c r="G196" s="131" t="e">
        <f>VLOOKUP(E196,'Contact Info-I-House'!$A$1:$H$74,3,FALSE)</f>
        <v>#N/A</v>
      </c>
      <c r="H196" s="131" t="e">
        <f>VLOOKUP(E196,'Contact Info-I-House'!$A$1:$H$74,6,FALSE)</f>
        <v>#N/A</v>
      </c>
      <c r="I196" s="132" t="e">
        <f>VLOOKUP(E196,'Contact Info-I-House'!$A$1:$H$74,7,FALSE)</f>
        <v>#N/A</v>
      </c>
      <c r="J196" s="131" t="e">
        <f>VLOOKUP(E196,'Contact Info-I-House'!$A$1:$H$74,8,FALSE)</f>
        <v>#N/A</v>
      </c>
      <c r="K196" s="129"/>
      <c r="L196" s="134" t="e">
        <f>VLOOKUP(K196,'Contact Info-I-House'!$A$1:$H290,4,FALSE)</f>
        <v>#N/A</v>
      </c>
      <c r="M196" s="134" t="e">
        <f>VLOOKUP(K196,'Contact Info-I-House'!$A$1:$H$74,3,FALSE)</f>
        <v>#N/A</v>
      </c>
      <c r="N196" s="134" t="e">
        <f>VLOOKUP(K196,'Contact Info-I-House'!$A$1:$H$74,6,FALSE)</f>
        <v>#N/A</v>
      </c>
      <c r="O196" s="126" t="e">
        <f>VLOOKUP(K196,'Contact Info-I-House'!$A$1:$H$74,6,FALSE)</f>
        <v>#N/A</v>
      </c>
      <c r="P196" s="134" t="e">
        <f>VLOOKUP(K196,'Contact Info-I-House'!$A$1:$H$74,8,FALSE)</f>
        <v>#N/A</v>
      </c>
      <c r="Q196" s="17"/>
      <c r="R196" s="128"/>
      <c r="S196" s="128"/>
      <c r="T196" s="17"/>
      <c r="U196" s="129"/>
      <c r="V196" s="129"/>
    </row>
    <row r="197" spans="1:22">
      <c r="A197" s="360"/>
      <c r="B197" s="351"/>
      <c r="C197" s="157">
        <v>45748</v>
      </c>
      <c r="D197" s="104"/>
      <c r="E197" s="128"/>
      <c r="F197" s="131" t="e">
        <f>VLOOKUP(E197,'Contact Info-I-House'!$A$1:$H$74,4,FALSE)</f>
        <v>#N/A</v>
      </c>
      <c r="G197" s="131" t="e">
        <f>VLOOKUP(E197,'Contact Info-I-House'!$A$1:$H$74,3,FALSE)</f>
        <v>#N/A</v>
      </c>
      <c r="H197" s="131" t="e">
        <f>VLOOKUP(E197,'Contact Info-I-House'!$A$1:$H$74,6,FALSE)</f>
        <v>#N/A</v>
      </c>
      <c r="I197" s="132" t="e">
        <f>VLOOKUP(E197,'Contact Info-I-House'!$A$1:$H$74,7,FALSE)</f>
        <v>#N/A</v>
      </c>
      <c r="J197" s="131" t="e">
        <f>VLOOKUP(E197,'Contact Info-I-House'!$A$1:$H$74,8,FALSE)</f>
        <v>#N/A</v>
      </c>
      <c r="K197" s="129"/>
      <c r="L197" s="134" t="e">
        <f>VLOOKUP(K197,'Contact Info-I-House'!$A$1:$H$74,4,FALSE)</f>
        <v>#N/A</v>
      </c>
      <c r="M197" s="134" t="e">
        <f>VLOOKUP(K197,'Contact Info-I-House'!$A$1:$H$74,3,FALSE)</f>
        <v>#N/A</v>
      </c>
      <c r="N197" s="134" t="e">
        <f>VLOOKUP(K197,'Contact Info-I-House'!$A$1:$H$74,6,FALSE)</f>
        <v>#N/A</v>
      </c>
      <c r="O197" s="126" t="e">
        <f>VLOOKUP(K197,'Contact Info-I-House'!$A$1:$H$74,6,FALSE)</f>
        <v>#N/A</v>
      </c>
      <c r="P197" s="134" t="e">
        <f>VLOOKUP(K197,'Contact Info-I-House'!$A$1:$H$74,8,FALSE)</f>
        <v>#N/A</v>
      </c>
      <c r="Q197" s="17"/>
      <c r="R197" s="128"/>
      <c r="S197" s="128"/>
      <c r="T197" s="17"/>
      <c r="U197" s="129"/>
      <c r="V197" s="129"/>
    </row>
    <row r="198" spans="1:22">
      <c r="A198" s="360"/>
      <c r="B198" s="351"/>
      <c r="C198" s="157">
        <v>45749</v>
      </c>
      <c r="D198" s="104"/>
      <c r="E198" s="128"/>
      <c r="F198" s="131" t="e">
        <f>VLOOKUP(E198,'Contact Info-I-House'!$A$1:$H$74,4,FALSE)</f>
        <v>#N/A</v>
      </c>
      <c r="G198" s="131" t="e">
        <f>VLOOKUP(E198,'Contact Info-I-House'!$A$1:$H$74,3,FALSE)</f>
        <v>#N/A</v>
      </c>
      <c r="H198" s="131" t="e">
        <f>VLOOKUP(E198,'Contact Info-I-House'!$A$1:$H$74,6,FALSE)</f>
        <v>#N/A</v>
      </c>
      <c r="I198" s="132" t="e">
        <f>VLOOKUP(E198,'Contact Info-I-House'!$A$1:$H$74,7,FALSE)</f>
        <v>#N/A</v>
      </c>
      <c r="J198" s="131" t="e">
        <f>VLOOKUP(E198,'Contact Info-I-House'!$A$1:$H$74,8,FALSE)</f>
        <v>#N/A</v>
      </c>
      <c r="K198" s="129"/>
      <c r="L198" s="134" t="e">
        <f>VLOOKUP(K198,'Contact Info-I-House'!$A$1:$H$74,4,FALSE)</f>
        <v>#N/A</v>
      </c>
      <c r="M198" s="134" t="e">
        <f>VLOOKUP(K198,'Contact Info-I-House'!$A$1:$H$74,3,FALSE)</f>
        <v>#N/A</v>
      </c>
      <c r="N198" s="134" t="e">
        <f>VLOOKUP(K198,'Contact Info-I-House'!$A$1:$H$74,6,FALSE)</f>
        <v>#N/A</v>
      </c>
      <c r="O198" s="126" t="e">
        <f>VLOOKUP(K198,'Contact Info-I-House'!$A$1:$H$74,6,FALSE)</f>
        <v>#N/A</v>
      </c>
      <c r="P198" s="134" t="e">
        <f>VLOOKUP(K198,'Contact Info-I-House'!$A$1:$H$74,8,FALSE)</f>
        <v>#N/A</v>
      </c>
      <c r="Q198" s="17"/>
      <c r="R198" s="128"/>
      <c r="S198" s="128"/>
      <c r="T198" s="17"/>
      <c r="U198" s="129"/>
      <c r="V198" s="129"/>
    </row>
    <row r="199" spans="1:22">
      <c r="A199" s="360"/>
      <c r="B199" s="351"/>
      <c r="C199" s="157">
        <v>45750</v>
      </c>
      <c r="D199" s="104"/>
      <c r="E199" s="128"/>
      <c r="F199" s="131" t="e">
        <f>VLOOKUP(E199,'Contact Info-I-House'!$A$1:$H293,4,FALSE)</f>
        <v>#N/A</v>
      </c>
      <c r="G199" s="131" t="e">
        <f>VLOOKUP(E199,'Contact Info-I-House'!$A$1:$H$74,3,FALSE)</f>
        <v>#N/A</v>
      </c>
      <c r="H199" s="131" t="e">
        <f>VLOOKUP(E199,'Contact Info-I-House'!$A$1:$H$74,6,FALSE)</f>
        <v>#N/A</v>
      </c>
      <c r="I199" s="132" t="e">
        <f>VLOOKUP(E199,'Contact Info-I-House'!$A$1:$H$74,7,FALSE)</f>
        <v>#N/A</v>
      </c>
      <c r="J199" s="131" t="e">
        <f>VLOOKUP(E199,'Contact Info-I-House'!$A$1:$H$74,8,FALSE)</f>
        <v>#N/A</v>
      </c>
      <c r="K199" s="129"/>
      <c r="L199" s="134" t="e">
        <f>VLOOKUP(K199,'Contact Info-I-House'!$A$1:$H293,4,FALSE)</f>
        <v>#N/A</v>
      </c>
      <c r="M199" s="134" t="e">
        <f>VLOOKUP(K199,'Contact Info-I-House'!$A$1:$H$74,3,FALSE)</f>
        <v>#N/A</v>
      </c>
      <c r="N199" s="134" t="e">
        <f>VLOOKUP(K199,'Contact Info-I-House'!$A$1:$H$74,6,FALSE)</f>
        <v>#N/A</v>
      </c>
      <c r="O199" s="126" t="e">
        <f>VLOOKUP(K199,'Contact Info-I-House'!$A$1:$H$74,6,FALSE)</f>
        <v>#N/A</v>
      </c>
      <c r="P199" s="134" t="e">
        <f>VLOOKUP(K199,'Contact Info-I-House'!$A$1:$H$74,8,FALSE)</f>
        <v>#N/A</v>
      </c>
      <c r="Q199" s="17"/>
      <c r="R199" s="128"/>
      <c r="S199" s="128"/>
      <c r="T199" s="17"/>
      <c r="U199" s="129"/>
      <c r="V199" s="129"/>
    </row>
    <row r="200" spans="1:22">
      <c r="A200" s="360"/>
      <c r="B200" s="351"/>
      <c r="C200" s="157">
        <v>45751</v>
      </c>
      <c r="D200" s="104"/>
      <c r="E200" s="128"/>
      <c r="F200" s="131" t="e">
        <f>VLOOKUP(E200,'Contact Info-I-House'!$A$1:$H$74,4,FALSE)</f>
        <v>#N/A</v>
      </c>
      <c r="G200" s="131" t="e">
        <f>VLOOKUP(E200,'Contact Info-I-House'!$A$1:$H$74,3,FALSE)</f>
        <v>#N/A</v>
      </c>
      <c r="H200" s="131" t="e">
        <f>VLOOKUP(E200,'Contact Info-I-House'!$A$1:$H$74,6,FALSE)</f>
        <v>#N/A</v>
      </c>
      <c r="I200" s="132" t="e">
        <f>VLOOKUP(E200,'Contact Info-I-House'!$A$1:$H$74,7,FALSE)</f>
        <v>#N/A</v>
      </c>
      <c r="J200" s="131" t="e">
        <f>VLOOKUP(E200,'Contact Info-I-House'!$A$1:$H$74,8,FALSE)</f>
        <v>#N/A</v>
      </c>
      <c r="K200" s="129"/>
      <c r="L200" s="134" t="e">
        <f>VLOOKUP(K200,'Contact Info-I-House'!$A$1:$H$74,4,FALSE)</f>
        <v>#N/A</v>
      </c>
      <c r="M200" s="134" t="e">
        <f>VLOOKUP(K200,'Contact Info-I-House'!$A$1:$H$74,3,FALSE)</f>
        <v>#N/A</v>
      </c>
      <c r="N200" s="134" t="e">
        <f>VLOOKUP(K200,'Contact Info-I-House'!$A$1:$H$74,6,FALSE)</f>
        <v>#N/A</v>
      </c>
      <c r="O200" s="126" t="e">
        <f>VLOOKUP(K200,'Contact Info-I-House'!$A$1:$H$74,6,FALSE)</f>
        <v>#N/A</v>
      </c>
      <c r="P200" s="134" t="e">
        <f>VLOOKUP(K200,'Contact Info-I-House'!$A$1:$H$74,8,FALSE)</f>
        <v>#N/A</v>
      </c>
      <c r="Q200" s="17"/>
      <c r="R200" s="128"/>
      <c r="S200" s="128"/>
      <c r="T200" s="17"/>
      <c r="U200" s="129"/>
      <c r="V200" s="129"/>
    </row>
    <row r="201" spans="1:22">
      <c r="A201" s="360"/>
      <c r="B201" s="351"/>
      <c r="C201" s="157">
        <v>45752</v>
      </c>
      <c r="D201" s="104"/>
      <c r="E201" s="128"/>
      <c r="F201" s="131" t="e">
        <f>VLOOKUP(E201,'Contact Info-I-House'!$A$1:$H$74,4,FALSE)</f>
        <v>#N/A</v>
      </c>
      <c r="G201" s="131" t="e">
        <f>VLOOKUP(E201,'Contact Info-I-House'!$A$1:$H$74,3,FALSE)</f>
        <v>#N/A</v>
      </c>
      <c r="H201" s="131" t="e">
        <f>VLOOKUP(E201,'Contact Info-I-House'!$A$1:$H$74,6,FALSE)</f>
        <v>#N/A</v>
      </c>
      <c r="I201" s="132" t="e">
        <f>VLOOKUP(E201,'Contact Info-I-House'!$A$1:$H$74,7,FALSE)</f>
        <v>#N/A</v>
      </c>
      <c r="J201" s="131" t="e">
        <f>VLOOKUP(E201,'Contact Info-I-House'!$A$1:$H$74,8,FALSE)</f>
        <v>#N/A</v>
      </c>
      <c r="K201" s="129"/>
      <c r="L201" s="134" t="e">
        <f>VLOOKUP(K201,'Contact Info-I-House'!$A$1:$H$74,4,FALSE)</f>
        <v>#N/A</v>
      </c>
      <c r="M201" s="134" t="e">
        <f>VLOOKUP(K201,'Contact Info-I-House'!$A$1:$H$74,3,FALSE)</f>
        <v>#N/A</v>
      </c>
      <c r="N201" s="134" t="e">
        <f>VLOOKUP(K201,'Contact Info-I-House'!$A$1:$H$74,6,FALSE)</f>
        <v>#N/A</v>
      </c>
      <c r="O201" s="126" t="e">
        <f>VLOOKUP(K201,'Contact Info-I-House'!$A$1:$H$74,6,FALSE)</f>
        <v>#N/A</v>
      </c>
      <c r="P201" s="134" t="e">
        <f>VLOOKUP(K201,'Contact Info-I-House'!$A$1:$H$74,8,FALSE)</f>
        <v>#N/A</v>
      </c>
      <c r="Q201" s="17"/>
      <c r="R201" s="128"/>
      <c r="S201" s="128"/>
      <c r="T201" s="17"/>
      <c r="U201" s="129"/>
      <c r="V201" s="129"/>
    </row>
    <row r="202" spans="1:22">
      <c r="A202" s="360"/>
      <c r="B202" s="362"/>
      <c r="C202" s="157">
        <v>45753</v>
      </c>
      <c r="D202" s="104"/>
      <c r="E202" s="128"/>
      <c r="F202" s="131" t="e">
        <f>VLOOKUP(E202,'Contact Info-I-House'!$A$1:$H296,4,FALSE)</f>
        <v>#N/A</v>
      </c>
      <c r="G202" s="131" t="e">
        <f>VLOOKUP(E202,'Contact Info-I-House'!$A$1:$H$74,3,FALSE)</f>
        <v>#N/A</v>
      </c>
      <c r="H202" s="131" t="e">
        <f>VLOOKUP(E202,'Contact Info-I-House'!$A$1:$H$74,6,FALSE)</f>
        <v>#N/A</v>
      </c>
      <c r="I202" s="132" t="e">
        <f>VLOOKUP(E202,'Contact Info-I-House'!$A$1:$H$74,7,FALSE)</f>
        <v>#N/A</v>
      </c>
      <c r="J202" s="131" t="e">
        <f>VLOOKUP(E202,'Contact Info-I-House'!$A$1:$H$74,8,FALSE)</f>
        <v>#N/A</v>
      </c>
      <c r="K202" s="129"/>
      <c r="L202" s="134" t="e">
        <f>VLOOKUP(K202,'Contact Info-I-House'!$A$1:$H296,4,FALSE)</f>
        <v>#N/A</v>
      </c>
      <c r="M202" s="134" t="e">
        <f>VLOOKUP(K202,'Contact Info-I-House'!$A$1:$H$74,3,FALSE)</f>
        <v>#N/A</v>
      </c>
      <c r="N202" s="134" t="e">
        <f>VLOOKUP(K202,'Contact Info-I-House'!$A$1:$H$74,6,FALSE)</f>
        <v>#N/A</v>
      </c>
      <c r="O202" s="126" t="e">
        <f>VLOOKUP(K202,'Contact Info-I-House'!$A$1:$H$74,6,FALSE)</f>
        <v>#N/A</v>
      </c>
      <c r="P202" s="134" t="e">
        <f>VLOOKUP(K202,'Contact Info-I-House'!$A$1:$H$74,8,FALSE)</f>
        <v>#N/A</v>
      </c>
      <c r="Q202" s="17"/>
      <c r="R202" s="128"/>
      <c r="S202" s="128"/>
      <c r="T202" s="17"/>
      <c r="U202" s="129"/>
      <c r="V202" s="129"/>
    </row>
    <row r="203" spans="1:22">
      <c r="A203" s="360"/>
      <c r="B203" s="376" t="s">
        <v>46</v>
      </c>
      <c r="C203" s="157">
        <v>45754</v>
      </c>
      <c r="D203" s="104"/>
      <c r="E203" s="128"/>
      <c r="F203" s="131" t="e">
        <f>VLOOKUP(E203,'Contact Info-I-House'!$A$1:$H$74,4,FALSE)</f>
        <v>#N/A</v>
      </c>
      <c r="G203" s="131" t="e">
        <f>VLOOKUP(E203,'Contact Info-I-House'!$A$1:$H$74,3,FALSE)</f>
        <v>#N/A</v>
      </c>
      <c r="H203" s="131" t="e">
        <f>VLOOKUP(E203,'Contact Info-I-House'!$A$1:$H$74,6,FALSE)</f>
        <v>#N/A</v>
      </c>
      <c r="I203" s="132" t="e">
        <f>VLOOKUP(E203,'Contact Info-I-House'!$A$1:$H$74,7,FALSE)</f>
        <v>#N/A</v>
      </c>
      <c r="J203" s="131" t="e">
        <f>VLOOKUP(E203,'Contact Info-I-House'!$A$1:$H$74,8,FALSE)</f>
        <v>#N/A</v>
      </c>
      <c r="K203" s="129"/>
      <c r="L203" s="134" t="e">
        <f>VLOOKUP(K203,'Contact Info-I-House'!$A$1:$H$74,4,FALSE)</f>
        <v>#N/A</v>
      </c>
      <c r="M203" s="134" t="e">
        <f>VLOOKUP(K203,'Contact Info-I-House'!$A$1:$H$74,3,FALSE)</f>
        <v>#N/A</v>
      </c>
      <c r="N203" s="134" t="e">
        <f>VLOOKUP(K203,'Contact Info-I-House'!$A$1:$H$74,6,FALSE)</f>
        <v>#N/A</v>
      </c>
      <c r="O203" s="126" t="e">
        <f>VLOOKUP(K203,'Contact Info-I-House'!$A$1:$H$74,6,FALSE)</f>
        <v>#N/A</v>
      </c>
      <c r="P203" s="134" t="e">
        <f>VLOOKUP(K203,'Contact Info-I-House'!$A$1:$H$74,8,FALSE)</f>
        <v>#N/A</v>
      </c>
      <c r="Q203" s="17"/>
      <c r="R203" s="128"/>
      <c r="S203" s="128"/>
      <c r="T203" s="17"/>
      <c r="U203" s="129"/>
      <c r="V203" s="129"/>
    </row>
    <row r="204" spans="1:22">
      <c r="A204" s="360"/>
      <c r="B204" s="351"/>
      <c r="C204" s="157">
        <v>45755</v>
      </c>
      <c r="D204" s="104"/>
      <c r="E204" s="128"/>
      <c r="F204" s="131" t="e">
        <f>VLOOKUP(E204,'Contact Info-I-House'!$A$1:$H$74,4,FALSE)</f>
        <v>#N/A</v>
      </c>
      <c r="G204" s="131" t="e">
        <f>VLOOKUP(E204,'Contact Info-I-House'!$A$1:$H$74,3,FALSE)</f>
        <v>#N/A</v>
      </c>
      <c r="H204" s="131" t="e">
        <f>VLOOKUP(E204,'Contact Info-I-House'!$A$1:$H$74,6,FALSE)</f>
        <v>#N/A</v>
      </c>
      <c r="I204" s="132" t="e">
        <f>VLOOKUP(E204,'Contact Info-I-House'!$A$1:$H$74,7,FALSE)</f>
        <v>#N/A</v>
      </c>
      <c r="J204" s="131" t="e">
        <f>VLOOKUP(E204,'Contact Info-I-House'!$A$1:$H$74,8,FALSE)</f>
        <v>#N/A</v>
      </c>
      <c r="K204" s="129"/>
      <c r="L204" s="134" t="e">
        <f>VLOOKUP(K204,'Contact Info-I-House'!$A$1:$H$74,4,FALSE)</f>
        <v>#N/A</v>
      </c>
      <c r="M204" s="134" t="e">
        <f>VLOOKUP(K204,'Contact Info-I-House'!$A$1:$H$74,3,FALSE)</f>
        <v>#N/A</v>
      </c>
      <c r="N204" s="134" t="e">
        <f>VLOOKUP(K204,'Contact Info-I-House'!$A$1:$H$74,6,FALSE)</f>
        <v>#N/A</v>
      </c>
      <c r="O204" s="126" t="e">
        <f>VLOOKUP(K204,'Contact Info-I-House'!$A$1:$H$74,6,FALSE)</f>
        <v>#N/A</v>
      </c>
      <c r="P204" s="134" t="e">
        <f>VLOOKUP(K204,'Contact Info-I-House'!$A$1:$H$74,8,FALSE)</f>
        <v>#N/A</v>
      </c>
      <c r="Q204" s="17"/>
      <c r="R204" s="128"/>
      <c r="S204" s="128"/>
      <c r="T204" s="17"/>
      <c r="U204" s="129"/>
      <c r="V204" s="129"/>
    </row>
    <row r="205" spans="1:22">
      <c r="A205" s="360"/>
      <c r="B205" s="351"/>
      <c r="C205" s="157">
        <v>45756</v>
      </c>
      <c r="D205" s="104"/>
      <c r="E205" s="128"/>
      <c r="F205" s="131" t="e">
        <f>VLOOKUP(E205,'Contact Info-I-House'!$A$1:$H299,4,FALSE)</f>
        <v>#N/A</v>
      </c>
      <c r="G205" s="131" t="e">
        <f>VLOOKUP(E205,'Contact Info-I-House'!$A$1:$H$74,3,FALSE)</f>
        <v>#N/A</v>
      </c>
      <c r="H205" s="131" t="e">
        <f>VLOOKUP(E205,'Contact Info-I-House'!$A$1:$H$74,6,FALSE)</f>
        <v>#N/A</v>
      </c>
      <c r="I205" s="132" t="e">
        <f>VLOOKUP(E205,'Contact Info-I-House'!$A$1:$H$74,7,FALSE)</f>
        <v>#N/A</v>
      </c>
      <c r="J205" s="131" t="e">
        <f>VLOOKUP(E205,'Contact Info-I-House'!$A$1:$H$74,8,FALSE)</f>
        <v>#N/A</v>
      </c>
      <c r="K205" s="129"/>
      <c r="L205" s="134" t="e">
        <f>VLOOKUP(K205,'Contact Info-I-House'!$A$1:$H299,4,FALSE)</f>
        <v>#N/A</v>
      </c>
      <c r="M205" s="134" t="e">
        <f>VLOOKUP(K205,'Contact Info-I-House'!$A$1:$H$74,3,FALSE)</f>
        <v>#N/A</v>
      </c>
      <c r="N205" s="134" t="e">
        <f>VLOOKUP(K205,'Contact Info-I-House'!$A$1:$H$74,6,FALSE)</f>
        <v>#N/A</v>
      </c>
      <c r="O205" s="126" t="e">
        <f>VLOOKUP(K205,'Contact Info-I-House'!$A$1:$H$74,6,FALSE)</f>
        <v>#N/A</v>
      </c>
      <c r="P205" s="134" t="e">
        <f>VLOOKUP(K205,'Contact Info-I-House'!$A$1:$H$74,8,FALSE)</f>
        <v>#N/A</v>
      </c>
      <c r="Q205" s="17"/>
      <c r="R205" s="128"/>
      <c r="S205" s="128"/>
      <c r="T205" s="17"/>
      <c r="U205" s="129"/>
      <c r="V205" s="129"/>
    </row>
    <row r="206" spans="1:22">
      <c r="A206" s="360"/>
      <c r="B206" s="351"/>
      <c r="C206" s="157">
        <v>45757</v>
      </c>
      <c r="D206" s="104"/>
      <c r="E206" s="128"/>
      <c r="F206" s="131" t="e">
        <f>VLOOKUP(E206,'Contact Info-I-House'!$A$1:$H$74,4,FALSE)</f>
        <v>#N/A</v>
      </c>
      <c r="G206" s="131" t="e">
        <f>VLOOKUP(E206,'Contact Info-I-House'!$A$1:$H$74,3,FALSE)</f>
        <v>#N/A</v>
      </c>
      <c r="H206" s="131" t="e">
        <f>VLOOKUP(E206,'Contact Info-I-House'!$A$1:$H$74,6,FALSE)</f>
        <v>#N/A</v>
      </c>
      <c r="I206" s="132" t="e">
        <f>VLOOKUP(E206,'Contact Info-I-House'!$A$1:$H$74,7,FALSE)</f>
        <v>#N/A</v>
      </c>
      <c r="J206" s="131" t="e">
        <f>VLOOKUP(E206,'Contact Info-I-House'!$A$1:$H$74,8,FALSE)</f>
        <v>#N/A</v>
      </c>
      <c r="K206" s="129"/>
      <c r="L206" s="134" t="e">
        <f>VLOOKUP(K206,'Contact Info-I-House'!$A$1:$H$74,4,FALSE)</f>
        <v>#N/A</v>
      </c>
      <c r="M206" s="134" t="e">
        <f>VLOOKUP(K206,'Contact Info-I-House'!$A$1:$H$74,3,FALSE)</f>
        <v>#N/A</v>
      </c>
      <c r="N206" s="134" t="e">
        <f>VLOOKUP(K206,'Contact Info-I-House'!$A$1:$H$74,6,FALSE)</f>
        <v>#N/A</v>
      </c>
      <c r="O206" s="126" t="e">
        <f>VLOOKUP(K206,'Contact Info-I-House'!$A$1:$H$74,6,FALSE)</f>
        <v>#N/A</v>
      </c>
      <c r="P206" s="134" t="e">
        <f>VLOOKUP(K206,'Contact Info-I-House'!$A$1:$H$74,8,FALSE)</f>
        <v>#N/A</v>
      </c>
      <c r="Q206" s="17"/>
      <c r="R206" s="128"/>
      <c r="S206" s="128"/>
      <c r="T206" s="17"/>
      <c r="U206" s="129"/>
      <c r="V206" s="129"/>
    </row>
    <row r="207" spans="1:22">
      <c r="A207" s="360"/>
      <c r="B207" s="351"/>
      <c r="C207" s="157">
        <v>45758</v>
      </c>
      <c r="D207" s="104"/>
      <c r="E207" s="128"/>
      <c r="F207" s="131" t="e">
        <f>VLOOKUP(E207,'Contact Info-I-House'!$A$1:$H$74,4,FALSE)</f>
        <v>#N/A</v>
      </c>
      <c r="G207" s="131" t="e">
        <f>VLOOKUP(E207,'Contact Info-I-House'!$A$1:$H$74,3,FALSE)</f>
        <v>#N/A</v>
      </c>
      <c r="H207" s="131" t="e">
        <f>VLOOKUP(E207,'Contact Info-I-House'!$A$1:$H$74,6,FALSE)</f>
        <v>#N/A</v>
      </c>
      <c r="I207" s="132" t="e">
        <f>VLOOKUP(E207,'Contact Info-I-House'!$A$1:$H$74,7,FALSE)</f>
        <v>#N/A</v>
      </c>
      <c r="J207" s="131" t="e">
        <f>VLOOKUP(E207,'Contact Info-I-House'!$A$1:$H$74,8,FALSE)</f>
        <v>#N/A</v>
      </c>
      <c r="K207" s="129"/>
      <c r="L207" s="134" t="e">
        <f>VLOOKUP(K207,'Contact Info-I-House'!$A$1:$H$74,4,FALSE)</f>
        <v>#N/A</v>
      </c>
      <c r="M207" s="134" t="e">
        <f>VLOOKUP(K207,'Contact Info-I-House'!$A$1:$H$74,3,FALSE)</f>
        <v>#N/A</v>
      </c>
      <c r="N207" s="134" t="e">
        <f>VLOOKUP(K207,'Contact Info-I-House'!$A$1:$H$74,6,FALSE)</f>
        <v>#N/A</v>
      </c>
      <c r="O207" s="126" t="e">
        <f>VLOOKUP(K207,'Contact Info-I-House'!$A$1:$H$74,6,FALSE)</f>
        <v>#N/A</v>
      </c>
      <c r="P207" s="134" t="e">
        <f>VLOOKUP(K207,'Contact Info-I-House'!$A$1:$H$74,8,FALSE)</f>
        <v>#N/A</v>
      </c>
      <c r="Q207" s="17"/>
      <c r="R207" s="128"/>
      <c r="S207" s="128"/>
      <c r="T207" s="17"/>
      <c r="U207" s="129"/>
      <c r="V207" s="129"/>
    </row>
    <row r="208" spans="1:22">
      <c r="A208" s="360"/>
      <c r="B208" s="351"/>
      <c r="C208" s="157">
        <v>45759</v>
      </c>
      <c r="D208" s="104"/>
      <c r="E208" s="128"/>
      <c r="F208" s="131" t="e">
        <f>VLOOKUP(E208,'Contact Info-I-House'!$A$1:$H302,4,FALSE)</f>
        <v>#N/A</v>
      </c>
      <c r="G208" s="131" t="e">
        <f>VLOOKUP(E208,'Contact Info-I-House'!$A$1:$H$74,3,FALSE)</f>
        <v>#N/A</v>
      </c>
      <c r="H208" s="131" t="e">
        <f>VLOOKUP(E208,'Contact Info-I-House'!$A$1:$H$74,6,FALSE)</f>
        <v>#N/A</v>
      </c>
      <c r="I208" s="132" t="e">
        <f>VLOOKUP(E208,'Contact Info-I-House'!$A$1:$H$74,7,FALSE)</f>
        <v>#N/A</v>
      </c>
      <c r="J208" s="131" t="e">
        <f>VLOOKUP(E208,'Contact Info-I-House'!$A$1:$H$74,8,FALSE)</f>
        <v>#N/A</v>
      </c>
      <c r="K208" s="129"/>
      <c r="L208" s="134" t="e">
        <f>VLOOKUP(K208,'Contact Info-I-House'!$A$1:$H302,4,FALSE)</f>
        <v>#N/A</v>
      </c>
      <c r="M208" s="134" t="e">
        <f>VLOOKUP(K208,'Contact Info-I-House'!$A$1:$H$74,3,FALSE)</f>
        <v>#N/A</v>
      </c>
      <c r="N208" s="134" t="e">
        <f>VLOOKUP(K208,'Contact Info-I-House'!$A$1:$H$74,6,FALSE)</f>
        <v>#N/A</v>
      </c>
      <c r="O208" s="126" t="e">
        <f>VLOOKUP(K208,'Contact Info-I-House'!$A$1:$H$74,6,FALSE)</f>
        <v>#N/A</v>
      </c>
      <c r="P208" s="134" t="e">
        <f>VLOOKUP(K208,'Contact Info-I-House'!$A$1:$H$74,8,FALSE)</f>
        <v>#N/A</v>
      </c>
      <c r="Q208" s="17"/>
      <c r="R208" s="128"/>
      <c r="S208" s="128"/>
      <c r="T208" s="17"/>
      <c r="U208" s="129"/>
      <c r="V208" s="129"/>
    </row>
    <row r="209" spans="1:22">
      <c r="A209" s="360"/>
      <c r="B209" s="362"/>
      <c r="C209" s="157">
        <v>45760</v>
      </c>
      <c r="D209" s="104"/>
      <c r="E209" s="128"/>
      <c r="F209" s="131" t="e">
        <f>VLOOKUP(E209,'Contact Info-I-House'!$A$1:$H$74,4,FALSE)</f>
        <v>#N/A</v>
      </c>
      <c r="G209" s="131" t="e">
        <f>VLOOKUP(E209,'Contact Info-I-House'!$A$1:$H$74,3,FALSE)</f>
        <v>#N/A</v>
      </c>
      <c r="H209" s="131" t="e">
        <f>VLOOKUP(E209,'Contact Info-I-House'!$A$1:$H$74,6,FALSE)</f>
        <v>#N/A</v>
      </c>
      <c r="I209" s="132" t="e">
        <f>VLOOKUP(E209,'Contact Info-I-House'!$A$1:$H$74,7,FALSE)</f>
        <v>#N/A</v>
      </c>
      <c r="J209" s="131" t="e">
        <f>VLOOKUP(E209,'Contact Info-I-House'!$A$1:$H$74,8,FALSE)</f>
        <v>#N/A</v>
      </c>
      <c r="K209" s="129"/>
      <c r="L209" s="134" t="e">
        <f>VLOOKUP(K209,'Contact Info-I-House'!$A$1:$H$74,4,FALSE)</f>
        <v>#N/A</v>
      </c>
      <c r="M209" s="134" t="e">
        <f>VLOOKUP(K209,'Contact Info-I-House'!$A$1:$H$74,3,FALSE)</f>
        <v>#N/A</v>
      </c>
      <c r="N209" s="134" t="e">
        <f>VLOOKUP(K209,'Contact Info-I-House'!$A$1:$H$74,6,FALSE)</f>
        <v>#N/A</v>
      </c>
      <c r="O209" s="126" t="e">
        <f>VLOOKUP(K209,'Contact Info-I-House'!$A$1:$H$74,6,FALSE)</f>
        <v>#N/A</v>
      </c>
      <c r="P209" s="134" t="e">
        <f>VLOOKUP(K209,'Contact Info-I-House'!$A$1:$H$74,8,FALSE)</f>
        <v>#N/A</v>
      </c>
      <c r="Q209" s="17"/>
      <c r="R209" s="128"/>
      <c r="S209" s="128"/>
      <c r="T209" s="17"/>
      <c r="U209" s="129"/>
      <c r="V209" s="129"/>
    </row>
    <row r="210" spans="1:22">
      <c r="A210" s="360"/>
      <c r="B210" s="377" t="s">
        <v>47</v>
      </c>
      <c r="C210" s="157">
        <v>45761</v>
      </c>
      <c r="D210" s="104"/>
      <c r="E210" s="128"/>
      <c r="F210" s="131" t="e">
        <f>VLOOKUP(E210,'Contact Info-I-House'!$A$1:$H$74,4,FALSE)</f>
        <v>#N/A</v>
      </c>
      <c r="G210" s="131" t="e">
        <f>VLOOKUP(E210,'Contact Info-I-House'!$A$1:$H$74,3,FALSE)</f>
        <v>#N/A</v>
      </c>
      <c r="H210" s="131" t="e">
        <f>VLOOKUP(E210,'Contact Info-I-House'!$A$1:$H$74,6,FALSE)</f>
        <v>#N/A</v>
      </c>
      <c r="I210" s="132" t="e">
        <f>VLOOKUP(E210,'Contact Info-I-House'!$A$1:$H$74,7,FALSE)</f>
        <v>#N/A</v>
      </c>
      <c r="J210" s="131" t="e">
        <f>VLOOKUP(E210,'Contact Info-I-House'!$A$1:$H$74,8,FALSE)</f>
        <v>#N/A</v>
      </c>
      <c r="K210" s="129"/>
      <c r="L210" s="134" t="e">
        <f>VLOOKUP(K210,'Contact Info-I-House'!$A$1:$H$74,4,FALSE)</f>
        <v>#N/A</v>
      </c>
      <c r="M210" s="134" t="e">
        <f>VLOOKUP(K210,'Contact Info-I-House'!$A$1:$H$74,3,FALSE)</f>
        <v>#N/A</v>
      </c>
      <c r="N210" s="134" t="e">
        <f>VLOOKUP(K210,'Contact Info-I-House'!$A$1:$H$74,6,FALSE)</f>
        <v>#N/A</v>
      </c>
      <c r="O210" s="126" t="e">
        <f>VLOOKUP(K210,'Contact Info-I-House'!$A$1:$H$74,6,FALSE)</f>
        <v>#N/A</v>
      </c>
      <c r="P210" s="134" t="e">
        <f>VLOOKUP(K210,'Contact Info-I-House'!$A$1:$H$74,8,FALSE)</f>
        <v>#N/A</v>
      </c>
      <c r="Q210" s="17"/>
      <c r="R210" s="128"/>
      <c r="S210" s="128"/>
      <c r="T210" s="17"/>
      <c r="U210" s="129"/>
      <c r="V210" s="129"/>
    </row>
    <row r="211" spans="1:22">
      <c r="A211" s="360"/>
      <c r="B211" s="351"/>
      <c r="C211" s="157">
        <v>45762</v>
      </c>
      <c r="D211" s="104"/>
      <c r="E211" s="128"/>
      <c r="F211" s="131" t="e">
        <f>VLOOKUP(E211,'Contact Info-I-House'!$A$1:$H305,4,FALSE)</f>
        <v>#N/A</v>
      </c>
      <c r="G211" s="131" t="e">
        <f>VLOOKUP(E211,'Contact Info-I-House'!$A$1:$H$74,3,FALSE)</f>
        <v>#N/A</v>
      </c>
      <c r="H211" s="131" t="e">
        <f>VLOOKUP(E211,'Contact Info-I-House'!$A$1:$H$74,6,FALSE)</f>
        <v>#N/A</v>
      </c>
      <c r="I211" s="132" t="e">
        <f>VLOOKUP(E211,'Contact Info-I-House'!$A$1:$H$74,7,FALSE)</f>
        <v>#N/A</v>
      </c>
      <c r="J211" s="131" t="e">
        <f>VLOOKUP(E211,'Contact Info-I-House'!$A$1:$H$74,8,FALSE)</f>
        <v>#N/A</v>
      </c>
      <c r="K211" s="129"/>
      <c r="L211" s="134" t="e">
        <f>VLOOKUP(K211,'Contact Info-I-House'!$A$1:$H305,4,FALSE)</f>
        <v>#N/A</v>
      </c>
      <c r="M211" s="134" t="e">
        <f>VLOOKUP(K211,'Contact Info-I-House'!$A$1:$H$74,3,FALSE)</f>
        <v>#N/A</v>
      </c>
      <c r="N211" s="134" t="e">
        <f>VLOOKUP(K211,'Contact Info-I-House'!$A$1:$H$74,6,FALSE)</f>
        <v>#N/A</v>
      </c>
      <c r="O211" s="126" t="e">
        <f>VLOOKUP(K211,'Contact Info-I-House'!$A$1:$H$74,6,FALSE)</f>
        <v>#N/A</v>
      </c>
      <c r="P211" s="134" t="e">
        <f>VLOOKUP(K211,'Contact Info-I-House'!$A$1:$H$74,8,FALSE)</f>
        <v>#N/A</v>
      </c>
      <c r="Q211" s="17"/>
      <c r="R211" s="128"/>
      <c r="S211" s="128"/>
      <c r="T211" s="17"/>
      <c r="U211" s="129"/>
      <c r="V211" s="129"/>
    </row>
    <row r="212" spans="1:22">
      <c r="A212" s="360"/>
      <c r="B212" s="351"/>
      <c r="C212" s="157">
        <v>45763</v>
      </c>
      <c r="D212" s="104"/>
      <c r="E212" s="128"/>
      <c r="F212" s="131" t="e">
        <f>VLOOKUP(E212,'Contact Info-I-House'!$A$1:$H$74,4,FALSE)</f>
        <v>#N/A</v>
      </c>
      <c r="G212" s="131" t="e">
        <f>VLOOKUP(E212,'Contact Info-I-House'!$A$1:$H$74,3,FALSE)</f>
        <v>#N/A</v>
      </c>
      <c r="H212" s="131" t="e">
        <f>VLOOKUP(E212,'Contact Info-I-House'!$A$1:$H$74,6,FALSE)</f>
        <v>#N/A</v>
      </c>
      <c r="I212" s="132" t="e">
        <f>VLOOKUP(E212,'Contact Info-I-House'!$A$1:$H$74,7,FALSE)</f>
        <v>#N/A</v>
      </c>
      <c r="J212" s="131" t="e">
        <f>VLOOKUP(E212,'Contact Info-I-House'!$A$1:$H$74,8,FALSE)</f>
        <v>#N/A</v>
      </c>
      <c r="K212" s="129"/>
      <c r="L212" s="134" t="e">
        <f>VLOOKUP(K212,'Contact Info-I-House'!$A$1:$H$74,4,FALSE)</f>
        <v>#N/A</v>
      </c>
      <c r="M212" s="134" t="e">
        <f>VLOOKUP(K212,'Contact Info-I-House'!$A$1:$H$74,3,FALSE)</f>
        <v>#N/A</v>
      </c>
      <c r="N212" s="134" t="e">
        <f>VLOOKUP(K212,'Contact Info-I-House'!$A$1:$H$74,6,FALSE)</f>
        <v>#N/A</v>
      </c>
      <c r="O212" s="126" t="e">
        <f>VLOOKUP(K212,'Contact Info-I-House'!$A$1:$H$74,6,FALSE)</f>
        <v>#N/A</v>
      </c>
      <c r="P212" s="134" t="e">
        <f>VLOOKUP(K212,'Contact Info-I-House'!$A$1:$H$74,8,FALSE)</f>
        <v>#N/A</v>
      </c>
      <c r="Q212" s="17"/>
      <c r="R212" s="128"/>
      <c r="S212" s="128"/>
      <c r="T212" s="17"/>
      <c r="U212" s="129"/>
      <c r="V212" s="129"/>
    </row>
    <row r="213" spans="1:22">
      <c r="A213" s="360"/>
      <c r="B213" s="351"/>
      <c r="C213" s="157">
        <v>45764</v>
      </c>
      <c r="D213" s="104"/>
      <c r="E213" s="128"/>
      <c r="F213" s="131" t="e">
        <f>VLOOKUP(E213,'Contact Info-I-House'!$A$1:$H$74,4,FALSE)</f>
        <v>#N/A</v>
      </c>
      <c r="G213" s="131" t="e">
        <f>VLOOKUP(E213,'Contact Info-I-House'!$A$1:$H$74,3,FALSE)</f>
        <v>#N/A</v>
      </c>
      <c r="H213" s="131" t="e">
        <f>VLOOKUP(E213,'Contact Info-I-House'!$A$1:$H$74,6,FALSE)</f>
        <v>#N/A</v>
      </c>
      <c r="I213" s="132" t="e">
        <f>VLOOKUP(E213,'Contact Info-I-House'!$A$1:$H$74,7,FALSE)</f>
        <v>#N/A</v>
      </c>
      <c r="J213" s="131" t="e">
        <f>VLOOKUP(E213,'Contact Info-I-House'!$A$1:$H$74,8,FALSE)</f>
        <v>#N/A</v>
      </c>
      <c r="K213" s="129"/>
      <c r="L213" s="134" t="e">
        <f>VLOOKUP(K213,'Contact Info-I-House'!$A$1:$H$74,4,FALSE)</f>
        <v>#N/A</v>
      </c>
      <c r="M213" s="134" t="e">
        <f>VLOOKUP(K213,'Contact Info-I-House'!$A$1:$H$74,3,FALSE)</f>
        <v>#N/A</v>
      </c>
      <c r="N213" s="134" t="e">
        <f>VLOOKUP(K213,'Contact Info-I-House'!$A$1:$H$74,6,FALSE)</f>
        <v>#N/A</v>
      </c>
      <c r="O213" s="126" t="e">
        <f>VLOOKUP(K213,'Contact Info-I-House'!$A$1:$H$74,6,FALSE)</f>
        <v>#N/A</v>
      </c>
      <c r="P213" s="134" t="e">
        <f>VLOOKUP(K213,'Contact Info-I-House'!$A$1:$H$74,8,FALSE)</f>
        <v>#N/A</v>
      </c>
      <c r="Q213" s="17"/>
      <c r="R213" s="128"/>
      <c r="S213" s="128"/>
      <c r="T213" s="17"/>
      <c r="U213" s="129"/>
      <c r="V213" s="129"/>
    </row>
    <row r="214" spans="1:22">
      <c r="A214" s="360"/>
      <c r="B214" s="351"/>
      <c r="C214" s="157">
        <v>45765</v>
      </c>
      <c r="D214" s="104"/>
      <c r="E214" s="128"/>
      <c r="F214" s="131" t="e">
        <f>VLOOKUP(E214,'Contact Info-I-House'!$A$1:$H308,4,FALSE)</f>
        <v>#N/A</v>
      </c>
      <c r="G214" s="131" t="e">
        <f>VLOOKUP(E214,'Contact Info-I-House'!$A$1:$H$74,3,FALSE)</f>
        <v>#N/A</v>
      </c>
      <c r="H214" s="131" t="e">
        <f>VLOOKUP(E214,'Contact Info-I-House'!$A$1:$H$74,6,FALSE)</f>
        <v>#N/A</v>
      </c>
      <c r="I214" s="132" t="e">
        <f>VLOOKUP(E214,'Contact Info-I-House'!$A$1:$H$74,7,FALSE)</f>
        <v>#N/A</v>
      </c>
      <c r="J214" s="131" t="e">
        <f>VLOOKUP(E214,'Contact Info-I-House'!$A$1:$H$74,8,FALSE)</f>
        <v>#N/A</v>
      </c>
      <c r="K214" s="129"/>
      <c r="L214" s="134" t="e">
        <f>VLOOKUP(K214,'Contact Info-I-House'!$A$1:$H308,4,FALSE)</f>
        <v>#N/A</v>
      </c>
      <c r="M214" s="134" t="e">
        <f>VLOOKUP(K214,'Contact Info-I-House'!$A$1:$H$74,3,FALSE)</f>
        <v>#N/A</v>
      </c>
      <c r="N214" s="134" t="e">
        <f>VLOOKUP(K214,'Contact Info-I-House'!$A$1:$H$74,6,FALSE)</f>
        <v>#N/A</v>
      </c>
      <c r="O214" s="126" t="e">
        <f>VLOOKUP(K214,'Contact Info-I-House'!$A$1:$H$74,6,FALSE)</f>
        <v>#N/A</v>
      </c>
      <c r="P214" s="134" t="e">
        <f>VLOOKUP(K214,'Contact Info-I-House'!$A$1:$H$74,8,FALSE)</f>
        <v>#N/A</v>
      </c>
      <c r="Q214" s="17"/>
      <c r="R214" s="128"/>
      <c r="S214" s="128"/>
      <c r="T214" s="17"/>
      <c r="U214" s="129"/>
      <c r="V214" s="129"/>
    </row>
    <row r="215" spans="1:22">
      <c r="A215" s="360"/>
      <c r="B215" s="351"/>
      <c r="C215" s="157">
        <v>45766</v>
      </c>
      <c r="D215" s="104"/>
      <c r="E215" s="128"/>
      <c r="F215" s="131" t="e">
        <f>VLOOKUP(E215,'Contact Info-I-House'!$A$1:$H$74,4,FALSE)</f>
        <v>#N/A</v>
      </c>
      <c r="G215" s="131" t="e">
        <f>VLOOKUP(E215,'Contact Info-I-House'!$A$1:$H$74,3,FALSE)</f>
        <v>#N/A</v>
      </c>
      <c r="H215" s="131" t="e">
        <f>VLOOKUP(E215,'Contact Info-I-House'!$A$1:$H$74,6,FALSE)</f>
        <v>#N/A</v>
      </c>
      <c r="I215" s="132" t="e">
        <f>VLOOKUP(E215,'Contact Info-I-House'!$A$1:$H$74,7,FALSE)</f>
        <v>#N/A</v>
      </c>
      <c r="J215" s="131" t="e">
        <f>VLOOKUP(E215,'Contact Info-I-House'!$A$1:$H$74,8,FALSE)</f>
        <v>#N/A</v>
      </c>
      <c r="K215" s="129"/>
      <c r="L215" s="134" t="e">
        <f>VLOOKUP(K215,'Contact Info-I-House'!$A$1:$H$74,4,FALSE)</f>
        <v>#N/A</v>
      </c>
      <c r="M215" s="134" t="e">
        <f>VLOOKUP(K215,'Contact Info-I-House'!$A$1:$H$74,3,FALSE)</f>
        <v>#N/A</v>
      </c>
      <c r="N215" s="134" t="e">
        <f>VLOOKUP(K215,'Contact Info-I-House'!$A$1:$H$74,6,FALSE)</f>
        <v>#N/A</v>
      </c>
      <c r="O215" s="126" t="e">
        <f>VLOOKUP(K215,'Contact Info-I-House'!$A$1:$H$74,6,FALSE)</f>
        <v>#N/A</v>
      </c>
      <c r="P215" s="134" t="e">
        <f>VLOOKUP(K215,'Contact Info-I-House'!$A$1:$H$74,8,FALSE)</f>
        <v>#N/A</v>
      </c>
      <c r="Q215" s="17"/>
      <c r="R215" s="128"/>
      <c r="S215" s="128"/>
      <c r="T215" s="17"/>
      <c r="U215" s="129"/>
      <c r="V215" s="129"/>
    </row>
    <row r="216" spans="1:22">
      <c r="A216" s="360"/>
      <c r="B216" s="362"/>
      <c r="C216" s="157">
        <v>45767</v>
      </c>
      <c r="D216" s="104"/>
      <c r="E216" s="128"/>
      <c r="F216" s="131" t="e">
        <f>VLOOKUP(E216,'Contact Info-I-House'!$A$1:$H$74,4,FALSE)</f>
        <v>#N/A</v>
      </c>
      <c r="G216" s="131" t="e">
        <f>VLOOKUP(E216,'Contact Info-I-House'!$A$1:$H$74,3,FALSE)</f>
        <v>#N/A</v>
      </c>
      <c r="H216" s="131" t="e">
        <f>VLOOKUP(E216,'Contact Info-I-House'!$A$1:$H$74,6,FALSE)</f>
        <v>#N/A</v>
      </c>
      <c r="I216" s="132" t="e">
        <f>VLOOKUP(E216,'Contact Info-I-House'!$A$1:$H$74,7,FALSE)</f>
        <v>#N/A</v>
      </c>
      <c r="J216" s="131" t="e">
        <f>VLOOKUP(E216,'Contact Info-I-House'!$A$1:$H$74,8,FALSE)</f>
        <v>#N/A</v>
      </c>
      <c r="K216" s="129"/>
      <c r="L216" s="134" t="e">
        <f>VLOOKUP(K216,'Contact Info-I-House'!$A$1:$H$74,4,FALSE)</f>
        <v>#N/A</v>
      </c>
      <c r="M216" s="134" t="e">
        <f>VLOOKUP(K216,'Contact Info-I-House'!$A$1:$H$74,3,FALSE)</f>
        <v>#N/A</v>
      </c>
      <c r="N216" s="134" t="e">
        <f>VLOOKUP(K216,'Contact Info-I-House'!$A$1:$H$74,6,FALSE)</f>
        <v>#N/A</v>
      </c>
      <c r="O216" s="126" t="e">
        <f>VLOOKUP(K216,'Contact Info-I-House'!$A$1:$H$74,6,FALSE)</f>
        <v>#N/A</v>
      </c>
      <c r="P216" s="134" t="e">
        <f>VLOOKUP(K216,'Contact Info-I-House'!$A$1:$H$74,8,FALSE)</f>
        <v>#N/A</v>
      </c>
      <c r="Q216" s="17"/>
      <c r="R216" s="128"/>
      <c r="S216" s="128"/>
      <c r="T216" s="17"/>
      <c r="U216" s="129"/>
      <c r="V216" s="129"/>
    </row>
    <row r="217" spans="1:22">
      <c r="A217" s="360"/>
      <c r="B217" s="365" t="s">
        <v>48</v>
      </c>
      <c r="C217" s="157">
        <v>45768</v>
      </c>
      <c r="D217" s="104"/>
      <c r="E217" s="128"/>
      <c r="F217" s="131" t="e">
        <f>VLOOKUP(E217,'Contact Info-I-House'!$A$1:$H311,4,FALSE)</f>
        <v>#N/A</v>
      </c>
      <c r="G217" s="131" t="e">
        <f>VLOOKUP(E217,'Contact Info-I-House'!$A$1:$H$74,3,FALSE)</f>
        <v>#N/A</v>
      </c>
      <c r="H217" s="131" t="e">
        <f>VLOOKUP(E217,'Contact Info-I-House'!$A$1:$H$74,6,FALSE)</f>
        <v>#N/A</v>
      </c>
      <c r="I217" s="132" t="e">
        <f>VLOOKUP(E217,'Contact Info-I-House'!$A$1:$H$74,7,FALSE)</f>
        <v>#N/A</v>
      </c>
      <c r="J217" s="131" t="e">
        <f>VLOOKUP(E217,'Contact Info-I-House'!$A$1:$H$74,8,FALSE)</f>
        <v>#N/A</v>
      </c>
      <c r="K217" s="129"/>
      <c r="L217" s="134" t="e">
        <f>VLOOKUP(K217,'Contact Info-I-House'!$A$1:$H311,4,FALSE)</f>
        <v>#N/A</v>
      </c>
      <c r="M217" s="134" t="e">
        <f>VLOOKUP(K217,'Contact Info-I-House'!$A$1:$H$74,3,FALSE)</f>
        <v>#N/A</v>
      </c>
      <c r="N217" s="134" t="e">
        <f>VLOOKUP(K217,'Contact Info-I-House'!$A$1:$H$74,6,FALSE)</f>
        <v>#N/A</v>
      </c>
      <c r="O217" s="126" t="e">
        <f>VLOOKUP(K217,'Contact Info-I-House'!$A$1:$H$74,6,FALSE)</f>
        <v>#N/A</v>
      </c>
      <c r="P217" s="134" t="e">
        <f>VLOOKUP(K217,'Contact Info-I-House'!$A$1:$H$74,8,FALSE)</f>
        <v>#N/A</v>
      </c>
      <c r="Q217" s="17"/>
      <c r="R217" s="128"/>
      <c r="S217" s="128"/>
      <c r="T217" s="17"/>
      <c r="U217" s="129"/>
      <c r="V217" s="129"/>
    </row>
    <row r="218" spans="1:22">
      <c r="A218" s="360"/>
      <c r="B218" s="351"/>
      <c r="C218" s="157">
        <v>45769</v>
      </c>
      <c r="D218" s="104"/>
      <c r="E218" s="128"/>
      <c r="F218" s="131" t="e">
        <f>VLOOKUP(E218,'Contact Info-I-House'!$A$1:$H$74,4,FALSE)</f>
        <v>#N/A</v>
      </c>
      <c r="G218" s="131" t="e">
        <f>VLOOKUP(E218,'Contact Info-I-House'!$A$1:$H$74,3,FALSE)</f>
        <v>#N/A</v>
      </c>
      <c r="H218" s="131" t="e">
        <f>VLOOKUP(E218,'Contact Info-I-House'!$A$1:$H$74,6,FALSE)</f>
        <v>#N/A</v>
      </c>
      <c r="I218" s="132" t="e">
        <f>VLOOKUP(E218,'Contact Info-I-House'!$A$1:$H$74,7,FALSE)</f>
        <v>#N/A</v>
      </c>
      <c r="J218" s="131" t="e">
        <f>VLOOKUP(E218,'Contact Info-I-House'!$A$1:$H$74,8,FALSE)</f>
        <v>#N/A</v>
      </c>
      <c r="K218" s="129"/>
      <c r="L218" s="134" t="e">
        <f>VLOOKUP(K218,'Contact Info-I-House'!$A$1:$H$74,4,FALSE)</f>
        <v>#N/A</v>
      </c>
      <c r="M218" s="134" t="e">
        <f>VLOOKUP(K218,'Contact Info-I-House'!$A$1:$H$74,3,FALSE)</f>
        <v>#N/A</v>
      </c>
      <c r="N218" s="134" t="e">
        <f>VLOOKUP(K218,'Contact Info-I-House'!$A$1:$H$74,6,FALSE)</f>
        <v>#N/A</v>
      </c>
      <c r="O218" s="126" t="e">
        <f>VLOOKUP(K218,'Contact Info-I-House'!$A$1:$H$74,6,FALSE)</f>
        <v>#N/A</v>
      </c>
      <c r="P218" s="134" t="e">
        <f>VLOOKUP(K218,'Contact Info-I-House'!$A$1:$H$74,8,FALSE)</f>
        <v>#N/A</v>
      </c>
      <c r="Q218" s="17"/>
      <c r="R218" s="128"/>
      <c r="S218" s="128"/>
      <c r="T218" s="17"/>
      <c r="U218" s="129"/>
      <c r="V218" s="129"/>
    </row>
    <row r="219" spans="1:22">
      <c r="A219" s="360"/>
      <c r="B219" s="351"/>
      <c r="C219" s="157">
        <v>45770</v>
      </c>
      <c r="D219" s="104"/>
      <c r="E219" s="128"/>
      <c r="F219" s="131" t="e">
        <f>VLOOKUP(E219,'Contact Info-I-House'!$A$1:$H$74,4,FALSE)</f>
        <v>#N/A</v>
      </c>
      <c r="G219" s="131" t="e">
        <f>VLOOKUP(E219,'Contact Info-I-House'!$A$1:$H$74,3,FALSE)</f>
        <v>#N/A</v>
      </c>
      <c r="H219" s="131" t="e">
        <f>VLOOKUP(E219,'Contact Info-I-House'!$A$1:$H$74,6,FALSE)</f>
        <v>#N/A</v>
      </c>
      <c r="I219" s="132" t="e">
        <f>VLOOKUP(E219,'Contact Info-I-House'!$A$1:$H$74,7,FALSE)</f>
        <v>#N/A</v>
      </c>
      <c r="J219" s="131" t="e">
        <f>VLOOKUP(E219,'Contact Info-I-House'!$A$1:$H$74,8,FALSE)</f>
        <v>#N/A</v>
      </c>
      <c r="K219" s="129"/>
      <c r="L219" s="134" t="e">
        <f>VLOOKUP(K219,'Contact Info-I-House'!$A$1:$H$74,4,FALSE)</f>
        <v>#N/A</v>
      </c>
      <c r="M219" s="134" t="e">
        <f>VLOOKUP(K219,'Contact Info-I-House'!$A$1:$H$74,3,FALSE)</f>
        <v>#N/A</v>
      </c>
      <c r="N219" s="134" t="e">
        <f>VLOOKUP(K219,'Contact Info-I-House'!$A$1:$H$74,6,FALSE)</f>
        <v>#N/A</v>
      </c>
      <c r="O219" s="126" t="e">
        <f>VLOOKUP(K219,'Contact Info-I-House'!$A$1:$H$74,6,FALSE)</f>
        <v>#N/A</v>
      </c>
      <c r="P219" s="134" t="e">
        <f>VLOOKUP(K219,'Contact Info-I-House'!$A$1:$H$74,8,FALSE)</f>
        <v>#N/A</v>
      </c>
      <c r="Q219" s="17"/>
      <c r="R219" s="128"/>
      <c r="S219" s="128"/>
      <c r="T219" s="17"/>
      <c r="U219" s="129"/>
      <c r="V219" s="129"/>
    </row>
    <row r="220" spans="1:22">
      <c r="A220" s="360"/>
      <c r="B220" s="351"/>
      <c r="C220" s="157">
        <v>45771</v>
      </c>
      <c r="D220" s="104"/>
      <c r="E220" s="128"/>
      <c r="F220" s="131" t="e">
        <f>VLOOKUP(E220,'Contact Info-I-House'!$A$1:$H314,4,FALSE)</f>
        <v>#N/A</v>
      </c>
      <c r="G220" s="131" t="e">
        <f>VLOOKUP(E220,'Contact Info-I-House'!$A$1:$H$74,3,FALSE)</f>
        <v>#N/A</v>
      </c>
      <c r="H220" s="131" t="e">
        <f>VLOOKUP(E220,'Contact Info-I-House'!$A$1:$H$74,6,FALSE)</f>
        <v>#N/A</v>
      </c>
      <c r="I220" s="132" t="e">
        <f>VLOOKUP(E220,'Contact Info-I-House'!$A$1:$H$74,7,FALSE)</f>
        <v>#N/A</v>
      </c>
      <c r="J220" s="131" t="e">
        <f>VLOOKUP(E220,'Contact Info-I-House'!$A$1:$H$74,8,FALSE)</f>
        <v>#N/A</v>
      </c>
      <c r="K220" s="129"/>
      <c r="L220" s="134" t="e">
        <f>VLOOKUP(K220,'Contact Info-I-House'!$A$1:$H314,4,FALSE)</f>
        <v>#N/A</v>
      </c>
      <c r="M220" s="134" t="e">
        <f>VLOOKUP(K220,'Contact Info-I-House'!$A$1:$H$74,3,FALSE)</f>
        <v>#N/A</v>
      </c>
      <c r="N220" s="134" t="e">
        <f>VLOOKUP(K220,'Contact Info-I-House'!$A$1:$H$74,6,FALSE)</f>
        <v>#N/A</v>
      </c>
      <c r="O220" s="126" t="e">
        <f>VLOOKUP(K220,'Contact Info-I-House'!$A$1:$H$74,6,FALSE)</f>
        <v>#N/A</v>
      </c>
      <c r="P220" s="134" t="e">
        <f>VLOOKUP(K220,'Contact Info-I-House'!$A$1:$H$74,8,FALSE)</f>
        <v>#N/A</v>
      </c>
      <c r="Q220" s="17"/>
      <c r="R220" s="128"/>
      <c r="S220" s="128"/>
      <c r="T220" s="17"/>
      <c r="U220" s="129"/>
      <c r="V220" s="129"/>
    </row>
    <row r="221" spans="1:22">
      <c r="A221" s="360"/>
      <c r="B221" s="351"/>
      <c r="C221" s="157">
        <v>45772</v>
      </c>
      <c r="D221" s="104"/>
      <c r="E221" s="128"/>
      <c r="F221" s="131" t="e">
        <f>VLOOKUP(E221,'Contact Info-I-House'!$A$1:$H$74,4,FALSE)</f>
        <v>#N/A</v>
      </c>
      <c r="G221" s="131" t="e">
        <f>VLOOKUP(E221,'Contact Info-I-House'!$A$1:$H$74,3,FALSE)</f>
        <v>#N/A</v>
      </c>
      <c r="H221" s="131" t="e">
        <f>VLOOKUP(E221,'Contact Info-I-House'!$A$1:$H$74,6,FALSE)</f>
        <v>#N/A</v>
      </c>
      <c r="I221" s="132" t="e">
        <f>VLOOKUP(E221,'Contact Info-I-House'!$A$1:$H$74,7,FALSE)</f>
        <v>#N/A</v>
      </c>
      <c r="J221" s="131" t="e">
        <f>VLOOKUP(E221,'Contact Info-I-House'!$A$1:$H$74,8,FALSE)</f>
        <v>#N/A</v>
      </c>
      <c r="K221" s="129"/>
      <c r="L221" s="134" t="e">
        <f>VLOOKUP(K221,'Contact Info-I-House'!$A$1:$H$74,4,FALSE)</f>
        <v>#N/A</v>
      </c>
      <c r="M221" s="134" t="e">
        <f>VLOOKUP(K221,'Contact Info-I-House'!$A$1:$H$74,3,FALSE)</f>
        <v>#N/A</v>
      </c>
      <c r="N221" s="134" t="e">
        <f>VLOOKUP(K221,'Contact Info-I-House'!$A$1:$H$74,6,FALSE)</f>
        <v>#N/A</v>
      </c>
      <c r="O221" s="126" t="e">
        <f>VLOOKUP(K221,'Contact Info-I-House'!$A$1:$H$74,6,FALSE)</f>
        <v>#N/A</v>
      </c>
      <c r="P221" s="134" t="e">
        <f>VLOOKUP(K221,'Contact Info-I-House'!$A$1:$H$74,8,FALSE)</f>
        <v>#N/A</v>
      </c>
      <c r="Q221" s="17"/>
      <c r="R221" s="128"/>
      <c r="S221" s="128"/>
      <c r="T221" s="17"/>
      <c r="U221" s="129"/>
      <c r="V221" s="129"/>
    </row>
    <row r="222" spans="1:22">
      <c r="A222" s="360"/>
      <c r="B222" s="351"/>
      <c r="C222" s="157">
        <v>45773</v>
      </c>
      <c r="D222" s="104"/>
      <c r="E222" s="128"/>
      <c r="F222" s="131" t="e">
        <f>VLOOKUP(E222,'Contact Info-I-House'!$A$1:$H$74,4,FALSE)</f>
        <v>#N/A</v>
      </c>
      <c r="G222" s="131" t="e">
        <f>VLOOKUP(E222,'Contact Info-I-House'!$A$1:$H$74,3,FALSE)</f>
        <v>#N/A</v>
      </c>
      <c r="H222" s="131" t="e">
        <f>VLOOKUP(E222,'Contact Info-I-House'!$A$1:$H$74,6,FALSE)</f>
        <v>#N/A</v>
      </c>
      <c r="I222" s="132" t="e">
        <f>VLOOKUP(E222,'Contact Info-I-House'!$A$1:$H$74,7,FALSE)</f>
        <v>#N/A</v>
      </c>
      <c r="J222" s="131" t="e">
        <f>VLOOKUP(E222,'Contact Info-I-House'!$A$1:$H$74,8,FALSE)</f>
        <v>#N/A</v>
      </c>
      <c r="K222" s="129"/>
      <c r="L222" s="134" t="e">
        <f>VLOOKUP(K222,'Contact Info-I-House'!$A$1:$H$74,4,FALSE)</f>
        <v>#N/A</v>
      </c>
      <c r="M222" s="134" t="e">
        <f>VLOOKUP(K222,'Contact Info-I-House'!$A$1:$H$74,3,FALSE)</f>
        <v>#N/A</v>
      </c>
      <c r="N222" s="134" t="e">
        <f>VLOOKUP(K222,'Contact Info-I-House'!$A$1:$H$74,6,FALSE)</f>
        <v>#N/A</v>
      </c>
      <c r="O222" s="126" t="e">
        <f>VLOOKUP(K222,'Contact Info-I-House'!$A$1:$H$74,6,FALSE)</f>
        <v>#N/A</v>
      </c>
      <c r="P222" s="134" t="e">
        <f>VLOOKUP(K222,'Contact Info-I-House'!$A$1:$H$74,8,FALSE)</f>
        <v>#N/A</v>
      </c>
      <c r="Q222" s="17"/>
      <c r="R222" s="128"/>
      <c r="S222" s="128"/>
      <c r="T222" s="17"/>
      <c r="U222" s="129"/>
      <c r="V222" s="129"/>
    </row>
    <row r="223" spans="1:22">
      <c r="A223" s="360"/>
      <c r="B223" s="362"/>
      <c r="C223" s="157">
        <v>45774</v>
      </c>
      <c r="D223" s="104"/>
      <c r="E223" s="128"/>
      <c r="F223" s="131" t="e">
        <f>VLOOKUP(E223,'Contact Info-I-House'!$A$1:$H317,4,FALSE)</f>
        <v>#N/A</v>
      </c>
      <c r="G223" s="131" t="e">
        <f>VLOOKUP(E223,'Contact Info-I-House'!$A$1:$H$74,3,FALSE)</f>
        <v>#N/A</v>
      </c>
      <c r="H223" s="131" t="e">
        <f>VLOOKUP(E223,'Contact Info-I-House'!$A$1:$H$74,6,FALSE)</f>
        <v>#N/A</v>
      </c>
      <c r="I223" s="132" t="e">
        <f>VLOOKUP(E223,'Contact Info-I-House'!$A$1:$H$74,7,FALSE)</f>
        <v>#N/A</v>
      </c>
      <c r="J223" s="131" t="e">
        <f>VLOOKUP(E223,'Contact Info-I-House'!$A$1:$H$74,8,FALSE)</f>
        <v>#N/A</v>
      </c>
      <c r="K223" s="129"/>
      <c r="L223" s="134" t="e">
        <f>VLOOKUP(K223,'Contact Info-I-House'!$A$1:$H317,4,FALSE)</f>
        <v>#N/A</v>
      </c>
      <c r="M223" s="134" t="e">
        <f>VLOOKUP(K223,'Contact Info-I-House'!$A$1:$H$74,3,FALSE)</f>
        <v>#N/A</v>
      </c>
      <c r="N223" s="134" t="e">
        <f>VLOOKUP(K223,'Contact Info-I-House'!$A$1:$H$74,6,FALSE)</f>
        <v>#N/A</v>
      </c>
      <c r="O223" s="126" t="e">
        <f>VLOOKUP(K223,'Contact Info-I-House'!$A$1:$H$74,6,FALSE)</f>
        <v>#N/A</v>
      </c>
      <c r="P223" s="134" t="e">
        <f>VLOOKUP(K223,'Contact Info-I-House'!$A$1:$H$74,8,FALSE)</f>
        <v>#N/A</v>
      </c>
      <c r="Q223" s="17"/>
      <c r="R223" s="128"/>
      <c r="S223" s="128"/>
      <c r="T223" s="17"/>
      <c r="U223" s="129"/>
      <c r="V223" s="129"/>
    </row>
    <row r="224" spans="1:22">
      <c r="A224" s="360"/>
      <c r="B224" s="366" t="s">
        <v>49</v>
      </c>
      <c r="C224" s="157">
        <v>45775</v>
      </c>
      <c r="D224" s="104"/>
      <c r="E224" s="128"/>
      <c r="F224" s="131" t="e">
        <f>VLOOKUP(E224,'Contact Info-I-House'!$A$1:$H$74,4,FALSE)</f>
        <v>#N/A</v>
      </c>
      <c r="G224" s="131" t="e">
        <f>VLOOKUP(E224,'Contact Info-I-House'!$A$1:$H$74,3,FALSE)</f>
        <v>#N/A</v>
      </c>
      <c r="H224" s="131" t="e">
        <f>VLOOKUP(E224,'Contact Info-I-House'!$A$1:$H$74,6,FALSE)</f>
        <v>#N/A</v>
      </c>
      <c r="I224" s="132" t="e">
        <f>VLOOKUP(E224,'Contact Info-I-House'!$A$1:$H$74,7,FALSE)</f>
        <v>#N/A</v>
      </c>
      <c r="J224" s="131" t="e">
        <f>VLOOKUP(E224,'Contact Info-I-House'!$A$1:$H$74,8,FALSE)</f>
        <v>#N/A</v>
      </c>
      <c r="K224" s="129"/>
      <c r="L224" s="134" t="e">
        <f>VLOOKUP(K224,'Contact Info-I-House'!$A$1:$H$74,4,FALSE)</f>
        <v>#N/A</v>
      </c>
      <c r="M224" s="134" t="e">
        <f>VLOOKUP(K224,'Contact Info-I-House'!$A$1:$H$74,3,FALSE)</f>
        <v>#N/A</v>
      </c>
      <c r="N224" s="134" t="e">
        <f>VLOOKUP(K224,'Contact Info-I-House'!$A$1:$H$74,6,FALSE)</f>
        <v>#N/A</v>
      </c>
      <c r="O224" s="126" t="e">
        <f>VLOOKUP(K224,'Contact Info-I-House'!$A$1:$H$74,6,FALSE)</f>
        <v>#N/A</v>
      </c>
      <c r="P224" s="134" t="e">
        <f>VLOOKUP(K224,'Contact Info-I-House'!$A$1:$H$74,8,FALSE)</f>
        <v>#N/A</v>
      </c>
      <c r="Q224" s="17"/>
      <c r="R224" s="128"/>
      <c r="S224" s="128"/>
      <c r="T224" s="17"/>
      <c r="U224" s="129"/>
      <c r="V224" s="129"/>
    </row>
    <row r="225" spans="1:22">
      <c r="A225" s="360"/>
      <c r="B225" s="351"/>
      <c r="C225" s="157">
        <v>45776</v>
      </c>
      <c r="D225" s="104"/>
      <c r="E225" s="128"/>
      <c r="F225" s="131" t="e">
        <f>VLOOKUP(E225,'Contact Info-I-House'!$A$1:$H$74,4,FALSE)</f>
        <v>#N/A</v>
      </c>
      <c r="G225" s="131" t="e">
        <f>VLOOKUP(E225,'Contact Info-I-House'!$A$1:$H$74,3,FALSE)</f>
        <v>#N/A</v>
      </c>
      <c r="H225" s="131" t="e">
        <f>VLOOKUP(E225,'Contact Info-I-House'!$A$1:$H$74,6,FALSE)</f>
        <v>#N/A</v>
      </c>
      <c r="I225" s="132" t="e">
        <f>VLOOKUP(E225,'Contact Info-I-House'!$A$1:$H$74,7,FALSE)</f>
        <v>#N/A</v>
      </c>
      <c r="J225" s="131" t="e">
        <f>VLOOKUP(E225,'Contact Info-I-House'!$A$1:$H$74,8,FALSE)</f>
        <v>#N/A</v>
      </c>
      <c r="K225" s="129"/>
      <c r="L225" s="134" t="e">
        <f>VLOOKUP(K225,'Contact Info-I-House'!$A$1:$H$74,4,FALSE)</f>
        <v>#N/A</v>
      </c>
      <c r="M225" s="134" t="e">
        <f>VLOOKUP(K225,'Contact Info-I-House'!$A$1:$H$74,3,FALSE)</f>
        <v>#N/A</v>
      </c>
      <c r="N225" s="134" t="e">
        <f>VLOOKUP(K225,'Contact Info-I-House'!$A$1:$H$74,6,FALSE)</f>
        <v>#N/A</v>
      </c>
      <c r="O225" s="126" t="e">
        <f>VLOOKUP(K225,'Contact Info-I-House'!$A$1:$H$74,6,FALSE)</f>
        <v>#N/A</v>
      </c>
      <c r="P225" s="134" t="e">
        <f>VLOOKUP(K225,'Contact Info-I-House'!$A$1:$H$74,8,FALSE)</f>
        <v>#N/A</v>
      </c>
      <c r="Q225" s="17"/>
      <c r="R225" s="128"/>
      <c r="S225" s="128"/>
      <c r="T225" s="17"/>
      <c r="U225" s="129"/>
      <c r="V225" s="129"/>
    </row>
    <row r="226" spans="1:22">
      <c r="A226" s="360"/>
      <c r="B226" s="351"/>
      <c r="C226" s="157">
        <v>45777</v>
      </c>
      <c r="D226" s="104"/>
      <c r="E226" s="128"/>
      <c r="F226" s="131" t="e">
        <f>VLOOKUP(E226,'Contact Info-I-House'!$A$1:$H320,4,FALSE)</f>
        <v>#N/A</v>
      </c>
      <c r="G226" s="131" t="e">
        <f>VLOOKUP(E226,'Contact Info-I-House'!$A$1:$H$74,3,FALSE)</f>
        <v>#N/A</v>
      </c>
      <c r="H226" s="131" t="e">
        <f>VLOOKUP(E226,'Contact Info-I-House'!$A$1:$H$74,6,FALSE)</f>
        <v>#N/A</v>
      </c>
      <c r="I226" s="132" t="e">
        <f>VLOOKUP(E226,'Contact Info-I-House'!$A$1:$H$74,7,FALSE)</f>
        <v>#N/A</v>
      </c>
      <c r="J226" s="131" t="e">
        <f>VLOOKUP(E226,'Contact Info-I-House'!$A$1:$H$74,8,FALSE)</f>
        <v>#N/A</v>
      </c>
      <c r="K226" s="129"/>
      <c r="L226" s="134" t="e">
        <f>VLOOKUP(K226,'Contact Info-I-House'!$A$1:$H320,4,FALSE)</f>
        <v>#N/A</v>
      </c>
      <c r="M226" s="134" t="e">
        <f>VLOOKUP(K226,'Contact Info-I-House'!$A$1:$H$74,3,FALSE)</f>
        <v>#N/A</v>
      </c>
      <c r="N226" s="134" t="e">
        <f>VLOOKUP(K226,'Contact Info-I-House'!$A$1:$H$74,6,FALSE)</f>
        <v>#N/A</v>
      </c>
      <c r="O226" s="126" t="e">
        <f>VLOOKUP(K226,'Contact Info-I-House'!$A$1:$H$74,6,FALSE)</f>
        <v>#N/A</v>
      </c>
      <c r="P226" s="134" t="e">
        <f>VLOOKUP(K226,'Contact Info-I-House'!$A$1:$H$74,8,FALSE)</f>
        <v>#N/A</v>
      </c>
      <c r="Q226" s="17"/>
      <c r="R226" s="128"/>
      <c r="S226" s="128"/>
      <c r="T226" s="17"/>
      <c r="U226" s="129"/>
      <c r="V226" s="129"/>
    </row>
    <row r="227" spans="1:22">
      <c r="A227" s="360"/>
      <c r="B227" s="351"/>
      <c r="C227" s="158">
        <v>45778</v>
      </c>
      <c r="D227" s="104"/>
      <c r="E227" s="128"/>
      <c r="F227" s="131" t="e">
        <f>VLOOKUP(E227,'Contact Info-I-House'!$A$1:$H$74,4,FALSE)</f>
        <v>#N/A</v>
      </c>
      <c r="G227" s="131" t="e">
        <f>VLOOKUP(E227,'Contact Info-I-House'!$A$1:$H$74,3,FALSE)</f>
        <v>#N/A</v>
      </c>
      <c r="H227" s="131" t="e">
        <f>VLOOKUP(E227,'Contact Info-I-House'!$A$1:$H$74,6,FALSE)</f>
        <v>#N/A</v>
      </c>
      <c r="I227" s="132" t="e">
        <f>VLOOKUP(E227,'Contact Info-I-House'!$A$1:$H$74,7,FALSE)</f>
        <v>#N/A</v>
      </c>
      <c r="J227" s="131" t="e">
        <f>VLOOKUP(E227,'Contact Info-I-House'!$A$1:$H$74,8,FALSE)</f>
        <v>#N/A</v>
      </c>
      <c r="K227" s="129"/>
      <c r="L227" s="134" t="e">
        <f>VLOOKUP(K227,'Contact Info-I-House'!$A$1:$H$74,4,FALSE)</f>
        <v>#N/A</v>
      </c>
      <c r="M227" s="134" t="e">
        <f>VLOOKUP(K227,'Contact Info-I-House'!$A$1:$H$74,3,FALSE)</f>
        <v>#N/A</v>
      </c>
      <c r="N227" s="134" t="e">
        <f>VLOOKUP(K227,'Contact Info-I-House'!$A$1:$H$74,6,FALSE)</f>
        <v>#N/A</v>
      </c>
      <c r="O227" s="126" t="e">
        <f>VLOOKUP(K227,'Contact Info-I-House'!$A$1:$H$74,6,FALSE)</f>
        <v>#N/A</v>
      </c>
      <c r="P227" s="134" t="e">
        <f>VLOOKUP(K227,'Contact Info-I-House'!$A$1:$H$74,8,FALSE)</f>
        <v>#N/A</v>
      </c>
      <c r="Q227" s="17"/>
      <c r="R227" s="128"/>
      <c r="S227" s="128"/>
      <c r="T227" s="17"/>
      <c r="U227" s="129"/>
      <c r="V227" s="129"/>
    </row>
    <row r="228" spans="1:22">
      <c r="A228" s="360"/>
      <c r="B228" s="351"/>
      <c r="C228" s="158">
        <v>45779</v>
      </c>
      <c r="D228" s="104"/>
      <c r="E228" s="128"/>
      <c r="F228" s="131" t="e">
        <f>VLOOKUP(E228,'Contact Info-I-House'!$A$1:$H$74,4,FALSE)</f>
        <v>#N/A</v>
      </c>
      <c r="G228" s="131" t="e">
        <f>VLOOKUP(E228,'Contact Info-I-House'!$A$1:$H$74,3,FALSE)</f>
        <v>#N/A</v>
      </c>
      <c r="H228" s="131" t="e">
        <f>VLOOKUP(E228,'Contact Info-I-House'!$A$1:$H$74,6,FALSE)</f>
        <v>#N/A</v>
      </c>
      <c r="I228" s="132" t="e">
        <f>VLOOKUP(E228,'Contact Info-I-House'!$A$1:$H$74,7,FALSE)</f>
        <v>#N/A</v>
      </c>
      <c r="J228" s="131" t="e">
        <f>VLOOKUP(E228,'Contact Info-I-House'!$A$1:$H$74,8,FALSE)</f>
        <v>#N/A</v>
      </c>
      <c r="K228" s="129"/>
      <c r="L228" s="134" t="e">
        <f>VLOOKUP(K228,'Contact Info-I-House'!$A$1:$H$74,4,FALSE)</f>
        <v>#N/A</v>
      </c>
      <c r="M228" s="134" t="e">
        <f>VLOOKUP(K228,'Contact Info-I-House'!$A$1:$H$74,3,FALSE)</f>
        <v>#N/A</v>
      </c>
      <c r="N228" s="134" t="e">
        <f>VLOOKUP(K228,'Contact Info-I-House'!$A$1:$H$74,6,FALSE)</f>
        <v>#N/A</v>
      </c>
      <c r="O228" s="126" t="e">
        <f>VLOOKUP(K228,'Contact Info-I-House'!$A$1:$H$74,6,FALSE)</f>
        <v>#N/A</v>
      </c>
      <c r="P228" s="134" t="e">
        <f>VLOOKUP(K228,'Contact Info-I-House'!$A$1:$H$74,8,FALSE)</f>
        <v>#N/A</v>
      </c>
      <c r="Q228" s="17"/>
      <c r="R228" s="128"/>
      <c r="S228" s="128"/>
      <c r="T228" s="17"/>
      <c r="U228" s="129"/>
      <c r="V228" s="129"/>
    </row>
    <row r="229" spans="1:22">
      <c r="A229" s="360"/>
      <c r="B229" s="351"/>
      <c r="C229" s="158">
        <v>45780</v>
      </c>
      <c r="D229" s="104"/>
      <c r="E229" s="128"/>
      <c r="F229" s="131" t="e">
        <f>VLOOKUP(E229,'Contact Info-I-House'!$A$1:$H323,4,FALSE)</f>
        <v>#N/A</v>
      </c>
      <c r="G229" s="131" t="e">
        <f>VLOOKUP(E229,'Contact Info-I-House'!$A$1:$H$74,3,FALSE)</f>
        <v>#N/A</v>
      </c>
      <c r="H229" s="131" t="e">
        <f>VLOOKUP(E229,'Contact Info-I-House'!$A$1:$H$74,6,FALSE)</f>
        <v>#N/A</v>
      </c>
      <c r="I229" s="132" t="e">
        <f>VLOOKUP(E229,'Contact Info-I-House'!$A$1:$H$74,7,FALSE)</f>
        <v>#N/A</v>
      </c>
      <c r="J229" s="131" t="e">
        <f>VLOOKUP(E229,'Contact Info-I-House'!$A$1:$H$74,8,FALSE)</f>
        <v>#N/A</v>
      </c>
      <c r="K229" s="129"/>
      <c r="L229" s="134" t="e">
        <f>VLOOKUP(K229,'Contact Info-I-House'!$A$1:$H323,4,FALSE)</f>
        <v>#N/A</v>
      </c>
      <c r="M229" s="134" t="e">
        <f>VLOOKUP(K229,'Contact Info-I-House'!$A$1:$H$74,3,FALSE)</f>
        <v>#N/A</v>
      </c>
      <c r="N229" s="134" t="e">
        <f>VLOOKUP(K229,'Contact Info-I-House'!$A$1:$H$74,6,FALSE)</f>
        <v>#N/A</v>
      </c>
      <c r="O229" s="126" t="e">
        <f>VLOOKUP(K229,'Contact Info-I-House'!$A$1:$H$74,6,FALSE)</f>
        <v>#N/A</v>
      </c>
      <c r="P229" s="134" t="e">
        <f>VLOOKUP(K229,'Contact Info-I-House'!$A$1:$H$74,8,FALSE)</f>
        <v>#N/A</v>
      </c>
      <c r="Q229" s="17"/>
      <c r="R229" s="128"/>
      <c r="S229" s="128"/>
      <c r="T229" s="17"/>
      <c r="U229" s="129"/>
      <c r="V229" s="129"/>
    </row>
    <row r="230" spans="1:22">
      <c r="A230" s="360"/>
      <c r="B230" s="362"/>
      <c r="C230" s="158">
        <v>45781</v>
      </c>
      <c r="D230" s="104"/>
      <c r="E230" s="128"/>
      <c r="F230" s="131" t="e">
        <f>VLOOKUP(E230,'Contact Info-I-House'!$A$1:$H$74,4,FALSE)</f>
        <v>#N/A</v>
      </c>
      <c r="G230" s="131" t="e">
        <f>VLOOKUP(E230,'Contact Info-I-House'!$A$1:$H$74,3,FALSE)</f>
        <v>#N/A</v>
      </c>
      <c r="H230" s="131" t="e">
        <f>VLOOKUP(E230,'Contact Info-I-House'!$A$1:$H$74,6,FALSE)</f>
        <v>#N/A</v>
      </c>
      <c r="I230" s="132" t="e">
        <f>VLOOKUP(E230,'Contact Info-I-House'!$A$1:$H$74,7,FALSE)</f>
        <v>#N/A</v>
      </c>
      <c r="J230" s="131" t="e">
        <f>VLOOKUP(E230,'Contact Info-I-House'!$A$1:$H$74,8,FALSE)</f>
        <v>#N/A</v>
      </c>
      <c r="K230" s="129"/>
      <c r="L230" s="134" t="e">
        <f>VLOOKUP(K230,'Contact Info-I-House'!$A$1:$H$74,4,FALSE)</f>
        <v>#N/A</v>
      </c>
      <c r="M230" s="134" t="e">
        <f>VLOOKUP(K230,'Contact Info-I-House'!$A$1:$H$74,3,FALSE)</f>
        <v>#N/A</v>
      </c>
      <c r="N230" s="134" t="e">
        <f>VLOOKUP(K230,'Contact Info-I-House'!$A$1:$H$74,6,FALSE)</f>
        <v>#N/A</v>
      </c>
      <c r="O230" s="126" t="e">
        <f>VLOOKUP(K230,'Contact Info-I-House'!$A$1:$H$74,6,FALSE)</f>
        <v>#N/A</v>
      </c>
      <c r="P230" s="134" t="e">
        <f>VLOOKUP(K230,'Contact Info-I-House'!$A$1:$H$74,8,FALSE)</f>
        <v>#N/A</v>
      </c>
      <c r="Q230" s="17"/>
      <c r="R230" s="128"/>
      <c r="S230" s="128"/>
      <c r="T230" s="17"/>
      <c r="U230" s="129"/>
      <c r="V230" s="129"/>
    </row>
    <row r="231" spans="1:22">
      <c r="A231" s="360"/>
      <c r="B231" s="367" t="s">
        <v>50</v>
      </c>
      <c r="C231" s="158">
        <v>45782</v>
      </c>
      <c r="D231" s="104"/>
      <c r="E231" s="128"/>
      <c r="F231" s="131" t="e">
        <f>VLOOKUP(E231,'Contact Info-I-House'!$A$1:$H$74,4,FALSE)</f>
        <v>#N/A</v>
      </c>
      <c r="G231" s="131" t="e">
        <f>VLOOKUP(E231,'Contact Info-I-House'!$A$1:$H$74,3,FALSE)</f>
        <v>#N/A</v>
      </c>
      <c r="H231" s="131" t="e">
        <f>VLOOKUP(E231,'Contact Info-I-House'!$A$1:$H$74,6,FALSE)</f>
        <v>#N/A</v>
      </c>
      <c r="I231" s="132" t="e">
        <f>VLOOKUP(E231,'Contact Info-I-House'!$A$1:$H$74,7,FALSE)</f>
        <v>#N/A</v>
      </c>
      <c r="J231" s="131" t="e">
        <f>VLOOKUP(E231,'Contact Info-I-House'!$A$1:$H$74,8,FALSE)</f>
        <v>#N/A</v>
      </c>
      <c r="K231" s="129"/>
      <c r="L231" s="134" t="e">
        <f>VLOOKUP(K231,'Contact Info-I-House'!$A$1:$H$74,4,FALSE)</f>
        <v>#N/A</v>
      </c>
      <c r="M231" s="134" t="e">
        <f>VLOOKUP(K231,'Contact Info-I-House'!$A$1:$H$74,3,FALSE)</f>
        <v>#N/A</v>
      </c>
      <c r="N231" s="134" t="e">
        <f>VLOOKUP(K231,'Contact Info-I-House'!$A$1:$H$74,6,FALSE)</f>
        <v>#N/A</v>
      </c>
      <c r="O231" s="126" t="e">
        <f>VLOOKUP(K231,'Contact Info-I-House'!$A$1:$H$74,6,FALSE)</f>
        <v>#N/A</v>
      </c>
      <c r="P231" s="134" t="e">
        <f>VLOOKUP(K231,'Contact Info-I-House'!$A$1:$H$74,8,FALSE)</f>
        <v>#N/A</v>
      </c>
      <c r="Q231" s="17"/>
      <c r="R231" s="128"/>
      <c r="S231" s="128"/>
      <c r="T231" s="17"/>
      <c r="U231" s="129"/>
      <c r="V231" s="129"/>
    </row>
    <row r="232" spans="1:22">
      <c r="A232" s="360"/>
      <c r="B232" s="351"/>
      <c r="C232" s="158">
        <v>45783</v>
      </c>
      <c r="D232" s="104"/>
      <c r="E232" s="128"/>
      <c r="F232" s="131"/>
      <c r="G232" s="131"/>
      <c r="H232" s="131"/>
      <c r="I232" s="131"/>
      <c r="J232" s="131"/>
      <c r="K232" s="129"/>
      <c r="L232" s="134"/>
      <c r="M232" s="134"/>
      <c r="N232" s="134"/>
      <c r="O232" s="134"/>
      <c r="P232" s="134"/>
      <c r="Q232" s="17"/>
      <c r="R232" s="128"/>
      <c r="S232" s="128"/>
      <c r="T232" s="17"/>
      <c r="U232" s="129"/>
      <c r="V232" s="129"/>
    </row>
    <row r="233" spans="1:22">
      <c r="A233" s="360"/>
      <c r="B233" s="351"/>
      <c r="C233" s="158">
        <v>45784</v>
      </c>
      <c r="D233" s="104"/>
      <c r="E233" s="128"/>
      <c r="F233" s="131"/>
      <c r="G233" s="131"/>
      <c r="H233" s="131"/>
      <c r="I233" s="131"/>
      <c r="J233" s="131"/>
      <c r="K233" s="129"/>
      <c r="L233" s="134"/>
      <c r="M233" s="134"/>
      <c r="N233" s="134"/>
      <c r="O233" s="134"/>
      <c r="P233" s="134"/>
      <c r="Q233" s="17"/>
      <c r="R233" s="128"/>
      <c r="S233" s="128"/>
      <c r="T233" s="17"/>
      <c r="U233" s="129"/>
      <c r="V233" s="129"/>
    </row>
    <row r="234" spans="1:22">
      <c r="A234" s="360"/>
      <c r="B234" s="351"/>
      <c r="C234" s="158">
        <v>45785</v>
      </c>
      <c r="D234" s="104"/>
      <c r="E234" s="128"/>
      <c r="F234" s="131"/>
      <c r="G234" s="131"/>
      <c r="H234" s="131"/>
      <c r="I234" s="131"/>
      <c r="J234" s="131"/>
      <c r="K234" s="129"/>
      <c r="L234" s="134"/>
      <c r="M234" s="134"/>
      <c r="N234" s="134"/>
      <c r="O234" s="134"/>
      <c r="P234" s="134"/>
      <c r="Q234" s="17"/>
      <c r="R234" s="128"/>
      <c r="S234" s="128"/>
      <c r="T234" s="17"/>
      <c r="U234" s="129"/>
      <c r="V234" s="129"/>
    </row>
    <row r="235" spans="1:22">
      <c r="A235" s="360"/>
      <c r="B235" s="351"/>
      <c r="C235" s="158">
        <v>45786</v>
      </c>
      <c r="D235" s="104"/>
      <c r="E235" s="128"/>
      <c r="F235" s="131"/>
      <c r="G235" s="131"/>
      <c r="H235" s="131"/>
      <c r="I235" s="131"/>
      <c r="J235" s="131"/>
      <c r="K235" s="129"/>
      <c r="L235" s="134"/>
      <c r="M235" s="134"/>
      <c r="N235" s="134"/>
      <c r="O235" s="134"/>
      <c r="P235" s="134"/>
      <c r="Q235" s="17"/>
      <c r="R235" s="128"/>
      <c r="S235" s="128"/>
      <c r="T235" s="17"/>
      <c r="U235" s="129"/>
      <c r="V235" s="129"/>
    </row>
    <row r="236" spans="1:22">
      <c r="A236" s="360"/>
      <c r="B236" s="351"/>
      <c r="C236" s="158">
        <v>45787</v>
      </c>
      <c r="D236" s="104"/>
      <c r="E236" s="128"/>
      <c r="F236" s="131"/>
      <c r="G236" s="131"/>
      <c r="H236" s="131"/>
      <c r="I236" s="131"/>
      <c r="J236" s="131"/>
      <c r="K236" s="129"/>
      <c r="L236" s="134"/>
      <c r="M236" s="134"/>
      <c r="N236" s="134"/>
      <c r="O236" s="134"/>
      <c r="P236" s="134"/>
      <c r="Q236" s="17"/>
      <c r="R236" s="128"/>
      <c r="S236" s="128"/>
      <c r="T236" s="17"/>
      <c r="U236" s="129"/>
      <c r="V236" s="129"/>
    </row>
    <row r="237" spans="1:22">
      <c r="A237" s="360"/>
      <c r="B237" s="362"/>
      <c r="C237" s="158">
        <v>45788</v>
      </c>
      <c r="D237" s="104"/>
      <c r="E237" s="128"/>
      <c r="F237" s="131"/>
      <c r="G237" s="131"/>
      <c r="H237" s="131"/>
      <c r="I237" s="131"/>
      <c r="J237" s="131"/>
      <c r="K237" s="129"/>
      <c r="L237" s="134"/>
      <c r="M237" s="134"/>
      <c r="N237" s="134"/>
      <c r="O237" s="134"/>
      <c r="P237" s="134"/>
      <c r="Q237" s="17"/>
      <c r="R237" s="128"/>
      <c r="S237" s="128"/>
      <c r="T237" s="17"/>
      <c r="U237" s="129"/>
      <c r="V237" s="129"/>
    </row>
    <row r="238" spans="1:22">
      <c r="A238" s="360"/>
      <c r="B238" s="368" t="s">
        <v>51</v>
      </c>
      <c r="C238" s="158">
        <v>45789</v>
      </c>
      <c r="D238" s="104"/>
      <c r="E238" s="128"/>
      <c r="F238" s="131"/>
      <c r="G238" s="131"/>
      <c r="H238" s="131"/>
      <c r="I238" s="131"/>
      <c r="J238" s="131"/>
      <c r="K238" s="129"/>
      <c r="L238" s="134"/>
      <c r="M238" s="134"/>
      <c r="N238" s="134"/>
      <c r="O238" s="134"/>
      <c r="P238" s="134"/>
      <c r="Q238" s="17"/>
      <c r="R238" s="128"/>
      <c r="S238" s="128"/>
      <c r="T238" s="17"/>
      <c r="U238" s="129"/>
      <c r="V238" s="129"/>
    </row>
    <row r="239" spans="1:22">
      <c r="A239" s="360"/>
      <c r="B239" s="351"/>
      <c r="C239" s="158">
        <v>45790</v>
      </c>
      <c r="D239" s="104"/>
      <c r="E239" s="128"/>
      <c r="F239" s="131"/>
      <c r="G239" s="131"/>
      <c r="H239" s="131"/>
      <c r="I239" s="131"/>
      <c r="J239" s="131"/>
      <c r="K239" s="129"/>
      <c r="L239" s="134"/>
      <c r="M239" s="134"/>
      <c r="N239" s="134"/>
      <c r="O239" s="134"/>
      <c r="P239" s="134"/>
      <c r="Q239" s="17"/>
      <c r="R239" s="128"/>
      <c r="S239" s="128"/>
      <c r="T239" s="17"/>
      <c r="U239" s="129"/>
      <c r="V239" s="129"/>
    </row>
    <row r="240" spans="1:22">
      <c r="A240" s="360"/>
      <c r="B240" s="351"/>
      <c r="C240" s="158">
        <v>45791</v>
      </c>
      <c r="D240" s="104"/>
      <c r="E240" s="128"/>
      <c r="F240" s="131"/>
      <c r="G240" s="131"/>
      <c r="H240" s="131"/>
      <c r="I240" s="131"/>
      <c r="J240" s="131"/>
      <c r="K240" s="129"/>
      <c r="L240" s="134"/>
      <c r="M240" s="134"/>
      <c r="N240" s="134"/>
      <c r="O240" s="134"/>
      <c r="P240" s="134"/>
      <c r="Q240" s="17"/>
      <c r="R240" s="128"/>
      <c r="S240" s="128"/>
      <c r="T240" s="17"/>
      <c r="U240" s="129"/>
      <c r="V240" s="129"/>
    </row>
    <row r="241" spans="1:22">
      <c r="A241" s="360"/>
      <c r="B241" s="351"/>
      <c r="C241" s="158">
        <v>45792</v>
      </c>
      <c r="D241" s="104"/>
      <c r="E241" s="128"/>
      <c r="F241" s="131"/>
      <c r="G241" s="131"/>
      <c r="H241" s="131"/>
      <c r="I241" s="131"/>
      <c r="J241" s="131"/>
      <c r="K241" s="129"/>
      <c r="L241" s="134"/>
      <c r="M241" s="134"/>
      <c r="N241" s="134"/>
      <c r="O241" s="134"/>
      <c r="P241" s="134"/>
      <c r="Q241" s="17"/>
      <c r="R241" s="128"/>
      <c r="S241" s="128"/>
      <c r="T241" s="17"/>
      <c r="U241" s="129"/>
      <c r="V241" s="129"/>
    </row>
    <row r="242" spans="1:22">
      <c r="A242" s="360"/>
      <c r="B242" s="351"/>
      <c r="C242" s="158">
        <v>45793</v>
      </c>
      <c r="D242" s="104"/>
      <c r="E242" s="128"/>
      <c r="F242" s="131"/>
      <c r="G242" s="131"/>
      <c r="H242" s="131"/>
      <c r="I242" s="131"/>
      <c r="J242" s="131"/>
      <c r="K242" s="129"/>
      <c r="L242" s="134"/>
      <c r="M242" s="134"/>
      <c r="N242" s="134"/>
      <c r="O242" s="134"/>
      <c r="P242" s="134"/>
      <c r="Q242" s="17"/>
      <c r="R242" s="128"/>
      <c r="S242" s="128"/>
      <c r="T242" s="17"/>
      <c r="U242" s="129"/>
      <c r="V242" s="129"/>
    </row>
    <row r="243" spans="1:22">
      <c r="A243" s="360"/>
      <c r="B243" s="351"/>
      <c r="C243" s="158">
        <v>45794</v>
      </c>
      <c r="D243" s="104"/>
      <c r="E243" s="128"/>
      <c r="F243" s="131"/>
      <c r="G243" s="131"/>
      <c r="H243" s="131"/>
      <c r="I243" s="131"/>
      <c r="J243" s="131"/>
      <c r="K243" s="129"/>
      <c r="L243" s="134"/>
      <c r="M243" s="134"/>
      <c r="N243" s="134"/>
      <c r="O243" s="134"/>
      <c r="P243" s="134"/>
      <c r="Q243" s="17"/>
      <c r="R243" s="128"/>
      <c r="S243" s="128"/>
      <c r="T243" s="17"/>
      <c r="U243" s="129"/>
      <c r="V243" s="129"/>
    </row>
    <row r="244" spans="1:22">
      <c r="A244" s="360"/>
      <c r="B244" s="362"/>
      <c r="C244" s="158">
        <v>45795</v>
      </c>
      <c r="D244" s="104"/>
      <c r="E244" s="128"/>
      <c r="F244" s="131"/>
      <c r="G244" s="131"/>
      <c r="H244" s="131"/>
      <c r="I244" s="131"/>
      <c r="J244" s="131"/>
      <c r="K244" s="129"/>
      <c r="L244" s="134"/>
      <c r="M244" s="134"/>
      <c r="N244" s="134"/>
      <c r="O244" s="134"/>
      <c r="P244" s="134"/>
      <c r="Q244" s="17"/>
      <c r="R244" s="128"/>
      <c r="S244" s="128"/>
      <c r="T244" s="17"/>
      <c r="U244" s="129"/>
      <c r="V244" s="129"/>
    </row>
    <row r="245" spans="1:22">
      <c r="A245" s="360"/>
      <c r="B245" s="369" t="s">
        <v>54</v>
      </c>
      <c r="C245" s="158">
        <v>45796</v>
      </c>
      <c r="D245" s="104"/>
      <c r="E245" s="128"/>
      <c r="F245" s="131"/>
      <c r="G245" s="131"/>
      <c r="H245" s="131"/>
      <c r="I245" s="131"/>
      <c r="J245" s="131"/>
      <c r="K245" s="129"/>
      <c r="L245" s="134"/>
      <c r="M245" s="134"/>
      <c r="N245" s="134"/>
      <c r="O245" s="134"/>
      <c r="P245" s="134"/>
      <c r="Q245" s="17"/>
      <c r="R245" s="128"/>
      <c r="S245" s="128"/>
      <c r="T245" s="17"/>
      <c r="U245" s="129"/>
      <c r="V245" s="129"/>
    </row>
    <row r="246" spans="1:22">
      <c r="A246" s="360"/>
      <c r="B246" s="351"/>
      <c r="C246" s="158">
        <v>45797</v>
      </c>
      <c r="D246" s="104"/>
      <c r="E246" s="128"/>
      <c r="F246" s="131"/>
      <c r="G246" s="131"/>
      <c r="H246" s="131"/>
      <c r="I246" s="131"/>
      <c r="J246" s="131"/>
      <c r="K246" s="129"/>
      <c r="L246" s="134"/>
      <c r="M246" s="134"/>
      <c r="N246" s="134"/>
      <c r="O246" s="134"/>
      <c r="P246" s="134"/>
      <c r="Q246" s="17"/>
      <c r="R246" s="128"/>
      <c r="S246" s="128"/>
      <c r="T246" s="17"/>
      <c r="U246" s="129"/>
      <c r="V246" s="129"/>
    </row>
    <row r="247" spans="1:22">
      <c r="A247" s="360"/>
      <c r="B247" s="351"/>
      <c r="C247" s="158">
        <v>45798</v>
      </c>
      <c r="D247" s="104"/>
      <c r="E247" s="128"/>
      <c r="F247" s="131"/>
      <c r="G247" s="131"/>
      <c r="H247" s="131"/>
      <c r="I247" s="131"/>
      <c r="J247" s="131"/>
      <c r="K247" s="129"/>
      <c r="L247" s="134"/>
      <c r="M247" s="134"/>
      <c r="N247" s="134"/>
      <c r="O247" s="134"/>
      <c r="P247" s="134"/>
      <c r="Q247" s="17"/>
      <c r="R247" s="128"/>
      <c r="S247" s="128"/>
      <c r="T247" s="17"/>
      <c r="U247" s="129"/>
      <c r="V247" s="129"/>
    </row>
    <row r="248" spans="1:22">
      <c r="A248" s="360"/>
      <c r="B248" s="351"/>
      <c r="C248" s="158">
        <v>45799</v>
      </c>
      <c r="D248" s="104"/>
      <c r="E248" s="128"/>
      <c r="F248" s="131"/>
      <c r="G248" s="131"/>
      <c r="H248" s="131"/>
      <c r="I248" s="131"/>
      <c r="J248" s="131"/>
      <c r="K248" s="129"/>
      <c r="L248" s="134"/>
      <c r="M248" s="134"/>
      <c r="N248" s="134"/>
      <c r="O248" s="134"/>
      <c r="P248" s="134"/>
      <c r="Q248" s="17"/>
      <c r="R248" s="128"/>
      <c r="S248" s="128"/>
      <c r="T248" s="17"/>
      <c r="U248" s="129"/>
      <c r="V248" s="129"/>
    </row>
    <row r="249" spans="1:22">
      <c r="A249" s="360"/>
      <c r="B249" s="351"/>
      <c r="C249" s="158">
        <v>45800</v>
      </c>
      <c r="D249" s="104"/>
      <c r="E249" s="128"/>
      <c r="F249" s="131"/>
      <c r="G249" s="131"/>
      <c r="H249" s="131"/>
      <c r="I249" s="131"/>
      <c r="J249" s="131"/>
      <c r="K249" s="129"/>
      <c r="L249" s="134"/>
      <c r="M249" s="134"/>
      <c r="N249" s="134"/>
      <c r="O249" s="134"/>
      <c r="P249" s="134"/>
      <c r="Q249" s="17"/>
      <c r="R249" s="128"/>
      <c r="S249" s="128"/>
      <c r="T249" s="17"/>
      <c r="U249" s="129"/>
      <c r="V249" s="129"/>
    </row>
    <row r="250" spans="1:22">
      <c r="A250" s="360"/>
      <c r="B250" s="351"/>
      <c r="C250" s="158">
        <v>45801</v>
      </c>
      <c r="D250" s="104" t="s">
        <v>55</v>
      </c>
      <c r="E250" s="128"/>
      <c r="F250" s="131"/>
      <c r="G250" s="131"/>
      <c r="H250" s="131"/>
      <c r="I250" s="131"/>
      <c r="J250" s="131"/>
      <c r="K250" s="129"/>
      <c r="L250" s="134"/>
      <c r="M250" s="134"/>
      <c r="N250" s="134"/>
      <c r="O250" s="134"/>
      <c r="P250" s="134"/>
      <c r="Q250" s="17"/>
      <c r="R250" s="128"/>
      <c r="S250" s="128"/>
      <c r="T250" s="17"/>
      <c r="U250" s="129"/>
      <c r="V250" s="129"/>
    </row>
    <row r="251" spans="1:22">
      <c r="A251" s="360"/>
      <c r="B251" s="362"/>
      <c r="C251" s="158">
        <v>45802</v>
      </c>
      <c r="D251" s="104" t="s">
        <v>55</v>
      </c>
      <c r="E251" s="128"/>
      <c r="F251" s="131"/>
      <c r="G251" s="131"/>
      <c r="H251" s="131"/>
      <c r="I251" s="131"/>
      <c r="J251" s="131"/>
      <c r="K251" s="129"/>
      <c r="L251" s="134"/>
      <c r="M251" s="134"/>
      <c r="N251" s="134"/>
      <c r="O251" s="134"/>
      <c r="P251" s="134"/>
      <c r="Q251" s="17"/>
      <c r="R251" s="128"/>
      <c r="S251" s="128"/>
      <c r="T251" s="17"/>
      <c r="U251" s="129"/>
      <c r="V251" s="129"/>
    </row>
    <row r="252" spans="1:22">
      <c r="A252" s="360"/>
      <c r="B252" s="370" t="s">
        <v>56</v>
      </c>
      <c r="C252" s="158">
        <v>45803</v>
      </c>
      <c r="D252" s="104" t="s">
        <v>66</v>
      </c>
      <c r="E252" s="128"/>
      <c r="F252" s="131"/>
      <c r="G252" s="131"/>
      <c r="H252" s="131"/>
      <c r="I252" s="131"/>
      <c r="J252" s="131"/>
      <c r="K252" s="129"/>
      <c r="L252" s="134"/>
      <c r="M252" s="134"/>
      <c r="N252" s="134"/>
      <c r="O252" s="134"/>
      <c r="P252" s="134"/>
      <c r="Q252" s="17"/>
      <c r="R252" s="128"/>
      <c r="S252" s="128"/>
      <c r="T252" s="17"/>
      <c r="U252" s="129"/>
      <c r="V252" s="129"/>
    </row>
    <row r="253" spans="1:22">
      <c r="A253" s="360"/>
      <c r="B253" s="351"/>
      <c r="C253" s="158">
        <v>45804</v>
      </c>
      <c r="D253" s="104"/>
      <c r="E253" s="128"/>
      <c r="F253" s="131"/>
      <c r="G253" s="131"/>
      <c r="H253" s="131"/>
      <c r="I253" s="131"/>
      <c r="J253" s="131"/>
      <c r="K253" s="129"/>
      <c r="L253" s="134"/>
      <c r="M253" s="134"/>
      <c r="N253" s="134"/>
      <c r="O253" s="134"/>
      <c r="P253" s="134"/>
      <c r="Q253" s="17"/>
      <c r="R253" s="128"/>
      <c r="S253" s="128"/>
      <c r="T253" s="17"/>
      <c r="U253" s="129"/>
      <c r="V253" s="129"/>
    </row>
    <row r="254" spans="1:22">
      <c r="A254" s="360"/>
      <c r="B254" s="351"/>
      <c r="C254" s="158">
        <v>45805</v>
      </c>
      <c r="D254" s="104"/>
      <c r="E254" s="128"/>
      <c r="F254" s="131"/>
      <c r="G254" s="131"/>
      <c r="H254" s="131"/>
      <c r="I254" s="131"/>
      <c r="J254" s="131"/>
      <c r="K254" s="129"/>
      <c r="L254" s="134"/>
      <c r="M254" s="134"/>
      <c r="N254" s="134"/>
      <c r="O254" s="134"/>
      <c r="P254" s="134"/>
      <c r="Q254" s="17"/>
      <c r="R254" s="128"/>
      <c r="S254" s="128"/>
      <c r="T254" s="17"/>
      <c r="U254" s="129"/>
      <c r="V254" s="129"/>
    </row>
    <row r="255" spans="1:22">
      <c r="A255" s="360"/>
      <c r="B255" s="351"/>
      <c r="C255" s="158">
        <v>45806</v>
      </c>
      <c r="D255" s="104"/>
      <c r="E255" s="128"/>
      <c r="F255" s="131"/>
      <c r="G255" s="131"/>
      <c r="H255" s="131"/>
      <c r="I255" s="131"/>
      <c r="J255" s="131"/>
      <c r="K255" s="129"/>
      <c r="L255" s="134"/>
      <c r="M255" s="134"/>
      <c r="N255" s="134"/>
      <c r="O255" s="134"/>
      <c r="P255" s="134"/>
      <c r="Q255" s="17"/>
      <c r="R255" s="128"/>
      <c r="S255" s="128"/>
      <c r="T255" s="17"/>
      <c r="U255" s="129"/>
      <c r="V255" s="129"/>
    </row>
    <row r="256" spans="1:22">
      <c r="A256" s="360"/>
      <c r="B256" s="351"/>
      <c r="C256" s="158">
        <v>45807</v>
      </c>
      <c r="D256" s="104"/>
      <c r="E256" s="128"/>
      <c r="F256" s="131"/>
      <c r="G256" s="131"/>
      <c r="H256" s="131"/>
      <c r="I256" s="131"/>
      <c r="J256" s="131"/>
      <c r="K256" s="129"/>
      <c r="L256" s="134"/>
      <c r="M256" s="134"/>
      <c r="N256" s="134"/>
      <c r="O256" s="134"/>
      <c r="P256" s="134"/>
      <c r="Q256" s="17"/>
      <c r="R256" s="128"/>
      <c r="S256" s="128"/>
      <c r="T256" s="17"/>
      <c r="U256" s="129"/>
      <c r="V256" s="129"/>
    </row>
    <row r="257" spans="1:22">
      <c r="A257" s="360"/>
      <c r="B257" s="351"/>
      <c r="C257" s="158">
        <v>45808</v>
      </c>
      <c r="D257" s="104"/>
      <c r="E257" s="128"/>
      <c r="F257" s="131"/>
      <c r="G257" s="131"/>
      <c r="H257" s="131"/>
      <c r="I257" s="131"/>
      <c r="J257" s="131"/>
      <c r="K257" s="129"/>
      <c r="L257" s="134"/>
      <c r="M257" s="134"/>
      <c r="N257" s="134"/>
      <c r="O257" s="134"/>
      <c r="P257" s="134"/>
      <c r="Q257" s="17"/>
      <c r="R257" s="128"/>
      <c r="S257" s="128"/>
      <c r="T257" s="17"/>
      <c r="U257" s="129"/>
      <c r="V257" s="129"/>
    </row>
    <row r="258" spans="1:22">
      <c r="A258" s="360"/>
      <c r="B258" s="362"/>
      <c r="C258" s="159">
        <v>45809</v>
      </c>
      <c r="D258" s="104"/>
      <c r="E258" s="128"/>
      <c r="F258" s="131"/>
      <c r="G258" s="131"/>
      <c r="H258" s="131"/>
      <c r="I258" s="131"/>
      <c r="J258" s="131"/>
      <c r="K258" s="129"/>
      <c r="L258" s="134"/>
      <c r="M258" s="134"/>
      <c r="N258" s="134"/>
      <c r="O258" s="134"/>
      <c r="P258" s="134"/>
      <c r="Q258" s="17"/>
      <c r="R258" s="128"/>
      <c r="S258" s="128"/>
      <c r="T258" s="17"/>
      <c r="U258" s="129"/>
      <c r="V258" s="129"/>
    </row>
    <row r="259" spans="1:22">
      <c r="A259" s="360"/>
      <c r="B259" s="378" t="s">
        <v>67</v>
      </c>
      <c r="C259" s="159">
        <v>45810</v>
      </c>
      <c r="D259" s="104"/>
      <c r="E259" s="128"/>
      <c r="F259" s="131"/>
      <c r="G259" s="131"/>
      <c r="H259" s="131"/>
      <c r="I259" s="131"/>
      <c r="J259" s="131"/>
      <c r="K259" s="129"/>
      <c r="L259" s="134"/>
      <c r="M259" s="134"/>
      <c r="N259" s="134"/>
      <c r="O259" s="134"/>
      <c r="P259" s="134"/>
      <c r="Q259" s="17"/>
      <c r="R259" s="128"/>
      <c r="S259" s="128"/>
      <c r="T259" s="17"/>
      <c r="U259" s="129"/>
      <c r="V259" s="129"/>
    </row>
    <row r="260" spans="1:22">
      <c r="A260" s="360"/>
      <c r="B260" s="351"/>
      <c r="C260" s="159">
        <v>45811</v>
      </c>
      <c r="D260" s="104"/>
      <c r="E260" s="128"/>
      <c r="F260" s="131"/>
      <c r="G260" s="131"/>
      <c r="H260" s="131"/>
      <c r="I260" s="131"/>
      <c r="J260" s="131"/>
      <c r="K260" s="129"/>
      <c r="L260" s="134"/>
      <c r="M260" s="134"/>
      <c r="N260" s="134"/>
      <c r="O260" s="134"/>
      <c r="P260" s="134"/>
      <c r="Q260" s="17"/>
      <c r="R260" s="128"/>
      <c r="S260" s="128"/>
      <c r="T260" s="17"/>
      <c r="U260" s="129"/>
      <c r="V260" s="129"/>
    </row>
    <row r="261" spans="1:22">
      <c r="A261" s="360"/>
      <c r="B261" s="351"/>
      <c r="C261" s="159">
        <v>45812</v>
      </c>
      <c r="D261" s="104"/>
      <c r="E261" s="128"/>
      <c r="F261" s="131"/>
      <c r="G261" s="131"/>
      <c r="H261" s="131"/>
      <c r="I261" s="131"/>
      <c r="J261" s="131"/>
      <c r="K261" s="129"/>
      <c r="L261" s="134"/>
      <c r="M261" s="134"/>
      <c r="N261" s="134"/>
      <c r="O261" s="134"/>
      <c r="P261" s="134"/>
      <c r="Q261" s="17"/>
      <c r="R261" s="128"/>
      <c r="S261" s="128"/>
      <c r="T261" s="17"/>
      <c r="U261" s="129"/>
      <c r="V261" s="129"/>
    </row>
    <row r="262" spans="1:22">
      <c r="A262" s="360"/>
      <c r="B262" s="351"/>
      <c r="C262" s="159">
        <v>45813</v>
      </c>
      <c r="D262" s="104"/>
      <c r="E262" s="128"/>
      <c r="F262" s="131"/>
      <c r="G262" s="131"/>
      <c r="H262" s="131"/>
      <c r="I262" s="131"/>
      <c r="J262" s="131"/>
      <c r="K262" s="129"/>
      <c r="L262" s="134"/>
      <c r="M262" s="134"/>
      <c r="N262" s="134"/>
      <c r="O262" s="134"/>
      <c r="P262" s="134"/>
      <c r="Q262" s="17"/>
      <c r="R262" s="128"/>
      <c r="S262" s="128"/>
      <c r="T262" s="17"/>
      <c r="U262" s="129"/>
      <c r="V262" s="129"/>
    </row>
    <row r="263" spans="1:22">
      <c r="A263" s="360"/>
      <c r="B263" s="351"/>
      <c r="C263" s="159">
        <v>45814</v>
      </c>
      <c r="D263" s="104"/>
      <c r="E263" s="128"/>
      <c r="F263" s="131"/>
      <c r="G263" s="131"/>
      <c r="H263" s="131"/>
      <c r="I263" s="131"/>
      <c r="J263" s="131"/>
      <c r="K263" s="129"/>
      <c r="L263" s="134"/>
      <c r="M263" s="134"/>
      <c r="N263" s="134"/>
      <c r="O263" s="134"/>
      <c r="P263" s="134"/>
      <c r="Q263" s="17"/>
      <c r="R263" s="128"/>
      <c r="S263" s="128"/>
      <c r="T263" s="17"/>
      <c r="U263" s="129"/>
      <c r="V263" s="129"/>
    </row>
    <row r="264" spans="1:22">
      <c r="A264" s="360"/>
      <c r="B264" s="362"/>
      <c r="C264" s="159">
        <v>45815</v>
      </c>
      <c r="D264" s="104" t="s">
        <v>68</v>
      </c>
      <c r="E264" s="128"/>
      <c r="F264" s="131"/>
      <c r="G264" s="131"/>
      <c r="H264" s="131"/>
      <c r="I264" s="131"/>
      <c r="J264" s="131"/>
      <c r="K264" s="129"/>
      <c r="L264" s="134"/>
      <c r="M264" s="134"/>
      <c r="N264" s="134"/>
      <c r="O264" s="134"/>
      <c r="P264" s="134"/>
      <c r="Q264" s="17"/>
      <c r="R264" s="128"/>
      <c r="S264" s="128"/>
      <c r="T264" s="17"/>
      <c r="U264" s="129"/>
      <c r="V264" s="129"/>
    </row>
    <row r="265" spans="1:22" ht="106.9">
      <c r="A265" s="55"/>
      <c r="B265" s="56"/>
      <c r="F265" s="58"/>
      <c r="G265" s="58"/>
      <c r="H265" s="58"/>
      <c r="I265" s="58"/>
      <c r="J265" s="58"/>
      <c r="L265" s="58"/>
      <c r="M265" s="58"/>
      <c r="N265" s="58"/>
      <c r="O265" s="58"/>
      <c r="P265" s="58"/>
    </row>
    <row r="266" spans="1:22" ht="106.9">
      <c r="A266" s="55"/>
      <c r="B266" s="56"/>
      <c r="F266" s="58"/>
      <c r="G266" s="58"/>
      <c r="H266" s="58"/>
      <c r="I266" s="58"/>
      <c r="J266" s="58"/>
      <c r="L266" s="58"/>
      <c r="M266" s="58"/>
      <c r="N266" s="58"/>
      <c r="O266" s="58"/>
      <c r="P266" s="58"/>
    </row>
    <row r="267" spans="1:22" ht="106.9">
      <c r="A267" s="55"/>
      <c r="B267" s="56"/>
      <c r="F267" s="58"/>
      <c r="G267" s="58"/>
      <c r="H267" s="58"/>
      <c r="I267" s="58"/>
      <c r="J267" s="58"/>
      <c r="L267" s="58"/>
      <c r="M267" s="58"/>
      <c r="N267" s="58"/>
      <c r="O267" s="58"/>
      <c r="P267" s="58"/>
    </row>
    <row r="268" spans="1:22" ht="106.9">
      <c r="A268" s="55"/>
      <c r="B268" s="56"/>
      <c r="F268" s="58"/>
      <c r="G268" s="58"/>
      <c r="H268" s="58"/>
      <c r="I268" s="58"/>
      <c r="J268" s="58"/>
      <c r="L268" s="58"/>
      <c r="M268" s="58"/>
      <c r="N268" s="58"/>
      <c r="O268" s="58"/>
      <c r="P268" s="58"/>
    </row>
    <row r="269" spans="1:22" ht="106.9">
      <c r="A269" s="55"/>
      <c r="B269" s="56"/>
      <c r="F269" s="58"/>
      <c r="G269" s="58"/>
      <c r="H269" s="58"/>
      <c r="I269" s="58"/>
      <c r="J269" s="58"/>
      <c r="L269" s="58"/>
      <c r="M269" s="58"/>
      <c r="N269" s="58"/>
      <c r="O269" s="58"/>
      <c r="P269" s="58"/>
    </row>
    <row r="270" spans="1:22" ht="106.9">
      <c r="A270" s="55"/>
      <c r="B270" s="56"/>
      <c r="F270" s="58"/>
      <c r="G270" s="58"/>
      <c r="H270" s="58"/>
      <c r="I270" s="58"/>
      <c r="J270" s="58"/>
      <c r="L270" s="58"/>
      <c r="M270" s="58"/>
      <c r="N270" s="58"/>
      <c r="O270" s="58"/>
      <c r="P270" s="58"/>
    </row>
    <row r="271" spans="1:22" ht="106.9">
      <c r="A271" s="55"/>
      <c r="B271" s="56"/>
      <c r="F271" s="58"/>
      <c r="G271" s="58"/>
      <c r="H271" s="58"/>
      <c r="I271" s="58"/>
      <c r="J271" s="58"/>
      <c r="L271" s="58"/>
      <c r="M271" s="58"/>
      <c r="N271" s="58"/>
      <c r="O271" s="58"/>
      <c r="P271" s="58"/>
    </row>
    <row r="272" spans="1:22" ht="106.9">
      <c r="A272" s="55"/>
      <c r="B272" s="56"/>
      <c r="F272" s="58"/>
      <c r="G272" s="58"/>
      <c r="H272" s="58"/>
      <c r="I272" s="58"/>
      <c r="J272" s="58"/>
      <c r="L272" s="58"/>
      <c r="M272" s="58"/>
      <c r="N272" s="58"/>
      <c r="O272" s="58"/>
      <c r="P272" s="58"/>
    </row>
    <row r="273" spans="1:16" ht="106.9">
      <c r="A273" s="55"/>
      <c r="B273" s="56"/>
      <c r="F273" s="58"/>
      <c r="G273" s="58"/>
      <c r="H273" s="58"/>
      <c r="I273" s="58"/>
      <c r="J273" s="58"/>
      <c r="L273" s="58"/>
      <c r="M273" s="58"/>
      <c r="N273" s="58"/>
      <c r="O273" s="58"/>
      <c r="P273" s="58"/>
    </row>
    <row r="274" spans="1:16" ht="106.9">
      <c r="A274" s="55"/>
      <c r="B274" s="56"/>
      <c r="F274" s="58"/>
      <c r="G274" s="58"/>
      <c r="H274" s="58"/>
      <c r="I274" s="58"/>
      <c r="J274" s="58"/>
      <c r="L274" s="58"/>
      <c r="M274" s="58"/>
      <c r="N274" s="58"/>
      <c r="O274" s="58"/>
      <c r="P274" s="58"/>
    </row>
    <row r="275" spans="1:16" ht="106.9">
      <c r="A275" s="55"/>
      <c r="B275" s="56"/>
      <c r="F275" s="58"/>
      <c r="G275" s="58"/>
      <c r="H275" s="58"/>
      <c r="I275" s="58"/>
      <c r="J275" s="58"/>
      <c r="L275" s="58"/>
      <c r="M275" s="58"/>
      <c r="N275" s="58"/>
      <c r="O275" s="58"/>
      <c r="P275" s="58"/>
    </row>
    <row r="276" spans="1:16" ht="106.9">
      <c r="A276" s="55"/>
      <c r="B276" s="56"/>
      <c r="F276" s="58"/>
      <c r="G276" s="58"/>
      <c r="H276" s="58"/>
      <c r="I276" s="58"/>
      <c r="J276" s="58"/>
      <c r="L276" s="58"/>
      <c r="M276" s="58"/>
      <c r="N276" s="58"/>
      <c r="O276" s="58"/>
      <c r="P276" s="58"/>
    </row>
    <row r="277" spans="1:16" ht="106.9">
      <c r="A277" s="55"/>
      <c r="B277" s="56"/>
      <c r="F277" s="58"/>
      <c r="G277" s="58"/>
      <c r="H277" s="58"/>
      <c r="I277" s="58"/>
      <c r="J277" s="58"/>
      <c r="L277" s="58"/>
      <c r="M277" s="58"/>
      <c r="N277" s="58"/>
      <c r="O277" s="58"/>
      <c r="P277" s="58"/>
    </row>
    <row r="278" spans="1:16" ht="106.9">
      <c r="A278" s="55"/>
      <c r="B278" s="56"/>
      <c r="F278" s="58"/>
      <c r="G278" s="58"/>
      <c r="H278" s="58"/>
      <c r="I278" s="58"/>
      <c r="J278" s="58"/>
      <c r="L278" s="58"/>
      <c r="M278" s="58"/>
      <c r="N278" s="58"/>
      <c r="O278" s="58"/>
      <c r="P278" s="58"/>
    </row>
    <row r="279" spans="1:16" ht="106.9">
      <c r="A279" s="55"/>
      <c r="B279" s="56"/>
      <c r="F279" s="58"/>
      <c r="G279" s="58"/>
      <c r="H279" s="58"/>
      <c r="I279" s="58"/>
      <c r="J279" s="58"/>
      <c r="L279" s="58"/>
      <c r="M279" s="58"/>
      <c r="N279" s="58"/>
      <c r="O279" s="58"/>
      <c r="P279" s="58"/>
    </row>
    <row r="280" spans="1:16" ht="106.9">
      <c r="A280" s="55"/>
      <c r="B280" s="56"/>
      <c r="F280" s="58"/>
      <c r="G280" s="58"/>
      <c r="H280" s="58"/>
      <c r="I280" s="58"/>
      <c r="J280" s="58"/>
      <c r="L280" s="58"/>
      <c r="M280" s="58"/>
      <c r="N280" s="58"/>
      <c r="O280" s="58"/>
      <c r="P280" s="58"/>
    </row>
    <row r="281" spans="1:16" ht="106.9">
      <c r="A281" s="55"/>
      <c r="B281" s="56"/>
      <c r="F281" s="58"/>
      <c r="G281" s="58"/>
      <c r="H281" s="58"/>
      <c r="I281" s="58"/>
      <c r="J281" s="58"/>
      <c r="L281" s="58"/>
      <c r="M281" s="58"/>
      <c r="N281" s="58"/>
      <c r="O281" s="58"/>
      <c r="P281" s="58"/>
    </row>
    <row r="282" spans="1:16" ht="106.9">
      <c r="A282" s="55"/>
      <c r="B282" s="56"/>
      <c r="F282" s="58"/>
      <c r="G282" s="58"/>
      <c r="H282" s="58"/>
      <c r="I282" s="58"/>
      <c r="J282" s="58"/>
      <c r="L282" s="58"/>
      <c r="M282" s="58"/>
      <c r="N282" s="58"/>
      <c r="O282" s="58"/>
      <c r="P282" s="58"/>
    </row>
    <row r="283" spans="1:16" ht="106.9">
      <c r="A283" s="55"/>
      <c r="B283" s="56"/>
      <c r="F283" s="58"/>
      <c r="G283" s="58"/>
      <c r="H283" s="58"/>
      <c r="I283" s="58"/>
      <c r="J283" s="58"/>
      <c r="L283" s="58"/>
      <c r="M283" s="58"/>
      <c r="N283" s="58"/>
      <c r="O283" s="58"/>
      <c r="P283" s="58"/>
    </row>
    <row r="284" spans="1:16" ht="106.9">
      <c r="A284" s="55"/>
      <c r="B284" s="56"/>
      <c r="F284" s="58"/>
      <c r="G284" s="58"/>
      <c r="H284" s="58"/>
      <c r="I284" s="58"/>
      <c r="J284" s="58"/>
      <c r="L284" s="58"/>
      <c r="M284" s="58"/>
      <c r="N284" s="58"/>
      <c r="O284" s="58"/>
      <c r="P284" s="58"/>
    </row>
    <row r="285" spans="1:16" ht="106.9">
      <c r="A285" s="55"/>
      <c r="B285" s="56"/>
      <c r="F285" s="58"/>
      <c r="G285" s="58"/>
      <c r="H285" s="58"/>
      <c r="I285" s="58"/>
      <c r="J285" s="58"/>
      <c r="L285" s="58"/>
      <c r="M285" s="58"/>
      <c r="N285" s="58"/>
      <c r="O285" s="58"/>
      <c r="P285" s="58"/>
    </row>
    <row r="286" spans="1:16" ht="106.9">
      <c r="A286" s="55"/>
      <c r="B286" s="56"/>
      <c r="F286" s="58"/>
      <c r="G286" s="58"/>
      <c r="H286" s="58"/>
      <c r="I286" s="58"/>
      <c r="J286" s="58"/>
      <c r="L286" s="58"/>
      <c r="M286" s="58"/>
      <c r="N286" s="58"/>
      <c r="O286" s="58"/>
      <c r="P286" s="58"/>
    </row>
    <row r="287" spans="1:16" ht="106.9">
      <c r="A287" s="55"/>
      <c r="B287" s="56"/>
      <c r="F287" s="58"/>
      <c r="G287" s="58"/>
      <c r="H287" s="58"/>
      <c r="I287" s="58"/>
      <c r="J287" s="58"/>
      <c r="L287" s="58"/>
      <c r="M287" s="58"/>
      <c r="N287" s="58"/>
      <c r="O287" s="58"/>
      <c r="P287" s="58"/>
    </row>
    <row r="288" spans="1:16" ht="106.9">
      <c r="A288" s="55"/>
      <c r="B288" s="56"/>
      <c r="F288" s="58"/>
      <c r="G288" s="58"/>
      <c r="H288" s="58"/>
      <c r="I288" s="58"/>
      <c r="J288" s="58"/>
      <c r="L288" s="58"/>
      <c r="M288" s="58"/>
      <c r="N288" s="58"/>
      <c r="O288" s="58"/>
      <c r="P288" s="58"/>
    </row>
    <row r="289" spans="1:16" ht="106.9">
      <c r="A289" s="55"/>
      <c r="B289" s="56"/>
      <c r="F289" s="58"/>
      <c r="G289" s="58"/>
      <c r="H289" s="58"/>
      <c r="I289" s="58"/>
      <c r="J289" s="58"/>
      <c r="L289" s="58"/>
      <c r="M289" s="58"/>
      <c r="N289" s="58"/>
      <c r="O289" s="58"/>
      <c r="P289" s="58"/>
    </row>
    <row r="290" spans="1:16" ht="106.9">
      <c r="A290" s="55"/>
      <c r="B290" s="56"/>
      <c r="F290" s="58"/>
      <c r="G290" s="58"/>
      <c r="H290" s="58"/>
      <c r="I290" s="58"/>
      <c r="J290" s="58"/>
      <c r="L290" s="58"/>
      <c r="M290" s="58"/>
      <c r="N290" s="58"/>
      <c r="O290" s="58"/>
      <c r="P290" s="58"/>
    </row>
    <row r="291" spans="1:16" ht="106.9">
      <c r="A291" s="55"/>
      <c r="B291" s="56"/>
      <c r="F291" s="58"/>
      <c r="G291" s="58"/>
      <c r="H291" s="58"/>
      <c r="I291" s="58"/>
      <c r="J291" s="58"/>
      <c r="L291" s="58"/>
      <c r="M291" s="58"/>
      <c r="N291" s="58"/>
      <c r="O291" s="58"/>
      <c r="P291" s="58"/>
    </row>
    <row r="292" spans="1:16" ht="106.9">
      <c r="A292" s="55"/>
      <c r="B292" s="56"/>
      <c r="F292" s="58"/>
      <c r="G292" s="58"/>
      <c r="H292" s="58"/>
      <c r="I292" s="58"/>
      <c r="J292" s="58"/>
      <c r="L292" s="58"/>
      <c r="M292" s="58"/>
      <c r="N292" s="58"/>
      <c r="O292" s="58"/>
      <c r="P292" s="58"/>
    </row>
    <row r="293" spans="1:16" ht="106.9">
      <c r="A293" s="55"/>
      <c r="B293" s="56"/>
      <c r="F293" s="58"/>
      <c r="G293" s="58"/>
      <c r="H293" s="58"/>
      <c r="I293" s="58"/>
      <c r="J293" s="58"/>
      <c r="L293" s="58"/>
      <c r="M293" s="58"/>
      <c r="N293" s="58"/>
      <c r="O293" s="58"/>
      <c r="P293" s="58"/>
    </row>
    <row r="294" spans="1:16" ht="106.9">
      <c r="A294" s="55"/>
      <c r="B294" s="56"/>
      <c r="F294" s="58"/>
      <c r="G294" s="58"/>
      <c r="H294" s="58"/>
      <c r="I294" s="58"/>
      <c r="J294" s="58"/>
      <c r="L294" s="58"/>
      <c r="M294" s="58"/>
      <c r="N294" s="58"/>
      <c r="O294" s="58"/>
      <c r="P294" s="58"/>
    </row>
    <row r="295" spans="1:16" ht="106.9">
      <c r="A295" s="55"/>
      <c r="B295" s="56"/>
      <c r="F295" s="58"/>
      <c r="G295" s="58"/>
      <c r="H295" s="58"/>
      <c r="I295" s="58"/>
      <c r="J295" s="58"/>
      <c r="L295" s="58"/>
      <c r="M295" s="58"/>
      <c r="N295" s="58"/>
      <c r="O295" s="58"/>
      <c r="P295" s="58"/>
    </row>
    <row r="296" spans="1:16" ht="106.9">
      <c r="A296" s="55"/>
      <c r="B296" s="56"/>
      <c r="F296" s="58"/>
      <c r="G296" s="58"/>
      <c r="H296" s="58"/>
      <c r="I296" s="58"/>
      <c r="J296" s="58"/>
      <c r="L296" s="58"/>
      <c r="M296" s="58"/>
      <c r="N296" s="58"/>
      <c r="O296" s="58"/>
      <c r="P296" s="58"/>
    </row>
    <row r="297" spans="1:16" ht="106.9">
      <c r="A297" s="55"/>
      <c r="B297" s="56"/>
      <c r="F297" s="58"/>
      <c r="G297" s="58"/>
      <c r="H297" s="58"/>
      <c r="I297" s="58"/>
      <c r="J297" s="58"/>
      <c r="L297" s="58"/>
      <c r="M297" s="58"/>
      <c r="N297" s="58"/>
      <c r="O297" s="58"/>
      <c r="P297" s="58"/>
    </row>
    <row r="298" spans="1:16" ht="106.9">
      <c r="A298" s="55"/>
      <c r="B298" s="56"/>
      <c r="F298" s="58"/>
      <c r="G298" s="58"/>
      <c r="H298" s="58"/>
      <c r="I298" s="58"/>
      <c r="J298" s="58"/>
      <c r="L298" s="58"/>
      <c r="M298" s="58"/>
      <c r="N298" s="58"/>
      <c r="O298" s="58"/>
      <c r="P298" s="58"/>
    </row>
    <row r="299" spans="1:16" ht="106.9">
      <c r="A299" s="55"/>
      <c r="B299" s="56"/>
      <c r="F299" s="58"/>
      <c r="G299" s="58"/>
      <c r="H299" s="58"/>
      <c r="I299" s="58"/>
      <c r="J299" s="58"/>
      <c r="L299" s="58"/>
      <c r="M299" s="58"/>
      <c r="N299" s="58"/>
      <c r="O299" s="58"/>
      <c r="P299" s="58"/>
    </row>
    <row r="300" spans="1:16" ht="106.9">
      <c r="A300" s="55"/>
      <c r="B300" s="56"/>
      <c r="F300" s="58"/>
      <c r="G300" s="58"/>
      <c r="H300" s="58"/>
      <c r="I300" s="58"/>
      <c r="J300" s="58"/>
      <c r="L300" s="58"/>
      <c r="M300" s="58"/>
      <c r="N300" s="58"/>
      <c r="O300" s="58"/>
      <c r="P300" s="58"/>
    </row>
    <row r="301" spans="1:16" ht="106.9">
      <c r="A301" s="55"/>
      <c r="B301" s="56"/>
      <c r="F301" s="58"/>
      <c r="G301" s="58"/>
      <c r="H301" s="58"/>
      <c r="I301" s="58"/>
      <c r="J301" s="58"/>
      <c r="L301" s="58"/>
      <c r="M301" s="58"/>
      <c r="N301" s="58"/>
      <c r="O301" s="58"/>
      <c r="P301" s="58"/>
    </row>
    <row r="302" spans="1:16" ht="106.9">
      <c r="A302" s="55"/>
      <c r="B302" s="56"/>
      <c r="F302" s="58"/>
      <c r="G302" s="58"/>
      <c r="H302" s="58"/>
      <c r="I302" s="58"/>
      <c r="J302" s="58"/>
      <c r="L302" s="58"/>
      <c r="M302" s="58"/>
      <c r="N302" s="58"/>
      <c r="O302" s="58"/>
      <c r="P302" s="58"/>
    </row>
    <row r="303" spans="1:16" ht="106.9">
      <c r="A303" s="55"/>
      <c r="B303" s="56"/>
      <c r="F303" s="58"/>
      <c r="G303" s="58"/>
      <c r="H303" s="58"/>
      <c r="I303" s="58"/>
      <c r="J303" s="58"/>
      <c r="L303" s="58"/>
      <c r="M303" s="58"/>
      <c r="N303" s="58"/>
      <c r="O303" s="58"/>
      <c r="P303" s="58"/>
    </row>
    <row r="304" spans="1:16" ht="106.9">
      <c r="A304" s="55"/>
      <c r="B304" s="56"/>
      <c r="F304" s="58"/>
      <c r="G304" s="58"/>
      <c r="H304" s="58"/>
      <c r="I304" s="58"/>
      <c r="J304" s="58"/>
      <c r="L304" s="58"/>
      <c r="M304" s="58"/>
      <c r="N304" s="58"/>
      <c r="O304" s="58"/>
      <c r="P304" s="58"/>
    </row>
    <row r="305" spans="1:16" ht="106.9">
      <c r="A305" s="55"/>
      <c r="B305" s="56"/>
      <c r="F305" s="58"/>
      <c r="G305" s="58"/>
      <c r="H305" s="58"/>
      <c r="I305" s="58"/>
      <c r="J305" s="58"/>
      <c r="L305" s="58"/>
      <c r="M305" s="58"/>
      <c r="N305" s="58"/>
      <c r="O305" s="58"/>
      <c r="P305" s="58"/>
    </row>
    <row r="306" spans="1:16" ht="106.9">
      <c r="A306" s="55"/>
      <c r="B306" s="56"/>
      <c r="F306" s="58"/>
      <c r="G306" s="58"/>
      <c r="H306" s="58"/>
      <c r="I306" s="58"/>
      <c r="J306" s="58"/>
      <c r="L306" s="58"/>
      <c r="M306" s="58"/>
      <c r="N306" s="58"/>
      <c r="O306" s="58"/>
      <c r="P306" s="58"/>
    </row>
    <row r="307" spans="1:16" ht="106.9">
      <c r="A307" s="55"/>
      <c r="B307" s="56"/>
      <c r="F307" s="58"/>
      <c r="G307" s="58"/>
      <c r="H307" s="58"/>
      <c r="I307" s="58"/>
      <c r="J307" s="58"/>
      <c r="L307" s="58"/>
      <c r="M307" s="58"/>
      <c r="N307" s="58"/>
      <c r="O307" s="58"/>
      <c r="P307" s="58"/>
    </row>
    <row r="308" spans="1:16" ht="106.9">
      <c r="A308" s="55"/>
      <c r="B308" s="56"/>
      <c r="F308" s="58"/>
      <c r="G308" s="58"/>
      <c r="H308" s="58"/>
      <c r="I308" s="58"/>
      <c r="J308" s="58"/>
      <c r="L308" s="58"/>
      <c r="M308" s="58"/>
      <c r="N308" s="58"/>
      <c r="O308" s="58"/>
      <c r="P308" s="58"/>
    </row>
    <row r="309" spans="1:16" ht="106.9">
      <c r="A309" s="55"/>
      <c r="B309" s="56"/>
      <c r="F309" s="58"/>
      <c r="G309" s="58"/>
      <c r="H309" s="58"/>
      <c r="I309" s="58"/>
      <c r="J309" s="58"/>
      <c r="L309" s="58"/>
      <c r="M309" s="58"/>
      <c r="N309" s="58"/>
      <c r="O309" s="58"/>
      <c r="P309" s="58"/>
    </row>
    <row r="310" spans="1:16" ht="106.9">
      <c r="A310" s="55"/>
      <c r="B310" s="56"/>
      <c r="F310" s="58"/>
      <c r="G310" s="58"/>
      <c r="H310" s="58"/>
      <c r="I310" s="58"/>
      <c r="J310" s="58"/>
      <c r="L310" s="58"/>
      <c r="M310" s="58"/>
      <c r="N310" s="58"/>
      <c r="O310" s="58"/>
      <c r="P310" s="58"/>
    </row>
    <row r="311" spans="1:16" ht="106.9">
      <c r="A311" s="55"/>
      <c r="B311" s="56"/>
      <c r="F311" s="58"/>
      <c r="G311" s="58"/>
      <c r="H311" s="58"/>
      <c r="I311" s="58"/>
      <c r="J311" s="58"/>
      <c r="L311" s="58"/>
      <c r="M311" s="58"/>
      <c r="N311" s="58"/>
      <c r="O311" s="58"/>
      <c r="P311" s="58"/>
    </row>
    <row r="312" spans="1:16" ht="106.9">
      <c r="A312" s="55"/>
      <c r="B312" s="56"/>
      <c r="F312" s="58"/>
      <c r="G312" s="58"/>
      <c r="H312" s="58"/>
      <c r="I312" s="58"/>
      <c r="J312" s="58"/>
      <c r="L312" s="58"/>
      <c r="M312" s="58"/>
      <c r="N312" s="58"/>
      <c r="O312" s="58"/>
      <c r="P312" s="58"/>
    </row>
    <row r="313" spans="1:16" ht="106.9">
      <c r="A313" s="55"/>
      <c r="B313" s="56"/>
      <c r="F313" s="58"/>
      <c r="G313" s="58"/>
      <c r="H313" s="58"/>
      <c r="I313" s="58"/>
      <c r="J313" s="58"/>
      <c r="L313" s="58"/>
      <c r="M313" s="58"/>
      <c r="N313" s="58"/>
      <c r="O313" s="58"/>
      <c r="P313" s="58"/>
    </row>
    <row r="314" spans="1:16" ht="106.9">
      <c r="A314" s="55"/>
      <c r="B314" s="56"/>
      <c r="F314" s="58"/>
      <c r="G314" s="58"/>
      <c r="H314" s="58"/>
      <c r="I314" s="58"/>
      <c r="J314" s="58"/>
      <c r="L314" s="58"/>
      <c r="M314" s="58"/>
      <c r="N314" s="58"/>
      <c r="O314" s="58"/>
      <c r="P314" s="58"/>
    </row>
    <row r="315" spans="1:16" ht="106.9">
      <c r="A315" s="55"/>
      <c r="B315" s="56"/>
      <c r="F315" s="58"/>
      <c r="G315" s="58"/>
      <c r="H315" s="58"/>
      <c r="I315" s="58"/>
      <c r="J315" s="58"/>
      <c r="L315" s="58"/>
      <c r="M315" s="58"/>
      <c r="N315" s="58"/>
      <c r="O315" s="58"/>
      <c r="P315" s="58"/>
    </row>
    <row r="316" spans="1:16" ht="106.9">
      <c r="A316" s="55"/>
      <c r="B316" s="56"/>
      <c r="F316" s="58"/>
      <c r="G316" s="58"/>
      <c r="H316" s="58"/>
      <c r="I316" s="58"/>
      <c r="J316" s="58"/>
      <c r="L316" s="58"/>
      <c r="M316" s="58"/>
      <c r="N316" s="58"/>
      <c r="O316" s="58"/>
      <c r="P316" s="58"/>
    </row>
    <row r="317" spans="1:16" ht="106.9">
      <c r="A317" s="55"/>
      <c r="B317" s="56"/>
      <c r="F317" s="58"/>
      <c r="G317" s="58"/>
      <c r="H317" s="58"/>
      <c r="I317" s="58"/>
      <c r="J317" s="58"/>
      <c r="L317" s="58"/>
      <c r="M317" s="58"/>
      <c r="N317" s="58"/>
      <c r="O317" s="58"/>
      <c r="P317" s="58"/>
    </row>
    <row r="318" spans="1:16" ht="106.9">
      <c r="A318" s="55"/>
      <c r="B318" s="56"/>
      <c r="F318" s="58"/>
      <c r="G318" s="58"/>
      <c r="H318" s="58"/>
      <c r="I318" s="58"/>
      <c r="J318" s="58"/>
      <c r="L318" s="58"/>
      <c r="M318" s="58"/>
      <c r="N318" s="58"/>
      <c r="O318" s="58"/>
      <c r="P318" s="58"/>
    </row>
    <row r="319" spans="1:16" ht="106.9">
      <c r="A319" s="55"/>
      <c r="B319" s="56"/>
      <c r="F319" s="58"/>
      <c r="G319" s="58"/>
      <c r="H319" s="58"/>
      <c r="I319" s="58"/>
      <c r="J319" s="58"/>
      <c r="L319" s="58"/>
      <c r="M319" s="58"/>
      <c r="N319" s="58"/>
      <c r="O319" s="58"/>
      <c r="P319" s="58"/>
    </row>
    <row r="320" spans="1:16" ht="106.9">
      <c r="A320" s="55"/>
      <c r="B320" s="56"/>
      <c r="F320" s="58"/>
      <c r="G320" s="58"/>
      <c r="H320" s="58"/>
      <c r="I320" s="58"/>
      <c r="J320" s="58"/>
      <c r="L320" s="58"/>
      <c r="M320" s="58"/>
      <c r="N320" s="58"/>
      <c r="O320" s="58"/>
      <c r="P320" s="58"/>
    </row>
    <row r="321" spans="1:16" ht="106.9">
      <c r="A321" s="55"/>
      <c r="B321" s="56"/>
      <c r="F321" s="58"/>
      <c r="G321" s="58"/>
      <c r="H321" s="58"/>
      <c r="I321" s="58"/>
      <c r="J321" s="58"/>
      <c r="L321" s="58"/>
      <c r="M321" s="58"/>
      <c r="N321" s="58"/>
      <c r="O321" s="58"/>
      <c r="P321" s="58"/>
    </row>
    <row r="322" spans="1:16" ht="106.9">
      <c r="A322" s="55"/>
      <c r="B322" s="56"/>
      <c r="F322" s="58"/>
      <c r="G322" s="58"/>
      <c r="H322" s="58"/>
      <c r="I322" s="58"/>
      <c r="J322" s="58"/>
      <c r="L322" s="58"/>
      <c r="M322" s="58"/>
      <c r="N322" s="58"/>
      <c r="O322" s="58"/>
      <c r="P322" s="58"/>
    </row>
    <row r="323" spans="1:16" ht="106.9">
      <c r="A323" s="55"/>
      <c r="B323" s="56"/>
      <c r="F323" s="58"/>
      <c r="G323" s="58"/>
      <c r="H323" s="58"/>
      <c r="I323" s="58"/>
      <c r="J323" s="58"/>
      <c r="L323" s="58"/>
      <c r="M323" s="58"/>
      <c r="N323" s="58"/>
      <c r="O323" s="58"/>
      <c r="P323" s="58"/>
    </row>
    <row r="324" spans="1:16" ht="106.9">
      <c r="A324" s="55"/>
      <c r="B324" s="56"/>
      <c r="F324" s="58"/>
      <c r="G324" s="58"/>
      <c r="H324" s="58"/>
      <c r="I324" s="58"/>
      <c r="J324" s="58"/>
      <c r="L324" s="58"/>
      <c r="M324" s="58"/>
      <c r="N324" s="58"/>
      <c r="O324" s="58"/>
      <c r="P324" s="58"/>
    </row>
    <row r="325" spans="1:16" ht="106.9">
      <c r="A325" s="55"/>
      <c r="B325" s="56"/>
      <c r="F325" s="58"/>
      <c r="G325" s="58"/>
      <c r="H325" s="58"/>
      <c r="I325" s="58"/>
      <c r="J325" s="58"/>
      <c r="L325" s="58"/>
      <c r="M325" s="58"/>
      <c r="N325" s="58"/>
      <c r="O325" s="58"/>
      <c r="P325" s="58"/>
    </row>
    <row r="326" spans="1:16" ht="106.9">
      <c r="A326" s="55"/>
      <c r="B326" s="56"/>
      <c r="F326" s="58"/>
      <c r="G326" s="58"/>
      <c r="H326" s="58"/>
      <c r="I326" s="58"/>
      <c r="J326" s="58"/>
      <c r="L326" s="58"/>
      <c r="M326" s="58"/>
      <c r="N326" s="58"/>
      <c r="O326" s="58"/>
      <c r="P326" s="58"/>
    </row>
    <row r="327" spans="1:16" ht="106.9">
      <c r="A327" s="55"/>
      <c r="B327" s="56"/>
      <c r="F327" s="58"/>
      <c r="G327" s="58"/>
      <c r="H327" s="58"/>
      <c r="I327" s="58"/>
      <c r="J327" s="58"/>
      <c r="L327" s="58"/>
      <c r="M327" s="58"/>
      <c r="N327" s="58"/>
      <c r="O327" s="58"/>
      <c r="P327" s="58"/>
    </row>
    <row r="328" spans="1:16" ht="106.9">
      <c r="A328" s="55"/>
      <c r="B328" s="56"/>
      <c r="F328" s="58"/>
      <c r="G328" s="58"/>
      <c r="H328" s="58"/>
      <c r="I328" s="58"/>
      <c r="J328" s="58"/>
      <c r="L328" s="58"/>
      <c r="M328" s="58"/>
      <c r="N328" s="58"/>
      <c r="O328" s="58"/>
      <c r="P328" s="58"/>
    </row>
    <row r="329" spans="1:16" ht="106.9">
      <c r="A329" s="55"/>
      <c r="B329" s="56"/>
      <c r="F329" s="58"/>
      <c r="G329" s="58"/>
      <c r="H329" s="58"/>
      <c r="I329" s="58"/>
      <c r="J329" s="58"/>
      <c r="L329" s="58"/>
      <c r="M329" s="58"/>
      <c r="N329" s="58"/>
      <c r="O329" s="58"/>
      <c r="P329" s="58"/>
    </row>
    <row r="330" spans="1:16" ht="106.9">
      <c r="A330" s="55"/>
      <c r="B330" s="56"/>
      <c r="F330" s="58"/>
      <c r="G330" s="58"/>
      <c r="H330" s="58"/>
      <c r="I330" s="58"/>
      <c r="J330" s="58"/>
      <c r="L330" s="58"/>
      <c r="M330" s="58"/>
      <c r="N330" s="58"/>
      <c r="O330" s="58"/>
      <c r="P330" s="58"/>
    </row>
    <row r="331" spans="1:16" ht="106.9">
      <c r="A331" s="55"/>
      <c r="B331" s="56"/>
      <c r="F331" s="58"/>
      <c r="G331" s="58"/>
      <c r="H331" s="58"/>
      <c r="I331" s="58"/>
      <c r="J331" s="58"/>
      <c r="L331" s="58"/>
      <c r="M331" s="58"/>
      <c r="N331" s="58"/>
      <c r="O331" s="58"/>
      <c r="P331" s="58"/>
    </row>
    <row r="332" spans="1:16" ht="106.9">
      <c r="A332" s="55"/>
      <c r="B332" s="56"/>
      <c r="F332" s="58"/>
      <c r="G332" s="58"/>
      <c r="H332" s="58"/>
      <c r="I332" s="58"/>
      <c r="J332" s="58"/>
      <c r="L332" s="58"/>
      <c r="M332" s="58"/>
      <c r="N332" s="58"/>
      <c r="O332" s="58"/>
      <c r="P332" s="58"/>
    </row>
    <row r="333" spans="1:16" ht="106.9">
      <c r="A333" s="55"/>
      <c r="B333" s="56"/>
      <c r="F333" s="58"/>
      <c r="G333" s="58"/>
      <c r="H333" s="58"/>
      <c r="I333" s="58"/>
      <c r="J333" s="58"/>
      <c r="L333" s="58"/>
      <c r="M333" s="58"/>
      <c r="N333" s="58"/>
      <c r="O333" s="58"/>
      <c r="P333" s="58"/>
    </row>
    <row r="334" spans="1:16" ht="106.9">
      <c r="A334" s="55"/>
      <c r="B334" s="56"/>
      <c r="F334" s="58"/>
      <c r="G334" s="58"/>
      <c r="H334" s="58"/>
      <c r="I334" s="58"/>
      <c r="J334" s="58"/>
      <c r="L334" s="58"/>
      <c r="M334" s="58"/>
      <c r="N334" s="58"/>
      <c r="O334" s="58"/>
      <c r="P334" s="58"/>
    </row>
    <row r="335" spans="1:16" ht="106.9">
      <c r="A335" s="55"/>
      <c r="B335" s="56"/>
      <c r="F335" s="58"/>
      <c r="G335" s="58"/>
      <c r="H335" s="58"/>
      <c r="I335" s="58"/>
      <c r="J335" s="58"/>
      <c r="L335" s="58"/>
      <c r="M335" s="58"/>
      <c r="N335" s="58"/>
      <c r="O335" s="58"/>
      <c r="P335" s="58"/>
    </row>
    <row r="336" spans="1:16" ht="106.9">
      <c r="A336" s="55"/>
      <c r="B336" s="56"/>
      <c r="F336" s="58"/>
      <c r="G336" s="58"/>
      <c r="H336" s="58"/>
      <c r="I336" s="58"/>
      <c r="J336" s="58"/>
      <c r="L336" s="58"/>
      <c r="M336" s="58"/>
      <c r="N336" s="58"/>
      <c r="O336" s="58"/>
      <c r="P336" s="58"/>
    </row>
    <row r="337" spans="1:16" ht="106.9">
      <c r="A337" s="55"/>
      <c r="B337" s="56"/>
      <c r="F337" s="58"/>
      <c r="G337" s="58"/>
      <c r="H337" s="58"/>
      <c r="I337" s="58"/>
      <c r="J337" s="58"/>
      <c r="L337" s="58"/>
      <c r="M337" s="58"/>
      <c r="N337" s="58"/>
      <c r="O337" s="58"/>
      <c r="P337" s="58"/>
    </row>
    <row r="338" spans="1:16" ht="106.9">
      <c r="A338" s="55"/>
      <c r="B338" s="56"/>
      <c r="F338" s="58"/>
      <c r="G338" s="58"/>
      <c r="H338" s="58"/>
      <c r="I338" s="58"/>
      <c r="J338" s="58"/>
      <c r="L338" s="58"/>
      <c r="M338" s="58"/>
      <c r="N338" s="58"/>
      <c r="O338" s="58"/>
      <c r="P338" s="58"/>
    </row>
    <row r="339" spans="1:16" ht="106.9">
      <c r="A339" s="55"/>
      <c r="B339" s="56"/>
      <c r="F339" s="58"/>
      <c r="G339" s="58"/>
      <c r="H339" s="58"/>
      <c r="I339" s="58"/>
      <c r="J339" s="58"/>
      <c r="L339" s="58"/>
      <c r="M339" s="58"/>
      <c r="N339" s="58"/>
      <c r="O339" s="58"/>
      <c r="P339" s="58"/>
    </row>
    <row r="340" spans="1:16" ht="106.9">
      <c r="A340" s="55"/>
      <c r="B340" s="56"/>
      <c r="F340" s="58"/>
      <c r="G340" s="58"/>
      <c r="H340" s="58"/>
      <c r="I340" s="58"/>
      <c r="J340" s="58"/>
      <c r="L340" s="58"/>
      <c r="M340" s="58"/>
      <c r="N340" s="58"/>
      <c r="O340" s="58"/>
      <c r="P340" s="58"/>
    </row>
    <row r="341" spans="1:16" ht="106.9">
      <c r="A341" s="55"/>
      <c r="B341" s="56"/>
      <c r="F341" s="58"/>
      <c r="G341" s="58"/>
      <c r="H341" s="58"/>
      <c r="I341" s="58"/>
      <c r="J341" s="58"/>
      <c r="L341" s="58"/>
      <c r="M341" s="58"/>
      <c r="N341" s="58"/>
      <c r="O341" s="58"/>
      <c r="P341" s="58"/>
    </row>
    <row r="342" spans="1:16" ht="106.9">
      <c r="A342" s="55"/>
      <c r="B342" s="56"/>
      <c r="F342" s="58"/>
      <c r="G342" s="58"/>
      <c r="H342" s="58"/>
      <c r="I342" s="58"/>
      <c r="J342" s="58"/>
      <c r="L342" s="58"/>
      <c r="M342" s="58"/>
      <c r="N342" s="58"/>
      <c r="O342" s="58"/>
      <c r="P342" s="58"/>
    </row>
    <row r="343" spans="1:16" ht="106.9">
      <c r="A343" s="55"/>
      <c r="B343" s="56"/>
      <c r="F343" s="58"/>
      <c r="G343" s="58"/>
      <c r="H343" s="58"/>
      <c r="I343" s="58"/>
      <c r="J343" s="58"/>
      <c r="L343" s="58"/>
      <c r="M343" s="58"/>
      <c r="N343" s="58"/>
      <c r="O343" s="58"/>
      <c r="P343" s="58"/>
    </row>
    <row r="344" spans="1:16" ht="106.9">
      <c r="A344" s="55"/>
      <c r="B344" s="56"/>
      <c r="F344" s="58"/>
      <c r="G344" s="58"/>
      <c r="H344" s="58"/>
      <c r="I344" s="58"/>
      <c r="J344" s="58"/>
      <c r="L344" s="58"/>
      <c r="M344" s="58"/>
      <c r="N344" s="58"/>
      <c r="O344" s="58"/>
      <c r="P344" s="58"/>
    </row>
    <row r="345" spans="1:16" ht="106.9">
      <c r="A345" s="55"/>
      <c r="B345" s="56"/>
      <c r="F345" s="58"/>
      <c r="G345" s="58"/>
      <c r="H345" s="58"/>
      <c r="I345" s="58"/>
      <c r="J345" s="58"/>
      <c r="L345" s="58"/>
      <c r="M345" s="58"/>
      <c r="N345" s="58"/>
      <c r="O345" s="58"/>
      <c r="P345" s="58"/>
    </row>
    <row r="346" spans="1:16" ht="106.9">
      <c r="A346" s="55"/>
      <c r="B346" s="56"/>
      <c r="F346" s="58"/>
      <c r="G346" s="58"/>
      <c r="H346" s="58"/>
      <c r="I346" s="58"/>
      <c r="J346" s="58"/>
      <c r="L346" s="58"/>
      <c r="M346" s="58"/>
      <c r="N346" s="58"/>
      <c r="O346" s="58"/>
      <c r="P346" s="58"/>
    </row>
    <row r="347" spans="1:16" ht="106.9">
      <c r="A347" s="55"/>
      <c r="B347" s="56"/>
      <c r="F347" s="58"/>
      <c r="G347" s="58"/>
      <c r="H347" s="58"/>
      <c r="I347" s="58"/>
      <c r="J347" s="58"/>
      <c r="L347" s="58"/>
      <c r="M347" s="58"/>
      <c r="N347" s="58"/>
      <c r="O347" s="58"/>
      <c r="P347" s="58"/>
    </row>
    <row r="348" spans="1:16" ht="106.9">
      <c r="A348" s="55"/>
      <c r="B348" s="56"/>
      <c r="F348" s="58"/>
      <c r="G348" s="58"/>
      <c r="H348" s="58"/>
      <c r="I348" s="58"/>
      <c r="J348" s="58"/>
      <c r="L348" s="58"/>
      <c r="M348" s="58"/>
      <c r="N348" s="58"/>
      <c r="O348" s="58"/>
      <c r="P348" s="58"/>
    </row>
    <row r="349" spans="1:16" ht="106.9">
      <c r="A349" s="55"/>
      <c r="B349" s="56"/>
      <c r="F349" s="58"/>
      <c r="G349" s="58"/>
      <c r="H349" s="58"/>
      <c r="I349" s="58"/>
      <c r="J349" s="58"/>
      <c r="L349" s="58"/>
      <c r="M349" s="58"/>
      <c r="N349" s="58"/>
      <c r="O349" s="58"/>
      <c r="P349" s="58"/>
    </row>
    <row r="350" spans="1:16" ht="106.9">
      <c r="A350" s="55"/>
      <c r="B350" s="56"/>
      <c r="F350" s="58"/>
      <c r="G350" s="58"/>
      <c r="H350" s="58"/>
      <c r="I350" s="58"/>
      <c r="J350" s="58"/>
      <c r="L350" s="58"/>
      <c r="M350" s="58"/>
      <c r="N350" s="58"/>
      <c r="O350" s="58"/>
      <c r="P350" s="58"/>
    </row>
    <row r="351" spans="1:16" ht="106.9">
      <c r="A351" s="55"/>
      <c r="B351" s="56"/>
      <c r="F351" s="58"/>
      <c r="G351" s="58"/>
      <c r="H351" s="58"/>
      <c r="I351" s="58"/>
      <c r="J351" s="58"/>
      <c r="L351" s="58"/>
      <c r="M351" s="58"/>
      <c r="N351" s="58"/>
      <c r="O351" s="58"/>
      <c r="P351" s="58"/>
    </row>
    <row r="352" spans="1:16" ht="106.9">
      <c r="A352" s="55"/>
      <c r="B352" s="56"/>
      <c r="F352" s="58"/>
      <c r="G352" s="58"/>
      <c r="H352" s="58"/>
      <c r="I352" s="58"/>
      <c r="J352" s="58"/>
      <c r="L352" s="58"/>
      <c r="M352" s="58"/>
      <c r="N352" s="58"/>
      <c r="O352" s="58"/>
      <c r="P352" s="58"/>
    </row>
    <row r="353" spans="1:16" ht="106.9">
      <c r="A353" s="55"/>
      <c r="B353" s="56"/>
      <c r="F353" s="58"/>
      <c r="G353" s="58"/>
      <c r="H353" s="58"/>
      <c r="I353" s="58"/>
      <c r="J353" s="58"/>
      <c r="L353" s="58"/>
      <c r="M353" s="58"/>
      <c r="N353" s="58"/>
      <c r="O353" s="58"/>
      <c r="P353" s="58"/>
    </row>
    <row r="354" spans="1:16" ht="106.9">
      <c r="A354" s="55"/>
      <c r="B354" s="56"/>
      <c r="F354" s="58"/>
      <c r="G354" s="58"/>
      <c r="H354" s="58"/>
      <c r="I354" s="58"/>
      <c r="J354" s="58"/>
      <c r="L354" s="58"/>
      <c r="M354" s="58"/>
      <c r="N354" s="58"/>
      <c r="O354" s="58"/>
      <c r="P354" s="58"/>
    </row>
    <row r="355" spans="1:16" ht="106.9">
      <c r="A355" s="55"/>
      <c r="B355" s="56"/>
      <c r="F355" s="58"/>
      <c r="G355" s="58"/>
      <c r="H355" s="58"/>
      <c r="I355" s="58"/>
      <c r="J355" s="58"/>
      <c r="L355" s="58"/>
      <c r="M355" s="58"/>
      <c r="N355" s="58"/>
      <c r="O355" s="58"/>
      <c r="P355" s="58"/>
    </row>
    <row r="356" spans="1:16" ht="106.9">
      <c r="A356" s="55"/>
      <c r="B356" s="56"/>
      <c r="F356" s="58"/>
      <c r="G356" s="58"/>
      <c r="H356" s="58"/>
      <c r="I356" s="58"/>
      <c r="J356" s="58"/>
      <c r="L356" s="58"/>
      <c r="M356" s="58"/>
      <c r="N356" s="58"/>
      <c r="O356" s="58"/>
      <c r="P356" s="58"/>
    </row>
    <row r="357" spans="1:16" ht="106.9">
      <c r="A357" s="55"/>
      <c r="B357" s="56"/>
      <c r="F357" s="58"/>
      <c r="G357" s="58"/>
      <c r="H357" s="58"/>
      <c r="I357" s="58"/>
      <c r="J357" s="58"/>
      <c r="L357" s="58"/>
      <c r="M357" s="58"/>
      <c r="N357" s="58"/>
      <c r="O357" s="58"/>
      <c r="P357" s="58"/>
    </row>
    <row r="358" spans="1:16" ht="106.9">
      <c r="A358" s="55"/>
      <c r="B358" s="56"/>
      <c r="F358" s="58"/>
      <c r="G358" s="58"/>
      <c r="H358" s="58"/>
      <c r="I358" s="58"/>
      <c r="J358" s="58"/>
      <c r="L358" s="58"/>
      <c r="M358" s="58"/>
      <c r="N358" s="58"/>
      <c r="O358" s="58"/>
      <c r="P358" s="58"/>
    </row>
    <row r="359" spans="1:16" ht="106.9">
      <c r="A359" s="55"/>
      <c r="B359" s="56"/>
      <c r="F359" s="58"/>
      <c r="G359" s="58"/>
      <c r="H359" s="58"/>
      <c r="I359" s="58"/>
      <c r="J359" s="58"/>
      <c r="L359" s="58"/>
      <c r="M359" s="58"/>
      <c r="N359" s="58"/>
      <c r="O359" s="58"/>
      <c r="P359" s="58"/>
    </row>
    <row r="360" spans="1:16" ht="106.9">
      <c r="A360" s="55"/>
      <c r="B360" s="56"/>
      <c r="F360" s="58"/>
      <c r="G360" s="58"/>
      <c r="H360" s="58"/>
      <c r="I360" s="58"/>
      <c r="J360" s="58"/>
      <c r="L360" s="58"/>
      <c r="M360" s="58"/>
      <c r="N360" s="58"/>
      <c r="O360" s="58"/>
      <c r="P360" s="58"/>
    </row>
    <row r="361" spans="1:16" ht="106.9">
      <c r="A361" s="55"/>
      <c r="B361" s="56"/>
      <c r="F361" s="58"/>
      <c r="G361" s="58"/>
      <c r="H361" s="58"/>
      <c r="I361" s="58"/>
      <c r="J361" s="58"/>
      <c r="L361" s="58"/>
      <c r="M361" s="58"/>
      <c r="N361" s="58"/>
      <c r="O361" s="58"/>
      <c r="P361" s="58"/>
    </row>
    <row r="362" spans="1:16" ht="106.9">
      <c r="A362" s="55"/>
      <c r="B362" s="56"/>
      <c r="F362" s="58"/>
      <c r="G362" s="58"/>
      <c r="H362" s="58"/>
      <c r="I362" s="58"/>
      <c r="J362" s="58"/>
      <c r="L362" s="58"/>
      <c r="M362" s="58"/>
      <c r="N362" s="58"/>
      <c r="O362" s="58"/>
      <c r="P362" s="58"/>
    </row>
    <row r="363" spans="1:16" ht="106.9">
      <c r="A363" s="55"/>
      <c r="B363" s="56"/>
      <c r="F363" s="58"/>
      <c r="G363" s="58"/>
      <c r="H363" s="58"/>
      <c r="I363" s="58"/>
      <c r="J363" s="58"/>
      <c r="L363" s="58"/>
      <c r="M363" s="58"/>
      <c r="N363" s="58"/>
      <c r="O363" s="58"/>
      <c r="P363" s="58"/>
    </row>
    <row r="364" spans="1:16" ht="106.9">
      <c r="A364" s="55"/>
      <c r="B364" s="56"/>
      <c r="F364" s="58"/>
      <c r="G364" s="58"/>
      <c r="H364" s="58"/>
      <c r="I364" s="58"/>
      <c r="J364" s="58"/>
      <c r="L364" s="58"/>
      <c r="M364" s="58"/>
      <c r="N364" s="58"/>
      <c r="O364" s="58"/>
      <c r="P364" s="58"/>
    </row>
    <row r="365" spans="1:16" ht="106.9">
      <c r="A365" s="55"/>
      <c r="B365" s="56"/>
      <c r="F365" s="58"/>
      <c r="G365" s="58"/>
      <c r="H365" s="58"/>
      <c r="I365" s="58"/>
      <c r="J365" s="58"/>
      <c r="L365" s="58"/>
      <c r="M365" s="58"/>
      <c r="N365" s="58"/>
      <c r="O365" s="58"/>
      <c r="P365" s="58"/>
    </row>
    <row r="366" spans="1:16" ht="106.9">
      <c r="A366" s="55"/>
      <c r="B366" s="56"/>
      <c r="F366" s="58"/>
      <c r="G366" s="58"/>
      <c r="H366" s="58"/>
      <c r="I366" s="58"/>
      <c r="J366" s="58"/>
      <c r="L366" s="58"/>
      <c r="M366" s="58"/>
      <c r="N366" s="58"/>
      <c r="O366" s="58"/>
      <c r="P366" s="58"/>
    </row>
    <row r="367" spans="1:16" ht="106.9">
      <c r="A367" s="55"/>
      <c r="B367" s="56"/>
      <c r="F367" s="58"/>
      <c r="G367" s="58"/>
      <c r="H367" s="58"/>
      <c r="I367" s="58"/>
      <c r="J367" s="58"/>
      <c r="L367" s="58"/>
      <c r="M367" s="58"/>
      <c r="N367" s="58"/>
      <c r="O367" s="58"/>
      <c r="P367" s="58"/>
    </row>
    <row r="368" spans="1:16" ht="106.9">
      <c r="A368" s="55"/>
      <c r="B368" s="56"/>
      <c r="F368" s="58"/>
      <c r="G368" s="58"/>
      <c r="H368" s="58"/>
      <c r="I368" s="58"/>
      <c r="J368" s="58"/>
      <c r="L368" s="58"/>
      <c r="M368" s="58"/>
      <c r="N368" s="58"/>
      <c r="O368" s="58"/>
      <c r="P368" s="58"/>
    </row>
    <row r="369" spans="1:16" ht="106.9">
      <c r="A369" s="55"/>
      <c r="B369" s="56"/>
      <c r="F369" s="58"/>
      <c r="G369" s="58"/>
      <c r="H369" s="58"/>
      <c r="I369" s="58"/>
      <c r="J369" s="58"/>
      <c r="L369" s="58"/>
      <c r="M369" s="58"/>
      <c r="N369" s="58"/>
      <c r="O369" s="58"/>
      <c r="P369" s="58"/>
    </row>
    <row r="370" spans="1:16" ht="106.9">
      <c r="A370" s="55"/>
      <c r="B370" s="56"/>
      <c r="F370" s="58"/>
      <c r="G370" s="58"/>
      <c r="H370" s="58"/>
      <c r="I370" s="58"/>
      <c r="J370" s="58"/>
      <c r="L370" s="58"/>
      <c r="M370" s="58"/>
      <c r="N370" s="58"/>
      <c r="O370" s="58"/>
      <c r="P370" s="58"/>
    </row>
    <row r="371" spans="1:16" ht="106.9">
      <c r="A371" s="55"/>
      <c r="B371" s="56"/>
      <c r="F371" s="58"/>
      <c r="G371" s="58"/>
      <c r="H371" s="58"/>
      <c r="I371" s="58"/>
      <c r="J371" s="58"/>
      <c r="L371" s="58"/>
      <c r="M371" s="58"/>
      <c r="N371" s="58"/>
      <c r="O371" s="58"/>
      <c r="P371" s="58"/>
    </row>
    <row r="372" spans="1:16" ht="106.9">
      <c r="A372" s="55"/>
      <c r="B372" s="56"/>
      <c r="F372" s="58"/>
      <c r="G372" s="58"/>
      <c r="H372" s="58"/>
      <c r="I372" s="58"/>
      <c r="J372" s="58"/>
      <c r="L372" s="58"/>
      <c r="M372" s="58"/>
      <c r="N372" s="58"/>
      <c r="O372" s="58"/>
      <c r="P372" s="58"/>
    </row>
    <row r="373" spans="1:16" ht="106.9">
      <c r="A373" s="55"/>
      <c r="B373" s="56"/>
      <c r="F373" s="58"/>
      <c r="G373" s="58"/>
      <c r="H373" s="58"/>
      <c r="I373" s="58"/>
      <c r="J373" s="58"/>
      <c r="L373" s="58"/>
      <c r="M373" s="58"/>
      <c r="N373" s="58"/>
      <c r="O373" s="58"/>
      <c r="P373" s="58"/>
    </row>
    <row r="374" spans="1:16" ht="106.9">
      <c r="A374" s="55"/>
      <c r="B374" s="56"/>
      <c r="F374" s="58"/>
      <c r="G374" s="58"/>
      <c r="H374" s="58"/>
      <c r="I374" s="58"/>
      <c r="J374" s="58"/>
      <c r="L374" s="58"/>
      <c r="M374" s="58"/>
      <c r="N374" s="58"/>
      <c r="O374" s="58"/>
      <c r="P374" s="58"/>
    </row>
    <row r="375" spans="1:16" ht="106.9">
      <c r="A375" s="55"/>
      <c r="B375" s="56"/>
      <c r="F375" s="58"/>
      <c r="G375" s="58"/>
      <c r="H375" s="58"/>
      <c r="I375" s="58"/>
      <c r="J375" s="58"/>
      <c r="L375" s="58"/>
      <c r="M375" s="58"/>
      <c r="N375" s="58"/>
      <c r="O375" s="58"/>
      <c r="P375" s="58"/>
    </row>
    <row r="376" spans="1:16" ht="106.9">
      <c r="A376" s="55"/>
      <c r="B376" s="56"/>
      <c r="F376" s="58"/>
      <c r="G376" s="58"/>
      <c r="H376" s="58"/>
      <c r="I376" s="58"/>
      <c r="J376" s="58"/>
      <c r="L376" s="58"/>
      <c r="M376" s="58"/>
      <c r="N376" s="58"/>
      <c r="O376" s="58"/>
      <c r="P376" s="58"/>
    </row>
    <row r="377" spans="1:16" ht="106.9">
      <c r="A377" s="55"/>
      <c r="B377" s="56"/>
      <c r="F377" s="58"/>
      <c r="G377" s="58"/>
      <c r="H377" s="58"/>
      <c r="I377" s="58"/>
      <c r="J377" s="58"/>
      <c r="L377" s="58"/>
      <c r="M377" s="58"/>
      <c r="N377" s="58"/>
      <c r="O377" s="58"/>
      <c r="P377" s="58"/>
    </row>
    <row r="378" spans="1:16" ht="106.9">
      <c r="A378" s="55"/>
      <c r="B378" s="56"/>
      <c r="F378" s="58"/>
      <c r="G378" s="58"/>
      <c r="H378" s="58"/>
      <c r="I378" s="58"/>
      <c r="J378" s="58"/>
      <c r="L378" s="58"/>
      <c r="M378" s="58"/>
      <c r="N378" s="58"/>
      <c r="O378" s="58"/>
      <c r="P378" s="58"/>
    </row>
    <row r="379" spans="1:16" ht="106.9">
      <c r="A379" s="55"/>
      <c r="B379" s="56"/>
      <c r="F379" s="58"/>
      <c r="G379" s="58"/>
      <c r="H379" s="58"/>
      <c r="I379" s="58"/>
      <c r="J379" s="58"/>
      <c r="L379" s="58"/>
      <c r="M379" s="58"/>
      <c r="N379" s="58"/>
      <c r="O379" s="58"/>
      <c r="P379" s="58"/>
    </row>
    <row r="380" spans="1:16" ht="106.9">
      <c r="A380" s="55"/>
      <c r="B380" s="56"/>
      <c r="F380" s="58"/>
      <c r="G380" s="58"/>
      <c r="H380" s="58"/>
      <c r="I380" s="58"/>
      <c r="J380" s="58"/>
      <c r="L380" s="58"/>
      <c r="M380" s="58"/>
      <c r="N380" s="58"/>
      <c r="O380" s="58"/>
      <c r="P380" s="58"/>
    </row>
    <row r="381" spans="1:16" ht="106.9">
      <c r="A381" s="55"/>
      <c r="B381" s="56"/>
      <c r="F381" s="58"/>
      <c r="G381" s="58"/>
      <c r="H381" s="58"/>
      <c r="I381" s="58"/>
      <c r="J381" s="58"/>
      <c r="L381" s="58"/>
      <c r="M381" s="58"/>
      <c r="N381" s="58"/>
      <c r="O381" s="58"/>
      <c r="P381" s="58"/>
    </row>
    <row r="382" spans="1:16" ht="106.9">
      <c r="A382" s="55"/>
      <c r="B382" s="56"/>
      <c r="F382" s="58"/>
      <c r="G382" s="58"/>
      <c r="H382" s="58"/>
      <c r="I382" s="58"/>
      <c r="J382" s="58"/>
      <c r="L382" s="58"/>
      <c r="M382" s="58"/>
      <c r="N382" s="58"/>
      <c r="O382" s="58"/>
      <c r="P382" s="58"/>
    </row>
    <row r="383" spans="1:16" ht="106.9">
      <c r="A383" s="55"/>
      <c r="B383" s="56"/>
      <c r="F383" s="58"/>
      <c r="G383" s="58"/>
      <c r="H383" s="58"/>
      <c r="I383" s="58"/>
      <c r="J383" s="58"/>
      <c r="L383" s="58"/>
      <c r="M383" s="58"/>
      <c r="N383" s="58"/>
      <c r="O383" s="58"/>
      <c r="P383" s="58"/>
    </row>
    <row r="384" spans="1:16" ht="106.9">
      <c r="A384" s="55"/>
      <c r="B384" s="56"/>
      <c r="F384" s="58"/>
      <c r="G384" s="58"/>
      <c r="H384" s="58"/>
      <c r="I384" s="58"/>
      <c r="J384" s="58"/>
      <c r="L384" s="58"/>
      <c r="M384" s="58"/>
      <c r="N384" s="58"/>
      <c r="O384" s="58"/>
      <c r="P384" s="58"/>
    </row>
    <row r="385" spans="1:16" ht="106.9">
      <c r="A385" s="55"/>
      <c r="B385" s="56"/>
      <c r="F385" s="58"/>
      <c r="G385" s="58"/>
      <c r="H385" s="58"/>
      <c r="I385" s="58"/>
      <c r="J385" s="58"/>
      <c r="L385" s="58"/>
      <c r="M385" s="58"/>
      <c r="N385" s="58"/>
      <c r="O385" s="58"/>
      <c r="P385" s="58"/>
    </row>
    <row r="386" spans="1:16" ht="106.9">
      <c r="A386" s="55"/>
      <c r="B386" s="56"/>
      <c r="F386" s="58"/>
      <c r="G386" s="58"/>
      <c r="H386" s="58"/>
      <c r="I386" s="58"/>
      <c r="J386" s="58"/>
      <c r="L386" s="58"/>
      <c r="M386" s="58"/>
      <c r="N386" s="58"/>
      <c r="O386" s="58"/>
      <c r="P386" s="58"/>
    </row>
    <row r="387" spans="1:16" ht="106.9">
      <c r="A387" s="55"/>
      <c r="B387" s="56"/>
      <c r="F387" s="58"/>
      <c r="G387" s="58"/>
      <c r="H387" s="58"/>
      <c r="I387" s="58"/>
      <c r="J387" s="58"/>
      <c r="L387" s="58"/>
      <c r="M387" s="58"/>
      <c r="N387" s="58"/>
      <c r="O387" s="58"/>
      <c r="P387" s="58"/>
    </row>
    <row r="388" spans="1:16" ht="106.9">
      <c r="A388" s="55"/>
      <c r="B388" s="56"/>
      <c r="F388" s="58"/>
      <c r="G388" s="58"/>
      <c r="H388" s="58"/>
      <c r="I388" s="58"/>
      <c r="J388" s="58"/>
      <c r="L388" s="58"/>
      <c r="M388" s="58"/>
      <c r="N388" s="58"/>
      <c r="O388" s="58"/>
      <c r="P388" s="58"/>
    </row>
    <row r="389" spans="1:16" ht="106.9">
      <c r="A389" s="55"/>
      <c r="B389" s="56"/>
      <c r="F389" s="58"/>
      <c r="G389" s="58"/>
      <c r="H389" s="58"/>
      <c r="I389" s="58"/>
      <c r="J389" s="58"/>
      <c r="L389" s="58"/>
      <c r="M389" s="58"/>
      <c r="N389" s="58"/>
      <c r="O389" s="58"/>
      <c r="P389" s="58"/>
    </row>
    <row r="390" spans="1:16" ht="106.9">
      <c r="A390" s="55"/>
      <c r="B390" s="56"/>
      <c r="F390" s="58"/>
      <c r="G390" s="58"/>
      <c r="H390" s="58"/>
      <c r="I390" s="58"/>
      <c r="J390" s="58"/>
      <c r="L390" s="58"/>
      <c r="M390" s="58"/>
      <c r="N390" s="58"/>
      <c r="O390" s="58"/>
      <c r="P390" s="58"/>
    </row>
    <row r="391" spans="1:16" ht="106.9">
      <c r="A391" s="55"/>
      <c r="B391" s="56"/>
      <c r="F391" s="58"/>
      <c r="G391" s="58"/>
      <c r="H391" s="58"/>
      <c r="I391" s="58"/>
      <c r="J391" s="58"/>
      <c r="L391" s="58"/>
      <c r="M391" s="58"/>
      <c r="N391" s="58"/>
      <c r="O391" s="58"/>
      <c r="P391" s="58"/>
    </row>
    <row r="392" spans="1:16" ht="106.9">
      <c r="A392" s="55"/>
      <c r="B392" s="56"/>
      <c r="F392" s="58"/>
      <c r="G392" s="58"/>
      <c r="H392" s="58"/>
      <c r="I392" s="58"/>
      <c r="J392" s="58"/>
      <c r="L392" s="58"/>
      <c r="M392" s="58"/>
      <c r="N392" s="58"/>
      <c r="O392" s="58"/>
      <c r="P392" s="58"/>
    </row>
    <row r="393" spans="1:16" ht="106.9">
      <c r="A393" s="55"/>
      <c r="B393" s="56"/>
      <c r="F393" s="58"/>
      <c r="G393" s="58"/>
      <c r="H393" s="58"/>
      <c r="I393" s="58"/>
      <c r="J393" s="58"/>
      <c r="L393" s="58"/>
      <c r="M393" s="58"/>
      <c r="N393" s="58"/>
      <c r="O393" s="58"/>
      <c r="P393" s="58"/>
    </row>
    <row r="394" spans="1:16" ht="106.9">
      <c r="A394" s="55"/>
      <c r="B394" s="56"/>
      <c r="F394" s="58"/>
      <c r="G394" s="58"/>
      <c r="H394" s="58"/>
      <c r="I394" s="58"/>
      <c r="J394" s="58"/>
      <c r="L394" s="58"/>
      <c r="M394" s="58"/>
      <c r="N394" s="58"/>
      <c r="O394" s="58"/>
      <c r="P394" s="58"/>
    </row>
    <row r="395" spans="1:16" ht="106.9">
      <c r="A395" s="55"/>
      <c r="B395" s="56"/>
      <c r="F395" s="58"/>
      <c r="G395" s="58"/>
      <c r="H395" s="58"/>
      <c r="I395" s="58"/>
      <c r="J395" s="58"/>
      <c r="L395" s="58"/>
      <c r="M395" s="58"/>
      <c r="N395" s="58"/>
      <c r="O395" s="58"/>
      <c r="P395" s="58"/>
    </row>
    <row r="396" spans="1:16" ht="106.9">
      <c r="A396" s="55"/>
      <c r="B396" s="56"/>
      <c r="F396" s="58"/>
      <c r="G396" s="58"/>
      <c r="H396" s="58"/>
      <c r="I396" s="58"/>
      <c r="J396" s="58"/>
      <c r="L396" s="58"/>
      <c r="M396" s="58"/>
      <c r="N396" s="58"/>
      <c r="O396" s="58"/>
      <c r="P396" s="58"/>
    </row>
    <row r="397" spans="1:16" ht="106.9">
      <c r="A397" s="55"/>
      <c r="B397" s="56"/>
      <c r="F397" s="58"/>
      <c r="G397" s="58"/>
      <c r="H397" s="58"/>
      <c r="I397" s="58"/>
      <c r="J397" s="58"/>
      <c r="L397" s="58"/>
      <c r="M397" s="58"/>
      <c r="N397" s="58"/>
      <c r="O397" s="58"/>
      <c r="P397" s="58"/>
    </row>
    <row r="398" spans="1:16" ht="106.9">
      <c r="A398" s="55"/>
      <c r="B398" s="56"/>
      <c r="F398" s="58"/>
      <c r="G398" s="58"/>
      <c r="H398" s="58"/>
      <c r="I398" s="58"/>
      <c r="J398" s="58"/>
      <c r="L398" s="58"/>
      <c r="M398" s="58"/>
      <c r="N398" s="58"/>
      <c r="O398" s="58"/>
      <c r="P398" s="58"/>
    </row>
    <row r="399" spans="1:16" ht="106.9">
      <c r="A399" s="55"/>
      <c r="B399" s="56"/>
      <c r="F399" s="58"/>
      <c r="G399" s="58"/>
      <c r="H399" s="58"/>
      <c r="I399" s="58"/>
      <c r="J399" s="58"/>
      <c r="L399" s="58"/>
      <c r="M399" s="58"/>
      <c r="N399" s="58"/>
      <c r="O399" s="58"/>
      <c r="P399" s="58"/>
    </row>
    <row r="400" spans="1:16" ht="106.9">
      <c r="A400" s="55"/>
      <c r="B400" s="56"/>
      <c r="F400" s="58"/>
      <c r="G400" s="58"/>
      <c r="H400" s="58"/>
      <c r="I400" s="58"/>
      <c r="J400" s="58"/>
      <c r="L400" s="58"/>
      <c r="M400" s="58"/>
      <c r="N400" s="58"/>
      <c r="O400" s="58"/>
      <c r="P400" s="58"/>
    </row>
    <row r="401" spans="1:16" ht="106.9">
      <c r="A401" s="55"/>
      <c r="B401" s="56"/>
      <c r="F401" s="58"/>
      <c r="G401" s="58"/>
      <c r="H401" s="58"/>
      <c r="I401" s="58"/>
      <c r="J401" s="58"/>
      <c r="L401" s="58"/>
      <c r="M401" s="58"/>
      <c r="N401" s="58"/>
      <c r="O401" s="58"/>
      <c r="P401" s="58"/>
    </row>
    <row r="402" spans="1:16" ht="106.9">
      <c r="A402" s="55"/>
      <c r="B402" s="56"/>
      <c r="F402" s="58"/>
      <c r="G402" s="58"/>
      <c r="H402" s="58"/>
      <c r="I402" s="58"/>
      <c r="J402" s="58"/>
      <c r="L402" s="58"/>
      <c r="M402" s="58"/>
      <c r="N402" s="58"/>
      <c r="O402" s="58"/>
      <c r="P402" s="58"/>
    </row>
    <row r="403" spans="1:16" ht="106.9">
      <c r="A403" s="55"/>
      <c r="B403" s="56"/>
      <c r="F403" s="58"/>
      <c r="G403" s="58"/>
      <c r="H403" s="58"/>
      <c r="I403" s="58"/>
      <c r="J403" s="58"/>
      <c r="L403" s="58"/>
      <c r="M403" s="58"/>
      <c r="N403" s="58"/>
      <c r="O403" s="58"/>
      <c r="P403" s="58"/>
    </row>
    <row r="404" spans="1:16" ht="106.9">
      <c r="A404" s="55"/>
      <c r="B404" s="56"/>
      <c r="F404" s="58"/>
      <c r="G404" s="58"/>
      <c r="H404" s="58"/>
      <c r="I404" s="58"/>
      <c r="J404" s="58"/>
      <c r="L404" s="58"/>
      <c r="M404" s="58"/>
      <c r="N404" s="58"/>
      <c r="O404" s="58"/>
      <c r="P404" s="58"/>
    </row>
    <row r="405" spans="1:16" ht="106.9">
      <c r="A405" s="55"/>
      <c r="B405" s="56"/>
      <c r="F405" s="58"/>
      <c r="G405" s="58"/>
      <c r="H405" s="58"/>
      <c r="I405" s="58"/>
      <c r="J405" s="58"/>
      <c r="L405" s="58"/>
      <c r="M405" s="58"/>
      <c r="N405" s="58"/>
      <c r="O405" s="58"/>
      <c r="P405" s="58"/>
    </row>
    <row r="406" spans="1:16" ht="106.9">
      <c r="A406" s="55"/>
      <c r="B406" s="56"/>
      <c r="F406" s="58"/>
      <c r="G406" s="58"/>
      <c r="H406" s="58"/>
      <c r="I406" s="58"/>
      <c r="J406" s="58"/>
      <c r="L406" s="58"/>
      <c r="M406" s="58"/>
      <c r="N406" s="58"/>
      <c r="O406" s="58"/>
      <c r="P406" s="58"/>
    </row>
    <row r="407" spans="1:16" ht="106.9">
      <c r="A407" s="55"/>
      <c r="B407" s="56"/>
      <c r="F407" s="58"/>
      <c r="G407" s="58"/>
      <c r="H407" s="58"/>
      <c r="I407" s="58"/>
      <c r="J407" s="58"/>
      <c r="L407" s="58"/>
      <c r="M407" s="58"/>
      <c r="N407" s="58"/>
      <c r="O407" s="58"/>
      <c r="P407" s="58"/>
    </row>
    <row r="408" spans="1:16" ht="106.9">
      <c r="A408" s="55"/>
      <c r="B408" s="56"/>
      <c r="F408" s="58"/>
      <c r="G408" s="58"/>
      <c r="H408" s="58"/>
      <c r="I408" s="58"/>
      <c r="J408" s="58"/>
      <c r="L408" s="58"/>
      <c r="M408" s="58"/>
      <c r="N408" s="58"/>
      <c r="O408" s="58"/>
      <c r="P408" s="58"/>
    </row>
    <row r="409" spans="1:16" ht="106.9">
      <c r="A409" s="55"/>
      <c r="B409" s="56"/>
      <c r="F409" s="58"/>
      <c r="G409" s="58"/>
      <c r="H409" s="58"/>
      <c r="I409" s="58"/>
      <c r="J409" s="58"/>
      <c r="L409" s="58"/>
      <c r="M409" s="58"/>
      <c r="N409" s="58"/>
      <c r="O409" s="58"/>
      <c r="P409" s="58"/>
    </row>
    <row r="410" spans="1:16" ht="106.9">
      <c r="A410" s="55"/>
      <c r="B410" s="56"/>
      <c r="F410" s="58"/>
      <c r="G410" s="58"/>
      <c r="H410" s="58"/>
      <c r="I410" s="58"/>
      <c r="J410" s="58"/>
      <c r="L410" s="58"/>
      <c r="M410" s="58"/>
      <c r="N410" s="58"/>
      <c r="O410" s="58"/>
      <c r="P410" s="58"/>
    </row>
    <row r="411" spans="1:16" ht="106.9">
      <c r="A411" s="55"/>
      <c r="B411" s="56"/>
      <c r="F411" s="58"/>
      <c r="G411" s="58"/>
      <c r="H411" s="58"/>
      <c r="I411" s="58"/>
      <c r="J411" s="58"/>
      <c r="L411" s="58"/>
      <c r="M411" s="58"/>
      <c r="N411" s="58"/>
      <c r="O411" s="58"/>
      <c r="P411" s="58"/>
    </row>
    <row r="412" spans="1:16" ht="106.9">
      <c r="A412" s="55"/>
      <c r="B412" s="56"/>
      <c r="F412" s="58"/>
      <c r="G412" s="58"/>
      <c r="H412" s="58"/>
      <c r="I412" s="58"/>
      <c r="J412" s="58"/>
      <c r="L412" s="58"/>
      <c r="M412" s="58"/>
      <c r="N412" s="58"/>
      <c r="O412" s="58"/>
      <c r="P412" s="58"/>
    </row>
    <row r="413" spans="1:16" ht="106.9">
      <c r="A413" s="55"/>
      <c r="B413" s="56"/>
      <c r="F413" s="58"/>
      <c r="G413" s="58"/>
      <c r="H413" s="58"/>
      <c r="I413" s="58"/>
      <c r="J413" s="58"/>
      <c r="L413" s="58"/>
      <c r="M413" s="58"/>
      <c r="N413" s="58"/>
      <c r="O413" s="58"/>
      <c r="P413" s="58"/>
    </row>
    <row r="414" spans="1:16" ht="106.9">
      <c r="A414" s="55"/>
      <c r="B414" s="56"/>
      <c r="F414" s="58"/>
      <c r="G414" s="58"/>
      <c r="H414" s="58"/>
      <c r="I414" s="58"/>
      <c r="J414" s="58"/>
      <c r="L414" s="58"/>
      <c r="M414" s="58"/>
      <c r="N414" s="58"/>
      <c r="O414" s="58"/>
      <c r="P414" s="58"/>
    </row>
    <row r="415" spans="1:16" ht="106.9">
      <c r="A415" s="55"/>
      <c r="B415" s="56"/>
      <c r="F415" s="58"/>
      <c r="G415" s="58"/>
      <c r="H415" s="58"/>
      <c r="I415" s="58"/>
      <c r="J415" s="58"/>
      <c r="L415" s="58"/>
      <c r="M415" s="58"/>
      <c r="N415" s="58"/>
      <c r="O415" s="58"/>
      <c r="P415" s="58"/>
    </row>
    <row r="416" spans="1:16" ht="106.9">
      <c r="A416" s="55"/>
      <c r="B416" s="56"/>
      <c r="F416" s="58"/>
      <c r="G416" s="58"/>
      <c r="H416" s="58"/>
      <c r="I416" s="58"/>
      <c r="J416" s="58"/>
      <c r="L416" s="58"/>
      <c r="M416" s="58"/>
      <c r="N416" s="58"/>
      <c r="O416" s="58"/>
      <c r="P416" s="58"/>
    </row>
    <row r="417" spans="1:16" ht="106.9">
      <c r="A417" s="55"/>
      <c r="B417" s="56"/>
      <c r="F417" s="58"/>
      <c r="G417" s="58"/>
      <c r="H417" s="58"/>
      <c r="I417" s="58"/>
      <c r="J417" s="58"/>
      <c r="L417" s="58"/>
      <c r="M417" s="58"/>
      <c r="N417" s="58"/>
      <c r="O417" s="58"/>
      <c r="P417" s="58"/>
    </row>
    <row r="418" spans="1:16" ht="106.9">
      <c r="A418" s="55"/>
      <c r="B418" s="56"/>
      <c r="F418" s="58"/>
      <c r="G418" s="58"/>
      <c r="H418" s="58"/>
      <c r="I418" s="58"/>
      <c r="J418" s="58"/>
      <c r="L418" s="58"/>
      <c r="M418" s="58"/>
      <c r="N418" s="58"/>
      <c r="O418" s="58"/>
      <c r="P418" s="58"/>
    </row>
    <row r="419" spans="1:16" ht="106.9">
      <c r="A419" s="55"/>
      <c r="B419" s="56"/>
      <c r="F419" s="58"/>
      <c r="G419" s="58"/>
      <c r="H419" s="58"/>
      <c r="I419" s="58"/>
      <c r="J419" s="58"/>
      <c r="L419" s="58"/>
      <c r="M419" s="58"/>
      <c r="N419" s="58"/>
      <c r="O419" s="58"/>
      <c r="P419" s="58"/>
    </row>
    <row r="420" spans="1:16" ht="106.9">
      <c r="A420" s="55"/>
      <c r="B420" s="56"/>
      <c r="F420" s="58"/>
      <c r="G420" s="58"/>
      <c r="H420" s="58"/>
      <c r="I420" s="58"/>
      <c r="J420" s="58"/>
      <c r="L420" s="58"/>
      <c r="M420" s="58"/>
      <c r="N420" s="58"/>
      <c r="O420" s="58"/>
      <c r="P420" s="58"/>
    </row>
    <row r="421" spans="1:16" ht="106.9">
      <c r="A421" s="55"/>
      <c r="B421" s="56"/>
      <c r="F421" s="58"/>
      <c r="G421" s="58"/>
      <c r="H421" s="58"/>
      <c r="I421" s="58"/>
      <c r="J421" s="58"/>
      <c r="L421" s="58"/>
      <c r="M421" s="58"/>
      <c r="N421" s="58"/>
      <c r="O421" s="58"/>
      <c r="P421" s="58"/>
    </row>
    <row r="422" spans="1:16" ht="106.9">
      <c r="A422" s="55"/>
      <c r="B422" s="56"/>
      <c r="F422" s="58"/>
      <c r="G422" s="58"/>
      <c r="H422" s="58"/>
      <c r="I422" s="58"/>
      <c r="J422" s="58"/>
      <c r="L422" s="58"/>
      <c r="M422" s="58"/>
      <c r="N422" s="58"/>
      <c r="O422" s="58"/>
      <c r="P422" s="58"/>
    </row>
    <row r="423" spans="1:16" ht="106.9">
      <c r="A423" s="55"/>
      <c r="B423" s="56"/>
      <c r="F423" s="58"/>
      <c r="G423" s="58"/>
      <c r="H423" s="58"/>
      <c r="I423" s="58"/>
      <c r="J423" s="58"/>
      <c r="L423" s="58"/>
      <c r="M423" s="58"/>
      <c r="N423" s="58"/>
      <c r="O423" s="58"/>
      <c r="P423" s="58"/>
    </row>
    <row r="424" spans="1:16" ht="106.9">
      <c r="A424" s="55"/>
      <c r="B424" s="56"/>
      <c r="F424" s="58"/>
      <c r="G424" s="58"/>
      <c r="H424" s="58"/>
      <c r="I424" s="58"/>
      <c r="J424" s="58"/>
      <c r="L424" s="58"/>
      <c r="M424" s="58"/>
      <c r="N424" s="58"/>
      <c r="O424" s="58"/>
      <c r="P424" s="58"/>
    </row>
    <row r="425" spans="1:16" ht="106.9">
      <c r="A425" s="55"/>
      <c r="B425" s="56"/>
      <c r="F425" s="58"/>
      <c r="G425" s="58"/>
      <c r="H425" s="58"/>
      <c r="I425" s="58"/>
      <c r="J425" s="58"/>
      <c r="L425" s="58"/>
      <c r="M425" s="58"/>
      <c r="N425" s="58"/>
      <c r="O425" s="58"/>
      <c r="P425" s="58"/>
    </row>
    <row r="426" spans="1:16" ht="106.9">
      <c r="A426" s="55"/>
      <c r="B426" s="56"/>
      <c r="F426" s="58"/>
      <c r="G426" s="58"/>
      <c r="H426" s="58"/>
      <c r="I426" s="58"/>
      <c r="J426" s="58"/>
      <c r="L426" s="58"/>
      <c r="M426" s="58"/>
      <c r="N426" s="58"/>
      <c r="O426" s="58"/>
      <c r="P426" s="58"/>
    </row>
    <row r="427" spans="1:16" ht="106.9">
      <c r="A427" s="55"/>
      <c r="B427" s="56"/>
      <c r="F427" s="58"/>
      <c r="G427" s="58"/>
      <c r="H427" s="58"/>
      <c r="I427" s="58"/>
      <c r="J427" s="58"/>
      <c r="L427" s="58"/>
      <c r="M427" s="58"/>
      <c r="N427" s="58"/>
      <c r="O427" s="58"/>
      <c r="P427" s="58"/>
    </row>
    <row r="428" spans="1:16" ht="106.9">
      <c r="A428" s="55"/>
      <c r="B428" s="56"/>
      <c r="F428" s="58"/>
      <c r="G428" s="58"/>
      <c r="H428" s="58"/>
      <c r="I428" s="58"/>
      <c r="J428" s="58"/>
      <c r="L428" s="58"/>
      <c r="M428" s="58"/>
      <c r="N428" s="58"/>
      <c r="O428" s="58"/>
      <c r="P428" s="58"/>
    </row>
    <row r="429" spans="1:16" ht="106.9">
      <c r="A429" s="55"/>
      <c r="B429" s="56"/>
      <c r="F429" s="58"/>
      <c r="G429" s="58"/>
      <c r="H429" s="58"/>
      <c r="I429" s="58"/>
      <c r="J429" s="58"/>
      <c r="L429" s="58"/>
      <c r="M429" s="58"/>
      <c r="N429" s="58"/>
      <c r="O429" s="58"/>
      <c r="P429" s="58"/>
    </row>
    <row r="430" spans="1:16" ht="106.9">
      <c r="A430" s="55"/>
      <c r="B430" s="56"/>
      <c r="F430" s="58"/>
      <c r="G430" s="58"/>
      <c r="H430" s="58"/>
      <c r="I430" s="58"/>
      <c r="J430" s="58"/>
      <c r="L430" s="58"/>
      <c r="M430" s="58"/>
      <c r="N430" s="58"/>
      <c r="O430" s="58"/>
      <c r="P430" s="58"/>
    </row>
    <row r="431" spans="1:16" ht="106.9">
      <c r="A431" s="55"/>
      <c r="B431" s="56"/>
      <c r="F431" s="58"/>
      <c r="G431" s="58"/>
      <c r="H431" s="58"/>
      <c r="I431" s="58"/>
      <c r="J431" s="58"/>
      <c r="L431" s="58"/>
      <c r="M431" s="58"/>
      <c r="N431" s="58"/>
      <c r="O431" s="58"/>
      <c r="P431" s="58"/>
    </row>
    <row r="432" spans="1:16" ht="106.9">
      <c r="A432" s="55"/>
      <c r="B432" s="56"/>
      <c r="F432" s="58"/>
      <c r="G432" s="58"/>
      <c r="H432" s="58"/>
      <c r="I432" s="58"/>
      <c r="J432" s="58"/>
      <c r="L432" s="58"/>
      <c r="M432" s="58"/>
      <c r="N432" s="58"/>
      <c r="O432" s="58"/>
      <c r="P432" s="58"/>
    </row>
    <row r="433" spans="1:16" ht="106.9">
      <c r="A433" s="55"/>
      <c r="B433" s="56"/>
      <c r="F433" s="58"/>
      <c r="G433" s="58"/>
      <c r="H433" s="58"/>
      <c r="I433" s="58"/>
      <c r="J433" s="58"/>
      <c r="L433" s="58"/>
      <c r="M433" s="58"/>
      <c r="N433" s="58"/>
      <c r="O433" s="58"/>
      <c r="P433" s="58"/>
    </row>
    <row r="434" spans="1:16" ht="106.9">
      <c r="A434" s="55"/>
      <c r="B434" s="56"/>
      <c r="F434" s="58"/>
      <c r="G434" s="58"/>
      <c r="H434" s="58"/>
      <c r="I434" s="58"/>
      <c r="J434" s="58"/>
      <c r="L434" s="58"/>
      <c r="M434" s="58"/>
      <c r="N434" s="58"/>
      <c r="O434" s="58"/>
      <c r="P434" s="58"/>
    </row>
    <row r="435" spans="1:16" ht="106.9">
      <c r="A435" s="55"/>
      <c r="B435" s="56"/>
      <c r="F435" s="58"/>
      <c r="G435" s="58"/>
      <c r="H435" s="58"/>
      <c r="I435" s="58"/>
      <c r="J435" s="58"/>
      <c r="L435" s="58"/>
      <c r="M435" s="58"/>
      <c r="N435" s="58"/>
      <c r="O435" s="58"/>
      <c r="P435" s="58"/>
    </row>
    <row r="436" spans="1:16" ht="106.9">
      <c r="A436" s="55"/>
      <c r="B436" s="56"/>
      <c r="F436" s="58"/>
      <c r="G436" s="58"/>
      <c r="H436" s="58"/>
      <c r="I436" s="58"/>
      <c r="J436" s="58"/>
      <c r="L436" s="58"/>
      <c r="M436" s="58"/>
      <c r="N436" s="58"/>
      <c r="O436" s="58"/>
      <c r="P436" s="58"/>
    </row>
    <row r="437" spans="1:16" ht="106.9">
      <c r="A437" s="55"/>
      <c r="B437" s="56"/>
      <c r="F437" s="58"/>
      <c r="G437" s="58"/>
      <c r="H437" s="58"/>
      <c r="I437" s="58"/>
      <c r="J437" s="58"/>
      <c r="L437" s="58"/>
      <c r="M437" s="58"/>
      <c r="N437" s="58"/>
      <c r="O437" s="58"/>
      <c r="P437" s="58"/>
    </row>
    <row r="438" spans="1:16" ht="106.9">
      <c r="A438" s="55"/>
      <c r="B438" s="56"/>
      <c r="F438" s="58"/>
      <c r="G438" s="58"/>
      <c r="H438" s="58"/>
      <c r="I438" s="58"/>
      <c r="J438" s="58"/>
      <c r="L438" s="58"/>
      <c r="M438" s="58"/>
      <c r="N438" s="58"/>
      <c r="O438" s="58"/>
      <c r="P438" s="58"/>
    </row>
    <row r="439" spans="1:16" ht="106.9">
      <c r="A439" s="55"/>
      <c r="B439" s="56"/>
      <c r="F439" s="58"/>
      <c r="G439" s="58"/>
      <c r="H439" s="58"/>
      <c r="I439" s="58"/>
      <c r="J439" s="58"/>
      <c r="L439" s="58"/>
      <c r="M439" s="58"/>
      <c r="N439" s="58"/>
      <c r="O439" s="58"/>
      <c r="P439" s="58"/>
    </row>
    <row r="440" spans="1:16" ht="106.9">
      <c r="A440" s="55"/>
      <c r="B440" s="56"/>
      <c r="F440" s="58"/>
      <c r="G440" s="58"/>
      <c r="H440" s="58"/>
      <c r="I440" s="58"/>
      <c r="J440" s="58"/>
      <c r="L440" s="58"/>
      <c r="M440" s="58"/>
      <c r="N440" s="58"/>
      <c r="O440" s="58"/>
      <c r="P440" s="58"/>
    </row>
    <row r="441" spans="1:16" ht="106.9">
      <c r="A441" s="55"/>
      <c r="B441" s="56"/>
      <c r="F441" s="58"/>
      <c r="G441" s="58"/>
      <c r="H441" s="58"/>
      <c r="I441" s="58"/>
      <c r="J441" s="58"/>
      <c r="L441" s="58"/>
      <c r="M441" s="58"/>
      <c r="N441" s="58"/>
      <c r="O441" s="58"/>
      <c r="P441" s="58"/>
    </row>
    <row r="442" spans="1:16" ht="106.9">
      <c r="A442" s="55"/>
      <c r="B442" s="56"/>
      <c r="F442" s="58"/>
      <c r="G442" s="58"/>
      <c r="H442" s="58"/>
      <c r="I442" s="58"/>
      <c r="J442" s="58"/>
      <c r="L442" s="58"/>
      <c r="M442" s="58"/>
      <c r="N442" s="58"/>
      <c r="O442" s="58"/>
      <c r="P442" s="58"/>
    </row>
    <row r="443" spans="1:16" ht="106.9">
      <c r="A443" s="55"/>
      <c r="B443" s="56"/>
      <c r="F443" s="58"/>
      <c r="G443" s="58"/>
      <c r="H443" s="58"/>
      <c r="I443" s="58"/>
      <c r="J443" s="58"/>
      <c r="L443" s="58"/>
      <c r="M443" s="58"/>
      <c r="N443" s="58"/>
      <c r="O443" s="58"/>
      <c r="P443" s="58"/>
    </row>
    <row r="444" spans="1:16" ht="106.9">
      <c r="A444" s="55"/>
      <c r="B444" s="56"/>
      <c r="F444" s="58"/>
      <c r="G444" s="58"/>
      <c r="H444" s="58"/>
      <c r="I444" s="58"/>
      <c r="J444" s="58"/>
      <c r="L444" s="58"/>
      <c r="M444" s="58"/>
      <c r="N444" s="58"/>
      <c r="O444" s="58"/>
      <c r="P444" s="58"/>
    </row>
    <row r="445" spans="1:16" ht="106.9">
      <c r="A445" s="55"/>
      <c r="B445" s="56"/>
      <c r="F445" s="58"/>
      <c r="G445" s="58"/>
      <c r="H445" s="58"/>
      <c r="I445" s="58"/>
      <c r="J445" s="58"/>
      <c r="L445" s="58"/>
      <c r="M445" s="58"/>
      <c r="N445" s="58"/>
      <c r="O445" s="58"/>
      <c r="P445" s="58"/>
    </row>
    <row r="446" spans="1:16" ht="106.9">
      <c r="A446" s="55"/>
      <c r="B446" s="56"/>
      <c r="F446" s="58"/>
      <c r="G446" s="58"/>
      <c r="H446" s="58"/>
      <c r="I446" s="58"/>
      <c r="J446" s="58"/>
      <c r="L446" s="58"/>
      <c r="M446" s="58"/>
      <c r="N446" s="58"/>
      <c r="O446" s="58"/>
      <c r="P446" s="58"/>
    </row>
    <row r="447" spans="1:16" ht="106.9">
      <c r="A447" s="55"/>
      <c r="B447" s="56"/>
      <c r="F447" s="58"/>
      <c r="G447" s="58"/>
      <c r="H447" s="58"/>
      <c r="I447" s="58"/>
      <c r="J447" s="58"/>
      <c r="L447" s="58"/>
      <c r="M447" s="58"/>
      <c r="N447" s="58"/>
      <c r="O447" s="58"/>
      <c r="P447" s="58"/>
    </row>
    <row r="448" spans="1:16" ht="106.9">
      <c r="A448" s="55"/>
      <c r="B448" s="56"/>
      <c r="F448" s="58"/>
      <c r="G448" s="58"/>
      <c r="H448" s="58"/>
      <c r="I448" s="58"/>
      <c r="J448" s="58"/>
      <c r="L448" s="58"/>
      <c r="M448" s="58"/>
      <c r="N448" s="58"/>
      <c r="O448" s="58"/>
      <c r="P448" s="58"/>
    </row>
    <row r="449" spans="1:16" ht="106.9">
      <c r="A449" s="55"/>
      <c r="B449" s="56"/>
      <c r="F449" s="58"/>
      <c r="G449" s="58"/>
      <c r="H449" s="58"/>
      <c r="I449" s="58"/>
      <c r="J449" s="58"/>
      <c r="L449" s="58"/>
      <c r="M449" s="58"/>
      <c r="N449" s="58"/>
      <c r="O449" s="58"/>
      <c r="P449" s="58"/>
    </row>
    <row r="450" spans="1:16" ht="106.9">
      <c r="A450" s="55"/>
      <c r="B450" s="56"/>
      <c r="F450" s="58"/>
      <c r="G450" s="58"/>
      <c r="H450" s="58"/>
      <c r="I450" s="58"/>
      <c r="J450" s="58"/>
      <c r="L450" s="58"/>
      <c r="M450" s="58"/>
      <c r="N450" s="58"/>
      <c r="O450" s="58"/>
      <c r="P450" s="58"/>
    </row>
    <row r="451" spans="1:16" ht="106.9">
      <c r="A451" s="55"/>
      <c r="B451" s="56"/>
      <c r="F451" s="58"/>
      <c r="G451" s="58"/>
      <c r="H451" s="58"/>
      <c r="I451" s="58"/>
      <c r="J451" s="58"/>
      <c r="L451" s="58"/>
      <c r="M451" s="58"/>
      <c r="N451" s="58"/>
      <c r="O451" s="58"/>
      <c r="P451" s="58"/>
    </row>
    <row r="452" spans="1:16" ht="106.9">
      <c r="A452" s="55"/>
      <c r="B452" s="56"/>
      <c r="F452" s="58"/>
      <c r="G452" s="58"/>
      <c r="H452" s="58"/>
      <c r="I452" s="58"/>
      <c r="J452" s="58"/>
      <c r="L452" s="58"/>
      <c r="M452" s="58"/>
      <c r="N452" s="58"/>
      <c r="O452" s="58"/>
      <c r="P452" s="58"/>
    </row>
    <row r="453" spans="1:16" ht="106.9">
      <c r="A453" s="55"/>
      <c r="B453" s="56"/>
      <c r="F453" s="58"/>
      <c r="G453" s="58"/>
      <c r="H453" s="58"/>
      <c r="I453" s="58"/>
      <c r="J453" s="58"/>
      <c r="L453" s="58"/>
      <c r="M453" s="58"/>
      <c r="N453" s="58"/>
      <c r="O453" s="58"/>
      <c r="P453" s="58"/>
    </row>
    <row r="454" spans="1:16" ht="106.9">
      <c r="A454" s="55"/>
      <c r="B454" s="56"/>
      <c r="F454" s="58"/>
      <c r="G454" s="58"/>
      <c r="H454" s="58"/>
      <c r="I454" s="58"/>
      <c r="J454" s="58"/>
      <c r="L454" s="58"/>
      <c r="M454" s="58"/>
      <c r="N454" s="58"/>
      <c r="O454" s="58"/>
      <c r="P454" s="58"/>
    </row>
    <row r="455" spans="1:16" ht="106.9">
      <c r="A455" s="55"/>
      <c r="B455" s="56"/>
      <c r="F455" s="58"/>
      <c r="G455" s="58"/>
      <c r="H455" s="58"/>
      <c r="I455" s="58"/>
      <c r="J455" s="58"/>
      <c r="L455" s="58"/>
      <c r="M455" s="58"/>
      <c r="N455" s="58"/>
      <c r="O455" s="58"/>
      <c r="P455" s="58"/>
    </row>
    <row r="456" spans="1:16" ht="106.9">
      <c r="A456" s="55"/>
      <c r="B456" s="56"/>
      <c r="F456" s="58"/>
      <c r="G456" s="58"/>
      <c r="H456" s="58"/>
      <c r="I456" s="58"/>
      <c r="J456" s="58"/>
      <c r="L456" s="58"/>
      <c r="M456" s="58"/>
      <c r="N456" s="58"/>
      <c r="O456" s="58"/>
      <c r="P456" s="58"/>
    </row>
    <row r="457" spans="1:16" ht="106.9">
      <c r="A457" s="55"/>
      <c r="B457" s="56"/>
      <c r="F457" s="58"/>
      <c r="G457" s="58"/>
      <c r="H457" s="58"/>
      <c r="I457" s="58"/>
      <c r="J457" s="58"/>
      <c r="L457" s="58"/>
      <c r="M457" s="58"/>
      <c r="N457" s="58"/>
      <c r="O457" s="58"/>
      <c r="P457" s="58"/>
    </row>
    <row r="458" spans="1:16" ht="106.9">
      <c r="A458" s="55"/>
      <c r="B458" s="56"/>
      <c r="F458" s="58"/>
      <c r="G458" s="58"/>
      <c r="H458" s="58"/>
      <c r="I458" s="58"/>
      <c r="J458" s="58"/>
      <c r="L458" s="58"/>
      <c r="M458" s="58"/>
      <c r="N458" s="58"/>
      <c r="O458" s="58"/>
      <c r="P458" s="58"/>
    </row>
    <row r="459" spans="1:16" ht="106.9">
      <c r="A459" s="55"/>
      <c r="B459" s="56"/>
      <c r="F459" s="58"/>
      <c r="G459" s="58"/>
      <c r="H459" s="58"/>
      <c r="I459" s="58"/>
      <c r="J459" s="58"/>
      <c r="L459" s="58"/>
      <c r="M459" s="58"/>
      <c r="N459" s="58"/>
      <c r="O459" s="58"/>
      <c r="P459" s="58"/>
    </row>
    <row r="460" spans="1:16" ht="106.9">
      <c r="A460" s="55"/>
      <c r="B460" s="56"/>
      <c r="F460" s="58"/>
      <c r="G460" s="58"/>
      <c r="H460" s="58"/>
      <c r="I460" s="58"/>
      <c r="J460" s="58"/>
      <c r="L460" s="58"/>
      <c r="M460" s="58"/>
      <c r="N460" s="58"/>
      <c r="O460" s="58"/>
      <c r="P460" s="58"/>
    </row>
    <row r="461" spans="1:16" ht="106.9">
      <c r="A461" s="55"/>
      <c r="B461" s="56"/>
      <c r="F461" s="58"/>
      <c r="G461" s="58"/>
      <c r="H461" s="58"/>
      <c r="I461" s="58"/>
      <c r="J461" s="58"/>
      <c r="L461" s="58"/>
      <c r="M461" s="58"/>
      <c r="N461" s="58"/>
      <c r="O461" s="58"/>
      <c r="P461" s="58"/>
    </row>
    <row r="462" spans="1:16" ht="106.9">
      <c r="A462" s="55"/>
      <c r="B462" s="56"/>
      <c r="F462" s="58"/>
      <c r="G462" s="58"/>
      <c r="H462" s="58"/>
      <c r="I462" s="58"/>
      <c r="J462" s="58"/>
      <c r="L462" s="58"/>
      <c r="M462" s="58"/>
      <c r="N462" s="58"/>
      <c r="O462" s="58"/>
      <c r="P462" s="58"/>
    </row>
    <row r="463" spans="1:16" ht="106.9">
      <c r="A463" s="55"/>
      <c r="B463" s="56"/>
      <c r="F463" s="58"/>
      <c r="G463" s="58"/>
      <c r="H463" s="58"/>
      <c r="I463" s="58"/>
      <c r="J463" s="58"/>
      <c r="L463" s="58"/>
      <c r="M463" s="58"/>
      <c r="N463" s="58"/>
      <c r="O463" s="58"/>
      <c r="P463" s="58"/>
    </row>
    <row r="464" spans="1:16" ht="106.9">
      <c r="A464" s="55"/>
      <c r="B464" s="56"/>
      <c r="F464" s="58"/>
      <c r="G464" s="58"/>
      <c r="H464" s="58"/>
      <c r="I464" s="58"/>
      <c r="J464" s="58"/>
      <c r="L464" s="58"/>
      <c r="M464" s="58"/>
      <c r="N464" s="58"/>
      <c r="O464" s="58"/>
      <c r="P464" s="58"/>
    </row>
    <row r="465" spans="1:16" ht="106.9">
      <c r="A465" s="55"/>
      <c r="B465" s="56"/>
      <c r="F465" s="58"/>
      <c r="G465" s="58"/>
      <c r="H465" s="58"/>
      <c r="I465" s="58"/>
      <c r="J465" s="58"/>
      <c r="L465" s="58"/>
      <c r="M465" s="58"/>
      <c r="N465" s="58"/>
      <c r="O465" s="58"/>
      <c r="P465" s="58"/>
    </row>
    <row r="466" spans="1:16" ht="106.9">
      <c r="A466" s="55"/>
      <c r="B466" s="56"/>
      <c r="F466" s="58"/>
      <c r="G466" s="58"/>
      <c r="H466" s="58"/>
      <c r="I466" s="58"/>
      <c r="J466" s="58"/>
      <c r="L466" s="58"/>
      <c r="M466" s="58"/>
      <c r="N466" s="58"/>
      <c r="O466" s="58"/>
      <c r="P466" s="58"/>
    </row>
    <row r="467" spans="1:16" ht="106.9">
      <c r="A467" s="55"/>
      <c r="B467" s="56"/>
      <c r="F467" s="58"/>
      <c r="G467" s="58"/>
      <c r="H467" s="58"/>
      <c r="I467" s="58"/>
      <c r="J467" s="58"/>
      <c r="L467" s="58"/>
      <c r="M467" s="58"/>
      <c r="N467" s="58"/>
      <c r="O467" s="58"/>
      <c r="P467" s="58"/>
    </row>
    <row r="468" spans="1:16" ht="106.9">
      <c r="A468" s="55"/>
      <c r="B468" s="56"/>
      <c r="F468" s="58"/>
      <c r="G468" s="58"/>
      <c r="H468" s="58"/>
      <c r="I468" s="58"/>
      <c r="J468" s="58"/>
      <c r="L468" s="58"/>
      <c r="M468" s="58"/>
      <c r="N468" s="58"/>
      <c r="O468" s="58"/>
      <c r="P468" s="58"/>
    </row>
    <row r="469" spans="1:16" ht="106.9">
      <c r="A469" s="55"/>
      <c r="B469" s="56"/>
      <c r="F469" s="58"/>
      <c r="G469" s="58"/>
      <c r="H469" s="58"/>
      <c r="I469" s="58"/>
      <c r="J469" s="58"/>
      <c r="L469" s="58"/>
      <c r="M469" s="58"/>
      <c r="N469" s="58"/>
      <c r="O469" s="58"/>
      <c r="P469" s="58"/>
    </row>
    <row r="470" spans="1:16" ht="106.9">
      <c r="A470" s="55"/>
      <c r="B470" s="56"/>
      <c r="F470" s="58"/>
      <c r="G470" s="58"/>
      <c r="H470" s="58"/>
      <c r="I470" s="58"/>
      <c r="J470" s="58"/>
      <c r="L470" s="58"/>
      <c r="M470" s="58"/>
      <c r="N470" s="58"/>
      <c r="O470" s="58"/>
      <c r="P470" s="58"/>
    </row>
    <row r="471" spans="1:16" ht="106.9">
      <c r="A471" s="55"/>
      <c r="B471" s="56"/>
      <c r="F471" s="58"/>
      <c r="G471" s="58"/>
      <c r="H471" s="58"/>
      <c r="I471" s="58"/>
      <c r="J471" s="58"/>
      <c r="L471" s="58"/>
      <c r="M471" s="58"/>
      <c r="N471" s="58"/>
      <c r="O471" s="58"/>
      <c r="P471" s="58"/>
    </row>
    <row r="472" spans="1:16" ht="106.9">
      <c r="A472" s="55"/>
      <c r="B472" s="56"/>
      <c r="F472" s="58"/>
      <c r="G472" s="58"/>
      <c r="H472" s="58"/>
      <c r="I472" s="58"/>
      <c r="J472" s="58"/>
      <c r="L472" s="58"/>
      <c r="M472" s="58"/>
      <c r="N472" s="58"/>
      <c r="O472" s="58"/>
      <c r="P472" s="58"/>
    </row>
    <row r="473" spans="1:16" ht="106.9">
      <c r="A473" s="55"/>
      <c r="B473" s="56"/>
      <c r="F473" s="58"/>
      <c r="G473" s="58"/>
      <c r="H473" s="58"/>
      <c r="I473" s="58"/>
      <c r="J473" s="58"/>
      <c r="L473" s="58"/>
      <c r="M473" s="58"/>
      <c r="N473" s="58"/>
      <c r="O473" s="58"/>
      <c r="P473" s="58"/>
    </row>
    <row r="474" spans="1:16" ht="106.9">
      <c r="A474" s="55"/>
      <c r="B474" s="56"/>
      <c r="F474" s="58"/>
      <c r="G474" s="58"/>
      <c r="H474" s="58"/>
      <c r="I474" s="58"/>
      <c r="J474" s="58"/>
      <c r="L474" s="58"/>
      <c r="M474" s="58"/>
      <c r="N474" s="58"/>
      <c r="O474" s="58"/>
      <c r="P474" s="58"/>
    </row>
    <row r="475" spans="1:16" ht="106.9">
      <c r="A475" s="55"/>
      <c r="B475" s="56"/>
      <c r="F475" s="58"/>
      <c r="G475" s="58"/>
      <c r="H475" s="58"/>
      <c r="I475" s="58"/>
      <c r="J475" s="58"/>
      <c r="L475" s="58"/>
      <c r="M475" s="58"/>
      <c r="N475" s="58"/>
      <c r="O475" s="58"/>
      <c r="P475" s="58"/>
    </row>
    <row r="476" spans="1:16" ht="106.9">
      <c r="A476" s="55"/>
      <c r="B476" s="56"/>
      <c r="F476" s="58"/>
      <c r="G476" s="58"/>
      <c r="H476" s="58"/>
      <c r="I476" s="58"/>
      <c r="J476" s="58"/>
      <c r="L476" s="58"/>
      <c r="M476" s="58"/>
      <c r="N476" s="58"/>
      <c r="O476" s="58"/>
      <c r="P476" s="58"/>
    </row>
    <row r="477" spans="1:16" ht="106.9">
      <c r="A477" s="55"/>
      <c r="B477" s="56"/>
      <c r="F477" s="58"/>
      <c r="G477" s="58"/>
      <c r="H477" s="58"/>
      <c r="I477" s="58"/>
      <c r="J477" s="58"/>
      <c r="L477" s="58"/>
      <c r="M477" s="58"/>
      <c r="N477" s="58"/>
      <c r="O477" s="58"/>
      <c r="P477" s="58"/>
    </row>
    <row r="478" spans="1:16" ht="106.9">
      <c r="A478" s="55"/>
      <c r="B478" s="56"/>
      <c r="F478" s="58"/>
      <c r="G478" s="58"/>
      <c r="H478" s="58"/>
      <c r="I478" s="58"/>
      <c r="J478" s="58"/>
      <c r="L478" s="58"/>
      <c r="M478" s="58"/>
      <c r="N478" s="58"/>
      <c r="O478" s="58"/>
      <c r="P478" s="58"/>
    </row>
    <row r="479" spans="1:16" ht="106.9">
      <c r="A479" s="55"/>
      <c r="B479" s="56"/>
      <c r="F479" s="58"/>
      <c r="G479" s="58"/>
      <c r="H479" s="58"/>
      <c r="I479" s="58"/>
      <c r="J479" s="58"/>
      <c r="L479" s="58"/>
      <c r="M479" s="58"/>
      <c r="N479" s="58"/>
      <c r="O479" s="58"/>
      <c r="P479" s="58"/>
    </row>
    <row r="480" spans="1:16" ht="106.9">
      <c r="A480" s="55"/>
      <c r="B480" s="56"/>
      <c r="F480" s="58"/>
      <c r="G480" s="58"/>
      <c r="H480" s="58"/>
      <c r="I480" s="58"/>
      <c r="J480" s="58"/>
      <c r="L480" s="58"/>
      <c r="M480" s="58"/>
      <c r="N480" s="58"/>
      <c r="O480" s="58"/>
      <c r="P480" s="58"/>
    </row>
    <row r="481" spans="1:16" ht="106.9">
      <c r="A481" s="55"/>
      <c r="B481" s="56"/>
      <c r="F481" s="58"/>
      <c r="G481" s="58"/>
      <c r="H481" s="58"/>
      <c r="I481" s="58"/>
      <c r="J481" s="58"/>
      <c r="L481" s="58"/>
      <c r="M481" s="58"/>
      <c r="N481" s="58"/>
      <c r="O481" s="58"/>
      <c r="P481" s="58"/>
    </row>
    <row r="482" spans="1:16" ht="106.9">
      <c r="A482" s="55"/>
      <c r="B482" s="56"/>
      <c r="F482" s="58"/>
      <c r="G482" s="58"/>
      <c r="H482" s="58"/>
      <c r="I482" s="58"/>
      <c r="J482" s="58"/>
      <c r="L482" s="58"/>
      <c r="M482" s="58"/>
      <c r="N482" s="58"/>
      <c r="O482" s="58"/>
      <c r="P482" s="58"/>
    </row>
    <row r="483" spans="1:16" ht="106.9">
      <c r="A483" s="55"/>
      <c r="B483" s="56"/>
      <c r="F483" s="58"/>
      <c r="G483" s="58"/>
      <c r="H483" s="58"/>
      <c r="I483" s="58"/>
      <c r="J483" s="58"/>
      <c r="L483" s="58"/>
      <c r="M483" s="58"/>
      <c r="N483" s="58"/>
      <c r="O483" s="58"/>
      <c r="P483" s="58"/>
    </row>
    <row r="484" spans="1:16" ht="106.9">
      <c r="A484" s="55"/>
      <c r="B484" s="56"/>
      <c r="F484" s="58"/>
      <c r="G484" s="58"/>
      <c r="H484" s="58"/>
      <c r="I484" s="58"/>
      <c r="J484" s="58"/>
      <c r="L484" s="58"/>
      <c r="M484" s="58"/>
      <c r="N484" s="58"/>
      <c r="O484" s="58"/>
      <c r="P484" s="58"/>
    </row>
    <row r="485" spans="1:16" ht="106.9">
      <c r="A485" s="55"/>
      <c r="B485" s="56"/>
      <c r="F485" s="58"/>
      <c r="G485" s="58"/>
      <c r="H485" s="58"/>
      <c r="I485" s="58"/>
      <c r="J485" s="58"/>
      <c r="L485" s="58"/>
      <c r="M485" s="58"/>
      <c r="N485" s="58"/>
      <c r="O485" s="58"/>
      <c r="P485" s="58"/>
    </row>
    <row r="486" spans="1:16" ht="106.9">
      <c r="A486" s="55"/>
      <c r="B486" s="56"/>
      <c r="F486" s="58"/>
      <c r="G486" s="58"/>
      <c r="H486" s="58"/>
      <c r="I486" s="58"/>
      <c r="J486" s="58"/>
      <c r="L486" s="58"/>
      <c r="M486" s="58"/>
      <c r="N486" s="58"/>
      <c r="O486" s="58"/>
      <c r="P486" s="58"/>
    </row>
    <row r="487" spans="1:16" ht="106.9">
      <c r="A487" s="55"/>
      <c r="B487" s="56"/>
      <c r="F487" s="58"/>
      <c r="G487" s="58"/>
      <c r="H487" s="58"/>
      <c r="I487" s="58"/>
      <c r="J487" s="58"/>
      <c r="L487" s="58"/>
      <c r="M487" s="58"/>
      <c r="N487" s="58"/>
      <c r="O487" s="58"/>
      <c r="P487" s="58"/>
    </row>
    <row r="488" spans="1:16" ht="106.9">
      <c r="A488" s="55"/>
      <c r="B488" s="56"/>
      <c r="F488" s="58"/>
      <c r="G488" s="58"/>
      <c r="H488" s="58"/>
      <c r="I488" s="58"/>
      <c r="J488" s="58"/>
      <c r="L488" s="58"/>
      <c r="M488" s="58"/>
      <c r="N488" s="58"/>
      <c r="O488" s="58"/>
      <c r="P488" s="58"/>
    </row>
    <row r="489" spans="1:16" ht="106.9">
      <c r="A489" s="55"/>
      <c r="B489" s="56"/>
      <c r="F489" s="58"/>
      <c r="G489" s="58"/>
      <c r="H489" s="58"/>
      <c r="I489" s="58"/>
      <c r="J489" s="58"/>
      <c r="L489" s="58"/>
      <c r="M489" s="58"/>
      <c r="N489" s="58"/>
      <c r="O489" s="58"/>
      <c r="P489" s="58"/>
    </row>
    <row r="490" spans="1:16" ht="106.9">
      <c r="A490" s="55"/>
      <c r="B490" s="56"/>
      <c r="F490" s="58"/>
      <c r="G490" s="58"/>
      <c r="H490" s="58"/>
      <c r="I490" s="58"/>
      <c r="J490" s="58"/>
      <c r="L490" s="58"/>
      <c r="M490" s="58"/>
      <c r="N490" s="58"/>
      <c r="O490" s="58"/>
      <c r="P490" s="58"/>
    </row>
    <row r="491" spans="1:16" ht="106.9">
      <c r="A491" s="55"/>
      <c r="B491" s="56"/>
      <c r="F491" s="58"/>
      <c r="G491" s="58"/>
      <c r="H491" s="58"/>
      <c r="I491" s="58"/>
      <c r="J491" s="58"/>
      <c r="L491" s="58"/>
      <c r="M491" s="58"/>
      <c r="N491" s="58"/>
      <c r="O491" s="58"/>
      <c r="P491" s="58"/>
    </row>
    <row r="492" spans="1:16" ht="106.9">
      <c r="A492" s="55"/>
      <c r="B492" s="56"/>
      <c r="F492" s="58"/>
      <c r="G492" s="58"/>
      <c r="H492" s="58"/>
      <c r="I492" s="58"/>
      <c r="J492" s="58"/>
      <c r="L492" s="58"/>
      <c r="M492" s="58"/>
      <c r="N492" s="58"/>
      <c r="O492" s="58"/>
      <c r="P492" s="58"/>
    </row>
    <row r="493" spans="1:16" ht="106.9">
      <c r="A493" s="55"/>
      <c r="B493" s="56"/>
      <c r="F493" s="58"/>
      <c r="G493" s="58"/>
      <c r="H493" s="58"/>
      <c r="I493" s="58"/>
      <c r="J493" s="58"/>
      <c r="L493" s="58"/>
      <c r="M493" s="58"/>
      <c r="N493" s="58"/>
      <c r="O493" s="58"/>
      <c r="P493" s="58"/>
    </row>
    <row r="494" spans="1:16" ht="106.9">
      <c r="A494" s="55"/>
      <c r="B494" s="56"/>
      <c r="F494" s="58"/>
      <c r="G494" s="58"/>
      <c r="H494" s="58"/>
      <c r="I494" s="58"/>
      <c r="J494" s="58"/>
      <c r="L494" s="58"/>
      <c r="M494" s="58"/>
      <c r="N494" s="58"/>
      <c r="O494" s="58"/>
      <c r="P494" s="58"/>
    </row>
    <row r="495" spans="1:16" ht="106.9">
      <c r="A495" s="55"/>
      <c r="B495" s="56"/>
      <c r="F495" s="58"/>
      <c r="G495" s="58"/>
      <c r="H495" s="58"/>
      <c r="I495" s="58"/>
      <c r="J495" s="58"/>
      <c r="L495" s="58"/>
      <c r="M495" s="58"/>
      <c r="N495" s="58"/>
      <c r="O495" s="58"/>
      <c r="P495" s="58"/>
    </row>
    <row r="496" spans="1:16" ht="106.9">
      <c r="A496" s="55"/>
      <c r="B496" s="56"/>
      <c r="F496" s="58"/>
      <c r="G496" s="58"/>
      <c r="H496" s="58"/>
      <c r="I496" s="58"/>
      <c r="J496" s="58"/>
      <c r="L496" s="58"/>
      <c r="M496" s="58"/>
      <c r="N496" s="58"/>
      <c r="O496" s="58"/>
      <c r="P496" s="58"/>
    </row>
    <row r="497" spans="1:16" ht="106.9">
      <c r="A497" s="55"/>
      <c r="B497" s="56"/>
      <c r="F497" s="58"/>
      <c r="G497" s="58"/>
      <c r="H497" s="58"/>
      <c r="I497" s="58"/>
      <c r="J497" s="58"/>
      <c r="L497" s="58"/>
      <c r="M497" s="58"/>
      <c r="N497" s="58"/>
      <c r="O497" s="58"/>
      <c r="P497" s="58"/>
    </row>
    <row r="498" spans="1:16" ht="106.9">
      <c r="A498" s="55"/>
      <c r="B498" s="56"/>
      <c r="F498" s="58"/>
      <c r="G498" s="58"/>
      <c r="H498" s="58"/>
      <c r="I498" s="58"/>
      <c r="J498" s="58"/>
      <c r="L498" s="58"/>
      <c r="M498" s="58"/>
      <c r="N498" s="58"/>
      <c r="O498" s="58"/>
      <c r="P498" s="58"/>
    </row>
    <row r="499" spans="1:16" ht="106.9">
      <c r="A499" s="55"/>
      <c r="B499" s="56"/>
      <c r="F499" s="58"/>
      <c r="G499" s="58"/>
      <c r="H499" s="58"/>
      <c r="I499" s="58"/>
      <c r="J499" s="58"/>
      <c r="L499" s="58"/>
      <c r="M499" s="58"/>
      <c r="N499" s="58"/>
      <c r="O499" s="58"/>
      <c r="P499" s="58"/>
    </row>
    <row r="500" spans="1:16" ht="106.9">
      <c r="A500" s="55"/>
      <c r="B500" s="56"/>
      <c r="F500" s="58"/>
      <c r="G500" s="58"/>
      <c r="H500" s="58"/>
      <c r="I500" s="58"/>
      <c r="J500" s="58"/>
      <c r="L500" s="58"/>
      <c r="M500" s="58"/>
      <c r="N500" s="58"/>
      <c r="O500" s="58"/>
      <c r="P500" s="58"/>
    </row>
    <row r="501" spans="1:16" ht="106.9">
      <c r="A501" s="55"/>
      <c r="B501" s="56"/>
      <c r="F501" s="58"/>
      <c r="G501" s="58"/>
      <c r="H501" s="58"/>
      <c r="I501" s="58"/>
      <c r="J501" s="58"/>
      <c r="L501" s="58"/>
      <c r="M501" s="58"/>
      <c r="N501" s="58"/>
      <c r="O501" s="58"/>
      <c r="P501" s="58"/>
    </row>
    <row r="502" spans="1:16" ht="106.9">
      <c r="A502" s="55"/>
      <c r="B502" s="56"/>
      <c r="F502" s="58"/>
      <c r="G502" s="58"/>
      <c r="H502" s="58"/>
      <c r="I502" s="58"/>
      <c r="J502" s="58"/>
      <c r="L502" s="58"/>
      <c r="M502" s="58"/>
      <c r="N502" s="58"/>
      <c r="O502" s="58"/>
      <c r="P502" s="58"/>
    </row>
    <row r="503" spans="1:16" ht="106.9">
      <c r="A503" s="55"/>
      <c r="B503" s="56"/>
      <c r="F503" s="58"/>
      <c r="G503" s="58"/>
      <c r="H503" s="58"/>
      <c r="I503" s="58"/>
      <c r="J503" s="58"/>
      <c r="L503" s="58"/>
      <c r="M503" s="58"/>
      <c r="N503" s="58"/>
      <c r="O503" s="58"/>
      <c r="P503" s="58"/>
    </row>
    <row r="504" spans="1:16" ht="106.9">
      <c r="A504" s="55"/>
      <c r="B504" s="56"/>
      <c r="F504" s="58"/>
      <c r="G504" s="58"/>
      <c r="H504" s="58"/>
      <c r="I504" s="58"/>
      <c r="J504" s="58"/>
      <c r="L504" s="58"/>
      <c r="M504" s="58"/>
      <c r="N504" s="58"/>
      <c r="O504" s="58"/>
      <c r="P504" s="58"/>
    </row>
    <row r="505" spans="1:16" ht="106.9">
      <c r="A505" s="55"/>
      <c r="B505" s="56"/>
      <c r="F505" s="58"/>
      <c r="G505" s="58"/>
      <c r="H505" s="58"/>
      <c r="I505" s="58"/>
      <c r="J505" s="58"/>
      <c r="L505" s="58"/>
      <c r="M505" s="58"/>
      <c r="N505" s="58"/>
      <c r="O505" s="58"/>
      <c r="P505" s="58"/>
    </row>
    <row r="506" spans="1:16" ht="106.9">
      <c r="A506" s="55"/>
      <c r="B506" s="56"/>
      <c r="F506" s="58"/>
      <c r="G506" s="58"/>
      <c r="H506" s="58"/>
      <c r="I506" s="58"/>
      <c r="J506" s="58"/>
      <c r="L506" s="58"/>
      <c r="M506" s="58"/>
      <c r="N506" s="58"/>
      <c r="O506" s="58"/>
      <c r="P506" s="58"/>
    </row>
    <row r="507" spans="1:16" ht="106.9">
      <c r="A507" s="55"/>
      <c r="B507" s="56"/>
      <c r="F507" s="58"/>
      <c r="G507" s="58"/>
      <c r="H507" s="58"/>
      <c r="I507" s="58"/>
      <c r="J507" s="58"/>
      <c r="L507" s="58"/>
      <c r="M507" s="58"/>
      <c r="N507" s="58"/>
      <c r="O507" s="58"/>
      <c r="P507" s="58"/>
    </row>
    <row r="508" spans="1:16" ht="106.9">
      <c r="A508" s="55"/>
      <c r="B508" s="56"/>
      <c r="F508" s="58"/>
      <c r="G508" s="58"/>
      <c r="H508" s="58"/>
      <c r="I508" s="58"/>
      <c r="J508" s="58"/>
      <c r="L508" s="58"/>
      <c r="M508" s="58"/>
      <c r="N508" s="58"/>
      <c r="O508" s="58"/>
      <c r="P508" s="58"/>
    </row>
    <row r="509" spans="1:16" ht="106.9">
      <c r="A509" s="55"/>
      <c r="B509" s="56"/>
      <c r="F509" s="58"/>
      <c r="G509" s="58"/>
      <c r="H509" s="58"/>
      <c r="I509" s="58"/>
      <c r="J509" s="58"/>
      <c r="L509" s="58"/>
      <c r="M509" s="58"/>
      <c r="N509" s="58"/>
      <c r="O509" s="58"/>
      <c r="P509" s="58"/>
    </row>
    <row r="510" spans="1:16" ht="106.9">
      <c r="A510" s="55"/>
      <c r="B510" s="56"/>
      <c r="F510" s="58"/>
      <c r="G510" s="58"/>
      <c r="H510" s="58"/>
      <c r="I510" s="58"/>
      <c r="J510" s="58"/>
      <c r="L510" s="58"/>
      <c r="M510" s="58"/>
      <c r="N510" s="58"/>
      <c r="O510" s="58"/>
      <c r="P510" s="58"/>
    </row>
    <row r="511" spans="1:16" ht="106.9">
      <c r="A511" s="55"/>
      <c r="B511" s="56"/>
      <c r="F511" s="58"/>
      <c r="G511" s="58"/>
      <c r="H511" s="58"/>
      <c r="I511" s="58"/>
      <c r="J511" s="58"/>
      <c r="L511" s="58"/>
      <c r="M511" s="58"/>
      <c r="N511" s="58"/>
      <c r="O511" s="58"/>
      <c r="P511" s="58"/>
    </row>
    <row r="512" spans="1:16" ht="106.9">
      <c r="A512" s="55"/>
      <c r="B512" s="56"/>
      <c r="F512" s="58"/>
      <c r="G512" s="58"/>
      <c r="H512" s="58"/>
      <c r="I512" s="58"/>
      <c r="J512" s="58"/>
      <c r="L512" s="58"/>
      <c r="M512" s="58"/>
      <c r="N512" s="58"/>
      <c r="O512" s="58"/>
      <c r="P512" s="58"/>
    </row>
    <row r="513" spans="1:16" ht="106.9">
      <c r="A513" s="55"/>
      <c r="B513" s="56"/>
      <c r="F513" s="58"/>
      <c r="G513" s="58"/>
      <c r="H513" s="58"/>
      <c r="I513" s="58"/>
      <c r="J513" s="58"/>
      <c r="L513" s="58"/>
      <c r="M513" s="58"/>
      <c r="N513" s="58"/>
      <c r="O513" s="58"/>
      <c r="P513" s="58"/>
    </row>
    <row r="514" spans="1:16" ht="106.9">
      <c r="A514" s="55"/>
      <c r="B514" s="56"/>
      <c r="F514" s="58"/>
      <c r="G514" s="58"/>
      <c r="H514" s="58"/>
      <c r="I514" s="58"/>
      <c r="J514" s="58"/>
      <c r="L514" s="58"/>
      <c r="M514" s="58"/>
      <c r="N514" s="58"/>
      <c r="O514" s="58"/>
      <c r="P514" s="58"/>
    </row>
    <row r="515" spans="1:16" ht="106.9">
      <c r="A515" s="55"/>
      <c r="B515" s="56"/>
      <c r="F515" s="58"/>
      <c r="G515" s="58"/>
      <c r="H515" s="58"/>
      <c r="I515" s="58"/>
      <c r="J515" s="58"/>
      <c r="L515" s="58"/>
      <c r="M515" s="58"/>
      <c r="N515" s="58"/>
      <c r="O515" s="58"/>
      <c r="P515" s="58"/>
    </row>
    <row r="516" spans="1:16" ht="106.9">
      <c r="A516" s="55"/>
      <c r="B516" s="56"/>
      <c r="F516" s="58"/>
      <c r="G516" s="58"/>
      <c r="H516" s="58"/>
      <c r="I516" s="58"/>
      <c r="J516" s="58"/>
      <c r="L516" s="58"/>
      <c r="M516" s="58"/>
      <c r="N516" s="58"/>
      <c r="O516" s="58"/>
      <c r="P516" s="58"/>
    </row>
    <row r="517" spans="1:16" ht="106.9">
      <c r="A517" s="55"/>
      <c r="B517" s="56"/>
      <c r="F517" s="58"/>
      <c r="G517" s="58"/>
      <c r="H517" s="58"/>
      <c r="I517" s="58"/>
      <c r="J517" s="58"/>
      <c r="L517" s="58"/>
      <c r="M517" s="58"/>
      <c r="N517" s="58"/>
      <c r="O517" s="58"/>
      <c r="P517" s="58"/>
    </row>
    <row r="518" spans="1:16" ht="106.9">
      <c r="A518" s="55"/>
      <c r="B518" s="56"/>
      <c r="F518" s="58"/>
      <c r="G518" s="58"/>
      <c r="H518" s="58"/>
      <c r="I518" s="58"/>
      <c r="J518" s="58"/>
      <c r="L518" s="58"/>
      <c r="M518" s="58"/>
      <c r="N518" s="58"/>
      <c r="O518" s="58"/>
      <c r="P518" s="58"/>
    </row>
    <row r="519" spans="1:16" ht="106.9">
      <c r="A519" s="55"/>
      <c r="B519" s="56"/>
      <c r="F519" s="58"/>
      <c r="G519" s="58"/>
      <c r="H519" s="58"/>
      <c r="I519" s="58"/>
      <c r="J519" s="58"/>
      <c r="L519" s="58"/>
      <c r="M519" s="58"/>
      <c r="N519" s="58"/>
      <c r="O519" s="58"/>
      <c r="P519" s="58"/>
    </row>
    <row r="520" spans="1:16" ht="106.9">
      <c r="A520" s="55"/>
      <c r="B520" s="56"/>
      <c r="F520" s="58"/>
      <c r="G520" s="58"/>
      <c r="H520" s="58"/>
      <c r="I520" s="58"/>
      <c r="J520" s="58"/>
      <c r="L520" s="58"/>
      <c r="M520" s="58"/>
      <c r="N520" s="58"/>
      <c r="O520" s="58"/>
      <c r="P520" s="58"/>
    </row>
    <row r="521" spans="1:16" ht="106.9">
      <c r="A521" s="55"/>
      <c r="B521" s="56"/>
      <c r="F521" s="58"/>
      <c r="G521" s="58"/>
      <c r="H521" s="58"/>
      <c r="I521" s="58"/>
      <c r="J521" s="58"/>
      <c r="L521" s="58"/>
      <c r="M521" s="58"/>
      <c r="N521" s="58"/>
      <c r="O521" s="58"/>
      <c r="P521" s="58"/>
    </row>
    <row r="522" spans="1:16" ht="106.9">
      <c r="A522" s="55"/>
      <c r="B522" s="56"/>
      <c r="F522" s="58"/>
      <c r="G522" s="58"/>
      <c r="H522" s="58"/>
      <c r="I522" s="58"/>
      <c r="J522" s="58"/>
      <c r="L522" s="58"/>
      <c r="M522" s="58"/>
      <c r="N522" s="58"/>
      <c r="O522" s="58"/>
      <c r="P522" s="58"/>
    </row>
    <row r="523" spans="1:16" ht="106.9">
      <c r="A523" s="55"/>
      <c r="B523" s="56"/>
      <c r="F523" s="58"/>
      <c r="G523" s="58"/>
      <c r="H523" s="58"/>
      <c r="I523" s="58"/>
      <c r="J523" s="58"/>
      <c r="L523" s="58"/>
      <c r="M523" s="58"/>
      <c r="N523" s="58"/>
      <c r="O523" s="58"/>
      <c r="P523" s="58"/>
    </row>
    <row r="524" spans="1:16" ht="106.9">
      <c r="A524" s="55"/>
      <c r="B524" s="56"/>
      <c r="F524" s="58"/>
      <c r="G524" s="58"/>
      <c r="H524" s="58"/>
      <c r="I524" s="58"/>
      <c r="J524" s="58"/>
      <c r="L524" s="58"/>
      <c r="M524" s="58"/>
      <c r="N524" s="58"/>
      <c r="O524" s="58"/>
      <c r="P524" s="58"/>
    </row>
    <row r="525" spans="1:16" ht="106.9">
      <c r="A525" s="55"/>
      <c r="B525" s="56"/>
      <c r="F525" s="58"/>
      <c r="G525" s="58"/>
      <c r="H525" s="58"/>
      <c r="I525" s="58"/>
      <c r="J525" s="58"/>
      <c r="L525" s="58"/>
      <c r="M525" s="58"/>
      <c r="N525" s="58"/>
      <c r="O525" s="58"/>
      <c r="P525" s="58"/>
    </row>
    <row r="526" spans="1:16" ht="106.9">
      <c r="A526" s="55"/>
      <c r="B526" s="56"/>
      <c r="F526" s="58"/>
      <c r="G526" s="58"/>
      <c r="H526" s="58"/>
      <c r="I526" s="58"/>
      <c r="J526" s="58"/>
      <c r="L526" s="58"/>
      <c r="M526" s="58"/>
      <c r="N526" s="58"/>
      <c r="O526" s="58"/>
      <c r="P526" s="58"/>
    </row>
    <row r="527" spans="1:16" ht="106.9">
      <c r="A527" s="55"/>
      <c r="B527" s="56"/>
      <c r="F527" s="58"/>
      <c r="G527" s="58"/>
      <c r="H527" s="58"/>
      <c r="I527" s="58"/>
      <c r="J527" s="58"/>
      <c r="L527" s="58"/>
      <c r="M527" s="58"/>
      <c r="N527" s="58"/>
      <c r="O527" s="58"/>
      <c r="P527" s="58"/>
    </row>
    <row r="528" spans="1:16" ht="106.9">
      <c r="A528" s="55"/>
      <c r="B528" s="56"/>
      <c r="F528" s="58"/>
      <c r="G528" s="58"/>
      <c r="H528" s="58"/>
      <c r="I528" s="58"/>
      <c r="J528" s="58"/>
      <c r="L528" s="58"/>
      <c r="M528" s="58"/>
      <c r="N528" s="58"/>
      <c r="O528" s="58"/>
      <c r="P528" s="58"/>
    </row>
    <row r="529" spans="1:16" ht="106.9">
      <c r="A529" s="55"/>
      <c r="B529" s="56"/>
      <c r="F529" s="58"/>
      <c r="G529" s="58"/>
      <c r="H529" s="58"/>
      <c r="I529" s="58"/>
      <c r="J529" s="58"/>
      <c r="L529" s="58"/>
      <c r="M529" s="58"/>
      <c r="N529" s="58"/>
      <c r="O529" s="58"/>
      <c r="P529" s="58"/>
    </row>
    <row r="530" spans="1:16" ht="106.9">
      <c r="A530" s="55"/>
      <c r="B530" s="56"/>
      <c r="F530" s="58"/>
      <c r="G530" s="58"/>
      <c r="H530" s="58"/>
      <c r="I530" s="58"/>
      <c r="J530" s="58"/>
      <c r="L530" s="58"/>
      <c r="M530" s="58"/>
      <c r="N530" s="58"/>
      <c r="O530" s="58"/>
      <c r="P530" s="58"/>
    </row>
    <row r="531" spans="1:16" ht="106.9">
      <c r="A531" s="55"/>
      <c r="B531" s="56"/>
      <c r="F531" s="58"/>
      <c r="G531" s="58"/>
      <c r="H531" s="58"/>
      <c r="I531" s="58"/>
      <c r="J531" s="58"/>
      <c r="L531" s="58"/>
      <c r="M531" s="58"/>
      <c r="N531" s="58"/>
      <c r="O531" s="58"/>
      <c r="P531" s="58"/>
    </row>
    <row r="532" spans="1:16" ht="106.9">
      <c r="A532" s="55"/>
      <c r="B532" s="56"/>
      <c r="F532" s="58"/>
      <c r="G532" s="58"/>
      <c r="H532" s="58"/>
      <c r="I532" s="58"/>
      <c r="J532" s="58"/>
      <c r="L532" s="58"/>
      <c r="M532" s="58"/>
      <c r="N532" s="58"/>
      <c r="O532" s="58"/>
      <c r="P532" s="58"/>
    </row>
    <row r="533" spans="1:16" ht="106.9">
      <c r="A533" s="55"/>
      <c r="B533" s="56"/>
      <c r="F533" s="58"/>
      <c r="G533" s="58"/>
      <c r="H533" s="58"/>
      <c r="I533" s="58"/>
      <c r="J533" s="58"/>
      <c r="L533" s="58"/>
      <c r="M533" s="58"/>
      <c r="N533" s="58"/>
      <c r="O533" s="58"/>
      <c r="P533" s="58"/>
    </row>
    <row r="534" spans="1:16" ht="106.9">
      <c r="A534" s="55"/>
      <c r="B534" s="56"/>
      <c r="F534" s="58"/>
      <c r="G534" s="58"/>
      <c r="H534" s="58"/>
      <c r="I534" s="58"/>
      <c r="J534" s="58"/>
      <c r="L534" s="58"/>
      <c r="M534" s="58"/>
      <c r="N534" s="58"/>
      <c r="O534" s="58"/>
      <c r="P534" s="58"/>
    </row>
    <row r="535" spans="1:16" ht="106.9">
      <c r="A535" s="55"/>
      <c r="B535" s="56"/>
      <c r="F535" s="58"/>
      <c r="G535" s="58"/>
      <c r="H535" s="58"/>
      <c r="I535" s="58"/>
      <c r="J535" s="58"/>
      <c r="L535" s="58"/>
      <c r="M535" s="58"/>
      <c r="N535" s="58"/>
      <c r="O535" s="58"/>
      <c r="P535" s="58"/>
    </row>
    <row r="536" spans="1:16" ht="106.9">
      <c r="A536" s="55"/>
      <c r="B536" s="56"/>
      <c r="F536" s="58"/>
      <c r="G536" s="58"/>
      <c r="H536" s="58"/>
      <c r="I536" s="58"/>
      <c r="J536" s="58"/>
      <c r="L536" s="58"/>
      <c r="M536" s="58"/>
      <c r="N536" s="58"/>
      <c r="O536" s="58"/>
      <c r="P536" s="58"/>
    </row>
    <row r="537" spans="1:16" ht="106.9">
      <c r="A537" s="55"/>
      <c r="B537" s="56"/>
      <c r="F537" s="58"/>
      <c r="G537" s="58"/>
      <c r="H537" s="58"/>
      <c r="I537" s="58"/>
      <c r="J537" s="58"/>
      <c r="L537" s="58"/>
      <c r="M537" s="58"/>
      <c r="N537" s="58"/>
      <c r="O537" s="58"/>
      <c r="P537" s="58"/>
    </row>
    <row r="538" spans="1:16" ht="106.9">
      <c r="A538" s="55"/>
      <c r="B538" s="56"/>
      <c r="F538" s="58"/>
      <c r="G538" s="58"/>
      <c r="H538" s="58"/>
      <c r="I538" s="58"/>
      <c r="J538" s="58"/>
      <c r="L538" s="58"/>
      <c r="M538" s="58"/>
      <c r="N538" s="58"/>
      <c r="O538" s="58"/>
      <c r="P538" s="58"/>
    </row>
    <row r="539" spans="1:16" ht="106.9">
      <c r="A539" s="55"/>
      <c r="B539" s="56"/>
      <c r="F539" s="58"/>
      <c r="G539" s="58"/>
      <c r="H539" s="58"/>
      <c r="I539" s="58"/>
      <c r="J539" s="58"/>
      <c r="L539" s="58"/>
      <c r="M539" s="58"/>
      <c r="N539" s="58"/>
      <c r="O539" s="58"/>
      <c r="P539" s="58"/>
    </row>
    <row r="540" spans="1:16" ht="106.9">
      <c r="A540" s="55"/>
      <c r="B540" s="56"/>
      <c r="F540" s="58"/>
      <c r="G540" s="58"/>
      <c r="H540" s="58"/>
      <c r="I540" s="58"/>
      <c r="J540" s="58"/>
      <c r="L540" s="58"/>
      <c r="M540" s="58"/>
      <c r="N540" s="58"/>
      <c r="O540" s="58"/>
      <c r="P540" s="58"/>
    </row>
    <row r="541" spans="1:16" ht="106.9">
      <c r="A541" s="55"/>
      <c r="B541" s="56"/>
      <c r="F541" s="58"/>
      <c r="G541" s="58"/>
      <c r="H541" s="58"/>
      <c r="I541" s="58"/>
      <c r="J541" s="58"/>
      <c r="L541" s="58"/>
      <c r="M541" s="58"/>
      <c r="N541" s="58"/>
      <c r="O541" s="58"/>
      <c r="P541" s="58"/>
    </row>
    <row r="542" spans="1:16" ht="106.9">
      <c r="A542" s="55"/>
      <c r="B542" s="56"/>
      <c r="F542" s="58"/>
      <c r="G542" s="58"/>
      <c r="H542" s="58"/>
      <c r="I542" s="58"/>
      <c r="J542" s="58"/>
      <c r="L542" s="58"/>
      <c r="M542" s="58"/>
      <c r="N542" s="58"/>
      <c r="O542" s="58"/>
      <c r="P542" s="58"/>
    </row>
    <row r="543" spans="1:16" ht="106.9">
      <c r="A543" s="55"/>
      <c r="B543" s="56"/>
      <c r="F543" s="58"/>
      <c r="G543" s="58"/>
      <c r="H543" s="58"/>
      <c r="I543" s="58"/>
      <c r="J543" s="58"/>
      <c r="L543" s="58"/>
      <c r="M543" s="58"/>
      <c r="N543" s="58"/>
      <c r="O543" s="58"/>
      <c r="P543" s="58"/>
    </row>
    <row r="544" spans="1:16" ht="106.9">
      <c r="A544" s="55"/>
      <c r="B544" s="56"/>
      <c r="F544" s="58"/>
      <c r="G544" s="58"/>
      <c r="H544" s="58"/>
      <c r="I544" s="58"/>
      <c r="J544" s="58"/>
      <c r="L544" s="58"/>
      <c r="M544" s="58"/>
      <c r="N544" s="58"/>
      <c r="O544" s="58"/>
      <c r="P544" s="58"/>
    </row>
    <row r="545" spans="1:16" ht="106.9">
      <c r="A545" s="55"/>
      <c r="B545" s="56"/>
      <c r="F545" s="58"/>
      <c r="G545" s="58"/>
      <c r="H545" s="58"/>
      <c r="I545" s="58"/>
      <c r="J545" s="58"/>
      <c r="L545" s="58"/>
      <c r="M545" s="58"/>
      <c r="N545" s="58"/>
      <c r="O545" s="58"/>
      <c r="P545" s="58"/>
    </row>
    <row r="546" spans="1:16" ht="106.9">
      <c r="A546" s="55"/>
      <c r="B546" s="56"/>
      <c r="F546" s="58"/>
      <c r="G546" s="58"/>
      <c r="H546" s="58"/>
      <c r="I546" s="58"/>
      <c r="J546" s="58"/>
      <c r="L546" s="58"/>
      <c r="M546" s="58"/>
      <c r="N546" s="58"/>
      <c r="O546" s="58"/>
      <c r="P546" s="58"/>
    </row>
    <row r="547" spans="1:16" ht="106.9">
      <c r="A547" s="55"/>
      <c r="B547" s="56"/>
      <c r="F547" s="58"/>
      <c r="G547" s="58"/>
      <c r="H547" s="58"/>
      <c r="I547" s="58"/>
      <c r="J547" s="58"/>
      <c r="L547" s="58"/>
      <c r="M547" s="58"/>
      <c r="N547" s="58"/>
      <c r="O547" s="58"/>
      <c r="P547" s="58"/>
    </row>
    <row r="548" spans="1:16" ht="106.9">
      <c r="A548" s="55"/>
      <c r="B548" s="56"/>
      <c r="F548" s="58"/>
      <c r="G548" s="58"/>
      <c r="H548" s="58"/>
      <c r="I548" s="58"/>
      <c r="J548" s="58"/>
      <c r="L548" s="58"/>
      <c r="M548" s="58"/>
      <c r="N548" s="58"/>
      <c r="O548" s="58"/>
      <c r="P548" s="58"/>
    </row>
    <row r="549" spans="1:16" ht="106.9">
      <c r="A549" s="55"/>
      <c r="B549" s="56"/>
      <c r="F549" s="58"/>
      <c r="G549" s="58"/>
      <c r="H549" s="58"/>
      <c r="I549" s="58"/>
      <c r="J549" s="58"/>
      <c r="L549" s="58"/>
      <c r="M549" s="58"/>
      <c r="N549" s="58"/>
      <c r="O549" s="58"/>
      <c r="P549" s="58"/>
    </row>
    <row r="550" spans="1:16" ht="106.9">
      <c r="A550" s="55"/>
      <c r="B550" s="56"/>
      <c r="F550" s="58"/>
      <c r="G550" s="58"/>
      <c r="H550" s="58"/>
      <c r="I550" s="58"/>
      <c r="J550" s="58"/>
      <c r="L550" s="58"/>
      <c r="M550" s="58"/>
      <c r="N550" s="58"/>
      <c r="O550" s="58"/>
      <c r="P550" s="58"/>
    </row>
    <row r="551" spans="1:16" ht="106.9">
      <c r="A551" s="55"/>
      <c r="B551" s="56"/>
      <c r="F551" s="58"/>
      <c r="G551" s="58"/>
      <c r="H551" s="58"/>
      <c r="I551" s="58"/>
      <c r="J551" s="58"/>
      <c r="L551" s="58"/>
      <c r="M551" s="58"/>
      <c r="N551" s="58"/>
      <c r="O551" s="58"/>
      <c r="P551" s="58"/>
    </row>
    <row r="552" spans="1:16" ht="106.9">
      <c r="A552" s="55"/>
      <c r="B552" s="56"/>
      <c r="F552" s="58"/>
      <c r="G552" s="58"/>
      <c r="H552" s="58"/>
      <c r="I552" s="58"/>
      <c r="J552" s="58"/>
      <c r="L552" s="58"/>
      <c r="M552" s="58"/>
      <c r="N552" s="58"/>
      <c r="O552" s="58"/>
      <c r="P552" s="58"/>
    </row>
    <row r="553" spans="1:16" ht="106.9">
      <c r="A553" s="55"/>
      <c r="B553" s="56"/>
      <c r="F553" s="58"/>
      <c r="G553" s="58"/>
      <c r="H553" s="58"/>
      <c r="I553" s="58"/>
      <c r="J553" s="58"/>
      <c r="L553" s="58"/>
      <c r="M553" s="58"/>
      <c r="N553" s="58"/>
      <c r="O553" s="58"/>
      <c r="P553" s="58"/>
    </row>
    <row r="554" spans="1:16" ht="106.9">
      <c r="A554" s="55"/>
      <c r="B554" s="56"/>
      <c r="F554" s="58"/>
      <c r="G554" s="58"/>
      <c r="H554" s="58"/>
      <c r="I554" s="58"/>
      <c r="J554" s="58"/>
      <c r="L554" s="58"/>
      <c r="M554" s="58"/>
      <c r="N554" s="58"/>
      <c r="O554" s="58"/>
      <c r="P554" s="58"/>
    </row>
    <row r="555" spans="1:16" ht="106.9">
      <c r="A555" s="55"/>
      <c r="B555" s="56"/>
      <c r="F555" s="58"/>
      <c r="G555" s="58"/>
      <c r="H555" s="58"/>
      <c r="I555" s="58"/>
      <c r="J555" s="58"/>
      <c r="L555" s="58"/>
      <c r="M555" s="58"/>
      <c r="N555" s="58"/>
      <c r="O555" s="58"/>
      <c r="P555" s="58"/>
    </row>
    <row r="556" spans="1:16" ht="106.9">
      <c r="A556" s="55"/>
      <c r="B556" s="56"/>
      <c r="F556" s="58"/>
      <c r="G556" s="58"/>
      <c r="H556" s="58"/>
      <c r="I556" s="58"/>
      <c r="J556" s="58"/>
      <c r="L556" s="58"/>
      <c r="M556" s="58"/>
      <c r="N556" s="58"/>
      <c r="O556" s="58"/>
      <c r="P556" s="58"/>
    </row>
    <row r="557" spans="1:16" ht="106.9">
      <c r="A557" s="55"/>
      <c r="B557" s="56"/>
      <c r="F557" s="58"/>
      <c r="G557" s="58"/>
      <c r="H557" s="58"/>
      <c r="I557" s="58"/>
      <c r="J557" s="58"/>
      <c r="L557" s="58"/>
      <c r="M557" s="58"/>
      <c r="N557" s="58"/>
      <c r="O557" s="58"/>
      <c r="P557" s="58"/>
    </row>
    <row r="558" spans="1:16" ht="106.9">
      <c r="A558" s="55"/>
      <c r="B558" s="56"/>
      <c r="F558" s="58"/>
      <c r="G558" s="58"/>
      <c r="H558" s="58"/>
      <c r="I558" s="58"/>
      <c r="J558" s="58"/>
      <c r="L558" s="58"/>
      <c r="M558" s="58"/>
      <c r="N558" s="58"/>
      <c r="O558" s="58"/>
      <c r="P558" s="58"/>
    </row>
    <row r="559" spans="1:16" ht="106.9">
      <c r="A559" s="55"/>
      <c r="B559" s="56"/>
      <c r="F559" s="58"/>
      <c r="G559" s="58"/>
      <c r="H559" s="58"/>
      <c r="I559" s="58"/>
      <c r="J559" s="58"/>
      <c r="L559" s="58"/>
      <c r="M559" s="58"/>
      <c r="N559" s="58"/>
      <c r="O559" s="58"/>
      <c r="P559" s="58"/>
    </row>
    <row r="560" spans="1:16" ht="106.9">
      <c r="A560" s="55"/>
      <c r="B560" s="56"/>
      <c r="F560" s="58"/>
      <c r="G560" s="58"/>
      <c r="H560" s="58"/>
      <c r="I560" s="58"/>
      <c r="J560" s="58"/>
      <c r="L560" s="58"/>
      <c r="M560" s="58"/>
      <c r="N560" s="58"/>
      <c r="O560" s="58"/>
      <c r="P560" s="58"/>
    </row>
    <row r="561" spans="1:16" ht="106.9">
      <c r="A561" s="55"/>
      <c r="B561" s="56"/>
      <c r="F561" s="58"/>
      <c r="G561" s="58"/>
      <c r="H561" s="58"/>
      <c r="I561" s="58"/>
      <c r="J561" s="58"/>
      <c r="L561" s="58"/>
      <c r="M561" s="58"/>
      <c r="N561" s="58"/>
      <c r="O561" s="58"/>
      <c r="P561" s="58"/>
    </row>
    <row r="562" spans="1:16" ht="106.9">
      <c r="A562" s="55"/>
      <c r="B562" s="56"/>
      <c r="F562" s="58"/>
      <c r="G562" s="58"/>
      <c r="H562" s="58"/>
      <c r="I562" s="58"/>
      <c r="J562" s="58"/>
      <c r="L562" s="58"/>
      <c r="M562" s="58"/>
      <c r="N562" s="58"/>
      <c r="O562" s="58"/>
      <c r="P562" s="58"/>
    </row>
    <row r="563" spans="1:16" ht="106.9">
      <c r="A563" s="55"/>
      <c r="B563" s="56"/>
      <c r="F563" s="58"/>
      <c r="G563" s="58"/>
      <c r="H563" s="58"/>
      <c r="I563" s="58"/>
      <c r="J563" s="58"/>
      <c r="L563" s="58"/>
      <c r="M563" s="58"/>
      <c r="N563" s="58"/>
      <c r="O563" s="58"/>
      <c r="P563" s="58"/>
    </row>
    <row r="564" spans="1:16" ht="106.9">
      <c r="A564" s="55"/>
      <c r="B564" s="56"/>
      <c r="F564" s="58"/>
      <c r="G564" s="58"/>
      <c r="H564" s="58"/>
      <c r="I564" s="58"/>
      <c r="J564" s="58"/>
      <c r="L564" s="58"/>
      <c r="M564" s="58"/>
      <c r="N564" s="58"/>
      <c r="O564" s="58"/>
      <c r="P564" s="58"/>
    </row>
    <row r="565" spans="1:16" ht="106.9">
      <c r="A565" s="55"/>
      <c r="B565" s="56"/>
      <c r="F565" s="58"/>
      <c r="G565" s="58"/>
      <c r="H565" s="58"/>
      <c r="I565" s="58"/>
      <c r="J565" s="58"/>
      <c r="L565" s="58"/>
      <c r="M565" s="58"/>
      <c r="N565" s="58"/>
      <c r="O565" s="58"/>
      <c r="P565" s="58"/>
    </row>
    <row r="566" spans="1:16" ht="106.9">
      <c r="A566" s="55"/>
      <c r="B566" s="56"/>
      <c r="F566" s="58"/>
      <c r="G566" s="58"/>
      <c r="H566" s="58"/>
      <c r="I566" s="58"/>
      <c r="J566" s="58"/>
      <c r="L566" s="58"/>
      <c r="M566" s="58"/>
      <c r="N566" s="58"/>
      <c r="O566" s="58"/>
      <c r="P566" s="58"/>
    </row>
    <row r="567" spans="1:16" ht="106.9">
      <c r="A567" s="55"/>
      <c r="B567" s="56"/>
      <c r="F567" s="58"/>
      <c r="G567" s="58"/>
      <c r="H567" s="58"/>
      <c r="I567" s="58"/>
      <c r="J567" s="58"/>
      <c r="L567" s="58"/>
      <c r="M567" s="58"/>
      <c r="N567" s="58"/>
      <c r="O567" s="58"/>
      <c r="P567" s="58"/>
    </row>
    <row r="568" spans="1:16" ht="106.9">
      <c r="A568" s="55"/>
      <c r="B568" s="56"/>
      <c r="F568" s="58"/>
      <c r="G568" s="58"/>
      <c r="H568" s="58"/>
      <c r="I568" s="58"/>
      <c r="J568" s="58"/>
      <c r="L568" s="58"/>
      <c r="M568" s="58"/>
      <c r="N568" s="58"/>
      <c r="O568" s="58"/>
      <c r="P568" s="58"/>
    </row>
    <row r="569" spans="1:16" ht="106.9">
      <c r="A569" s="55"/>
      <c r="B569" s="56"/>
      <c r="F569" s="58"/>
      <c r="G569" s="58"/>
      <c r="H569" s="58"/>
      <c r="I569" s="58"/>
      <c r="J569" s="58"/>
      <c r="L569" s="58"/>
      <c r="M569" s="58"/>
      <c r="N569" s="58"/>
      <c r="O569" s="58"/>
      <c r="P569" s="58"/>
    </row>
    <row r="570" spans="1:16" ht="106.9">
      <c r="A570" s="55"/>
      <c r="B570" s="56"/>
      <c r="F570" s="58"/>
      <c r="G570" s="58"/>
      <c r="H570" s="58"/>
      <c r="I570" s="58"/>
      <c r="J570" s="58"/>
      <c r="L570" s="58"/>
      <c r="M570" s="58"/>
      <c r="N570" s="58"/>
      <c r="O570" s="58"/>
      <c r="P570" s="58"/>
    </row>
    <row r="571" spans="1:16" ht="106.9">
      <c r="A571" s="55"/>
      <c r="B571" s="56"/>
      <c r="F571" s="58"/>
      <c r="G571" s="58"/>
      <c r="H571" s="58"/>
      <c r="I571" s="58"/>
      <c r="J571" s="58"/>
      <c r="L571" s="58"/>
      <c r="M571" s="58"/>
      <c r="N571" s="58"/>
      <c r="O571" s="58"/>
      <c r="P571" s="58"/>
    </row>
    <row r="572" spans="1:16" ht="106.9">
      <c r="A572" s="55"/>
      <c r="B572" s="56"/>
      <c r="F572" s="58"/>
      <c r="G572" s="58"/>
      <c r="H572" s="58"/>
      <c r="I572" s="58"/>
      <c r="J572" s="58"/>
      <c r="L572" s="58"/>
      <c r="M572" s="58"/>
      <c r="N572" s="58"/>
      <c r="O572" s="58"/>
      <c r="P572" s="58"/>
    </row>
    <row r="573" spans="1:16" ht="106.9">
      <c r="A573" s="55"/>
      <c r="B573" s="56"/>
      <c r="F573" s="58"/>
      <c r="G573" s="58"/>
      <c r="H573" s="58"/>
      <c r="I573" s="58"/>
      <c r="J573" s="58"/>
      <c r="L573" s="58"/>
      <c r="M573" s="58"/>
      <c r="N573" s="58"/>
      <c r="O573" s="58"/>
      <c r="P573" s="58"/>
    </row>
    <row r="574" spans="1:16" ht="106.9">
      <c r="A574" s="55"/>
      <c r="B574" s="56"/>
      <c r="F574" s="58"/>
      <c r="G574" s="58"/>
      <c r="H574" s="58"/>
      <c r="I574" s="58"/>
      <c r="J574" s="58"/>
      <c r="L574" s="58"/>
      <c r="M574" s="58"/>
      <c r="N574" s="58"/>
      <c r="O574" s="58"/>
      <c r="P574" s="58"/>
    </row>
    <row r="575" spans="1:16" ht="106.9">
      <c r="A575" s="55"/>
      <c r="B575" s="56"/>
      <c r="F575" s="58"/>
      <c r="G575" s="58"/>
      <c r="H575" s="58"/>
      <c r="I575" s="58"/>
      <c r="J575" s="58"/>
      <c r="L575" s="58"/>
      <c r="M575" s="58"/>
      <c r="N575" s="58"/>
      <c r="O575" s="58"/>
      <c r="P575" s="58"/>
    </row>
    <row r="576" spans="1:16" ht="106.9">
      <c r="A576" s="55"/>
      <c r="B576" s="56"/>
      <c r="F576" s="58"/>
      <c r="G576" s="58"/>
      <c r="H576" s="58"/>
      <c r="I576" s="58"/>
      <c r="J576" s="58"/>
      <c r="L576" s="58"/>
      <c r="M576" s="58"/>
      <c r="N576" s="58"/>
      <c r="O576" s="58"/>
      <c r="P576" s="58"/>
    </row>
    <row r="577" spans="1:16" ht="106.9">
      <c r="A577" s="55"/>
      <c r="B577" s="56"/>
      <c r="F577" s="58"/>
      <c r="G577" s="58"/>
      <c r="H577" s="58"/>
      <c r="I577" s="58"/>
      <c r="J577" s="58"/>
      <c r="L577" s="58"/>
      <c r="M577" s="58"/>
      <c r="N577" s="58"/>
      <c r="O577" s="58"/>
      <c r="P577" s="58"/>
    </row>
    <row r="578" spans="1:16" ht="106.9">
      <c r="A578" s="55"/>
      <c r="B578" s="56"/>
      <c r="F578" s="58"/>
      <c r="G578" s="58"/>
      <c r="H578" s="58"/>
      <c r="I578" s="58"/>
      <c r="J578" s="58"/>
      <c r="L578" s="58"/>
      <c r="M578" s="58"/>
      <c r="N578" s="58"/>
      <c r="O578" s="58"/>
      <c r="P578" s="58"/>
    </row>
    <row r="579" spans="1:16" ht="106.9">
      <c r="A579" s="55"/>
      <c r="B579" s="56"/>
      <c r="F579" s="58"/>
      <c r="G579" s="58"/>
      <c r="H579" s="58"/>
      <c r="I579" s="58"/>
      <c r="J579" s="58"/>
      <c r="L579" s="58"/>
      <c r="M579" s="58"/>
      <c r="N579" s="58"/>
      <c r="O579" s="58"/>
      <c r="P579" s="58"/>
    </row>
    <row r="580" spans="1:16" ht="106.9">
      <c r="A580" s="55"/>
      <c r="B580" s="56"/>
      <c r="F580" s="58"/>
      <c r="G580" s="58"/>
      <c r="H580" s="58"/>
      <c r="I580" s="58"/>
      <c r="J580" s="58"/>
      <c r="L580" s="58"/>
      <c r="M580" s="58"/>
      <c r="N580" s="58"/>
      <c r="O580" s="58"/>
      <c r="P580" s="58"/>
    </row>
    <row r="581" spans="1:16" ht="106.9">
      <c r="A581" s="55"/>
      <c r="B581" s="56"/>
      <c r="F581" s="58"/>
      <c r="G581" s="58"/>
      <c r="H581" s="58"/>
      <c r="I581" s="58"/>
      <c r="J581" s="58"/>
      <c r="L581" s="58"/>
      <c r="M581" s="58"/>
      <c r="N581" s="58"/>
      <c r="O581" s="58"/>
      <c r="P581" s="58"/>
    </row>
    <row r="582" spans="1:16" ht="106.9">
      <c r="A582" s="55"/>
      <c r="B582" s="56"/>
      <c r="F582" s="58"/>
      <c r="G582" s="58"/>
      <c r="H582" s="58"/>
      <c r="I582" s="58"/>
      <c r="J582" s="58"/>
      <c r="L582" s="58"/>
      <c r="M582" s="58"/>
      <c r="N582" s="58"/>
      <c r="O582" s="58"/>
      <c r="P582" s="58"/>
    </row>
    <row r="583" spans="1:16" ht="106.9">
      <c r="A583" s="55"/>
      <c r="B583" s="56"/>
      <c r="F583" s="58"/>
      <c r="G583" s="58"/>
      <c r="H583" s="58"/>
      <c r="I583" s="58"/>
      <c r="J583" s="58"/>
      <c r="L583" s="58"/>
      <c r="M583" s="58"/>
      <c r="N583" s="58"/>
      <c r="O583" s="58"/>
      <c r="P583" s="58"/>
    </row>
    <row r="584" spans="1:16" ht="106.9">
      <c r="A584" s="55"/>
      <c r="B584" s="56"/>
      <c r="F584" s="58"/>
      <c r="G584" s="58"/>
      <c r="H584" s="58"/>
      <c r="I584" s="58"/>
      <c r="J584" s="58"/>
      <c r="L584" s="58"/>
      <c r="M584" s="58"/>
      <c r="N584" s="58"/>
      <c r="O584" s="58"/>
      <c r="P584" s="58"/>
    </row>
    <row r="585" spans="1:16" ht="106.9">
      <c r="A585" s="55"/>
      <c r="B585" s="56"/>
      <c r="F585" s="58"/>
      <c r="G585" s="58"/>
      <c r="H585" s="58"/>
      <c r="I585" s="58"/>
      <c r="J585" s="58"/>
      <c r="L585" s="58"/>
      <c r="M585" s="58"/>
      <c r="N585" s="58"/>
      <c r="O585" s="58"/>
      <c r="P585" s="58"/>
    </row>
    <row r="586" spans="1:16" ht="106.9">
      <c r="A586" s="55"/>
      <c r="B586" s="56"/>
      <c r="F586" s="58"/>
      <c r="G586" s="58"/>
      <c r="H586" s="58"/>
      <c r="I586" s="58"/>
      <c r="J586" s="58"/>
      <c r="L586" s="58"/>
      <c r="M586" s="58"/>
      <c r="N586" s="58"/>
      <c r="O586" s="58"/>
      <c r="P586" s="58"/>
    </row>
    <row r="587" spans="1:16" ht="106.9">
      <c r="A587" s="55"/>
      <c r="B587" s="56"/>
      <c r="F587" s="58"/>
      <c r="G587" s="58"/>
      <c r="H587" s="58"/>
      <c r="I587" s="58"/>
      <c r="J587" s="58"/>
      <c r="L587" s="58"/>
      <c r="M587" s="58"/>
      <c r="N587" s="58"/>
      <c r="O587" s="58"/>
      <c r="P587" s="58"/>
    </row>
    <row r="588" spans="1:16" ht="106.9">
      <c r="A588" s="55"/>
      <c r="B588" s="56"/>
      <c r="F588" s="58"/>
      <c r="G588" s="58"/>
      <c r="H588" s="58"/>
      <c r="I588" s="58"/>
      <c r="J588" s="58"/>
      <c r="L588" s="58"/>
      <c r="M588" s="58"/>
      <c r="N588" s="58"/>
      <c r="O588" s="58"/>
      <c r="P588" s="58"/>
    </row>
    <row r="589" spans="1:16" ht="106.9">
      <c r="A589" s="55"/>
      <c r="B589" s="56"/>
      <c r="F589" s="58"/>
      <c r="G589" s="58"/>
      <c r="H589" s="58"/>
      <c r="I589" s="58"/>
      <c r="J589" s="58"/>
      <c r="L589" s="58"/>
      <c r="M589" s="58"/>
      <c r="N589" s="58"/>
      <c r="O589" s="58"/>
      <c r="P589" s="58"/>
    </row>
    <row r="590" spans="1:16" ht="106.9">
      <c r="A590" s="55"/>
      <c r="B590" s="56"/>
      <c r="F590" s="58"/>
      <c r="G590" s="58"/>
      <c r="H590" s="58"/>
      <c r="I590" s="58"/>
      <c r="J590" s="58"/>
      <c r="L590" s="58"/>
      <c r="M590" s="58"/>
      <c r="N590" s="58"/>
      <c r="O590" s="58"/>
      <c r="P590" s="58"/>
    </row>
    <row r="591" spans="1:16" ht="106.9">
      <c r="A591" s="55"/>
      <c r="B591" s="56"/>
      <c r="F591" s="58"/>
      <c r="G591" s="58"/>
      <c r="H591" s="58"/>
      <c r="I591" s="58"/>
      <c r="J591" s="58"/>
      <c r="L591" s="58"/>
      <c r="M591" s="58"/>
      <c r="N591" s="58"/>
      <c r="O591" s="58"/>
      <c r="P591" s="58"/>
    </row>
    <row r="592" spans="1:16" ht="106.9">
      <c r="A592" s="55"/>
      <c r="B592" s="56"/>
      <c r="F592" s="58"/>
      <c r="G592" s="58"/>
      <c r="H592" s="58"/>
      <c r="I592" s="58"/>
      <c r="J592" s="58"/>
      <c r="L592" s="58"/>
      <c r="M592" s="58"/>
      <c r="N592" s="58"/>
      <c r="O592" s="58"/>
      <c r="P592" s="58"/>
    </row>
    <row r="593" spans="1:16" ht="106.9">
      <c r="A593" s="55"/>
      <c r="B593" s="56"/>
      <c r="F593" s="58"/>
      <c r="G593" s="58"/>
      <c r="H593" s="58"/>
      <c r="I593" s="58"/>
      <c r="J593" s="58"/>
      <c r="L593" s="58"/>
      <c r="M593" s="58"/>
      <c r="N593" s="58"/>
      <c r="O593" s="58"/>
      <c r="P593" s="58"/>
    </row>
    <row r="594" spans="1:16" ht="106.9">
      <c r="A594" s="55"/>
      <c r="B594" s="56"/>
      <c r="F594" s="58"/>
      <c r="G594" s="58"/>
      <c r="H594" s="58"/>
      <c r="I594" s="58"/>
      <c r="J594" s="58"/>
      <c r="L594" s="58"/>
      <c r="M594" s="58"/>
      <c r="N594" s="58"/>
      <c r="O594" s="58"/>
      <c r="P594" s="58"/>
    </row>
    <row r="595" spans="1:16" ht="106.9">
      <c r="A595" s="55"/>
      <c r="B595" s="56"/>
      <c r="F595" s="58"/>
      <c r="G595" s="58"/>
      <c r="H595" s="58"/>
      <c r="I595" s="58"/>
      <c r="J595" s="58"/>
      <c r="L595" s="58"/>
      <c r="M595" s="58"/>
      <c r="N595" s="58"/>
      <c r="O595" s="58"/>
      <c r="P595" s="58"/>
    </row>
    <row r="596" spans="1:16" ht="106.9">
      <c r="A596" s="55"/>
      <c r="B596" s="56"/>
      <c r="F596" s="58"/>
      <c r="G596" s="58"/>
      <c r="H596" s="58"/>
      <c r="I596" s="58"/>
      <c r="J596" s="58"/>
      <c r="L596" s="58"/>
      <c r="M596" s="58"/>
      <c r="N596" s="58"/>
      <c r="O596" s="58"/>
      <c r="P596" s="58"/>
    </row>
    <row r="597" spans="1:16" ht="106.9">
      <c r="A597" s="55"/>
      <c r="B597" s="56"/>
      <c r="F597" s="58"/>
      <c r="G597" s="58"/>
      <c r="H597" s="58"/>
      <c r="I597" s="58"/>
      <c r="J597" s="58"/>
      <c r="L597" s="58"/>
      <c r="M597" s="58"/>
      <c r="N597" s="58"/>
      <c r="O597" s="58"/>
      <c r="P597" s="58"/>
    </row>
    <row r="598" spans="1:16" ht="106.9">
      <c r="A598" s="55"/>
      <c r="B598" s="56"/>
      <c r="F598" s="58"/>
      <c r="G598" s="58"/>
      <c r="H598" s="58"/>
      <c r="I598" s="58"/>
      <c r="J598" s="58"/>
      <c r="L598" s="58"/>
      <c r="M598" s="58"/>
      <c r="N598" s="58"/>
      <c r="O598" s="58"/>
      <c r="P598" s="58"/>
    </row>
    <row r="599" spans="1:16" ht="106.9">
      <c r="A599" s="55"/>
      <c r="B599" s="56"/>
      <c r="F599" s="58"/>
      <c r="G599" s="58"/>
      <c r="H599" s="58"/>
      <c r="I599" s="58"/>
      <c r="J599" s="58"/>
      <c r="L599" s="58"/>
      <c r="M599" s="58"/>
      <c r="N599" s="58"/>
      <c r="O599" s="58"/>
      <c r="P599" s="58"/>
    </row>
    <row r="600" spans="1:16" ht="106.9">
      <c r="A600" s="55"/>
      <c r="B600" s="56"/>
      <c r="F600" s="58"/>
      <c r="G600" s="58"/>
      <c r="H600" s="58"/>
      <c r="I600" s="58"/>
      <c r="J600" s="58"/>
      <c r="L600" s="58"/>
      <c r="M600" s="58"/>
      <c r="N600" s="58"/>
      <c r="O600" s="58"/>
      <c r="P600" s="58"/>
    </row>
    <row r="601" spans="1:16" ht="106.9">
      <c r="A601" s="55"/>
      <c r="B601" s="56"/>
      <c r="F601" s="58"/>
      <c r="G601" s="58"/>
      <c r="H601" s="58"/>
      <c r="I601" s="58"/>
      <c r="J601" s="58"/>
      <c r="L601" s="58"/>
      <c r="M601" s="58"/>
      <c r="N601" s="58"/>
      <c r="O601" s="58"/>
      <c r="P601" s="58"/>
    </row>
    <row r="602" spans="1:16" ht="106.9">
      <c r="A602" s="55"/>
      <c r="B602" s="56"/>
      <c r="F602" s="58"/>
      <c r="G602" s="58"/>
      <c r="H602" s="58"/>
      <c r="I602" s="58"/>
      <c r="J602" s="58"/>
      <c r="L602" s="58"/>
      <c r="M602" s="58"/>
      <c r="N602" s="58"/>
      <c r="O602" s="58"/>
      <c r="P602" s="58"/>
    </row>
    <row r="603" spans="1:16" ht="106.9">
      <c r="A603" s="55"/>
      <c r="B603" s="56"/>
      <c r="F603" s="58"/>
      <c r="G603" s="58"/>
      <c r="H603" s="58"/>
      <c r="I603" s="58"/>
      <c r="J603" s="58"/>
      <c r="L603" s="58"/>
      <c r="M603" s="58"/>
      <c r="N603" s="58"/>
      <c r="O603" s="58"/>
      <c r="P603" s="58"/>
    </row>
    <row r="604" spans="1:16" ht="106.9">
      <c r="A604" s="55"/>
      <c r="B604" s="56"/>
      <c r="F604" s="58"/>
      <c r="G604" s="58"/>
      <c r="H604" s="58"/>
      <c r="I604" s="58"/>
      <c r="J604" s="58"/>
      <c r="L604" s="58"/>
      <c r="M604" s="58"/>
      <c r="N604" s="58"/>
      <c r="O604" s="58"/>
      <c r="P604" s="58"/>
    </row>
    <row r="605" spans="1:16" ht="106.9">
      <c r="A605" s="55"/>
      <c r="B605" s="56"/>
      <c r="F605" s="58"/>
      <c r="G605" s="58"/>
      <c r="H605" s="58"/>
      <c r="I605" s="58"/>
      <c r="J605" s="58"/>
      <c r="L605" s="58"/>
      <c r="M605" s="58"/>
      <c r="N605" s="58"/>
      <c r="O605" s="58"/>
      <c r="P605" s="58"/>
    </row>
    <row r="606" spans="1:16" ht="106.9">
      <c r="A606" s="55"/>
      <c r="B606" s="56"/>
      <c r="F606" s="58"/>
      <c r="G606" s="58"/>
      <c r="H606" s="58"/>
      <c r="I606" s="58"/>
      <c r="J606" s="58"/>
      <c r="L606" s="58"/>
      <c r="M606" s="58"/>
      <c r="N606" s="58"/>
      <c r="O606" s="58"/>
      <c r="P606" s="58"/>
    </row>
    <row r="607" spans="1:16" ht="106.9">
      <c r="A607" s="55"/>
      <c r="B607" s="56"/>
      <c r="F607" s="58"/>
      <c r="G607" s="58"/>
      <c r="H607" s="58"/>
      <c r="I607" s="58"/>
      <c r="J607" s="58"/>
      <c r="L607" s="58"/>
      <c r="M607" s="58"/>
      <c r="N607" s="58"/>
      <c r="O607" s="58"/>
      <c r="P607" s="58"/>
    </row>
    <row r="608" spans="1:16" ht="106.9">
      <c r="A608" s="55"/>
      <c r="B608" s="56"/>
      <c r="F608" s="58"/>
      <c r="G608" s="58"/>
      <c r="H608" s="58"/>
      <c r="I608" s="58"/>
      <c r="J608" s="58"/>
      <c r="L608" s="58"/>
      <c r="M608" s="58"/>
      <c r="N608" s="58"/>
      <c r="O608" s="58"/>
      <c r="P608" s="58"/>
    </row>
    <row r="609" spans="1:16" ht="106.9">
      <c r="A609" s="55"/>
      <c r="B609" s="56"/>
      <c r="F609" s="58"/>
      <c r="G609" s="58"/>
      <c r="H609" s="58"/>
      <c r="I609" s="58"/>
      <c r="J609" s="58"/>
      <c r="L609" s="58"/>
      <c r="M609" s="58"/>
      <c r="N609" s="58"/>
      <c r="O609" s="58"/>
      <c r="P609" s="58"/>
    </row>
    <row r="610" spans="1:16" ht="106.9">
      <c r="A610" s="55"/>
      <c r="B610" s="56"/>
      <c r="F610" s="58"/>
      <c r="G610" s="58"/>
      <c r="H610" s="58"/>
      <c r="I610" s="58"/>
      <c r="J610" s="58"/>
      <c r="L610" s="58"/>
      <c r="M610" s="58"/>
      <c r="N610" s="58"/>
      <c r="O610" s="58"/>
      <c r="P610" s="58"/>
    </row>
    <row r="611" spans="1:16" ht="106.9">
      <c r="A611" s="55"/>
      <c r="B611" s="56"/>
      <c r="F611" s="58"/>
      <c r="G611" s="58"/>
      <c r="H611" s="58"/>
      <c r="I611" s="58"/>
      <c r="J611" s="58"/>
      <c r="L611" s="58"/>
      <c r="M611" s="58"/>
      <c r="N611" s="58"/>
      <c r="O611" s="58"/>
      <c r="P611" s="58"/>
    </row>
    <row r="612" spans="1:16" ht="106.9">
      <c r="A612" s="55"/>
      <c r="B612" s="56"/>
      <c r="F612" s="58"/>
      <c r="G612" s="58"/>
      <c r="H612" s="58"/>
      <c r="I612" s="58"/>
      <c r="J612" s="58"/>
      <c r="L612" s="58"/>
      <c r="M612" s="58"/>
      <c r="N612" s="58"/>
      <c r="O612" s="58"/>
      <c r="P612" s="58"/>
    </row>
    <row r="613" spans="1:16" ht="106.9">
      <c r="A613" s="55"/>
      <c r="B613" s="56"/>
      <c r="F613" s="58"/>
      <c r="G613" s="58"/>
      <c r="H613" s="58"/>
      <c r="I613" s="58"/>
      <c r="J613" s="58"/>
      <c r="L613" s="58"/>
      <c r="M613" s="58"/>
      <c r="N613" s="58"/>
      <c r="O613" s="58"/>
      <c r="P613" s="58"/>
    </row>
    <row r="614" spans="1:16" ht="106.9">
      <c r="A614" s="55"/>
      <c r="B614" s="56"/>
      <c r="F614" s="58"/>
      <c r="G614" s="58"/>
      <c r="H614" s="58"/>
      <c r="I614" s="58"/>
      <c r="J614" s="58"/>
      <c r="L614" s="58"/>
      <c r="M614" s="58"/>
      <c r="N614" s="58"/>
      <c r="O614" s="58"/>
      <c r="P614" s="58"/>
    </row>
    <row r="615" spans="1:16" ht="106.9">
      <c r="A615" s="55"/>
      <c r="B615" s="56"/>
      <c r="F615" s="58"/>
      <c r="G615" s="58"/>
      <c r="H615" s="58"/>
      <c r="I615" s="58"/>
      <c r="J615" s="58"/>
      <c r="L615" s="58"/>
      <c r="M615" s="58"/>
      <c r="N615" s="58"/>
      <c r="O615" s="58"/>
      <c r="P615" s="58"/>
    </row>
    <row r="616" spans="1:16" ht="106.9">
      <c r="A616" s="55"/>
      <c r="B616" s="56"/>
      <c r="F616" s="58"/>
      <c r="G616" s="58"/>
      <c r="H616" s="58"/>
      <c r="I616" s="58"/>
      <c r="J616" s="58"/>
      <c r="L616" s="58"/>
      <c r="M616" s="58"/>
      <c r="N616" s="58"/>
      <c r="O616" s="58"/>
      <c r="P616" s="58"/>
    </row>
    <row r="617" spans="1:16" ht="106.9">
      <c r="A617" s="55"/>
      <c r="B617" s="56"/>
      <c r="F617" s="58"/>
      <c r="G617" s="58"/>
      <c r="H617" s="58"/>
      <c r="I617" s="58"/>
      <c r="J617" s="58"/>
      <c r="L617" s="58"/>
      <c r="M617" s="58"/>
      <c r="N617" s="58"/>
      <c r="O617" s="58"/>
      <c r="P617" s="58"/>
    </row>
    <row r="618" spans="1:16" ht="106.9">
      <c r="A618" s="55"/>
      <c r="B618" s="56"/>
      <c r="F618" s="58"/>
      <c r="G618" s="58"/>
      <c r="H618" s="58"/>
      <c r="I618" s="58"/>
      <c r="J618" s="58"/>
      <c r="L618" s="58"/>
      <c r="M618" s="58"/>
      <c r="N618" s="58"/>
      <c r="O618" s="58"/>
      <c r="P618" s="58"/>
    </row>
    <row r="619" spans="1:16" ht="106.9">
      <c r="A619" s="55"/>
      <c r="B619" s="56"/>
      <c r="F619" s="58"/>
      <c r="G619" s="58"/>
      <c r="H619" s="58"/>
      <c r="I619" s="58"/>
      <c r="J619" s="58"/>
      <c r="L619" s="58"/>
      <c r="M619" s="58"/>
      <c r="N619" s="58"/>
      <c r="O619" s="58"/>
      <c r="P619" s="58"/>
    </row>
    <row r="620" spans="1:16" ht="106.9">
      <c r="A620" s="55"/>
      <c r="B620" s="56"/>
      <c r="F620" s="58"/>
      <c r="G620" s="58"/>
      <c r="H620" s="58"/>
      <c r="I620" s="58"/>
      <c r="J620" s="58"/>
      <c r="L620" s="58"/>
      <c r="M620" s="58"/>
      <c r="N620" s="58"/>
      <c r="O620" s="58"/>
      <c r="P620" s="58"/>
    </row>
    <row r="621" spans="1:16" ht="106.9">
      <c r="A621" s="55"/>
      <c r="B621" s="56"/>
      <c r="F621" s="58"/>
      <c r="G621" s="58"/>
      <c r="H621" s="58"/>
      <c r="I621" s="58"/>
      <c r="J621" s="58"/>
      <c r="L621" s="58"/>
      <c r="M621" s="58"/>
      <c r="N621" s="58"/>
      <c r="O621" s="58"/>
      <c r="P621" s="58"/>
    </row>
    <row r="622" spans="1:16" ht="106.9">
      <c r="A622" s="55"/>
      <c r="B622" s="56"/>
      <c r="F622" s="58"/>
      <c r="G622" s="58"/>
      <c r="H622" s="58"/>
      <c r="I622" s="58"/>
      <c r="J622" s="58"/>
      <c r="L622" s="58"/>
      <c r="M622" s="58"/>
      <c r="N622" s="58"/>
      <c r="O622" s="58"/>
      <c r="P622" s="58"/>
    </row>
    <row r="623" spans="1:16" ht="106.9">
      <c r="A623" s="55"/>
      <c r="B623" s="56"/>
      <c r="F623" s="58"/>
      <c r="G623" s="58"/>
      <c r="H623" s="58"/>
      <c r="I623" s="58"/>
      <c r="J623" s="58"/>
      <c r="L623" s="58"/>
      <c r="M623" s="58"/>
      <c r="N623" s="58"/>
      <c r="O623" s="58"/>
      <c r="P623" s="58"/>
    </row>
    <row r="624" spans="1:16" ht="106.9">
      <c r="A624" s="55"/>
      <c r="B624" s="56"/>
      <c r="F624" s="58"/>
      <c r="G624" s="58"/>
      <c r="H624" s="58"/>
      <c r="I624" s="58"/>
      <c r="J624" s="58"/>
      <c r="L624" s="58"/>
      <c r="M624" s="58"/>
      <c r="N624" s="58"/>
      <c r="O624" s="58"/>
      <c r="P624" s="58"/>
    </row>
    <row r="625" spans="1:16" ht="106.9">
      <c r="A625" s="55"/>
      <c r="B625" s="56"/>
      <c r="F625" s="58"/>
      <c r="G625" s="58"/>
      <c r="H625" s="58"/>
      <c r="I625" s="58"/>
      <c r="J625" s="58"/>
      <c r="L625" s="58"/>
      <c r="M625" s="58"/>
      <c r="N625" s="58"/>
      <c r="O625" s="58"/>
      <c r="P625" s="58"/>
    </row>
    <row r="626" spans="1:16" ht="106.9">
      <c r="A626" s="55"/>
      <c r="B626" s="56"/>
      <c r="F626" s="58"/>
      <c r="G626" s="58"/>
      <c r="H626" s="58"/>
      <c r="I626" s="58"/>
      <c r="J626" s="58"/>
      <c r="L626" s="58"/>
      <c r="M626" s="58"/>
      <c r="N626" s="58"/>
      <c r="O626" s="58"/>
      <c r="P626" s="58"/>
    </row>
    <row r="627" spans="1:16" ht="106.9">
      <c r="A627" s="55"/>
      <c r="B627" s="56"/>
      <c r="F627" s="58"/>
      <c r="G627" s="58"/>
      <c r="H627" s="58"/>
      <c r="I627" s="58"/>
      <c r="J627" s="58"/>
      <c r="L627" s="58"/>
      <c r="M627" s="58"/>
      <c r="N627" s="58"/>
      <c r="O627" s="58"/>
      <c r="P627" s="58"/>
    </row>
    <row r="628" spans="1:16" ht="106.9">
      <c r="A628" s="55"/>
      <c r="B628" s="56"/>
      <c r="F628" s="58"/>
      <c r="G628" s="58"/>
      <c r="H628" s="58"/>
      <c r="I628" s="58"/>
      <c r="J628" s="58"/>
      <c r="L628" s="58"/>
      <c r="M628" s="58"/>
      <c r="N628" s="58"/>
      <c r="O628" s="58"/>
      <c r="P628" s="58"/>
    </row>
    <row r="629" spans="1:16" ht="106.9">
      <c r="A629" s="55"/>
      <c r="B629" s="56"/>
      <c r="F629" s="58"/>
      <c r="G629" s="58"/>
      <c r="H629" s="58"/>
      <c r="I629" s="58"/>
      <c r="J629" s="58"/>
      <c r="L629" s="58"/>
      <c r="M629" s="58"/>
      <c r="N629" s="58"/>
      <c r="O629" s="58"/>
      <c r="P629" s="58"/>
    </row>
    <row r="630" spans="1:16" ht="106.9">
      <c r="A630" s="55"/>
      <c r="B630" s="56"/>
      <c r="F630" s="58"/>
      <c r="G630" s="58"/>
      <c r="H630" s="58"/>
      <c r="I630" s="58"/>
      <c r="J630" s="58"/>
      <c r="L630" s="58"/>
      <c r="M630" s="58"/>
      <c r="N630" s="58"/>
      <c r="O630" s="58"/>
      <c r="P630" s="58"/>
    </row>
    <row r="631" spans="1:16" ht="106.9">
      <c r="A631" s="55"/>
      <c r="B631" s="56"/>
      <c r="F631" s="58"/>
      <c r="G631" s="58"/>
      <c r="H631" s="58"/>
      <c r="I631" s="58"/>
      <c r="J631" s="58"/>
      <c r="L631" s="58"/>
      <c r="M631" s="58"/>
      <c r="N631" s="58"/>
      <c r="O631" s="58"/>
      <c r="P631" s="58"/>
    </row>
    <row r="632" spans="1:16" ht="106.9">
      <c r="A632" s="55"/>
      <c r="B632" s="56"/>
      <c r="F632" s="58"/>
      <c r="G632" s="58"/>
      <c r="H632" s="58"/>
      <c r="I632" s="58"/>
      <c r="J632" s="58"/>
      <c r="L632" s="58"/>
      <c r="M632" s="58"/>
      <c r="N632" s="58"/>
      <c r="O632" s="58"/>
      <c r="P632" s="58"/>
    </row>
    <row r="633" spans="1:16" ht="106.9">
      <c r="A633" s="55"/>
      <c r="B633" s="56"/>
      <c r="F633" s="58"/>
      <c r="G633" s="58"/>
      <c r="H633" s="58"/>
      <c r="I633" s="58"/>
      <c r="J633" s="58"/>
      <c r="L633" s="58"/>
      <c r="M633" s="58"/>
      <c r="N633" s="58"/>
      <c r="O633" s="58"/>
      <c r="P633" s="58"/>
    </row>
    <row r="634" spans="1:16" ht="106.9">
      <c r="A634" s="55"/>
      <c r="B634" s="56"/>
      <c r="F634" s="58"/>
      <c r="G634" s="58"/>
      <c r="H634" s="58"/>
      <c r="I634" s="58"/>
      <c r="J634" s="58"/>
      <c r="L634" s="58"/>
      <c r="M634" s="58"/>
      <c r="N634" s="58"/>
      <c r="O634" s="58"/>
      <c r="P634" s="58"/>
    </row>
    <row r="635" spans="1:16" ht="106.9">
      <c r="A635" s="55"/>
      <c r="B635" s="56"/>
      <c r="F635" s="58"/>
      <c r="G635" s="58"/>
      <c r="H635" s="58"/>
      <c r="I635" s="58"/>
      <c r="J635" s="58"/>
      <c r="L635" s="58"/>
      <c r="M635" s="58"/>
      <c r="N635" s="58"/>
      <c r="O635" s="58"/>
      <c r="P635" s="58"/>
    </row>
    <row r="636" spans="1:16" ht="106.9">
      <c r="A636" s="55"/>
      <c r="B636" s="56"/>
      <c r="F636" s="58"/>
      <c r="G636" s="58"/>
      <c r="H636" s="58"/>
      <c r="I636" s="58"/>
      <c r="J636" s="58"/>
      <c r="L636" s="58"/>
      <c r="M636" s="58"/>
      <c r="N636" s="58"/>
      <c r="O636" s="58"/>
      <c r="P636" s="58"/>
    </row>
    <row r="637" spans="1:16" ht="106.9">
      <c r="A637" s="55"/>
      <c r="B637" s="56"/>
      <c r="F637" s="58"/>
      <c r="G637" s="58"/>
      <c r="H637" s="58"/>
      <c r="I637" s="58"/>
      <c r="J637" s="58"/>
      <c r="L637" s="58"/>
      <c r="M637" s="58"/>
      <c r="N637" s="58"/>
      <c r="O637" s="58"/>
      <c r="P637" s="58"/>
    </row>
    <row r="638" spans="1:16" ht="106.9">
      <c r="A638" s="55"/>
      <c r="B638" s="56"/>
      <c r="F638" s="58"/>
      <c r="G638" s="58"/>
      <c r="H638" s="58"/>
      <c r="I638" s="58"/>
      <c r="J638" s="58"/>
      <c r="L638" s="58"/>
      <c r="M638" s="58"/>
      <c r="N638" s="58"/>
      <c r="O638" s="58"/>
      <c r="P638" s="58"/>
    </row>
    <row r="639" spans="1:16" ht="106.9">
      <c r="A639" s="55"/>
      <c r="B639" s="56"/>
      <c r="F639" s="58"/>
      <c r="G639" s="58"/>
      <c r="H639" s="58"/>
      <c r="I639" s="58"/>
      <c r="J639" s="58"/>
      <c r="L639" s="58"/>
      <c r="M639" s="58"/>
      <c r="N639" s="58"/>
      <c r="O639" s="58"/>
      <c r="P639" s="58"/>
    </row>
    <row r="640" spans="1:16" ht="106.9">
      <c r="A640" s="55"/>
      <c r="B640" s="56"/>
      <c r="F640" s="58"/>
      <c r="G640" s="58"/>
      <c r="H640" s="58"/>
      <c r="I640" s="58"/>
      <c r="J640" s="58"/>
      <c r="L640" s="58"/>
      <c r="M640" s="58"/>
      <c r="N640" s="58"/>
      <c r="O640" s="58"/>
      <c r="P640" s="58"/>
    </row>
    <row r="641" spans="1:16" ht="106.9">
      <c r="A641" s="55"/>
      <c r="B641" s="56"/>
      <c r="F641" s="58"/>
      <c r="G641" s="58"/>
      <c r="H641" s="58"/>
      <c r="I641" s="58"/>
      <c r="J641" s="58"/>
      <c r="L641" s="58"/>
      <c r="M641" s="58"/>
      <c r="N641" s="58"/>
      <c r="O641" s="58"/>
      <c r="P641" s="58"/>
    </row>
    <row r="642" spans="1:16" ht="106.9">
      <c r="A642" s="55"/>
      <c r="B642" s="56"/>
      <c r="F642" s="58"/>
      <c r="G642" s="58"/>
      <c r="H642" s="58"/>
      <c r="I642" s="58"/>
      <c r="J642" s="58"/>
      <c r="L642" s="58"/>
      <c r="M642" s="58"/>
      <c r="N642" s="58"/>
      <c r="O642" s="58"/>
      <c r="P642" s="58"/>
    </row>
    <row r="643" spans="1:16" ht="106.9">
      <c r="A643" s="55"/>
      <c r="B643" s="56"/>
      <c r="F643" s="58"/>
      <c r="G643" s="58"/>
      <c r="H643" s="58"/>
      <c r="I643" s="58"/>
      <c r="J643" s="58"/>
      <c r="L643" s="58"/>
      <c r="M643" s="58"/>
      <c r="N643" s="58"/>
      <c r="O643" s="58"/>
      <c r="P643" s="58"/>
    </row>
    <row r="644" spans="1:16" ht="106.9">
      <c r="A644" s="55"/>
      <c r="B644" s="56"/>
      <c r="F644" s="58"/>
      <c r="G644" s="58"/>
      <c r="H644" s="58"/>
      <c r="I644" s="58"/>
      <c r="J644" s="58"/>
      <c r="L644" s="58"/>
      <c r="M644" s="58"/>
      <c r="N644" s="58"/>
      <c r="O644" s="58"/>
      <c r="P644" s="58"/>
    </row>
    <row r="645" spans="1:16" ht="106.9">
      <c r="A645" s="55"/>
      <c r="B645" s="56"/>
      <c r="F645" s="58"/>
      <c r="G645" s="58"/>
      <c r="H645" s="58"/>
      <c r="I645" s="58"/>
      <c r="J645" s="58"/>
      <c r="L645" s="58"/>
      <c r="M645" s="58"/>
      <c r="N645" s="58"/>
      <c r="O645" s="58"/>
      <c r="P645" s="58"/>
    </row>
    <row r="646" spans="1:16" ht="106.9">
      <c r="A646" s="55"/>
      <c r="B646" s="56"/>
      <c r="F646" s="58"/>
      <c r="G646" s="58"/>
      <c r="H646" s="58"/>
      <c r="I646" s="58"/>
      <c r="J646" s="58"/>
      <c r="L646" s="58"/>
      <c r="M646" s="58"/>
      <c r="N646" s="58"/>
      <c r="O646" s="58"/>
      <c r="P646" s="58"/>
    </row>
    <row r="647" spans="1:16" ht="106.9">
      <c r="A647" s="55"/>
      <c r="B647" s="56"/>
      <c r="F647" s="58"/>
      <c r="G647" s="58"/>
      <c r="H647" s="58"/>
      <c r="I647" s="58"/>
      <c r="J647" s="58"/>
      <c r="L647" s="58"/>
      <c r="M647" s="58"/>
      <c r="N647" s="58"/>
      <c r="O647" s="58"/>
      <c r="P647" s="58"/>
    </row>
    <row r="648" spans="1:16" ht="106.9">
      <c r="A648" s="55"/>
      <c r="B648" s="56"/>
      <c r="F648" s="58"/>
      <c r="G648" s="58"/>
      <c r="H648" s="58"/>
      <c r="I648" s="58"/>
      <c r="J648" s="58"/>
      <c r="L648" s="58"/>
      <c r="M648" s="58"/>
      <c r="N648" s="58"/>
      <c r="O648" s="58"/>
      <c r="P648" s="58"/>
    </row>
    <row r="649" spans="1:16" ht="106.9">
      <c r="A649" s="55"/>
      <c r="B649" s="56"/>
      <c r="F649" s="58"/>
      <c r="G649" s="58"/>
      <c r="H649" s="58"/>
      <c r="I649" s="58"/>
      <c r="J649" s="58"/>
      <c r="L649" s="58"/>
      <c r="M649" s="58"/>
      <c r="N649" s="58"/>
      <c r="O649" s="58"/>
      <c r="P649" s="58"/>
    </row>
    <row r="650" spans="1:16" ht="106.9">
      <c r="A650" s="55"/>
      <c r="B650" s="56"/>
      <c r="F650" s="58"/>
      <c r="G650" s="58"/>
      <c r="H650" s="58"/>
      <c r="I650" s="58"/>
      <c r="J650" s="58"/>
      <c r="L650" s="58"/>
      <c r="M650" s="58"/>
      <c r="N650" s="58"/>
      <c r="O650" s="58"/>
      <c r="P650" s="58"/>
    </row>
    <row r="651" spans="1:16" ht="106.9">
      <c r="A651" s="55"/>
      <c r="B651" s="56"/>
      <c r="F651" s="58"/>
      <c r="G651" s="58"/>
      <c r="H651" s="58"/>
      <c r="I651" s="58"/>
      <c r="J651" s="58"/>
      <c r="L651" s="58"/>
      <c r="M651" s="58"/>
      <c r="N651" s="58"/>
      <c r="O651" s="58"/>
      <c r="P651" s="58"/>
    </row>
    <row r="652" spans="1:16" ht="106.9">
      <c r="A652" s="55"/>
      <c r="B652" s="56"/>
      <c r="F652" s="58"/>
      <c r="G652" s="58"/>
      <c r="H652" s="58"/>
      <c r="I652" s="58"/>
      <c r="J652" s="58"/>
      <c r="L652" s="58"/>
      <c r="M652" s="58"/>
      <c r="N652" s="58"/>
      <c r="O652" s="58"/>
      <c r="P652" s="58"/>
    </row>
    <row r="653" spans="1:16" ht="106.9">
      <c r="A653" s="55"/>
      <c r="B653" s="56"/>
      <c r="F653" s="58"/>
      <c r="G653" s="58"/>
      <c r="H653" s="58"/>
      <c r="I653" s="58"/>
      <c r="J653" s="58"/>
      <c r="L653" s="58"/>
      <c r="M653" s="58"/>
      <c r="N653" s="58"/>
      <c r="O653" s="58"/>
      <c r="P653" s="58"/>
    </row>
    <row r="654" spans="1:16" ht="106.9">
      <c r="A654" s="55"/>
      <c r="B654" s="56"/>
      <c r="F654" s="58"/>
      <c r="G654" s="58"/>
      <c r="H654" s="58"/>
      <c r="I654" s="58"/>
      <c r="J654" s="58"/>
      <c r="L654" s="58"/>
      <c r="M654" s="58"/>
      <c r="N654" s="58"/>
      <c r="O654" s="58"/>
      <c r="P654" s="58"/>
    </row>
    <row r="655" spans="1:16" ht="106.9">
      <c r="A655" s="55"/>
      <c r="B655" s="56"/>
      <c r="F655" s="58"/>
      <c r="G655" s="58"/>
      <c r="H655" s="58"/>
      <c r="I655" s="58"/>
      <c r="J655" s="58"/>
      <c r="L655" s="58"/>
      <c r="M655" s="58"/>
      <c r="N655" s="58"/>
      <c r="O655" s="58"/>
      <c r="P655" s="58"/>
    </row>
    <row r="656" spans="1:16" ht="106.9">
      <c r="A656" s="55"/>
      <c r="B656" s="56"/>
      <c r="F656" s="58"/>
      <c r="G656" s="58"/>
      <c r="H656" s="58"/>
      <c r="I656" s="58"/>
      <c r="J656" s="58"/>
      <c r="L656" s="58"/>
      <c r="M656" s="58"/>
      <c r="N656" s="58"/>
      <c r="O656" s="58"/>
      <c r="P656" s="58"/>
    </row>
    <row r="657" spans="1:16" ht="106.9">
      <c r="A657" s="55"/>
      <c r="B657" s="56"/>
      <c r="F657" s="58"/>
      <c r="G657" s="58"/>
      <c r="H657" s="58"/>
      <c r="I657" s="58"/>
      <c r="J657" s="58"/>
      <c r="L657" s="58"/>
      <c r="M657" s="58"/>
      <c r="N657" s="58"/>
      <c r="O657" s="58"/>
      <c r="P657" s="58"/>
    </row>
    <row r="658" spans="1:16" ht="106.9">
      <c r="A658" s="55"/>
      <c r="B658" s="56"/>
      <c r="F658" s="58"/>
      <c r="G658" s="58"/>
      <c r="H658" s="58"/>
      <c r="I658" s="58"/>
      <c r="J658" s="58"/>
      <c r="L658" s="58"/>
      <c r="M658" s="58"/>
      <c r="N658" s="58"/>
      <c r="O658" s="58"/>
      <c r="P658" s="58"/>
    </row>
    <row r="659" spans="1:16" ht="106.9">
      <c r="A659" s="55"/>
      <c r="B659" s="56"/>
      <c r="F659" s="58"/>
      <c r="G659" s="58"/>
      <c r="H659" s="58"/>
      <c r="I659" s="58"/>
      <c r="J659" s="58"/>
      <c r="L659" s="58"/>
      <c r="M659" s="58"/>
      <c r="N659" s="58"/>
      <c r="O659" s="58"/>
      <c r="P659" s="58"/>
    </row>
    <row r="660" spans="1:16" ht="106.9">
      <c r="A660" s="55"/>
      <c r="B660" s="56"/>
      <c r="F660" s="58"/>
      <c r="G660" s="58"/>
      <c r="H660" s="58"/>
      <c r="I660" s="58"/>
      <c r="J660" s="58"/>
      <c r="L660" s="58"/>
      <c r="M660" s="58"/>
      <c r="N660" s="58"/>
      <c r="O660" s="58"/>
      <c r="P660" s="58"/>
    </row>
    <row r="661" spans="1:16" ht="106.9">
      <c r="A661" s="55"/>
      <c r="B661" s="56"/>
      <c r="F661" s="58"/>
      <c r="G661" s="58"/>
      <c r="H661" s="58"/>
      <c r="I661" s="58"/>
      <c r="J661" s="58"/>
      <c r="L661" s="58"/>
      <c r="M661" s="58"/>
      <c r="N661" s="58"/>
      <c r="O661" s="58"/>
      <c r="P661" s="58"/>
    </row>
    <row r="662" spans="1:16" ht="106.9">
      <c r="A662" s="55"/>
      <c r="B662" s="56"/>
      <c r="F662" s="58"/>
      <c r="G662" s="58"/>
      <c r="H662" s="58"/>
      <c r="I662" s="58"/>
      <c r="J662" s="58"/>
      <c r="L662" s="58"/>
      <c r="M662" s="58"/>
      <c r="N662" s="58"/>
      <c r="O662" s="58"/>
      <c r="P662" s="58"/>
    </row>
    <row r="663" spans="1:16" ht="106.9">
      <c r="A663" s="55"/>
      <c r="B663" s="56"/>
      <c r="F663" s="58"/>
      <c r="G663" s="58"/>
      <c r="H663" s="58"/>
      <c r="I663" s="58"/>
      <c r="J663" s="58"/>
      <c r="L663" s="58"/>
      <c r="M663" s="58"/>
      <c r="N663" s="58"/>
      <c r="O663" s="58"/>
      <c r="P663" s="58"/>
    </row>
    <row r="664" spans="1:16" ht="106.9">
      <c r="A664" s="55"/>
      <c r="B664" s="56"/>
      <c r="F664" s="58"/>
      <c r="G664" s="58"/>
      <c r="H664" s="58"/>
      <c r="I664" s="58"/>
      <c r="J664" s="58"/>
      <c r="L664" s="58"/>
      <c r="M664" s="58"/>
      <c r="N664" s="58"/>
      <c r="O664" s="58"/>
      <c r="P664" s="58"/>
    </row>
    <row r="665" spans="1:16" ht="106.9">
      <c r="A665" s="55"/>
      <c r="B665" s="56"/>
      <c r="F665" s="58"/>
      <c r="G665" s="58"/>
      <c r="H665" s="58"/>
      <c r="I665" s="58"/>
      <c r="J665" s="58"/>
      <c r="L665" s="58"/>
      <c r="M665" s="58"/>
      <c r="N665" s="58"/>
      <c r="O665" s="58"/>
      <c r="P665" s="58"/>
    </row>
    <row r="666" spans="1:16" ht="106.9">
      <c r="A666" s="55"/>
      <c r="B666" s="56"/>
      <c r="F666" s="58"/>
      <c r="G666" s="58"/>
      <c r="H666" s="58"/>
      <c r="I666" s="58"/>
      <c r="J666" s="58"/>
      <c r="L666" s="58"/>
      <c r="M666" s="58"/>
      <c r="N666" s="58"/>
      <c r="O666" s="58"/>
      <c r="P666" s="58"/>
    </row>
    <row r="667" spans="1:16" ht="106.9">
      <c r="A667" s="55"/>
      <c r="B667" s="56"/>
      <c r="F667" s="58"/>
      <c r="G667" s="58"/>
      <c r="H667" s="58"/>
      <c r="I667" s="58"/>
      <c r="J667" s="58"/>
      <c r="L667" s="58"/>
      <c r="M667" s="58"/>
      <c r="N667" s="58"/>
      <c r="O667" s="58"/>
      <c r="P667" s="58"/>
    </row>
    <row r="668" spans="1:16" ht="106.9">
      <c r="A668" s="55"/>
      <c r="B668" s="56"/>
      <c r="F668" s="58"/>
      <c r="G668" s="58"/>
      <c r="H668" s="58"/>
      <c r="I668" s="58"/>
      <c r="J668" s="58"/>
      <c r="L668" s="58"/>
      <c r="M668" s="58"/>
      <c r="N668" s="58"/>
      <c r="O668" s="58"/>
      <c r="P668" s="58"/>
    </row>
    <row r="669" spans="1:16" ht="106.9">
      <c r="A669" s="55"/>
      <c r="B669" s="56"/>
      <c r="F669" s="58"/>
      <c r="G669" s="58"/>
      <c r="H669" s="58"/>
      <c r="I669" s="58"/>
      <c r="J669" s="58"/>
      <c r="L669" s="58"/>
      <c r="M669" s="58"/>
      <c r="N669" s="58"/>
      <c r="O669" s="58"/>
      <c r="P669" s="58"/>
    </row>
    <row r="670" spans="1:16" ht="106.9">
      <c r="A670" s="55"/>
      <c r="B670" s="56"/>
      <c r="F670" s="58"/>
      <c r="G670" s="58"/>
      <c r="H670" s="58"/>
      <c r="I670" s="58"/>
      <c r="J670" s="58"/>
      <c r="L670" s="58"/>
      <c r="M670" s="58"/>
      <c r="N670" s="58"/>
      <c r="O670" s="58"/>
      <c r="P670" s="58"/>
    </row>
    <row r="671" spans="1:16" ht="106.9">
      <c r="A671" s="55"/>
      <c r="B671" s="56"/>
      <c r="F671" s="58"/>
      <c r="G671" s="58"/>
      <c r="H671" s="58"/>
      <c r="I671" s="58"/>
      <c r="J671" s="58"/>
      <c r="L671" s="58"/>
      <c r="M671" s="58"/>
      <c r="N671" s="58"/>
      <c r="O671" s="58"/>
      <c r="P671" s="58"/>
    </row>
    <row r="672" spans="1:16" ht="106.9">
      <c r="A672" s="55"/>
      <c r="B672" s="56"/>
      <c r="F672" s="58"/>
      <c r="G672" s="58"/>
      <c r="H672" s="58"/>
      <c r="I672" s="58"/>
      <c r="J672" s="58"/>
      <c r="L672" s="58"/>
      <c r="M672" s="58"/>
      <c r="N672" s="58"/>
      <c r="O672" s="58"/>
      <c r="P672" s="58"/>
    </row>
    <row r="673" spans="1:16" ht="106.9">
      <c r="A673" s="55"/>
      <c r="B673" s="56"/>
      <c r="F673" s="58"/>
      <c r="G673" s="58"/>
      <c r="H673" s="58"/>
      <c r="I673" s="58"/>
      <c r="J673" s="58"/>
      <c r="L673" s="58"/>
      <c r="M673" s="58"/>
      <c r="N673" s="58"/>
      <c r="O673" s="58"/>
      <c r="P673" s="58"/>
    </row>
    <row r="674" spans="1:16" ht="106.9">
      <c r="A674" s="55"/>
      <c r="B674" s="56"/>
      <c r="F674" s="58"/>
      <c r="G674" s="58"/>
      <c r="H674" s="58"/>
      <c r="I674" s="58"/>
      <c r="J674" s="58"/>
      <c r="L674" s="58"/>
      <c r="M674" s="58"/>
      <c r="N674" s="58"/>
      <c r="O674" s="58"/>
      <c r="P674" s="58"/>
    </row>
    <row r="675" spans="1:16" ht="106.9">
      <c r="A675" s="55"/>
      <c r="B675" s="56"/>
      <c r="F675" s="58"/>
      <c r="G675" s="58"/>
      <c r="H675" s="58"/>
      <c r="I675" s="58"/>
      <c r="J675" s="58"/>
      <c r="L675" s="58"/>
      <c r="M675" s="58"/>
      <c r="N675" s="58"/>
      <c r="O675" s="58"/>
      <c r="P675" s="58"/>
    </row>
    <row r="676" spans="1:16" ht="106.9">
      <c r="A676" s="55"/>
      <c r="B676" s="56"/>
      <c r="F676" s="58"/>
      <c r="G676" s="58"/>
      <c r="H676" s="58"/>
      <c r="I676" s="58"/>
      <c r="J676" s="58"/>
      <c r="L676" s="58"/>
      <c r="M676" s="58"/>
      <c r="N676" s="58"/>
      <c r="O676" s="58"/>
      <c r="P676" s="58"/>
    </row>
    <row r="677" spans="1:16" ht="106.9">
      <c r="A677" s="55"/>
      <c r="B677" s="56"/>
      <c r="F677" s="58"/>
      <c r="G677" s="58"/>
      <c r="H677" s="58"/>
      <c r="I677" s="58"/>
      <c r="J677" s="58"/>
      <c r="L677" s="58"/>
      <c r="M677" s="58"/>
      <c r="N677" s="58"/>
      <c r="O677" s="58"/>
      <c r="P677" s="58"/>
    </row>
    <row r="678" spans="1:16" ht="106.9">
      <c r="A678" s="55"/>
      <c r="B678" s="56"/>
      <c r="F678" s="58"/>
      <c r="G678" s="58"/>
      <c r="H678" s="58"/>
      <c r="I678" s="58"/>
      <c r="J678" s="58"/>
      <c r="L678" s="58"/>
      <c r="M678" s="58"/>
      <c r="N678" s="58"/>
      <c r="O678" s="58"/>
      <c r="P678" s="58"/>
    </row>
    <row r="679" spans="1:16" ht="106.9">
      <c r="A679" s="55"/>
      <c r="B679" s="56"/>
      <c r="F679" s="58"/>
      <c r="G679" s="58"/>
      <c r="H679" s="58"/>
      <c r="I679" s="58"/>
      <c r="J679" s="58"/>
      <c r="L679" s="58"/>
      <c r="M679" s="58"/>
      <c r="N679" s="58"/>
      <c r="O679" s="58"/>
      <c r="P679" s="58"/>
    </row>
    <row r="680" spans="1:16" ht="106.9">
      <c r="A680" s="55"/>
      <c r="B680" s="56"/>
      <c r="F680" s="58"/>
      <c r="G680" s="58"/>
      <c r="H680" s="58"/>
      <c r="I680" s="58"/>
      <c r="J680" s="58"/>
      <c r="L680" s="58"/>
      <c r="M680" s="58"/>
      <c r="N680" s="58"/>
      <c r="O680" s="58"/>
      <c r="P680" s="58"/>
    </row>
    <row r="681" spans="1:16" ht="106.9">
      <c r="A681" s="55"/>
      <c r="B681" s="56"/>
      <c r="F681" s="58"/>
      <c r="G681" s="58"/>
      <c r="H681" s="58"/>
      <c r="I681" s="58"/>
      <c r="J681" s="58"/>
      <c r="L681" s="58"/>
      <c r="M681" s="58"/>
      <c r="N681" s="58"/>
      <c r="O681" s="58"/>
      <c r="P681" s="58"/>
    </row>
    <row r="682" spans="1:16" ht="106.9">
      <c r="A682" s="55"/>
      <c r="B682" s="56"/>
      <c r="F682" s="58"/>
      <c r="G682" s="58"/>
      <c r="H682" s="58"/>
      <c r="I682" s="58"/>
      <c r="J682" s="58"/>
      <c r="L682" s="58"/>
      <c r="M682" s="58"/>
      <c r="N682" s="58"/>
      <c r="O682" s="58"/>
      <c r="P682" s="58"/>
    </row>
    <row r="683" spans="1:16" ht="106.9">
      <c r="A683" s="55"/>
      <c r="B683" s="56"/>
      <c r="F683" s="58"/>
      <c r="G683" s="58"/>
      <c r="H683" s="58"/>
      <c r="I683" s="58"/>
      <c r="J683" s="58"/>
      <c r="L683" s="58"/>
      <c r="M683" s="58"/>
      <c r="N683" s="58"/>
      <c r="O683" s="58"/>
      <c r="P683" s="58"/>
    </row>
    <row r="684" spans="1:16" ht="106.9">
      <c r="A684" s="55"/>
      <c r="B684" s="56"/>
      <c r="F684" s="58"/>
      <c r="G684" s="58"/>
      <c r="H684" s="58"/>
      <c r="I684" s="58"/>
      <c r="J684" s="58"/>
      <c r="L684" s="58"/>
      <c r="M684" s="58"/>
      <c r="N684" s="58"/>
      <c r="O684" s="58"/>
      <c r="P684" s="58"/>
    </row>
    <row r="685" spans="1:16" ht="106.9">
      <c r="A685" s="55"/>
      <c r="B685" s="56"/>
      <c r="F685" s="58"/>
      <c r="G685" s="58"/>
      <c r="H685" s="58"/>
      <c r="I685" s="58"/>
      <c r="J685" s="58"/>
      <c r="L685" s="58"/>
      <c r="M685" s="58"/>
      <c r="N685" s="58"/>
      <c r="O685" s="58"/>
      <c r="P685" s="58"/>
    </row>
    <row r="686" spans="1:16" ht="106.9">
      <c r="A686" s="55"/>
      <c r="B686" s="56"/>
      <c r="F686" s="58"/>
      <c r="G686" s="58"/>
      <c r="H686" s="58"/>
      <c r="I686" s="58"/>
      <c r="J686" s="58"/>
      <c r="L686" s="58"/>
      <c r="M686" s="58"/>
      <c r="N686" s="58"/>
      <c r="O686" s="58"/>
      <c r="P686" s="58"/>
    </row>
    <row r="687" spans="1:16" ht="106.9">
      <c r="A687" s="55"/>
      <c r="B687" s="56"/>
      <c r="F687" s="58"/>
      <c r="G687" s="58"/>
      <c r="H687" s="58"/>
      <c r="I687" s="58"/>
      <c r="J687" s="58"/>
      <c r="L687" s="58"/>
      <c r="M687" s="58"/>
      <c r="N687" s="58"/>
      <c r="O687" s="58"/>
      <c r="P687" s="58"/>
    </row>
    <row r="688" spans="1:16" ht="106.9">
      <c r="A688" s="55"/>
      <c r="B688" s="56"/>
      <c r="F688" s="58"/>
      <c r="G688" s="58"/>
      <c r="H688" s="58"/>
      <c r="I688" s="58"/>
      <c r="J688" s="58"/>
      <c r="L688" s="58"/>
      <c r="M688" s="58"/>
      <c r="N688" s="58"/>
      <c r="O688" s="58"/>
      <c r="P688" s="58"/>
    </row>
    <row r="689" spans="1:16" ht="106.9">
      <c r="A689" s="55"/>
      <c r="B689" s="56"/>
      <c r="F689" s="58"/>
      <c r="G689" s="58"/>
      <c r="H689" s="58"/>
      <c r="I689" s="58"/>
      <c r="J689" s="58"/>
      <c r="L689" s="58"/>
      <c r="M689" s="58"/>
      <c r="N689" s="58"/>
      <c r="O689" s="58"/>
      <c r="P689" s="58"/>
    </row>
    <row r="690" spans="1:16" ht="106.9">
      <c r="A690" s="55"/>
      <c r="B690" s="56"/>
      <c r="F690" s="58"/>
      <c r="G690" s="58"/>
      <c r="H690" s="58"/>
      <c r="I690" s="58"/>
      <c r="J690" s="58"/>
      <c r="L690" s="58"/>
      <c r="M690" s="58"/>
      <c r="N690" s="58"/>
      <c r="O690" s="58"/>
      <c r="P690" s="58"/>
    </row>
    <row r="691" spans="1:16" ht="106.9">
      <c r="A691" s="55"/>
      <c r="B691" s="56"/>
      <c r="F691" s="58"/>
      <c r="G691" s="58"/>
      <c r="H691" s="58"/>
      <c r="I691" s="58"/>
      <c r="J691" s="58"/>
      <c r="L691" s="58"/>
      <c r="M691" s="58"/>
      <c r="N691" s="58"/>
      <c r="O691" s="58"/>
      <c r="P691" s="58"/>
    </row>
    <row r="692" spans="1:16" ht="106.9">
      <c r="A692" s="55"/>
      <c r="B692" s="56"/>
      <c r="F692" s="58"/>
      <c r="G692" s="58"/>
      <c r="H692" s="58"/>
      <c r="I692" s="58"/>
      <c r="J692" s="58"/>
      <c r="L692" s="58"/>
      <c r="M692" s="58"/>
      <c r="N692" s="58"/>
      <c r="O692" s="58"/>
      <c r="P692" s="58"/>
    </row>
    <row r="693" spans="1:16" ht="106.9">
      <c r="A693" s="55"/>
      <c r="B693" s="56"/>
      <c r="F693" s="58"/>
      <c r="G693" s="58"/>
      <c r="H693" s="58"/>
      <c r="I693" s="58"/>
      <c r="J693" s="58"/>
      <c r="L693" s="58"/>
      <c r="M693" s="58"/>
      <c r="N693" s="58"/>
      <c r="O693" s="58"/>
      <c r="P693" s="58"/>
    </row>
    <row r="694" spans="1:16" ht="106.9">
      <c r="A694" s="55"/>
      <c r="B694" s="56"/>
      <c r="F694" s="58"/>
      <c r="G694" s="58"/>
      <c r="H694" s="58"/>
      <c r="I694" s="58"/>
      <c r="J694" s="58"/>
      <c r="L694" s="58"/>
      <c r="M694" s="58"/>
      <c r="N694" s="58"/>
      <c r="O694" s="58"/>
      <c r="P694" s="58"/>
    </row>
    <row r="695" spans="1:16" ht="106.9">
      <c r="A695" s="55"/>
      <c r="B695" s="56"/>
      <c r="F695" s="58"/>
      <c r="G695" s="58"/>
      <c r="H695" s="58"/>
      <c r="I695" s="58"/>
      <c r="J695" s="58"/>
      <c r="L695" s="58"/>
      <c r="M695" s="58"/>
      <c r="N695" s="58"/>
      <c r="O695" s="58"/>
      <c r="P695" s="58"/>
    </row>
    <row r="696" spans="1:16" ht="106.9">
      <c r="A696" s="55"/>
      <c r="B696" s="56"/>
      <c r="F696" s="58"/>
      <c r="G696" s="58"/>
      <c r="H696" s="58"/>
      <c r="I696" s="58"/>
      <c r="J696" s="58"/>
      <c r="L696" s="58"/>
      <c r="M696" s="58"/>
      <c r="N696" s="58"/>
      <c r="O696" s="58"/>
      <c r="P696" s="58"/>
    </row>
    <row r="697" spans="1:16" ht="106.9">
      <c r="A697" s="55"/>
      <c r="B697" s="56"/>
      <c r="F697" s="58"/>
      <c r="G697" s="58"/>
      <c r="H697" s="58"/>
      <c r="I697" s="58"/>
      <c r="J697" s="58"/>
      <c r="L697" s="58"/>
      <c r="M697" s="58"/>
      <c r="N697" s="58"/>
      <c r="O697" s="58"/>
      <c r="P697" s="58"/>
    </row>
    <row r="698" spans="1:16" ht="106.9">
      <c r="A698" s="55"/>
      <c r="B698" s="56"/>
      <c r="F698" s="58"/>
      <c r="G698" s="58"/>
      <c r="H698" s="58"/>
      <c r="I698" s="58"/>
      <c r="J698" s="58"/>
      <c r="L698" s="58"/>
      <c r="M698" s="58"/>
      <c r="N698" s="58"/>
      <c r="O698" s="58"/>
      <c r="P698" s="58"/>
    </row>
    <row r="699" spans="1:16" ht="106.9">
      <c r="A699" s="55"/>
      <c r="B699" s="56"/>
      <c r="F699" s="58"/>
      <c r="G699" s="58"/>
      <c r="H699" s="58"/>
      <c r="I699" s="58"/>
      <c r="J699" s="58"/>
      <c r="L699" s="58"/>
      <c r="M699" s="58"/>
      <c r="N699" s="58"/>
      <c r="O699" s="58"/>
      <c r="P699" s="58"/>
    </row>
    <row r="700" spans="1:16" ht="106.9">
      <c r="A700" s="55"/>
      <c r="B700" s="56"/>
      <c r="F700" s="58"/>
      <c r="G700" s="58"/>
      <c r="H700" s="58"/>
      <c r="I700" s="58"/>
      <c r="J700" s="58"/>
      <c r="L700" s="58"/>
      <c r="M700" s="58"/>
      <c r="N700" s="58"/>
      <c r="O700" s="58"/>
      <c r="P700" s="58"/>
    </row>
    <row r="701" spans="1:16" ht="106.9">
      <c r="A701" s="55"/>
      <c r="B701" s="56"/>
      <c r="F701" s="58"/>
      <c r="G701" s="58"/>
      <c r="H701" s="58"/>
      <c r="I701" s="58"/>
      <c r="J701" s="58"/>
      <c r="L701" s="58"/>
      <c r="M701" s="58"/>
      <c r="N701" s="58"/>
      <c r="O701" s="58"/>
      <c r="P701" s="58"/>
    </row>
    <row r="702" spans="1:16" ht="106.9">
      <c r="A702" s="55"/>
      <c r="B702" s="56"/>
      <c r="F702" s="58"/>
      <c r="G702" s="58"/>
      <c r="H702" s="58"/>
      <c r="I702" s="58"/>
      <c r="J702" s="58"/>
      <c r="L702" s="58"/>
      <c r="M702" s="58"/>
      <c r="N702" s="58"/>
      <c r="O702" s="58"/>
      <c r="P702" s="58"/>
    </row>
    <row r="703" spans="1:16" ht="106.9">
      <c r="A703" s="55"/>
      <c r="B703" s="56"/>
      <c r="F703" s="58"/>
      <c r="G703" s="58"/>
      <c r="H703" s="58"/>
      <c r="I703" s="58"/>
      <c r="J703" s="58"/>
      <c r="L703" s="58"/>
      <c r="M703" s="58"/>
      <c r="N703" s="58"/>
      <c r="O703" s="58"/>
      <c r="P703" s="58"/>
    </row>
    <row r="704" spans="1:16" ht="106.9">
      <c r="A704" s="55"/>
      <c r="B704" s="56"/>
      <c r="F704" s="58"/>
      <c r="G704" s="58"/>
      <c r="H704" s="58"/>
      <c r="I704" s="58"/>
      <c r="J704" s="58"/>
      <c r="L704" s="58"/>
      <c r="M704" s="58"/>
      <c r="N704" s="58"/>
      <c r="O704" s="58"/>
      <c r="P704" s="58"/>
    </row>
    <row r="705" spans="1:16" ht="106.9">
      <c r="A705" s="55"/>
      <c r="B705" s="56"/>
      <c r="F705" s="58"/>
      <c r="G705" s="58"/>
      <c r="H705" s="58"/>
      <c r="I705" s="58"/>
      <c r="J705" s="58"/>
      <c r="L705" s="58"/>
      <c r="M705" s="58"/>
      <c r="N705" s="58"/>
      <c r="O705" s="58"/>
      <c r="P705" s="58"/>
    </row>
    <row r="706" spans="1:16" ht="106.9">
      <c r="A706" s="55"/>
      <c r="B706" s="56"/>
      <c r="F706" s="58"/>
      <c r="G706" s="58"/>
      <c r="H706" s="58"/>
      <c r="I706" s="58"/>
      <c r="J706" s="58"/>
      <c r="L706" s="58"/>
      <c r="M706" s="58"/>
      <c r="N706" s="58"/>
      <c r="O706" s="58"/>
      <c r="P706" s="58"/>
    </row>
    <row r="707" spans="1:16" ht="106.9">
      <c r="A707" s="55"/>
      <c r="B707" s="56"/>
      <c r="F707" s="58"/>
      <c r="G707" s="58"/>
      <c r="H707" s="58"/>
      <c r="I707" s="58"/>
      <c r="J707" s="58"/>
      <c r="L707" s="58"/>
      <c r="M707" s="58"/>
      <c r="N707" s="58"/>
      <c r="O707" s="58"/>
      <c r="P707" s="58"/>
    </row>
    <row r="708" spans="1:16" ht="106.9">
      <c r="A708" s="55"/>
      <c r="B708" s="56"/>
      <c r="F708" s="58"/>
      <c r="G708" s="58"/>
      <c r="H708" s="58"/>
      <c r="I708" s="58"/>
      <c r="J708" s="58"/>
      <c r="L708" s="58"/>
      <c r="M708" s="58"/>
      <c r="N708" s="58"/>
      <c r="O708" s="58"/>
      <c r="P708" s="58"/>
    </row>
    <row r="709" spans="1:16" ht="106.9">
      <c r="A709" s="55"/>
      <c r="B709" s="56"/>
      <c r="F709" s="58"/>
      <c r="G709" s="58"/>
      <c r="H709" s="58"/>
      <c r="I709" s="58"/>
      <c r="J709" s="58"/>
      <c r="L709" s="58"/>
      <c r="M709" s="58"/>
      <c r="N709" s="58"/>
      <c r="O709" s="58"/>
      <c r="P709" s="58"/>
    </row>
    <row r="710" spans="1:16" ht="106.9">
      <c r="A710" s="55"/>
      <c r="B710" s="56"/>
      <c r="F710" s="58"/>
      <c r="G710" s="58"/>
      <c r="H710" s="58"/>
      <c r="I710" s="58"/>
      <c r="J710" s="58"/>
      <c r="L710" s="58"/>
      <c r="M710" s="58"/>
      <c r="N710" s="58"/>
      <c r="O710" s="58"/>
      <c r="P710" s="58"/>
    </row>
    <row r="711" spans="1:16" ht="106.9">
      <c r="A711" s="55"/>
      <c r="B711" s="56"/>
      <c r="F711" s="58"/>
      <c r="G711" s="58"/>
      <c r="H711" s="58"/>
      <c r="I711" s="58"/>
      <c r="J711" s="58"/>
      <c r="L711" s="58"/>
      <c r="M711" s="58"/>
      <c r="N711" s="58"/>
      <c r="O711" s="58"/>
      <c r="P711" s="58"/>
    </row>
    <row r="712" spans="1:16" ht="106.9">
      <c r="A712" s="55"/>
      <c r="B712" s="56"/>
      <c r="F712" s="58"/>
      <c r="G712" s="58"/>
      <c r="H712" s="58"/>
      <c r="I712" s="58"/>
      <c r="J712" s="58"/>
      <c r="L712" s="58"/>
      <c r="M712" s="58"/>
      <c r="N712" s="58"/>
      <c r="O712" s="58"/>
      <c r="P712" s="58"/>
    </row>
    <row r="713" spans="1:16" ht="106.9">
      <c r="A713" s="55"/>
      <c r="B713" s="56"/>
      <c r="F713" s="58"/>
      <c r="G713" s="58"/>
      <c r="H713" s="58"/>
      <c r="I713" s="58"/>
      <c r="J713" s="58"/>
      <c r="L713" s="58"/>
      <c r="M713" s="58"/>
      <c r="N713" s="58"/>
      <c r="O713" s="58"/>
      <c r="P713" s="58"/>
    </row>
    <row r="714" spans="1:16" ht="106.9">
      <c r="A714" s="55"/>
      <c r="B714" s="56"/>
      <c r="F714" s="58"/>
      <c r="G714" s="58"/>
      <c r="H714" s="58"/>
      <c r="I714" s="58"/>
      <c r="J714" s="58"/>
      <c r="L714" s="58"/>
      <c r="M714" s="58"/>
      <c r="N714" s="58"/>
      <c r="O714" s="58"/>
      <c r="P714" s="58"/>
    </row>
    <row r="715" spans="1:16" ht="106.9">
      <c r="A715" s="55"/>
      <c r="B715" s="56"/>
      <c r="F715" s="58"/>
      <c r="G715" s="58"/>
      <c r="H715" s="58"/>
      <c r="I715" s="58"/>
      <c r="J715" s="58"/>
      <c r="L715" s="58"/>
      <c r="M715" s="58"/>
      <c r="N715" s="58"/>
      <c r="O715" s="58"/>
      <c r="P715" s="58"/>
    </row>
    <row r="716" spans="1:16" ht="106.9">
      <c r="A716" s="55"/>
      <c r="B716" s="56"/>
      <c r="F716" s="58"/>
      <c r="G716" s="58"/>
      <c r="H716" s="58"/>
      <c r="I716" s="58"/>
      <c r="J716" s="58"/>
      <c r="L716" s="58"/>
      <c r="M716" s="58"/>
      <c r="N716" s="58"/>
      <c r="O716" s="58"/>
      <c r="P716" s="58"/>
    </row>
    <row r="717" spans="1:16" ht="106.9">
      <c r="A717" s="55"/>
      <c r="B717" s="56"/>
      <c r="F717" s="58"/>
      <c r="G717" s="58"/>
      <c r="H717" s="58"/>
      <c r="I717" s="58"/>
      <c r="J717" s="58"/>
      <c r="L717" s="58"/>
      <c r="M717" s="58"/>
      <c r="N717" s="58"/>
      <c r="O717" s="58"/>
      <c r="P717" s="58"/>
    </row>
    <row r="718" spans="1:16" ht="106.9">
      <c r="A718" s="55"/>
      <c r="B718" s="56"/>
      <c r="F718" s="58"/>
      <c r="G718" s="58"/>
      <c r="H718" s="58"/>
      <c r="I718" s="58"/>
      <c r="J718" s="58"/>
      <c r="L718" s="58"/>
      <c r="M718" s="58"/>
      <c r="N718" s="58"/>
      <c r="O718" s="58"/>
      <c r="P718" s="58"/>
    </row>
    <row r="719" spans="1:16" ht="106.9">
      <c r="A719" s="55"/>
      <c r="B719" s="56"/>
      <c r="F719" s="58"/>
      <c r="G719" s="58"/>
      <c r="H719" s="58"/>
      <c r="I719" s="58"/>
      <c r="J719" s="58"/>
      <c r="L719" s="58"/>
      <c r="M719" s="58"/>
      <c r="N719" s="58"/>
      <c r="O719" s="58"/>
      <c r="P719" s="58"/>
    </row>
    <row r="720" spans="1:16" ht="106.9">
      <c r="A720" s="55"/>
      <c r="B720" s="56"/>
      <c r="F720" s="58"/>
      <c r="G720" s="58"/>
      <c r="H720" s="58"/>
      <c r="I720" s="58"/>
      <c r="J720" s="58"/>
      <c r="L720" s="58"/>
      <c r="M720" s="58"/>
      <c r="N720" s="58"/>
      <c r="O720" s="58"/>
      <c r="P720" s="58"/>
    </row>
    <row r="721" spans="1:16" ht="106.9">
      <c r="A721" s="55"/>
      <c r="B721" s="56"/>
      <c r="F721" s="58"/>
      <c r="G721" s="58"/>
      <c r="H721" s="58"/>
      <c r="I721" s="58"/>
      <c r="J721" s="58"/>
      <c r="L721" s="58"/>
      <c r="M721" s="58"/>
      <c r="N721" s="58"/>
      <c r="O721" s="58"/>
      <c r="P721" s="58"/>
    </row>
    <row r="722" spans="1:16" ht="106.9">
      <c r="A722" s="55"/>
      <c r="B722" s="56"/>
      <c r="F722" s="58"/>
      <c r="G722" s="58"/>
      <c r="H722" s="58"/>
      <c r="I722" s="58"/>
      <c r="J722" s="58"/>
      <c r="L722" s="58"/>
      <c r="M722" s="58"/>
      <c r="N722" s="58"/>
      <c r="O722" s="58"/>
      <c r="P722" s="58"/>
    </row>
    <row r="723" spans="1:16" ht="106.9">
      <c r="A723" s="55"/>
      <c r="B723" s="56"/>
      <c r="F723" s="58"/>
      <c r="G723" s="58"/>
      <c r="H723" s="58"/>
      <c r="I723" s="58"/>
      <c r="J723" s="58"/>
      <c r="L723" s="58"/>
      <c r="M723" s="58"/>
      <c r="N723" s="58"/>
      <c r="O723" s="58"/>
      <c r="P723" s="58"/>
    </row>
    <row r="724" spans="1:16" ht="106.9">
      <c r="A724" s="55"/>
      <c r="B724" s="56"/>
      <c r="F724" s="58"/>
      <c r="G724" s="58"/>
      <c r="H724" s="58"/>
      <c r="I724" s="58"/>
      <c r="J724" s="58"/>
      <c r="L724" s="58"/>
      <c r="M724" s="58"/>
      <c r="N724" s="58"/>
      <c r="O724" s="58"/>
      <c r="P724" s="58"/>
    </row>
    <row r="725" spans="1:16" ht="106.9">
      <c r="A725" s="55"/>
      <c r="B725" s="56"/>
      <c r="F725" s="58"/>
      <c r="G725" s="58"/>
      <c r="H725" s="58"/>
      <c r="I725" s="58"/>
      <c r="J725" s="58"/>
      <c r="L725" s="58"/>
      <c r="M725" s="58"/>
      <c r="N725" s="58"/>
      <c r="O725" s="58"/>
      <c r="P725" s="58"/>
    </row>
    <row r="726" spans="1:16" ht="106.9">
      <c r="A726" s="55"/>
      <c r="B726" s="56"/>
      <c r="F726" s="58"/>
      <c r="G726" s="58"/>
      <c r="H726" s="58"/>
      <c r="I726" s="58"/>
      <c r="J726" s="58"/>
      <c r="L726" s="58"/>
      <c r="M726" s="58"/>
      <c r="N726" s="58"/>
      <c r="O726" s="58"/>
      <c r="P726" s="58"/>
    </row>
    <row r="727" spans="1:16" ht="106.9">
      <c r="A727" s="55"/>
      <c r="B727" s="56"/>
      <c r="F727" s="58"/>
      <c r="G727" s="58"/>
      <c r="H727" s="58"/>
      <c r="I727" s="58"/>
      <c r="J727" s="58"/>
      <c r="L727" s="58"/>
      <c r="M727" s="58"/>
      <c r="N727" s="58"/>
      <c r="O727" s="58"/>
      <c r="P727" s="58"/>
    </row>
    <row r="728" spans="1:16" ht="106.9">
      <c r="A728" s="55"/>
      <c r="B728" s="56"/>
      <c r="F728" s="58"/>
      <c r="G728" s="58"/>
      <c r="H728" s="58"/>
      <c r="I728" s="58"/>
      <c r="J728" s="58"/>
      <c r="L728" s="58"/>
      <c r="M728" s="58"/>
      <c r="N728" s="58"/>
      <c r="O728" s="58"/>
      <c r="P728" s="58"/>
    </row>
    <row r="729" spans="1:16" ht="106.9">
      <c r="A729" s="55"/>
      <c r="B729" s="56"/>
      <c r="F729" s="58"/>
      <c r="G729" s="58"/>
      <c r="H729" s="58"/>
      <c r="I729" s="58"/>
      <c r="J729" s="58"/>
      <c r="L729" s="58"/>
      <c r="M729" s="58"/>
      <c r="N729" s="58"/>
      <c r="O729" s="58"/>
      <c r="P729" s="58"/>
    </row>
    <row r="730" spans="1:16" ht="106.9">
      <c r="A730" s="55"/>
      <c r="B730" s="56"/>
      <c r="F730" s="58"/>
      <c r="G730" s="58"/>
      <c r="H730" s="58"/>
      <c r="I730" s="58"/>
      <c r="J730" s="58"/>
      <c r="L730" s="58"/>
      <c r="M730" s="58"/>
      <c r="N730" s="58"/>
      <c r="O730" s="58"/>
      <c r="P730" s="58"/>
    </row>
    <row r="731" spans="1:16" ht="106.9">
      <c r="A731" s="55"/>
      <c r="B731" s="56"/>
      <c r="F731" s="58"/>
      <c r="G731" s="58"/>
      <c r="H731" s="58"/>
      <c r="I731" s="58"/>
      <c r="J731" s="58"/>
      <c r="L731" s="58"/>
      <c r="M731" s="58"/>
      <c r="N731" s="58"/>
      <c r="O731" s="58"/>
      <c r="P731" s="58"/>
    </row>
    <row r="732" spans="1:16" ht="106.9">
      <c r="A732" s="55"/>
      <c r="B732" s="56"/>
      <c r="F732" s="58"/>
      <c r="G732" s="58"/>
      <c r="H732" s="58"/>
      <c r="I732" s="58"/>
      <c r="J732" s="58"/>
      <c r="L732" s="58"/>
      <c r="M732" s="58"/>
      <c r="N732" s="58"/>
      <c r="O732" s="58"/>
      <c r="P732" s="58"/>
    </row>
    <row r="733" spans="1:16" ht="106.9">
      <c r="A733" s="55"/>
      <c r="B733" s="56"/>
      <c r="F733" s="58"/>
      <c r="G733" s="58"/>
      <c r="H733" s="58"/>
      <c r="I733" s="58"/>
      <c r="J733" s="58"/>
      <c r="L733" s="58"/>
      <c r="M733" s="58"/>
      <c r="N733" s="58"/>
      <c r="O733" s="58"/>
      <c r="P733" s="58"/>
    </row>
    <row r="734" spans="1:16" ht="106.9">
      <c r="A734" s="55"/>
      <c r="B734" s="56"/>
      <c r="F734" s="58"/>
      <c r="G734" s="58"/>
      <c r="H734" s="58"/>
      <c r="I734" s="58"/>
      <c r="J734" s="58"/>
      <c r="L734" s="58"/>
      <c r="M734" s="58"/>
      <c r="N734" s="58"/>
      <c r="O734" s="58"/>
      <c r="P734" s="58"/>
    </row>
    <row r="735" spans="1:16" ht="106.9">
      <c r="A735" s="55"/>
      <c r="B735" s="56"/>
      <c r="F735" s="58"/>
      <c r="G735" s="58"/>
      <c r="H735" s="58"/>
      <c r="I735" s="58"/>
      <c r="J735" s="58"/>
      <c r="L735" s="58"/>
      <c r="M735" s="58"/>
      <c r="N735" s="58"/>
      <c r="O735" s="58"/>
      <c r="P735" s="58"/>
    </row>
    <row r="736" spans="1:16" ht="106.9">
      <c r="A736" s="55"/>
      <c r="B736" s="56"/>
      <c r="F736" s="58"/>
      <c r="G736" s="58"/>
      <c r="H736" s="58"/>
      <c r="I736" s="58"/>
      <c r="J736" s="58"/>
      <c r="L736" s="58"/>
      <c r="M736" s="58"/>
      <c r="N736" s="58"/>
      <c r="O736" s="58"/>
      <c r="P736" s="58"/>
    </row>
    <row r="737" spans="1:16" ht="106.9">
      <c r="A737" s="55"/>
      <c r="B737" s="56"/>
      <c r="F737" s="58"/>
      <c r="G737" s="58"/>
      <c r="H737" s="58"/>
      <c r="I737" s="58"/>
      <c r="J737" s="58"/>
      <c r="L737" s="58"/>
      <c r="M737" s="58"/>
      <c r="N737" s="58"/>
      <c r="O737" s="58"/>
      <c r="P737" s="58"/>
    </row>
    <row r="738" spans="1:16" ht="106.9">
      <c r="A738" s="55"/>
      <c r="B738" s="56"/>
      <c r="F738" s="58"/>
      <c r="G738" s="58"/>
      <c r="H738" s="58"/>
      <c r="I738" s="58"/>
      <c r="J738" s="58"/>
      <c r="L738" s="58"/>
      <c r="M738" s="58"/>
      <c r="N738" s="58"/>
      <c r="O738" s="58"/>
      <c r="P738" s="58"/>
    </row>
    <row r="739" spans="1:16" ht="106.9">
      <c r="A739" s="55"/>
      <c r="B739" s="56"/>
      <c r="F739" s="58"/>
      <c r="G739" s="58"/>
      <c r="H739" s="58"/>
      <c r="I739" s="58"/>
      <c r="J739" s="58"/>
      <c r="L739" s="58"/>
      <c r="M739" s="58"/>
      <c r="N739" s="58"/>
      <c r="O739" s="58"/>
      <c r="P739" s="58"/>
    </row>
    <row r="740" spans="1:16" ht="106.9">
      <c r="A740" s="55"/>
      <c r="B740" s="56"/>
      <c r="F740" s="58"/>
      <c r="G740" s="58"/>
      <c r="H740" s="58"/>
      <c r="I740" s="58"/>
      <c r="J740" s="58"/>
      <c r="L740" s="58"/>
      <c r="M740" s="58"/>
      <c r="N740" s="58"/>
      <c r="O740" s="58"/>
      <c r="P740" s="58"/>
    </row>
    <row r="741" spans="1:16" ht="106.9">
      <c r="A741" s="55"/>
      <c r="B741" s="56"/>
      <c r="F741" s="58"/>
      <c r="G741" s="58"/>
      <c r="H741" s="58"/>
      <c r="I741" s="58"/>
      <c r="J741" s="58"/>
      <c r="L741" s="58"/>
      <c r="M741" s="58"/>
      <c r="N741" s="58"/>
      <c r="O741" s="58"/>
      <c r="P741" s="58"/>
    </row>
    <row r="742" spans="1:16" ht="106.9">
      <c r="A742" s="55"/>
      <c r="B742" s="56"/>
      <c r="F742" s="58"/>
      <c r="G742" s="58"/>
      <c r="H742" s="58"/>
      <c r="I742" s="58"/>
      <c r="J742" s="58"/>
      <c r="L742" s="58"/>
      <c r="M742" s="58"/>
      <c r="N742" s="58"/>
      <c r="O742" s="58"/>
      <c r="P742" s="58"/>
    </row>
    <row r="743" spans="1:16" ht="106.9">
      <c r="A743" s="55"/>
      <c r="B743" s="56"/>
      <c r="F743" s="58"/>
      <c r="G743" s="58"/>
      <c r="H743" s="58"/>
      <c r="I743" s="58"/>
      <c r="J743" s="58"/>
      <c r="L743" s="58"/>
      <c r="M743" s="58"/>
      <c r="N743" s="58"/>
      <c r="O743" s="58"/>
      <c r="P743" s="58"/>
    </row>
    <row r="744" spans="1:16" ht="106.9">
      <c r="A744" s="55"/>
      <c r="B744" s="56"/>
      <c r="F744" s="58"/>
      <c r="G744" s="58"/>
      <c r="H744" s="58"/>
      <c r="I744" s="58"/>
      <c r="J744" s="58"/>
      <c r="L744" s="58"/>
      <c r="M744" s="58"/>
      <c r="N744" s="58"/>
      <c r="O744" s="58"/>
      <c r="P744" s="58"/>
    </row>
    <row r="745" spans="1:16" ht="106.9">
      <c r="A745" s="55"/>
      <c r="B745" s="56"/>
      <c r="F745" s="58"/>
      <c r="G745" s="58"/>
      <c r="H745" s="58"/>
      <c r="I745" s="58"/>
      <c r="J745" s="58"/>
      <c r="L745" s="58"/>
      <c r="M745" s="58"/>
      <c r="N745" s="58"/>
      <c r="O745" s="58"/>
      <c r="P745" s="58"/>
    </row>
    <row r="746" spans="1:16" ht="106.9">
      <c r="A746" s="55"/>
      <c r="B746" s="56"/>
      <c r="F746" s="58"/>
      <c r="G746" s="58"/>
      <c r="H746" s="58"/>
      <c r="I746" s="58"/>
      <c r="J746" s="58"/>
      <c r="L746" s="58"/>
      <c r="M746" s="58"/>
      <c r="N746" s="58"/>
      <c r="O746" s="58"/>
      <c r="P746" s="58"/>
    </row>
    <row r="747" spans="1:16" ht="106.9">
      <c r="A747" s="55"/>
      <c r="B747" s="56"/>
      <c r="F747" s="58"/>
      <c r="G747" s="58"/>
      <c r="H747" s="58"/>
      <c r="I747" s="58"/>
      <c r="J747" s="58"/>
      <c r="L747" s="58"/>
      <c r="M747" s="58"/>
      <c r="N747" s="58"/>
      <c r="O747" s="58"/>
      <c r="P747" s="58"/>
    </row>
    <row r="748" spans="1:16" ht="106.9">
      <c r="A748" s="55"/>
      <c r="B748" s="56"/>
      <c r="F748" s="58"/>
      <c r="G748" s="58"/>
      <c r="H748" s="58"/>
      <c r="I748" s="58"/>
      <c r="J748" s="58"/>
      <c r="L748" s="58"/>
      <c r="M748" s="58"/>
      <c r="N748" s="58"/>
      <c r="O748" s="58"/>
      <c r="P748" s="58"/>
    </row>
    <row r="749" spans="1:16" ht="106.9">
      <c r="A749" s="55"/>
      <c r="B749" s="56"/>
      <c r="F749" s="58"/>
      <c r="G749" s="58"/>
      <c r="H749" s="58"/>
      <c r="I749" s="58"/>
      <c r="J749" s="58"/>
      <c r="L749" s="58"/>
      <c r="M749" s="58"/>
      <c r="N749" s="58"/>
      <c r="O749" s="58"/>
      <c r="P749" s="58"/>
    </row>
    <row r="750" spans="1:16" ht="106.9">
      <c r="A750" s="55"/>
      <c r="B750" s="56"/>
      <c r="F750" s="58"/>
      <c r="G750" s="58"/>
      <c r="H750" s="58"/>
      <c r="I750" s="58"/>
      <c r="J750" s="58"/>
      <c r="L750" s="58"/>
      <c r="M750" s="58"/>
      <c r="N750" s="58"/>
      <c r="O750" s="58"/>
      <c r="P750" s="58"/>
    </row>
    <row r="751" spans="1:16" ht="106.9">
      <c r="A751" s="55"/>
      <c r="B751" s="56"/>
      <c r="F751" s="58"/>
      <c r="G751" s="58"/>
      <c r="H751" s="58"/>
      <c r="I751" s="58"/>
      <c r="J751" s="58"/>
      <c r="L751" s="58"/>
      <c r="M751" s="58"/>
      <c r="N751" s="58"/>
      <c r="O751" s="58"/>
      <c r="P751" s="58"/>
    </row>
    <row r="752" spans="1:16" ht="106.9">
      <c r="A752" s="55"/>
      <c r="B752" s="56"/>
      <c r="F752" s="58"/>
      <c r="G752" s="58"/>
      <c r="H752" s="58"/>
      <c r="I752" s="58"/>
      <c r="J752" s="58"/>
      <c r="L752" s="58"/>
      <c r="M752" s="58"/>
      <c r="N752" s="58"/>
      <c r="O752" s="58"/>
      <c r="P752" s="58"/>
    </row>
    <row r="753" spans="1:16" ht="106.9">
      <c r="A753" s="55"/>
      <c r="B753" s="56"/>
      <c r="F753" s="58"/>
      <c r="G753" s="58"/>
      <c r="H753" s="58"/>
      <c r="I753" s="58"/>
      <c r="J753" s="58"/>
      <c r="L753" s="58"/>
      <c r="M753" s="58"/>
      <c r="N753" s="58"/>
      <c r="O753" s="58"/>
      <c r="P753" s="58"/>
    </row>
    <row r="754" spans="1:16" ht="106.9">
      <c r="A754" s="55"/>
      <c r="B754" s="56"/>
      <c r="F754" s="58"/>
      <c r="G754" s="58"/>
      <c r="H754" s="58"/>
      <c r="I754" s="58"/>
      <c r="J754" s="58"/>
      <c r="L754" s="58"/>
      <c r="M754" s="58"/>
      <c r="N754" s="58"/>
      <c r="O754" s="58"/>
      <c r="P754" s="58"/>
    </row>
    <row r="755" spans="1:16" ht="106.9">
      <c r="A755" s="55"/>
      <c r="B755" s="56"/>
      <c r="F755" s="58"/>
      <c r="G755" s="58"/>
      <c r="H755" s="58"/>
      <c r="I755" s="58"/>
      <c r="J755" s="58"/>
      <c r="L755" s="58"/>
      <c r="M755" s="58"/>
      <c r="N755" s="58"/>
      <c r="O755" s="58"/>
      <c r="P755" s="58"/>
    </row>
    <row r="756" spans="1:16" ht="106.9">
      <c r="A756" s="55"/>
      <c r="B756" s="56"/>
      <c r="F756" s="58"/>
      <c r="G756" s="58"/>
      <c r="H756" s="58"/>
      <c r="I756" s="58"/>
      <c r="J756" s="58"/>
      <c r="L756" s="58"/>
      <c r="M756" s="58"/>
      <c r="N756" s="58"/>
      <c r="O756" s="58"/>
      <c r="P756" s="58"/>
    </row>
    <row r="757" spans="1:16" ht="106.9">
      <c r="A757" s="55"/>
      <c r="B757" s="56"/>
      <c r="F757" s="58"/>
      <c r="G757" s="58"/>
      <c r="H757" s="58"/>
      <c r="I757" s="58"/>
      <c r="J757" s="58"/>
      <c r="L757" s="58"/>
      <c r="M757" s="58"/>
      <c r="N757" s="58"/>
      <c r="O757" s="58"/>
      <c r="P757" s="58"/>
    </row>
    <row r="758" spans="1:16" ht="106.9">
      <c r="A758" s="55"/>
      <c r="B758" s="56"/>
      <c r="F758" s="58"/>
      <c r="G758" s="58"/>
      <c r="H758" s="58"/>
      <c r="I758" s="58"/>
      <c r="J758" s="58"/>
      <c r="L758" s="58"/>
      <c r="M758" s="58"/>
      <c r="N758" s="58"/>
      <c r="O758" s="58"/>
      <c r="P758" s="58"/>
    </row>
    <row r="759" spans="1:16" ht="106.9">
      <c r="A759" s="55"/>
      <c r="B759" s="56"/>
      <c r="F759" s="58"/>
      <c r="G759" s="58"/>
      <c r="H759" s="58"/>
      <c r="I759" s="58"/>
      <c r="J759" s="58"/>
      <c r="L759" s="58"/>
      <c r="M759" s="58"/>
      <c r="N759" s="58"/>
      <c r="O759" s="58"/>
      <c r="P759" s="58"/>
    </row>
    <row r="760" spans="1:16" ht="106.9">
      <c r="A760" s="55"/>
      <c r="B760" s="56"/>
      <c r="F760" s="58"/>
      <c r="G760" s="58"/>
      <c r="H760" s="58"/>
      <c r="I760" s="58"/>
      <c r="J760" s="58"/>
      <c r="L760" s="58"/>
      <c r="M760" s="58"/>
      <c r="N760" s="58"/>
      <c r="O760" s="58"/>
      <c r="P760" s="58"/>
    </row>
    <row r="761" spans="1:16" ht="106.9">
      <c r="A761" s="55"/>
      <c r="B761" s="56"/>
      <c r="F761" s="58"/>
      <c r="G761" s="58"/>
      <c r="H761" s="58"/>
      <c r="I761" s="58"/>
      <c r="J761" s="58"/>
      <c r="L761" s="58"/>
      <c r="M761" s="58"/>
      <c r="N761" s="58"/>
      <c r="O761" s="58"/>
      <c r="P761" s="58"/>
    </row>
    <row r="762" spans="1:16" ht="106.9">
      <c r="A762" s="55"/>
      <c r="B762" s="56"/>
      <c r="F762" s="58"/>
      <c r="G762" s="58"/>
      <c r="H762" s="58"/>
      <c r="I762" s="58"/>
      <c r="J762" s="58"/>
      <c r="L762" s="58"/>
      <c r="M762" s="58"/>
      <c r="N762" s="58"/>
      <c r="O762" s="58"/>
      <c r="P762" s="58"/>
    </row>
    <row r="763" spans="1:16" ht="106.9">
      <c r="A763" s="55"/>
      <c r="B763" s="56"/>
      <c r="F763" s="58"/>
      <c r="G763" s="58"/>
      <c r="H763" s="58"/>
      <c r="I763" s="58"/>
      <c r="J763" s="58"/>
      <c r="L763" s="58"/>
      <c r="M763" s="58"/>
      <c r="N763" s="58"/>
      <c r="O763" s="58"/>
      <c r="P763" s="58"/>
    </row>
    <row r="764" spans="1:16" ht="106.9">
      <c r="A764" s="55"/>
      <c r="B764" s="56"/>
      <c r="F764" s="58"/>
      <c r="G764" s="58"/>
      <c r="H764" s="58"/>
      <c r="I764" s="58"/>
      <c r="J764" s="58"/>
      <c r="L764" s="58"/>
      <c r="M764" s="58"/>
      <c r="N764" s="58"/>
      <c r="O764" s="58"/>
      <c r="P764" s="58"/>
    </row>
    <row r="765" spans="1:16" ht="106.9">
      <c r="A765" s="55"/>
      <c r="B765" s="56"/>
      <c r="F765" s="58"/>
      <c r="G765" s="58"/>
      <c r="H765" s="58"/>
      <c r="I765" s="58"/>
      <c r="J765" s="58"/>
      <c r="L765" s="58"/>
      <c r="M765" s="58"/>
      <c r="N765" s="58"/>
      <c r="O765" s="58"/>
      <c r="P765" s="58"/>
    </row>
    <row r="766" spans="1:16" ht="106.9">
      <c r="A766" s="55"/>
      <c r="B766" s="56"/>
      <c r="F766" s="58"/>
      <c r="G766" s="58"/>
      <c r="H766" s="58"/>
      <c r="I766" s="58"/>
      <c r="J766" s="58"/>
      <c r="L766" s="58"/>
      <c r="M766" s="58"/>
      <c r="N766" s="58"/>
      <c r="O766" s="58"/>
      <c r="P766" s="58"/>
    </row>
    <row r="767" spans="1:16" ht="106.9">
      <c r="A767" s="55"/>
      <c r="B767" s="56"/>
      <c r="F767" s="58"/>
      <c r="G767" s="58"/>
      <c r="H767" s="58"/>
      <c r="I767" s="58"/>
      <c r="J767" s="58"/>
      <c r="L767" s="58"/>
      <c r="M767" s="58"/>
      <c r="N767" s="58"/>
      <c r="O767" s="58"/>
      <c r="P767" s="58"/>
    </row>
    <row r="768" spans="1:16" ht="106.9">
      <c r="A768" s="55"/>
      <c r="B768" s="56"/>
      <c r="F768" s="58"/>
      <c r="G768" s="58"/>
      <c r="H768" s="58"/>
      <c r="I768" s="58"/>
      <c r="J768" s="58"/>
      <c r="L768" s="58"/>
      <c r="M768" s="58"/>
      <c r="N768" s="58"/>
      <c r="O768" s="58"/>
      <c r="P768" s="58"/>
    </row>
    <row r="769" spans="1:16" ht="106.9">
      <c r="A769" s="55"/>
      <c r="B769" s="56"/>
      <c r="F769" s="58"/>
      <c r="G769" s="58"/>
      <c r="H769" s="58"/>
      <c r="I769" s="58"/>
      <c r="J769" s="58"/>
      <c r="L769" s="58"/>
      <c r="M769" s="58"/>
      <c r="N769" s="58"/>
      <c r="O769" s="58"/>
      <c r="P769" s="58"/>
    </row>
    <row r="770" spans="1:16" ht="106.9">
      <c r="A770" s="55"/>
      <c r="B770" s="56"/>
      <c r="F770" s="58"/>
      <c r="G770" s="58"/>
      <c r="H770" s="58"/>
      <c r="I770" s="58"/>
      <c r="J770" s="58"/>
      <c r="L770" s="58"/>
      <c r="M770" s="58"/>
      <c r="N770" s="58"/>
      <c r="O770" s="58"/>
      <c r="P770" s="58"/>
    </row>
    <row r="771" spans="1:16" ht="106.9">
      <c r="A771" s="55"/>
      <c r="B771" s="56"/>
      <c r="F771" s="58"/>
      <c r="G771" s="58"/>
      <c r="H771" s="58"/>
      <c r="I771" s="58"/>
      <c r="J771" s="58"/>
      <c r="L771" s="58"/>
      <c r="M771" s="58"/>
      <c r="N771" s="58"/>
      <c r="O771" s="58"/>
      <c r="P771" s="58"/>
    </row>
  </sheetData>
  <mergeCells count="40">
    <mergeCell ref="B70:B76"/>
    <mergeCell ref="A1:A90"/>
    <mergeCell ref="C1:D1"/>
    <mergeCell ref="B2:B6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252:B258"/>
    <mergeCell ref="B175:B181"/>
    <mergeCell ref="A182:B188"/>
    <mergeCell ref="A189:A264"/>
    <mergeCell ref="B189:B195"/>
    <mergeCell ref="B196:B202"/>
    <mergeCell ref="B203:B209"/>
    <mergeCell ref="B210:B216"/>
    <mergeCell ref="B259:B264"/>
    <mergeCell ref="B217:B223"/>
    <mergeCell ref="B224:B230"/>
    <mergeCell ref="B231:B237"/>
    <mergeCell ref="B238:B244"/>
    <mergeCell ref="B245:B251"/>
    <mergeCell ref="B77:B83"/>
    <mergeCell ref="B84:B90"/>
    <mergeCell ref="A91:B111"/>
    <mergeCell ref="A112:A18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05496"/>
    <outlinePr summaryBelow="0" summaryRight="0"/>
  </sheetPr>
  <dimension ref="A1:AA874"/>
  <sheetViews>
    <sheetView workbookViewId="0"/>
  </sheetViews>
  <sheetFormatPr defaultColWidth="12.59765625" defaultRowHeight="15.75" customHeight="1"/>
  <cols>
    <col min="1" max="1" width="16.265625" customWidth="1"/>
    <col min="2" max="2" width="19.3984375" customWidth="1"/>
    <col min="3" max="3" width="6.46484375" customWidth="1"/>
    <col min="4" max="4" width="18.1328125" customWidth="1"/>
    <col min="5" max="5" width="5.59765625" customWidth="1"/>
    <col min="6" max="6" width="28.265625" customWidth="1"/>
    <col min="7" max="7" width="12.59765625" customWidth="1"/>
    <col min="8" max="8" width="48" customWidth="1"/>
  </cols>
  <sheetData>
    <row r="1" spans="1:27" ht="15.75" customHeight="1">
      <c r="A1" s="59" t="s">
        <v>260</v>
      </c>
      <c r="B1" s="59" t="s">
        <v>70</v>
      </c>
      <c r="C1" s="60" t="s">
        <v>5</v>
      </c>
      <c r="D1" s="60" t="s">
        <v>4</v>
      </c>
      <c r="E1" s="60" t="s">
        <v>71</v>
      </c>
      <c r="F1" s="60" t="s">
        <v>6</v>
      </c>
      <c r="G1" s="60" t="s">
        <v>7</v>
      </c>
      <c r="H1" s="60" t="s">
        <v>8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15.75" customHeight="1">
      <c r="A2" s="138" t="s">
        <v>251</v>
      </c>
      <c r="B2" s="138" t="s">
        <v>261</v>
      </c>
      <c r="C2" s="160" t="s">
        <v>115</v>
      </c>
      <c r="D2" s="142" t="s">
        <v>262</v>
      </c>
      <c r="E2" s="142">
        <v>278</v>
      </c>
      <c r="F2" s="142" t="s">
        <v>263</v>
      </c>
      <c r="G2" s="161" t="s">
        <v>264</v>
      </c>
      <c r="H2" s="138" t="s">
        <v>265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>
      <c r="A3" s="142" t="s">
        <v>253</v>
      </c>
      <c r="B3" s="142" t="s">
        <v>266</v>
      </c>
      <c r="C3" s="160" t="s">
        <v>115</v>
      </c>
      <c r="D3" s="142" t="s">
        <v>262</v>
      </c>
      <c r="E3" s="142">
        <v>360</v>
      </c>
      <c r="F3" s="142" t="s">
        <v>267</v>
      </c>
      <c r="G3" s="162"/>
      <c r="H3" s="142" t="s">
        <v>268</v>
      </c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spans="1:27" ht="15.75" customHeight="1">
      <c r="A4" s="144" t="s">
        <v>248</v>
      </c>
      <c r="B4" s="144" t="s">
        <v>269</v>
      </c>
      <c r="C4" s="163" t="s">
        <v>74</v>
      </c>
      <c r="D4" s="142" t="s">
        <v>262</v>
      </c>
      <c r="E4" s="138">
        <v>382</v>
      </c>
      <c r="F4" s="138" t="s">
        <v>270</v>
      </c>
      <c r="G4" s="161" t="s">
        <v>271</v>
      </c>
      <c r="H4" s="164" t="s">
        <v>272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 ht="15.75" customHeight="1">
      <c r="A5" s="142" t="s">
        <v>256</v>
      </c>
      <c r="B5" s="142" t="s">
        <v>273</v>
      </c>
      <c r="C5" s="160" t="s">
        <v>115</v>
      </c>
      <c r="D5" s="142" t="s">
        <v>274</v>
      </c>
      <c r="E5" s="142">
        <v>948</v>
      </c>
      <c r="F5" s="142" t="s">
        <v>275</v>
      </c>
      <c r="G5" s="161" t="s">
        <v>276</v>
      </c>
      <c r="H5" s="138" t="s">
        <v>277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ht="15.75" customHeight="1">
      <c r="A6" s="138" t="s">
        <v>252</v>
      </c>
      <c r="B6" s="138" t="s">
        <v>37</v>
      </c>
      <c r="C6" s="160" t="s">
        <v>115</v>
      </c>
      <c r="D6" s="142" t="s">
        <v>274</v>
      </c>
      <c r="E6" s="142">
        <v>760</v>
      </c>
      <c r="F6" s="142" t="s">
        <v>278</v>
      </c>
      <c r="G6" s="161" t="s">
        <v>279</v>
      </c>
      <c r="H6" s="165" t="s">
        <v>280</v>
      </c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 customHeight="1">
      <c r="A7" s="147" t="s">
        <v>250</v>
      </c>
      <c r="B7" s="147" t="s">
        <v>281</v>
      </c>
      <c r="C7" s="163" t="s">
        <v>74</v>
      </c>
      <c r="D7" s="142" t="s">
        <v>274</v>
      </c>
      <c r="E7" s="138">
        <v>815</v>
      </c>
      <c r="F7" s="138" t="s">
        <v>282</v>
      </c>
      <c r="G7" s="161" t="s">
        <v>283</v>
      </c>
      <c r="H7" s="164" t="s">
        <v>284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 customHeight="1">
      <c r="A8" s="138" t="s">
        <v>254</v>
      </c>
      <c r="B8" s="138" t="s">
        <v>285</v>
      </c>
      <c r="C8" s="160" t="s">
        <v>115</v>
      </c>
      <c r="D8" s="138" t="s">
        <v>286</v>
      </c>
      <c r="E8" s="142">
        <v>660</v>
      </c>
      <c r="F8" s="142" t="s">
        <v>287</v>
      </c>
      <c r="G8" s="161" t="s">
        <v>288</v>
      </c>
      <c r="H8" s="138" t="s">
        <v>289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 customHeight="1">
      <c r="A9" s="138" t="s">
        <v>258</v>
      </c>
      <c r="B9" s="138" t="s">
        <v>290</v>
      </c>
      <c r="C9" s="160" t="s">
        <v>115</v>
      </c>
      <c r="D9" s="142" t="s">
        <v>286</v>
      </c>
      <c r="E9" s="142">
        <v>560</v>
      </c>
      <c r="F9" s="142" t="s">
        <v>291</v>
      </c>
      <c r="G9" s="161" t="s">
        <v>292</v>
      </c>
      <c r="H9" s="138" t="s">
        <v>293</v>
      </c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 customHeight="1">
      <c r="A10" s="147" t="s">
        <v>249</v>
      </c>
      <c r="B10" s="147" t="s">
        <v>294</v>
      </c>
      <c r="C10" s="163" t="s">
        <v>74</v>
      </c>
      <c r="D10" s="142" t="s">
        <v>286</v>
      </c>
      <c r="E10" s="138">
        <v>482</v>
      </c>
      <c r="F10" s="138" t="s">
        <v>295</v>
      </c>
      <c r="G10" s="161" t="s">
        <v>296</v>
      </c>
      <c r="H10" s="164" t="s">
        <v>297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 customHeight="1">
      <c r="A11" s="138" t="s">
        <v>255</v>
      </c>
      <c r="B11" s="138" t="s">
        <v>298</v>
      </c>
      <c r="C11" s="160" t="s">
        <v>115</v>
      </c>
      <c r="D11" s="142" t="s">
        <v>299</v>
      </c>
      <c r="E11" s="142">
        <v>717</v>
      </c>
      <c r="F11" s="142" t="s">
        <v>300</v>
      </c>
      <c r="G11" s="161" t="s">
        <v>301</v>
      </c>
      <c r="H11" s="142" t="s">
        <v>302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 customHeight="1">
      <c r="A12" s="147" t="s">
        <v>247</v>
      </c>
      <c r="B12" s="147" t="s">
        <v>303</v>
      </c>
      <c r="C12" s="163" t="s">
        <v>74</v>
      </c>
      <c r="D12" s="142" t="s">
        <v>299</v>
      </c>
      <c r="E12" s="138">
        <v>616</v>
      </c>
      <c r="F12" s="138" t="s">
        <v>304</v>
      </c>
      <c r="G12" s="161" t="s">
        <v>305</v>
      </c>
      <c r="H12" s="164" t="s">
        <v>306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 customHeight="1">
      <c r="A13" s="138" t="s">
        <v>42</v>
      </c>
      <c r="B13" s="138" t="s">
        <v>307</v>
      </c>
      <c r="C13" s="132" t="s">
        <v>115</v>
      </c>
      <c r="D13" s="138" t="s">
        <v>308</v>
      </c>
      <c r="E13" s="142">
        <v>217</v>
      </c>
      <c r="F13" s="142" t="s">
        <v>309</v>
      </c>
      <c r="G13" s="161" t="s">
        <v>310</v>
      </c>
      <c r="H13" s="142" t="s">
        <v>311</v>
      </c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 customHeight="1">
      <c r="A14" s="138" t="s">
        <v>257</v>
      </c>
      <c r="B14" s="138" t="s">
        <v>312</v>
      </c>
      <c r="C14" s="132" t="s">
        <v>115</v>
      </c>
      <c r="D14" s="138" t="s">
        <v>308</v>
      </c>
      <c r="E14" s="142">
        <v>417</v>
      </c>
      <c r="F14" s="142" t="s">
        <v>313</v>
      </c>
      <c r="G14" s="161" t="s">
        <v>314</v>
      </c>
      <c r="H14" s="138" t="s">
        <v>315</v>
      </c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 customHeight="1">
      <c r="A15" s="147" t="s">
        <v>259</v>
      </c>
      <c r="B15" s="147" t="s">
        <v>316</v>
      </c>
      <c r="C15" s="163" t="s">
        <v>74</v>
      </c>
      <c r="D15" s="142" t="s">
        <v>308</v>
      </c>
      <c r="E15" s="138">
        <v>516</v>
      </c>
      <c r="F15" s="138"/>
      <c r="G15" s="161" t="s">
        <v>317</v>
      </c>
      <c r="H15" s="166" t="s">
        <v>318</v>
      </c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>
      <c r="A16" s="167"/>
      <c r="B16" s="167"/>
      <c r="C16" s="167"/>
      <c r="D16" s="167"/>
      <c r="E16" s="167"/>
      <c r="F16" s="167"/>
      <c r="G16" s="168"/>
      <c r="H16" s="167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 customHeight="1">
      <c r="A17" s="169"/>
      <c r="B17" s="169"/>
      <c r="C17" s="167"/>
      <c r="D17" s="167"/>
      <c r="E17" s="167"/>
      <c r="F17" s="167"/>
      <c r="G17" s="170"/>
      <c r="H17" s="169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 customHeight="1">
      <c r="A18" s="169"/>
      <c r="B18" s="169"/>
      <c r="C18" s="169"/>
      <c r="D18" s="169"/>
      <c r="E18" s="169"/>
      <c r="F18" s="169"/>
      <c r="G18" s="170"/>
      <c r="H18" s="171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 customHeight="1">
      <c r="A19" s="169"/>
      <c r="B19" s="169"/>
      <c r="C19" s="169"/>
      <c r="D19" s="169"/>
      <c r="E19" s="169"/>
      <c r="F19" s="169"/>
      <c r="G19" s="170"/>
      <c r="H19" s="172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 customHeight="1">
      <c r="A20" s="169"/>
      <c r="B20" s="169"/>
      <c r="C20" s="167"/>
      <c r="D20" s="167"/>
      <c r="E20" s="167"/>
      <c r="F20" s="167"/>
      <c r="G20" s="170"/>
      <c r="H20" s="169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5.75" customHeight="1">
      <c r="A21" s="169"/>
      <c r="B21" s="169"/>
      <c r="C21" s="169"/>
      <c r="D21" s="169"/>
      <c r="E21" s="169"/>
      <c r="F21" s="169"/>
      <c r="G21" s="170"/>
      <c r="H21" s="171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15.75" customHeight="1">
      <c r="A22" s="169"/>
      <c r="B22" s="169"/>
      <c r="C22" s="169"/>
      <c r="D22" s="169"/>
      <c r="E22" s="169"/>
      <c r="F22" s="169"/>
      <c r="G22" s="170"/>
      <c r="H22" s="171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5.75" customHeight="1">
      <c r="A23" s="169"/>
      <c r="B23" s="169"/>
      <c r="C23" s="167"/>
      <c r="D23" s="167"/>
      <c r="E23" s="167"/>
      <c r="F23" s="167"/>
      <c r="G23" s="170"/>
      <c r="H23" s="169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15.75" customHeight="1">
      <c r="A24" s="169"/>
      <c r="B24" s="169"/>
      <c r="C24" s="167"/>
      <c r="D24" s="167"/>
      <c r="E24" s="167"/>
      <c r="F24" s="167"/>
      <c r="G24" s="170"/>
      <c r="H24" s="169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5.75" customHeight="1">
      <c r="A25" s="169"/>
      <c r="B25" s="169"/>
      <c r="C25" s="169"/>
      <c r="D25" s="169"/>
      <c r="E25" s="169"/>
      <c r="F25" s="169"/>
      <c r="G25" s="170"/>
      <c r="H25" s="171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>
      <c r="A26" s="169"/>
      <c r="B26" s="169"/>
      <c r="C26" s="167"/>
      <c r="D26" s="167"/>
      <c r="E26" s="167"/>
      <c r="F26" s="167"/>
      <c r="G26" s="170"/>
      <c r="H26" s="169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 ht="12.75"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2.75"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2.75"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2.75"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ht="12.75"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ht="12.75"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9:27" ht="12.75"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9:27" ht="12.75"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9:27" ht="12.75"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9:27" ht="12.75"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9:27" ht="12.75"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9:27" ht="12.75"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9:27" ht="12.75"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9:27" ht="12.75"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9:27" ht="12.75"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9:27" ht="12.75"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9:27" ht="12.75"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9:27" ht="12.75"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9:27" ht="12.75"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9:27" ht="12.75"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9:27" ht="12.75"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9:27" ht="12.75"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9:27" ht="12.75"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9:27" ht="12.75"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9:27" ht="12.75"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9:27" ht="12.75"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9:27" ht="12.75"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9:27" ht="12.75"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9:27" ht="12.75"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9:27" ht="12.75"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9:27" ht="12.75"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9:27" ht="12.75"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9:27" ht="12.75"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9:27" ht="12.75"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9:27" ht="12.75"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9:27" ht="12.75"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9:27" ht="12.75"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9:27" ht="12.75"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9:27" ht="12.75"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9:27" ht="12.75"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9:27" ht="12.75"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9:27" ht="12.75"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9:27" ht="12.75"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9:27" ht="12.75"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9:27" ht="12.75"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9:27" ht="12.75"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9:27" ht="12.75"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9:27" ht="12.75"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9:27" ht="12.75"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9:27" ht="12.75"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9:27" ht="12.75"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9:27" ht="12.75"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9:27" ht="12.75"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9:27" ht="12.75"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9:27" ht="12.75"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9:27" ht="12.75"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9:27" ht="12.75"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9:27" ht="12.75"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9:27" ht="12.75"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9:27" ht="12.75"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9:27" ht="12.75"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9:27" ht="12.75"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9:27" ht="12.75"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9:27" ht="12.75"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9:27" ht="12.75"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9:27" ht="12.75"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9:27" ht="12.75"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9:27" ht="12.75"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9:27" ht="12.75"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9:27" ht="12.75"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9:27" ht="12.75"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9:27" ht="12.75"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9:27" ht="12.75"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9:27" ht="12.75"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9:27" ht="12.75"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9:27" ht="12.75"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9:27" ht="12.75"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9:27" ht="12.75"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9:27" ht="12.75"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9:27" ht="12.75"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9:27" ht="12.75"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9:27" ht="12.75"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9:27" ht="12.75"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9:27" ht="12.75"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9:27" ht="12.75"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9:27" ht="12.75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9:27" ht="12.75"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9:27" ht="12.75"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9:27" ht="12.75"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9:27" ht="12.75"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9:27" ht="12.75"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9:27" ht="12.75"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9:27" ht="12.75"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9:27" ht="12.75"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9:27" ht="12.75"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9:27" ht="12.75"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9:27" ht="12.75"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9:27" ht="12.75"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9:27" ht="12.75"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9:27" ht="12.75"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9:27" ht="12.75"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9:27" ht="12.75"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9:27" ht="12.75"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9:27" ht="12.75"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9:27" ht="12.75"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9:27" ht="12.75"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9:27" ht="12.75"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9:27" ht="12.75"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9:27" ht="12.75"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9:27" ht="12.75"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9:27" ht="12.75"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9:27" ht="12.75"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9:27" ht="12.75"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9:27" ht="12.75"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9:27" ht="12.75"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9:27" ht="12.75"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9:27" ht="12.75"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9:27" ht="12.75"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9:27" ht="12.75"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9:27" ht="12.75"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9:27" ht="12.75"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9:27" ht="12.75"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9:27" ht="12.75"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9:27" ht="12.75"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9:27" ht="12.75"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9:27" ht="12.75"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9:27" ht="12.75"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9:27" ht="12.75"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9:27" ht="12.75"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9:27" ht="12.75"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9:27" ht="12.75"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9:27" ht="12.75"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9:27" ht="12.75"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9:27" ht="12.75"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9:27" ht="12.75"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9:27" ht="12.75"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9:27" ht="12.75"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9:27" ht="12.75"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9:27" ht="12.75"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9:27" ht="12.75"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9:27" ht="12.75"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9:27" ht="12.75"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9:27" ht="12.75"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9:27" ht="12.75"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9:27" ht="12.75"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9:27" ht="12.75"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9:27" ht="12.75"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9:27" ht="12.75"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9:27" ht="12.75"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9:27" ht="12.75"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9:27" ht="12.75"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9:27" ht="12.75"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9:27" ht="12.75"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9:27" ht="12.75"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9:27" ht="12.75"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9:27" ht="12.75"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9:27" ht="12.75"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9:27" ht="12.75"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9:27" ht="12.75"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9:27" ht="12.75"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9:27" ht="12.75"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9:27" ht="12.75"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9:27" ht="12.75"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9:27" ht="12.75"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9:27" ht="12.75"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9:27" ht="12.75"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9:27" ht="12.75"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9:27" ht="12.75"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9:27" ht="12.75"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9:27" ht="12.75"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9:27" ht="12.75"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9:27" ht="12.75"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9:27" ht="12.75"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9:27" ht="12.75"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9:27" ht="12.75"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9:27" ht="12.75"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9:27" ht="12.75"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9:27" ht="12.75"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9:27" ht="12.75"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9:27" ht="12.75"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9:27" ht="12.75"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9:27" ht="12.75"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9:27" ht="12.75"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9:27" ht="12.75"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9:27" ht="12.75"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9:27" ht="12.75"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9:27" ht="12.75"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9:27" ht="12.75"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9:27" ht="12.75"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9:27" ht="12.75"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9:27" ht="12.75"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9:27" ht="12.75"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9:27" ht="12.75"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9:27" ht="12.75"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9:27" ht="12.75"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9:27" ht="12.75"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9:27" ht="12.75"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9:27" ht="12.75"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9:27" ht="12.75"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9:27" ht="12.75"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9:27" ht="12.75"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9:27" ht="12.75"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9:27" ht="12.75"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9:27" ht="12.75"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9:27" ht="12.75"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9:27" ht="12.75"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9:27" ht="12.75"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9:27" ht="12.75"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9:27" ht="12.75"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9:27" ht="12.75"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9:27" ht="12.75"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9:27" ht="12.75"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9:27" ht="12.75"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9:27" ht="12.75"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9:27" ht="12.75"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9:27" ht="12.75"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9:27" ht="12.75"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9:27" ht="12.75"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9:27" ht="12.75"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9:27" ht="12.75"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9:27" ht="12.75"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9:27" ht="12.75"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9:27" ht="12.75"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9:27" ht="12.75"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9:27" ht="12.75"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9:27" ht="12.75"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9:27" ht="12.75"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9:27" ht="12.75"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9:27" ht="12.75"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9:27" ht="12.75"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9:27" ht="12.75"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9:27" ht="12.75"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9:27" ht="12.75"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9:27" ht="12.75"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9:27" ht="12.75"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9:27" ht="12.75"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9:27" ht="12.75"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9:27" ht="12.75"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9:27" ht="12.75"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9:27" ht="12.75"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9:27" ht="12.75"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9:27" ht="12.75"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9:27" ht="12.75"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9:27" ht="12.75"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9:27" ht="12.75"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9:27" ht="12.75"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9:27" ht="12.75"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9:27" ht="12.75"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9:27" ht="12.75"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9:27" ht="12.75"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9:27" ht="12.75"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9:27" ht="12.75"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9:27" ht="12.75"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9:27" ht="12.75"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9:27" ht="12.75"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9:27" ht="12.75"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9:27" ht="12.75"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9:27" ht="12.75"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9:27" ht="12.75"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9:27" ht="12.75"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9:27" ht="12.75"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9:27" ht="12.75"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9:27" ht="12.75"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9:27" ht="12.75"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9:27" ht="12.75"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9:27" ht="12.75"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9:27" ht="12.75"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9:27" ht="12.75"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9:27" ht="12.75"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9:27" ht="12.75"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9:27" ht="12.75"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9:27" ht="12.75"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9:27" ht="12.75"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9:27" ht="12.75"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9:27" ht="12.75"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9:27" ht="12.75"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9:27" ht="12.75"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9:27" ht="12.75"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9:27" ht="12.75"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9:27" ht="12.75"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9:27" ht="12.75"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9:27" ht="12.75"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9:27" ht="12.75"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9:27" ht="12.75"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9:27" ht="12.75"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9:27" ht="12.75"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9:27" ht="12.75"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9:27" ht="12.75"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9:27" ht="12.75"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9:27" ht="12.75"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9:27" ht="12.75"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9:27" ht="12.75"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9:27" ht="12.75"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9:27" ht="12.75"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9:27" ht="12.75"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9:27" ht="12.75"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9:27" ht="12.75"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9:27" ht="12.75"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9:27" ht="12.75"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9:27" ht="12.75"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9:27" ht="12.75"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9:27" ht="12.75"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9:27" ht="12.75"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9:27" ht="12.75"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9:27" ht="12.75"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9:27" ht="12.75"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9:27" ht="12.75"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9:27" ht="12.75"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9:27" ht="12.75"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9:27" ht="12.75"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9:27" ht="12.75"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9:27" ht="12.75"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9:27" ht="12.75"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9:27" ht="12.75"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9:27" ht="12.75"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9:27" ht="12.75"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9:27" ht="12.75"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9:27" ht="12.75"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9:27" ht="12.75"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9:27" ht="12.75"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9:27" ht="12.75"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9:27" ht="12.75"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9:27" ht="12.75"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9:27" ht="12.75"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9:27" ht="12.75"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9:27" ht="12.75"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9:27" ht="12.75"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9:27" ht="12.75"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9:27" ht="12.75"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9:27" ht="12.75"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9:27" ht="12.75"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9:27" ht="12.75"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9:27" ht="12.75"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9:27" ht="12.75"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9:27" ht="12.75"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9:27" ht="12.75"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9:27" ht="12.75"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9:27" ht="12.75"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9:27" ht="12.75"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9:27" ht="12.75"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9:27" ht="12.75"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9:27" ht="12.75"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9:27" ht="12.75"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9:27" ht="12.75"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9:27" ht="12.75"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9:27" ht="12.75"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9:27" ht="12.75"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9:27" ht="12.75"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9:27" ht="12.75"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9:27" ht="12.75"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9:27" ht="12.75"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9:27" ht="12.75"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9:27" ht="12.75"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9:27" ht="12.75"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9:27" ht="12.75"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9:27" ht="12.75"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9:27" ht="12.75"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9:27" ht="12.75"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9:27" ht="12.75"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9:27" ht="12.75"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9:27" ht="12.75"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9:27" ht="12.75"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9:27" ht="12.75"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9:27" ht="12.75"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9:27" ht="12.75"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9:27" ht="12.75"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9:27" ht="12.75"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9:27" ht="12.75"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9:27" ht="12.75"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9:27" ht="12.75"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9:27" ht="12.75"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9:27" ht="12.75"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9:27" ht="12.75"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9:27" ht="12.75"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9:27" ht="12.75"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9:27" ht="12.75"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9:27" ht="12.75"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9:27" ht="12.75"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9:27" ht="12.75"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9:27" ht="12.75"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9:27" ht="12.75"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9:27" ht="12.75"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9:27" ht="12.75"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9:27" ht="12.75"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9:27" ht="12.75"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9:27" ht="12.75"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9:27" ht="12.75"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9:27" ht="12.75"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9:27" ht="12.75"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9:27" ht="12.75"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9:27" ht="12.75"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9:27" ht="12.75"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9:27" ht="12.75"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9:27" ht="12.75"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9:27" ht="12.75"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9:27" ht="12.75"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9:27" ht="12.75"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9:27" ht="12.75"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9:27" ht="12.75"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9:27" ht="12.75"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9:27" ht="12.75"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9:27" ht="12.75"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9:27" ht="12.75"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9:27" ht="12.75"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9:27" ht="12.75"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9:27" ht="12.75"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9:27" ht="12.75"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9:27" ht="12.75"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9:27" ht="12.75"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9:27" ht="12.75"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9:27" ht="12.75"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9:27" ht="12.75"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9:27" ht="12.75"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9:27" ht="12.75"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9:27" ht="12.75"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9:27" ht="12.75"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9:27" ht="12.75"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9:27" ht="12.75"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9:27" ht="12.75"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9:27" ht="12.75"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9:27" ht="12.75"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9:27" ht="12.75"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9:27" ht="12.75"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9:27" ht="12.75"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9:27" ht="12.75"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9:27" ht="12.75"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9:27" ht="12.75"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9:27" ht="12.75"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9:27" ht="12.75"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9:27" ht="12.75"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9:27" ht="12.75"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9:27" ht="12.75"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9:27" ht="12.75"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9:27" ht="12.75"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9:27" ht="12.75"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9:27" ht="12.75"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9:27" ht="12.75"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9:27" ht="12.75"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9:27" ht="12.75"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9:27" ht="12.75"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9:27" ht="12.75"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9:27" ht="12.75"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9:27" ht="12.75"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9:27" ht="12.75"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9:27" ht="12.75"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9:27" ht="12.75"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9:27" ht="12.75"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9:27" ht="12.75"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9:27" ht="12.75"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9:27" ht="12.75"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9:27" ht="12.75"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9:27" ht="12.75"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9:27" ht="12.75"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9:27" ht="12.75"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9:27" ht="12.75"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9:27" ht="12.75"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9:27" ht="12.75"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9:27" ht="12.75"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9:27" ht="12.75"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9:27" ht="12.75"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9:27" ht="12.75"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9:27" ht="12.75"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9:27" ht="12.75"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9:27" ht="12.75"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9:27" ht="12.75"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9:27" ht="12.75"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9:27" ht="12.75"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9:27" ht="12.75"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9:27" ht="12.75"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9:27" ht="12.75"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9:27" ht="12.75"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9:27" ht="12.75"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9:27" ht="12.75"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9:27" ht="12.75"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9:27" ht="12.75"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9:27" ht="12.75"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9:27" ht="12.75"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9:27" ht="12.75"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9:27" ht="12.75"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9:27" ht="12.75"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9:27" ht="12.75"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9:27" ht="12.75"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9:27" ht="12.75"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9:27" ht="12.75"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9:27" ht="12.75"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9:27" ht="12.75"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9:27" ht="12.75"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9:27" ht="12.75"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9:27" ht="12.75"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9:27" ht="12.75"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9:27" ht="12.75"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9:27" ht="12.75"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9:27" ht="12.75"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9:27" ht="12.75"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9:27" ht="12.75"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9:27" ht="12.75"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9:27" ht="12.75"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9:27" ht="12.75"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9:27" ht="12.75"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9:27" ht="12.75"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9:27" ht="12.75"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9:27" ht="12.75"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9:27" ht="12.75"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9:27" ht="12.75"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9:27" ht="12.75"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9:27" ht="12.75"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9:27" ht="12.75"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9:27" ht="12.75"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9:27" ht="12.75"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9:27" ht="12.75"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9:27" ht="12.75"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9:27" ht="12.75"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9:27" ht="12.75"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9:27" ht="12.75"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9:27" ht="12.75"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9:27" ht="12.75"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9:27" ht="12.75"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9:27" ht="12.75"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9:27" ht="12.75"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9:27" ht="12.75"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9:27" ht="12.75"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9:27" ht="12.75"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9:27" ht="12.75"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9:27" ht="12.75"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9:27" ht="12.75"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9:27" ht="12.75"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9:27" ht="12.75"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9:27" ht="12.75"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9:27" ht="12.75"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9:27" ht="12.75"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9:27" ht="12.75"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9:27" ht="12.75"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9:27" ht="12.75"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9:27" ht="12.75"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9:27" ht="12.75"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9:27" ht="12.75"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9:27" ht="12.75"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9:27" ht="12.75"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9:27" ht="12.75"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9:27" ht="12.75"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9:27" ht="12.75"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9:27" ht="12.75"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9:27" ht="12.75"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9:27" ht="12.75"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9:27" ht="12.75"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9:27" ht="12.75"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9:27" ht="12.75"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9:27" ht="12.75"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9:27" ht="12.75"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9:27" ht="12.75"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9:27" ht="12.75"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9:27" ht="12.75"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9:27" ht="12.75"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9:27" ht="12.75"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9:27" ht="12.75"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9:27" ht="12.75"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9:27" ht="12.75"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9:27" ht="12.75"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9:27" ht="12.75"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9:27" ht="12.75"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9:27" ht="12.75"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9:27" ht="12.75"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9:27" ht="12.75"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9:27" ht="12.75"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9:27" ht="12.75"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9:27" ht="12.75"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9:27" ht="12.75"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9:27" ht="12.75"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9:27" ht="12.75"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9:27" ht="12.75"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9:27" ht="12.75"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spans="9:27" ht="12.75"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spans="9:27" ht="12.75"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spans="9:27" ht="12.75"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spans="9:27" ht="12.75"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spans="9:27" ht="12.75"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spans="9:27" ht="12.75"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spans="9:27" ht="12.75"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spans="9:27" ht="12.75"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spans="9:27" ht="12.75"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spans="9:27" ht="12.75"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spans="9:27" ht="12.75"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spans="9:27" ht="12.75"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spans="9:27" ht="12.75"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spans="9:27" ht="12.75"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spans="9:27" ht="12.75"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spans="9:27" ht="12.75"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spans="9:27" ht="12.75"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spans="9:27" ht="12.75"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spans="9:27" ht="12.75"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spans="9:27" ht="12.75"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spans="9:27" ht="12.75"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spans="9:27" ht="12.75"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spans="9:27" ht="12.75"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spans="9:27" ht="12.75"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spans="9:27" ht="12.75"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spans="9:27" ht="12.75"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spans="9:27" ht="12.75"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spans="9:27" ht="12.75"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spans="9:27" ht="12.75"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spans="9:27" ht="12.75"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spans="9:27" ht="12.75"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spans="9:27" ht="12.75"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spans="9:27" ht="12.75"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spans="9:27" ht="12.75"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spans="9:27" ht="12.75"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spans="9:27" ht="12.75"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spans="9:27" ht="12.75"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spans="9:27" ht="12.75"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spans="9:27" ht="12.75"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spans="9:27" ht="12.75"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spans="9:27" ht="12.75"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spans="9:27" ht="12.75"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spans="9:27" ht="12.75"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spans="9:27" ht="12.75"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spans="9:27" ht="12.75"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spans="9:27" ht="12.75"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spans="9:27" ht="12.75"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spans="9:27" ht="12.75"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spans="9:27" ht="12.75"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spans="9:27" ht="12.75"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spans="9:27" ht="12.75"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spans="9:27" ht="12.75"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spans="9:27" ht="12.75"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spans="9:27" ht="12.75"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spans="9:27" ht="12.75"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spans="9:27" ht="12.75"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spans="9:27" ht="12.75"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spans="9:27" ht="12.75"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spans="9:27" ht="12.75"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spans="9:27" ht="12.75"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spans="9:27" ht="12.75"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spans="9:27" ht="12.75"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spans="9:27" ht="12.75"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spans="9:27" ht="12.75"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spans="9:27" ht="12.75"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spans="9:27" ht="12.75"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spans="9:27" ht="12.75"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spans="9:27" ht="12.75"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spans="9:27" ht="12.75"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spans="9:27" ht="12.75"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spans="9:27" ht="12.75"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spans="9:27" ht="12.75"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spans="9:27" ht="12.75"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spans="9:27" ht="12.75"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spans="9:27" ht="12.75"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spans="9:27" ht="12.75"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spans="9:27" ht="12.75"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spans="9:27" ht="12.75"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spans="9:27" ht="12.75"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spans="9:27" ht="12.75"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spans="9:27" ht="12.75"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spans="9:27" ht="12.75"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spans="9:27" ht="12.75"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spans="9:27" ht="12.75"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spans="9:27" ht="12.75"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spans="9:27" ht="12.75"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spans="9:27" ht="12.75"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spans="9:27" ht="12.75"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spans="9:27" ht="12.75"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spans="9:27" ht="12.75"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spans="9:27" ht="12.75"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spans="9:27" ht="12.75"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spans="9:27" ht="12.75"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spans="9:27" ht="12.75"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spans="9:27" ht="12.75"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spans="9:27" ht="12.75"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spans="9:27" ht="12.75"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spans="9:27" ht="12.75"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spans="9:27" ht="12.75"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spans="9:27" ht="12.75"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spans="9:27" ht="12.75"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spans="9:27" ht="12.75"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spans="9:27" ht="12.75"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spans="9:27" ht="12.75"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spans="9:27" ht="12.75"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spans="9:27" ht="12.75"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spans="9:27" ht="12.75"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spans="9:27" ht="12.75"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spans="9:27" ht="12.75"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spans="9:27" ht="12.75"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spans="9:27" ht="12.75"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spans="9:27" ht="12.75"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spans="9:27" ht="12.75"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spans="9:27" ht="12.75"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spans="9:27" ht="12.75"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spans="9:27" ht="12.75"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spans="9:27" ht="12.75"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spans="9:27" ht="12.75"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spans="9:27" ht="12.75"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spans="9:27" ht="12.75"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spans="9:27" ht="12.75"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spans="9:27" ht="12.75"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spans="9:27" ht="12.75"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spans="9:27" ht="12.75"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spans="9:27" ht="12.75"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spans="9:27" ht="12.75"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spans="9:27" ht="12.75"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spans="9:27" ht="12.75"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spans="9:27" ht="12.75"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spans="9:27" ht="12.75"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spans="9:27" ht="12.75"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spans="9:27" ht="12.75"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spans="9:27" ht="12.75"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spans="9:27" ht="12.75"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spans="9:27" ht="12.75"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spans="9:27" ht="12.75"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spans="9:27" ht="12.75"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spans="9:27" ht="12.75"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spans="9:27" ht="12.75"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spans="9:27" ht="12.75"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spans="9:27" ht="12.75"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spans="9:27" ht="12.75"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spans="9:27" ht="12.75"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spans="9:27" ht="12.75"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spans="9:27" ht="12.75"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spans="9:27" ht="12.75"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spans="9:27" ht="12.75"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spans="9:27" ht="12.75"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spans="9:27" ht="12.75"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spans="9:27" ht="12.75"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spans="9:27" ht="12.75"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spans="9:27" ht="12.75"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spans="9:27" ht="12.75"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spans="9:27" ht="12.75"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spans="9:27" ht="12.75"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spans="9:27" ht="12.75"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spans="9:27" ht="12.75"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spans="9:27" ht="12.75"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spans="9:27" ht="12.75"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spans="9:27" ht="12.75"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spans="9:27" ht="12.75"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spans="9:27" ht="12.75"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spans="9:27" ht="12.75"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spans="9:27" ht="12.75"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spans="9:27" ht="12.75"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spans="9:27" ht="12.75"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spans="9:27" ht="12.75"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spans="9:27" ht="12.75"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spans="9:27" ht="12.75"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spans="9:27" ht="12.75"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spans="9:27" ht="12.75"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spans="9:27" ht="12.75"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spans="9:27" ht="12.75"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spans="9:27" ht="12.75"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spans="9:27" ht="12.75"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spans="9:27" ht="12.75"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spans="9:27" ht="12.75"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spans="9:27" ht="12.75"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spans="9:27" ht="12.75"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spans="9:27" ht="12.75"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spans="9:27" ht="12.75"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spans="9:27" ht="12.75"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spans="9:27" ht="12.75"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spans="9:27" ht="12.75"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spans="9:27" ht="12.75"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spans="9:27" ht="12.75"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spans="9:27" ht="12.75"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spans="9:27" ht="12.75"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spans="9:27" ht="12.75"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spans="9:27" ht="12.75"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spans="9:27" ht="12.75"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spans="9:27" ht="12.75"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spans="9:27" ht="12.75"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spans="9:27" ht="12.75"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spans="9:27" ht="12.75"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spans="9:27" ht="12.75"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spans="9:27" ht="12.75"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spans="9:27" ht="12.75"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spans="9:27" ht="12.75"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spans="9:27" ht="12.75"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spans="9:27" ht="12.75"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spans="9:27" ht="12.75"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spans="9:27" ht="12.75"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spans="9:27" ht="12.75"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spans="9:27" ht="12.75"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spans="9:27" ht="12.75"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spans="9:27" ht="12.75"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spans="9:27" ht="12.75"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spans="9:27" ht="12.75"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spans="9:27" ht="12.75"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spans="9:27" ht="12.75"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spans="9:27" ht="12.75"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spans="9:27" ht="12.75"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spans="9:27" ht="12.75"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spans="9:27" ht="12.75"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spans="9:27" ht="12.75"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spans="9:27" ht="12.75"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spans="9:27" ht="12.75"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spans="9:27" ht="12.75"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spans="9:27" ht="12.75"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spans="9:27" ht="12.75"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spans="9:27" ht="12.75"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spans="9:27" ht="12.75"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spans="9:27" ht="12.75"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spans="9:27" ht="12.75"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spans="9:27" ht="12.75"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spans="9:27" ht="12.75"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spans="9:27" ht="12.75"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spans="9:27" ht="12.75"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spans="9:27" ht="12.75"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spans="9:27" ht="12.75"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spans="9:27" ht="12.75"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spans="9:27" ht="12.75"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spans="9:27" ht="12.75"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spans="9:27" ht="12.75"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spans="9:27" ht="12.75"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spans="9:27" ht="12.75"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spans="9:27" ht="12.75"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spans="9:27" ht="12.75"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spans="9:27" ht="12.75"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spans="9:27" ht="12.75"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spans="9:27" ht="12.75"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spans="9:27" ht="12.75"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spans="9:27" ht="12.75"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spans="9:27" ht="12.75"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spans="9:27" ht="12.75"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spans="9:27" ht="12.75"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spans="9:27" ht="12.75"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spans="9:27" ht="12.75"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spans="9:27" ht="12.75"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spans="9:27" ht="12.75"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spans="9:27" ht="12.75"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spans="9:27" ht="12.75"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spans="9:27" ht="12.75"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spans="9:27" ht="12.75"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spans="9:27" ht="12.75"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spans="9:27" ht="12.75"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spans="9:27" ht="12.75"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spans="9:27" ht="12.75"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spans="9:27" ht="12.75"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spans="9:27" ht="12.75"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spans="9:27" ht="12.75"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spans="9:27" ht="12.75"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spans="9:27" ht="12.75"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spans="9:27" ht="12.75"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spans="9:27" ht="12.75"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spans="9:27" ht="12.75"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spans="9:27" ht="12.75"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spans="9:27" ht="12.75"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spans="9:27" ht="12.75"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spans="9:27" ht="12.75"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spans="9:27" ht="12.75"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spans="9:27" ht="12.75"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spans="9:27" ht="12.75"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spans="9:27" ht="12.75"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spans="9:27" ht="12.75"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spans="9:27" ht="12.75"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</sheetData>
  <hyperlinks>
    <hyperlink ref="H4" r:id="rId1" xr:uid="{00000000-0004-0000-0500-000000000000}"/>
    <hyperlink ref="H6" r:id="rId2" xr:uid="{00000000-0004-0000-0500-000001000000}"/>
    <hyperlink ref="H15" r:id="rId3" xr:uid="{00000000-0004-0000-0500-000002000000}"/>
  </hyperlink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45F06"/>
    <outlinePr summaryBelow="0" summaryRight="0"/>
  </sheetPr>
  <dimension ref="A1:AE771"/>
  <sheetViews>
    <sheetView topLeftCell="A152" zoomScale="41" workbookViewId="0">
      <selection activeCell="E144" sqref="E144:P161"/>
    </sheetView>
  </sheetViews>
  <sheetFormatPr defaultColWidth="12.59765625" defaultRowHeight="15.75" customHeight="1"/>
  <cols>
    <col min="1" max="2" width="8.46484375" customWidth="1"/>
    <col min="3" max="3" width="36.59765625" customWidth="1"/>
    <col min="4" max="4" width="28.3984375" customWidth="1"/>
    <col min="5" max="6" width="23.265625" customWidth="1"/>
    <col min="7" max="7" width="14.1328125" customWidth="1"/>
    <col min="8" max="12" width="23.265625" customWidth="1"/>
    <col min="13" max="13" width="14.1328125" customWidth="1"/>
    <col min="14" max="16" width="23.265625" customWidth="1"/>
  </cols>
  <sheetData>
    <row r="1" spans="1:31" ht="15.75" customHeight="1">
      <c r="A1" s="437" t="s">
        <v>0</v>
      </c>
      <c r="B1" s="173" t="s">
        <v>1</v>
      </c>
      <c r="C1" s="438" t="s">
        <v>2</v>
      </c>
      <c r="D1" s="439"/>
      <c r="E1" s="174" t="s">
        <v>3</v>
      </c>
      <c r="F1" s="174" t="s">
        <v>4</v>
      </c>
      <c r="G1" s="174" t="s">
        <v>5</v>
      </c>
      <c r="H1" s="174" t="s">
        <v>6</v>
      </c>
      <c r="I1" s="174" t="s">
        <v>7</v>
      </c>
      <c r="J1" s="174" t="s">
        <v>8</v>
      </c>
      <c r="K1" s="175" t="s">
        <v>9</v>
      </c>
      <c r="L1" s="175" t="s">
        <v>4</v>
      </c>
      <c r="M1" s="175" t="s">
        <v>5</v>
      </c>
      <c r="N1" s="175" t="s">
        <v>6</v>
      </c>
      <c r="O1" s="175" t="s">
        <v>7</v>
      </c>
      <c r="P1" s="175" t="s">
        <v>8</v>
      </c>
      <c r="Q1" s="176"/>
      <c r="R1" s="174"/>
      <c r="S1" s="174"/>
      <c r="T1" s="176"/>
      <c r="U1" s="177"/>
      <c r="V1" s="177"/>
      <c r="W1" s="176"/>
      <c r="X1" s="178"/>
      <c r="Y1" s="178"/>
      <c r="Z1" s="178"/>
      <c r="AA1" s="178"/>
      <c r="AB1" s="178"/>
      <c r="AC1" s="178"/>
      <c r="AD1" s="178"/>
      <c r="AE1" s="178"/>
    </row>
    <row r="2" spans="1:31" ht="15.75" customHeight="1">
      <c r="A2" s="405"/>
      <c r="B2" s="440" t="s">
        <v>10</v>
      </c>
      <c r="C2" s="179">
        <v>45553</v>
      </c>
      <c r="D2" s="180"/>
      <c r="E2" s="181" t="s">
        <v>319</v>
      </c>
      <c r="F2" s="174" t="str">
        <f>VLOOKUP(E2,'Contact Info-Max P'!$A$1:$H$94,4,FALSE)</f>
        <v>Woodward</v>
      </c>
      <c r="G2" s="174" t="str">
        <f>VLOOKUP(E2,'Contact Info-Max P'!$A$1:$H$94,3,FALSE)</f>
        <v>Resident Head</v>
      </c>
      <c r="H2" s="174" t="str">
        <f>VLOOKUP(E2,'Contact Info-Max P'!$A$1:$H$94,6,FALSE)</f>
        <v>(660) 924-1773, (401) 527-3062</v>
      </c>
      <c r="I2" s="174" t="str">
        <f>VLOOKUP(E2,'Contact Info-Max P'!$A$1:$H$23,7,FALSE)</f>
        <v>834-9216</v>
      </c>
      <c r="J2" s="174" t="str">
        <f>VLOOKUP(E2,'Contact Info-Max P'!$A$1:$H$94,8,FALSE)</f>
        <v>abdoler@uchicago.edu, mgb@uchicago.edu</v>
      </c>
      <c r="K2" s="182" t="s">
        <v>320</v>
      </c>
      <c r="L2" s="175" t="str">
        <f>VLOOKUP(K2,'Contact Info-Max P'!$A$1:$H$94,4,FALSE)</f>
        <v>Alper</v>
      </c>
      <c r="M2" s="175" t="str">
        <f>VLOOKUP(K2,'Contact Info-Max P'!$A$1:$H$94,3,FALSE)</f>
        <v>Resident Assistant</v>
      </c>
      <c r="N2" s="175" t="str">
        <f>VLOOKUP(K2,'Contact Info-Max P'!$A$1:$H$94,6,FALSE)</f>
        <v>(507)722-5292</v>
      </c>
      <c r="O2" s="175" t="str">
        <f>VLOOKUP(K2,'Contact Info-Max P'!$A$1:$H$23,7,FALSE)</f>
        <v>834-9225</v>
      </c>
      <c r="P2" s="175" t="str">
        <f>VLOOKUP(K2,'Contact Info-Max P'!$A$1:$H$94,8,FALSE)</f>
        <v>rioghna@uchicago.edu</v>
      </c>
      <c r="Q2" s="183"/>
      <c r="R2" s="184" t="s">
        <v>17</v>
      </c>
      <c r="S2" s="184" t="s">
        <v>18</v>
      </c>
      <c r="T2" s="183"/>
      <c r="U2" s="185" t="s">
        <v>17</v>
      </c>
      <c r="V2" s="185" t="s">
        <v>18</v>
      </c>
      <c r="W2" s="176"/>
      <c r="X2" s="178"/>
      <c r="Y2" s="178"/>
      <c r="Z2" s="178"/>
      <c r="AA2" s="178"/>
      <c r="AB2" s="178"/>
      <c r="AC2" s="178"/>
      <c r="AD2" s="178"/>
      <c r="AE2" s="178"/>
    </row>
    <row r="3" spans="1:31" ht="15.75" customHeight="1">
      <c r="A3" s="405"/>
      <c r="B3" s="405"/>
      <c r="C3" s="179">
        <v>45554</v>
      </c>
      <c r="D3" s="180"/>
      <c r="E3" s="181" t="s">
        <v>321</v>
      </c>
      <c r="F3" s="174" t="str">
        <f>VLOOKUP(E3,'Contact Info-Max P'!$A$1:$H$94,4,FALSE)</f>
        <v>Wallace</v>
      </c>
      <c r="G3" s="174" t="str">
        <f>VLOOKUP(E3,'Contact Info-Max P'!$A$1:$H$94,3,FALSE)</f>
        <v>Resident Head</v>
      </c>
      <c r="H3" s="174" t="str">
        <f>VLOOKUP(E3,'Contact Info-Max P'!$A$1:$H$94,6,FALSE)</f>
        <v>(414) 897-3254, (734) 674-8741</v>
      </c>
      <c r="I3" s="174" t="str">
        <f>VLOOKUP(E3,'Contact Info-Max P'!$A$1:$H$23,7,FALSE)</f>
        <v>834-9214</v>
      </c>
      <c r="J3" s="174" t="str">
        <f>VLOOKUP(E3,'Contact Info-Max P'!$A$1:$H$94,8,FALSE)</f>
        <v>ljkern@uchicago.edu, pearsona@uchicago.edu</v>
      </c>
      <c r="K3" s="182" t="s">
        <v>320</v>
      </c>
      <c r="L3" s="175" t="str">
        <f>VLOOKUP(K3,'Contact Info-Max P'!$A$1:$H$94,4,FALSE)</f>
        <v>Alper</v>
      </c>
      <c r="M3" s="175" t="str">
        <f>VLOOKUP(K3,'Contact Info-Max P'!$A$1:$H$94,3,FALSE)</f>
        <v>Resident Assistant</v>
      </c>
      <c r="N3" s="175" t="str">
        <f>VLOOKUP(K3,'Contact Info-Max P'!$A$1:$H$94,6,FALSE)</f>
        <v>(507)722-5292</v>
      </c>
      <c r="O3" s="175" t="str">
        <f>VLOOKUP(K3,'Contact Info-Max P'!$A$1:$H$23,7,FALSE)</f>
        <v>834-9225</v>
      </c>
      <c r="P3" s="175" t="str">
        <f>VLOOKUP(K3,'Contact Info-Max P'!$A$1:$H$94,8,FALSE)</f>
        <v>rioghna@uchicago.edu</v>
      </c>
      <c r="Q3" s="183"/>
      <c r="R3" s="181" t="s">
        <v>319</v>
      </c>
      <c r="S3" s="186">
        <f t="shared" ref="S3:S32" si="0">COUNTIF($E$2:$E$239, R3)</f>
        <v>12</v>
      </c>
      <c r="T3" s="183"/>
      <c r="U3" s="175" t="s">
        <v>319</v>
      </c>
      <c r="V3" s="187">
        <f t="shared" ref="V3:V32" si="1">COUNTIF($K$2:$K$239, U3)</f>
        <v>0</v>
      </c>
      <c r="W3" s="176"/>
      <c r="X3" s="178"/>
      <c r="Y3" s="178"/>
      <c r="Z3" s="178"/>
      <c r="AA3" s="178"/>
      <c r="AB3" s="178"/>
      <c r="AC3" s="178"/>
      <c r="AD3" s="178"/>
      <c r="AE3" s="178"/>
    </row>
    <row r="4" spans="1:31" ht="15.75" customHeight="1">
      <c r="A4" s="405"/>
      <c r="B4" s="405"/>
      <c r="C4" s="179">
        <v>45555</v>
      </c>
      <c r="D4" s="180"/>
      <c r="E4" s="181" t="s">
        <v>321</v>
      </c>
      <c r="F4" s="174" t="str">
        <f>VLOOKUP(E4,'Contact Info-Max P'!$A$1:$H$94,4,FALSE)</f>
        <v>Wallace</v>
      </c>
      <c r="G4" s="174" t="str">
        <f>VLOOKUP(E4,'Contact Info-Max P'!$A$1:$H$94,3,FALSE)</f>
        <v>Resident Head</v>
      </c>
      <c r="H4" s="174" t="str">
        <f>VLOOKUP(E4,'Contact Info-Max P'!$A$1:$H$94,6,FALSE)</f>
        <v>(414) 897-3254, (734) 674-8741</v>
      </c>
      <c r="I4" s="174" t="str">
        <f>VLOOKUP(E4,'Contact Info-Max P'!$A$1:$H$23,7,FALSE)</f>
        <v>834-9214</v>
      </c>
      <c r="J4" s="174" t="str">
        <f>VLOOKUP(E4,'Contact Info-Max P'!$A$1:$H$94,8,FALSE)</f>
        <v>ljkern@uchicago.edu, pearsona@uchicago.edu</v>
      </c>
      <c r="K4" s="182" t="s">
        <v>322</v>
      </c>
      <c r="L4" s="175" t="str">
        <f>VLOOKUP(K4,'Contact Info-Max P'!$A$1:$H$94,4,FALSE)</f>
        <v>Graham</v>
      </c>
      <c r="M4" s="175" t="str">
        <f>VLOOKUP(K4,'Contact Info-Max P'!$A$1:$H$94,3,FALSE)</f>
        <v>Resident Head</v>
      </c>
      <c r="N4" s="175" t="str">
        <f>VLOOKUP(K4,'Contact Info-Max P'!$A$1:$H$94,6,FALSE)</f>
        <v>(774) 279-4565, (630) 276-9865</v>
      </c>
      <c r="O4" s="175" t="str">
        <f>VLOOKUP(K4,'Contact Info-Max P'!$A$1:$H$23,7,FALSE)</f>
        <v>834-9218</v>
      </c>
      <c r="P4" s="175" t="str">
        <f>VLOOKUP(K4,'Contact Info-Max P'!$A$1:$H$94,8,FALSE)</f>
        <v>johncoukos@uchicago.edu, kimberlyliu@uchicago.edu</v>
      </c>
      <c r="Q4" s="183"/>
      <c r="R4" s="181" t="s">
        <v>323</v>
      </c>
      <c r="S4" s="186">
        <f t="shared" si="0"/>
        <v>0</v>
      </c>
      <c r="T4" s="183"/>
      <c r="U4" s="175" t="s">
        <v>323</v>
      </c>
      <c r="V4" s="187">
        <f t="shared" si="1"/>
        <v>0</v>
      </c>
      <c r="W4" s="176"/>
      <c r="X4" s="178"/>
      <c r="Y4" s="178"/>
      <c r="Z4" s="178"/>
      <c r="AA4" s="178"/>
      <c r="AB4" s="178"/>
      <c r="AC4" s="178"/>
      <c r="AD4" s="178"/>
      <c r="AE4" s="178"/>
    </row>
    <row r="5" spans="1:31" ht="15.75" customHeight="1">
      <c r="A5" s="405"/>
      <c r="B5" s="405"/>
      <c r="C5" s="179">
        <v>45556</v>
      </c>
      <c r="D5" s="104"/>
      <c r="E5" s="181" t="s">
        <v>324</v>
      </c>
      <c r="F5" s="174" t="str">
        <f>VLOOKUP(E5,'Contact Info-Max P'!$A$1:$H$94,4,FALSE)</f>
        <v>Graham</v>
      </c>
      <c r="G5" s="174" t="str">
        <f>VLOOKUP(E5,'Contact Info-Max P'!$A$1:$H$94,3,FALSE)</f>
        <v>Resident Assistant</v>
      </c>
      <c r="H5" s="174" t="str">
        <f>VLOOKUP(E5,'Contact Info-Max P'!$A$1:$H$94,6,FALSE)</f>
        <v>773-573-3029</v>
      </c>
      <c r="I5" s="174" t="str">
        <f>VLOOKUP(E5,'Contact Info-Max P'!$A$1:$H$23,7,FALSE)</f>
        <v>834-9232</v>
      </c>
      <c r="J5" s="174" t="str">
        <f>VLOOKUP(E5,'Contact Info-Max P'!$A$1:$H$94,8,FALSE)</f>
        <v>anqiqu@uchicago.edu</v>
      </c>
      <c r="K5" s="182" t="s">
        <v>325</v>
      </c>
      <c r="L5" s="175" t="str">
        <f>VLOOKUP(K5,'Contact Info-Max P'!$A$1:$H$94,4,FALSE)</f>
        <v>May</v>
      </c>
      <c r="M5" s="175" t="str">
        <f>VLOOKUP(K5,'Contact Info-Max P'!$A$1:$H$94,3,FALSE)</f>
        <v>Resident Assistant</v>
      </c>
      <c r="N5" s="175" t="str">
        <f>VLOOKUP(K5,'Contact Info-Max P'!$A$1:$H$94,6,FALSE)</f>
        <v>(210) 544-4416</v>
      </c>
      <c r="O5" s="175" t="str">
        <f>VLOOKUP(K5,'Contact Info-Max P'!$A$1:$H$23,7,FALSE)</f>
        <v>834-9223</v>
      </c>
      <c r="P5" s="175" t="str">
        <f>VLOOKUP(K5,'Contact Info-Max P'!$A$1:$H$94,8,FALSE)</f>
        <v>kalbarran@uchicago.edu</v>
      </c>
      <c r="Q5" s="183"/>
      <c r="R5" s="181" t="s">
        <v>326</v>
      </c>
      <c r="S5" s="186">
        <f t="shared" si="0"/>
        <v>0</v>
      </c>
      <c r="T5" s="183"/>
      <c r="U5" s="175" t="s">
        <v>326</v>
      </c>
      <c r="V5" s="187">
        <f t="shared" si="1"/>
        <v>0</v>
      </c>
      <c r="W5" s="176"/>
      <c r="X5" s="178"/>
      <c r="Y5" s="178"/>
      <c r="Z5" s="178"/>
      <c r="AA5" s="178"/>
      <c r="AB5" s="178"/>
      <c r="AC5" s="178"/>
      <c r="AD5" s="178"/>
      <c r="AE5" s="178"/>
    </row>
    <row r="6" spans="1:31" ht="15.75" customHeight="1">
      <c r="A6" s="405"/>
      <c r="B6" s="406"/>
      <c r="C6" s="179">
        <v>45557</v>
      </c>
      <c r="D6" s="104"/>
      <c r="E6" s="181" t="s">
        <v>320</v>
      </c>
      <c r="F6" s="174" t="str">
        <f>VLOOKUP(E6,'Contact Info-Max P'!$A$1:$H$94,4,FALSE)</f>
        <v>Alper</v>
      </c>
      <c r="G6" s="174" t="str">
        <f>VLOOKUP(E6,'Contact Info-Max P'!$A$1:$H$94,3,FALSE)</f>
        <v>Resident Assistant</v>
      </c>
      <c r="H6" s="174" t="str">
        <f>VLOOKUP(E6,'Contact Info-Max P'!$A$1:$H$94,6,FALSE)</f>
        <v>(507)722-5292</v>
      </c>
      <c r="I6" s="174" t="str">
        <f>VLOOKUP(E6,'Contact Info-Max P'!$A$1:$H$23,7,FALSE)</f>
        <v>834-9225</v>
      </c>
      <c r="J6" s="174" t="str">
        <f>VLOOKUP(E6,'Contact Info-Max P'!$A$1:$H$94,8,FALSE)</f>
        <v>rioghna@uchicago.edu</v>
      </c>
      <c r="K6" s="182" t="s">
        <v>325</v>
      </c>
      <c r="L6" s="175" t="str">
        <f>VLOOKUP(K6,'Contact Info-Max P'!$A$1:$H$94,4,FALSE)</f>
        <v>May</v>
      </c>
      <c r="M6" s="175" t="str">
        <f>VLOOKUP(K6,'Contact Info-Max P'!$A$1:$H$94,3,FALSE)</f>
        <v>Resident Assistant</v>
      </c>
      <c r="N6" s="175" t="str">
        <f>VLOOKUP(K6,'Contact Info-Max P'!$A$1:$H$94,6,FALSE)</f>
        <v>(210) 544-4416</v>
      </c>
      <c r="O6" s="175" t="str">
        <f>VLOOKUP(K6,'Contact Info-Max P'!$A$1:$H$23,7,FALSE)</f>
        <v>834-9223</v>
      </c>
      <c r="P6" s="175" t="str">
        <f>VLOOKUP(K6,'Contact Info-Max P'!$A$1:$H$94,8,FALSE)</f>
        <v>kalbarran@uchicago.edu</v>
      </c>
      <c r="Q6" s="183"/>
      <c r="R6" s="181" t="s">
        <v>325</v>
      </c>
      <c r="S6" s="186">
        <f t="shared" si="0"/>
        <v>0</v>
      </c>
      <c r="T6" s="183"/>
      <c r="U6" s="175" t="s">
        <v>325</v>
      </c>
      <c r="V6" s="187">
        <f t="shared" si="1"/>
        <v>8</v>
      </c>
      <c r="W6" s="176"/>
      <c r="X6" s="178"/>
      <c r="Y6" s="178"/>
      <c r="Z6" s="178"/>
      <c r="AA6" s="178"/>
      <c r="AB6" s="178"/>
      <c r="AC6" s="178"/>
      <c r="AD6" s="178"/>
      <c r="AE6" s="178"/>
    </row>
    <row r="7" spans="1:31" ht="15.75" customHeight="1">
      <c r="A7" s="405"/>
      <c r="B7" s="441" t="s">
        <v>27</v>
      </c>
      <c r="C7" s="179">
        <v>45558</v>
      </c>
      <c r="D7" s="104"/>
      <c r="E7" s="181" t="s">
        <v>320</v>
      </c>
      <c r="F7" s="174" t="str">
        <f>VLOOKUP(E7,'Contact Info-Max P'!$A$1:$H$94,4,FALSE)</f>
        <v>Alper</v>
      </c>
      <c r="G7" s="174" t="str">
        <f>VLOOKUP(E7,'Contact Info-Max P'!$A$1:$H$94,3,FALSE)</f>
        <v>Resident Assistant</v>
      </c>
      <c r="H7" s="174" t="str">
        <f>VLOOKUP(E7,'Contact Info-Max P'!$A$1:$H$94,6,FALSE)</f>
        <v>(507)722-5292</v>
      </c>
      <c r="I7" s="174" t="str">
        <f>VLOOKUP(E7,'Contact Info-Max P'!$A$1:$H$23,7,FALSE)</f>
        <v>834-9225</v>
      </c>
      <c r="J7" s="174" t="str">
        <f>VLOOKUP(E7,'Contact Info-Max P'!$A$1:$H$94,8,FALSE)</f>
        <v>rioghna@uchicago.edu</v>
      </c>
      <c r="K7" s="182" t="s">
        <v>327</v>
      </c>
      <c r="L7" s="175" t="str">
        <f>VLOOKUP(K7,'Contact Info-Max P'!$A$1:$H$94,4,FALSE)</f>
        <v>Alper</v>
      </c>
      <c r="M7" s="175" t="str">
        <f>VLOOKUP(K7,'Contact Info-Max P'!$A$1:$H$94,3,FALSE)</f>
        <v>Resident Assistant</v>
      </c>
      <c r="N7" s="175" t="str">
        <f>VLOOKUP(K7,'Contact Info-Max P'!$A$1:$H$94,6,FALSE)</f>
        <v>424-702-7586</v>
      </c>
      <c r="O7" s="175" t="str">
        <f>VLOOKUP(K7,'Contact Info-Max P'!$A$1:$H$23,7,FALSE)</f>
        <v>834-9226</v>
      </c>
      <c r="P7" s="175" t="str">
        <f>VLOOKUP(K7,'Contact Info-Max P'!$A$1:$H$94,8,FALSE)</f>
        <v>kdanderson@uchicago.edu</v>
      </c>
      <c r="Q7" s="183"/>
      <c r="R7" s="188" t="s">
        <v>327</v>
      </c>
      <c r="S7" s="186">
        <f t="shared" si="0"/>
        <v>8</v>
      </c>
      <c r="T7" s="183"/>
      <c r="U7" s="189" t="s">
        <v>327</v>
      </c>
      <c r="V7" s="187">
        <f t="shared" si="1"/>
        <v>8</v>
      </c>
      <c r="W7" s="176"/>
      <c r="X7" s="178"/>
      <c r="Y7" s="178"/>
      <c r="Z7" s="178"/>
      <c r="AA7" s="178"/>
      <c r="AB7" s="178"/>
      <c r="AC7" s="178"/>
      <c r="AD7" s="178"/>
      <c r="AE7" s="178"/>
    </row>
    <row r="8" spans="1:31" ht="15.75" customHeight="1">
      <c r="A8" s="405"/>
      <c r="B8" s="405"/>
      <c r="C8" s="179">
        <v>45559</v>
      </c>
      <c r="D8" s="146"/>
      <c r="E8" s="181" t="s">
        <v>320</v>
      </c>
      <c r="F8" s="174" t="str">
        <f>VLOOKUP(E8,'Contact Info-Max P'!$A$1:$H$94,4,FALSE)</f>
        <v>Alper</v>
      </c>
      <c r="G8" s="174" t="str">
        <f>VLOOKUP(E8,'Contact Info-Max P'!$A$1:$H$94,3,FALSE)</f>
        <v>Resident Assistant</v>
      </c>
      <c r="H8" s="174" t="str">
        <f>VLOOKUP(E8,'Contact Info-Max P'!$A$1:$H$94,6,FALSE)</f>
        <v>(507)722-5292</v>
      </c>
      <c r="I8" s="174" t="str">
        <f>VLOOKUP(E8,'Contact Info-Max P'!$A$1:$H$23,7,FALSE)</f>
        <v>834-9225</v>
      </c>
      <c r="J8" s="174" t="str">
        <f>VLOOKUP(E8,'Contact Info-Max P'!$A$1:$H$94,8,FALSE)</f>
        <v>rioghna@uchicago.edu</v>
      </c>
      <c r="K8" s="182" t="s">
        <v>327</v>
      </c>
      <c r="L8" s="175" t="str">
        <f>VLOOKUP(K8,'Contact Info-Max P'!$A$1:$H$94,4,FALSE)</f>
        <v>Alper</v>
      </c>
      <c r="M8" s="175" t="str">
        <f>VLOOKUP(K8,'Contact Info-Max P'!$A$1:$H$94,3,FALSE)</f>
        <v>Resident Assistant</v>
      </c>
      <c r="N8" s="175" t="str">
        <f>VLOOKUP(K8,'Contact Info-Max P'!$A$1:$H$94,6,FALSE)</f>
        <v>424-702-7586</v>
      </c>
      <c r="O8" s="175" t="str">
        <f>VLOOKUP(K8,'Contact Info-Max P'!$A$1:$H$23,7,FALSE)</f>
        <v>834-9226</v>
      </c>
      <c r="P8" s="175" t="str">
        <f>VLOOKUP(K8,'Contact Info-Max P'!$A$1:$H$94,8,FALSE)</f>
        <v>kdanderson@uchicago.edu</v>
      </c>
      <c r="Q8" s="183"/>
      <c r="R8" s="188" t="s">
        <v>328</v>
      </c>
      <c r="S8" s="186">
        <f t="shared" si="0"/>
        <v>12</v>
      </c>
      <c r="T8" s="183"/>
      <c r="U8" s="189" t="s">
        <v>328</v>
      </c>
      <c r="V8" s="187">
        <f t="shared" si="1"/>
        <v>0</v>
      </c>
      <c r="W8" s="176"/>
      <c r="X8" s="178"/>
      <c r="Y8" s="178"/>
      <c r="Z8" s="178"/>
      <c r="AA8" s="178"/>
      <c r="AB8" s="178"/>
      <c r="AC8" s="178"/>
      <c r="AD8" s="178"/>
      <c r="AE8" s="178"/>
    </row>
    <row r="9" spans="1:31" ht="15.75" customHeight="1">
      <c r="A9" s="405"/>
      <c r="B9" s="405"/>
      <c r="C9" s="179">
        <v>45560</v>
      </c>
      <c r="D9" s="146"/>
      <c r="E9" s="181" t="s">
        <v>327</v>
      </c>
      <c r="F9" s="174" t="str">
        <f>VLOOKUP(E9,'Contact Info-Max P'!$A$1:$H$94,4,FALSE)</f>
        <v>Alper</v>
      </c>
      <c r="G9" s="174" t="str">
        <f>VLOOKUP(E9,'Contact Info-Max P'!$A$1:$H$94,3,FALSE)</f>
        <v>Resident Assistant</v>
      </c>
      <c r="H9" s="174" t="str">
        <f>VLOOKUP(E9,'Contact Info-Max P'!$A$1:$H$94,6,FALSE)</f>
        <v>424-702-7586</v>
      </c>
      <c r="I9" s="174" t="str">
        <f>VLOOKUP(E9,'Contact Info-Max P'!$A$1:$H$23,7,FALSE)</f>
        <v>834-9226</v>
      </c>
      <c r="J9" s="174" t="str">
        <f>VLOOKUP(E9,'Contact Info-Max P'!$A$1:$H$94,8,FALSE)</f>
        <v>kdanderson@uchicago.edu</v>
      </c>
      <c r="K9" s="182" t="s">
        <v>329</v>
      </c>
      <c r="L9" s="175" t="str">
        <f>VLOOKUP(K9,'Contact Info-Max P'!$A$1:$H$94,4,FALSE)</f>
        <v>Alper</v>
      </c>
      <c r="M9" s="175" t="str">
        <f>VLOOKUP(K9,'Contact Info-Max P'!$A$1:$H$94,3,FALSE)</f>
        <v>Resident Head</v>
      </c>
      <c r="N9" s="175" t="str">
        <f>VLOOKUP(K9,'Contact Info-Max P'!$A$1:$H$94,6,FALSE)</f>
        <v>(773) 916-0159, (872) 271-0371</v>
      </c>
      <c r="O9" s="175" t="str">
        <f>VLOOKUP(K9,'Contact Info-Max P'!$A$1:$H$23,7,FALSE)</f>
        <v>834-9215</v>
      </c>
      <c r="P9" s="175" t="str">
        <f>VLOOKUP(K9,'Contact Info-Max P'!$A$1:$H$94,8,FALSE)</f>
        <v>teschmann@uchicago.edu, garywilson@uchicago.edu</v>
      </c>
      <c r="Q9" s="183"/>
      <c r="R9" s="188" t="s">
        <v>330</v>
      </c>
      <c r="S9" s="186">
        <f t="shared" si="0"/>
        <v>0</v>
      </c>
      <c r="T9" s="183"/>
      <c r="U9" s="189" t="s">
        <v>330</v>
      </c>
      <c r="V9" s="187">
        <f t="shared" si="1"/>
        <v>0</v>
      </c>
      <c r="W9" s="176"/>
      <c r="X9" s="178"/>
      <c r="Y9" s="178"/>
      <c r="Z9" s="178"/>
      <c r="AA9" s="178"/>
      <c r="AB9" s="178"/>
      <c r="AC9" s="178"/>
      <c r="AD9" s="178"/>
      <c r="AE9" s="178"/>
    </row>
    <row r="10" spans="1:31" ht="15.75" customHeight="1">
      <c r="A10" s="405"/>
      <c r="B10" s="405"/>
      <c r="C10" s="179">
        <v>45561</v>
      </c>
      <c r="D10" s="146"/>
      <c r="E10" s="181" t="s">
        <v>327</v>
      </c>
      <c r="F10" s="174" t="str">
        <f>VLOOKUP(E10,'Contact Info-Max P'!$A$1:$H$94,4,FALSE)</f>
        <v>Alper</v>
      </c>
      <c r="G10" s="174" t="str">
        <f>VLOOKUP(E10,'Contact Info-Max P'!$A$1:$H$94,3,FALSE)</f>
        <v>Resident Assistant</v>
      </c>
      <c r="H10" s="174" t="str">
        <f>VLOOKUP(E10,'Contact Info-Max P'!$A$1:$H$94,6,FALSE)</f>
        <v>424-702-7586</v>
      </c>
      <c r="I10" s="174" t="str">
        <f>VLOOKUP(E10,'Contact Info-Max P'!$A$1:$H$23,7,FALSE)</f>
        <v>834-9226</v>
      </c>
      <c r="J10" s="174" t="str">
        <f>VLOOKUP(E10,'Contact Info-Max P'!$A$1:$H$94,8,FALSE)</f>
        <v>kdanderson@uchicago.edu</v>
      </c>
      <c r="K10" s="182" t="s">
        <v>329</v>
      </c>
      <c r="L10" s="175" t="str">
        <f>VLOOKUP(K10,'Contact Info-Max P'!$A$1:$H$94,4,FALSE)</f>
        <v>Alper</v>
      </c>
      <c r="M10" s="175" t="str">
        <f>VLOOKUP(K10,'Contact Info-Max P'!$A$1:$H$94,3,FALSE)</f>
        <v>Resident Head</v>
      </c>
      <c r="N10" s="175" t="str">
        <f>VLOOKUP(K10,'Contact Info-Max P'!$A$1:$H$94,6,FALSE)</f>
        <v>(773) 916-0159, (872) 271-0371</v>
      </c>
      <c r="O10" s="175" t="str">
        <f>VLOOKUP(K10,'Contact Info-Max P'!$A$1:$H$23,7,FALSE)</f>
        <v>834-9215</v>
      </c>
      <c r="P10" s="175" t="str">
        <f>VLOOKUP(K10,'Contact Info-Max P'!$A$1:$H$94,8,FALSE)</f>
        <v>teschmann@uchicago.edu, garywilson@uchicago.edu</v>
      </c>
      <c r="Q10" s="183"/>
      <c r="R10" s="181" t="s">
        <v>331</v>
      </c>
      <c r="S10" s="186">
        <f t="shared" si="0"/>
        <v>0</v>
      </c>
      <c r="T10" s="183"/>
      <c r="U10" s="175" t="s">
        <v>331</v>
      </c>
      <c r="V10" s="187">
        <f t="shared" si="1"/>
        <v>0</v>
      </c>
      <c r="W10" s="176"/>
      <c r="X10" s="178"/>
      <c r="Y10" s="178"/>
      <c r="Z10" s="178"/>
      <c r="AA10" s="178"/>
      <c r="AB10" s="178"/>
      <c r="AC10" s="178"/>
      <c r="AD10" s="178"/>
      <c r="AE10" s="178"/>
    </row>
    <row r="11" spans="1:31" ht="15.75" customHeight="1">
      <c r="A11" s="405"/>
      <c r="B11" s="405"/>
      <c r="C11" s="179">
        <v>45562</v>
      </c>
      <c r="D11" s="146"/>
      <c r="E11" s="181" t="s">
        <v>328</v>
      </c>
      <c r="F11" s="174" t="str">
        <f>VLOOKUP(E11,'Contact Info-Max P'!$A$1:$H$94,4,FALSE)</f>
        <v>Flint</v>
      </c>
      <c r="G11" s="174" t="str">
        <f>VLOOKUP(E11,'Contact Info-Max P'!$A$1:$H$94,3,FALSE)</f>
        <v>Resident Assistant</v>
      </c>
      <c r="H11" s="174" t="str">
        <f>VLOOKUP(E11,'Contact Info-Max P'!$A$1:$H$94,6,FALSE)</f>
        <v>(818) 384-3740</v>
      </c>
      <c r="I11" s="174" t="str">
        <f>VLOOKUP(E11,'Contact Info-Max P'!$A$1:$H$23,7,FALSE)</f>
        <v>834-9226</v>
      </c>
      <c r="J11" s="174" t="str">
        <f>VLOOKUP(E11,'Contact Info-Max P'!$A$1:$H$94,8,FALSE)</f>
        <v>ebatalden@uchicago.edu</v>
      </c>
      <c r="K11" s="182" t="s">
        <v>329</v>
      </c>
      <c r="L11" s="175" t="str">
        <f>VLOOKUP(K11,'Contact Info-Max P'!$A$1:$H$94,4,FALSE)</f>
        <v>Alper</v>
      </c>
      <c r="M11" s="175" t="str">
        <f>VLOOKUP(K11,'Contact Info-Max P'!$A$1:$H$94,3,FALSE)</f>
        <v>Resident Head</v>
      </c>
      <c r="N11" s="175" t="str">
        <f>VLOOKUP(K11,'Contact Info-Max P'!$A$1:$H$94,6,FALSE)</f>
        <v>(773) 916-0159, (872) 271-0371</v>
      </c>
      <c r="O11" s="175" t="str">
        <f>VLOOKUP(K11,'Contact Info-Max P'!$A$1:$H$23,7,FALSE)</f>
        <v>834-9215</v>
      </c>
      <c r="P11" s="175" t="str">
        <f>VLOOKUP(K11,'Contact Info-Max P'!$A$1:$H$94,8,FALSE)</f>
        <v>teschmann@uchicago.edu, garywilson@uchicago.edu</v>
      </c>
      <c r="Q11" s="183"/>
      <c r="R11" s="181" t="s">
        <v>322</v>
      </c>
      <c r="S11" s="186">
        <f t="shared" si="0"/>
        <v>4</v>
      </c>
      <c r="T11" s="183"/>
      <c r="U11" s="175" t="s">
        <v>322</v>
      </c>
      <c r="V11" s="187">
        <f t="shared" si="1"/>
        <v>8</v>
      </c>
      <c r="W11" s="176"/>
      <c r="X11" s="178"/>
      <c r="Y11" s="178"/>
      <c r="Z11" s="178"/>
      <c r="AA11" s="178"/>
      <c r="AB11" s="178"/>
      <c r="AC11" s="178"/>
      <c r="AD11" s="178"/>
      <c r="AE11" s="178"/>
    </row>
    <row r="12" spans="1:31" ht="15.75" customHeight="1">
      <c r="A12" s="405"/>
      <c r="B12" s="405"/>
      <c r="C12" s="179">
        <v>45563</v>
      </c>
      <c r="D12" s="146"/>
      <c r="E12" s="181" t="s">
        <v>328</v>
      </c>
      <c r="F12" s="174" t="str">
        <f>VLOOKUP(E12,'Contact Info-Max P'!$A$1:$H$94,4,FALSE)</f>
        <v>Flint</v>
      </c>
      <c r="G12" s="174" t="str">
        <f>VLOOKUP(E12,'Contact Info-Max P'!$A$1:$H$94,3,FALSE)</f>
        <v>Resident Assistant</v>
      </c>
      <c r="H12" s="174" t="str">
        <f>VLOOKUP(E12,'Contact Info-Max P'!$A$1:$H$94,6,FALSE)</f>
        <v>(818) 384-3740</v>
      </c>
      <c r="I12" s="174" t="str">
        <f>VLOOKUP(E12,'Contact Info-Max P'!$A$1:$H$23,7,FALSE)</f>
        <v>834-9226</v>
      </c>
      <c r="J12" s="174" t="str">
        <f>VLOOKUP(E12,'Contact Info-Max P'!$A$1:$H$94,8,FALSE)</f>
        <v>ebatalden@uchicago.edu</v>
      </c>
      <c r="K12" s="182" t="s">
        <v>329</v>
      </c>
      <c r="L12" s="175" t="str">
        <f>VLOOKUP(K12,'Contact Info-Max P'!$A$1:$H$94,4,FALSE)</f>
        <v>Alper</v>
      </c>
      <c r="M12" s="175" t="str">
        <f>VLOOKUP(K12,'Contact Info-Max P'!$A$1:$H$94,3,FALSE)</f>
        <v>Resident Head</v>
      </c>
      <c r="N12" s="175" t="str">
        <f>VLOOKUP(K12,'Contact Info-Max P'!$A$1:$H$94,6,FALSE)</f>
        <v>(773) 916-0159, (872) 271-0371</v>
      </c>
      <c r="O12" s="175" t="str">
        <f>VLOOKUP(K12,'Contact Info-Max P'!$A$1:$H$23,7,FALSE)</f>
        <v>834-9215</v>
      </c>
      <c r="P12" s="175" t="str">
        <f>VLOOKUP(K12,'Contact Info-Max P'!$A$1:$H$94,8,FALSE)</f>
        <v>teschmann@uchicago.edu, garywilson@uchicago.edu</v>
      </c>
      <c r="Q12" s="183"/>
      <c r="R12" s="181" t="s">
        <v>332</v>
      </c>
      <c r="S12" s="186">
        <f t="shared" si="0"/>
        <v>0</v>
      </c>
      <c r="T12" s="183"/>
      <c r="U12" s="175" t="s">
        <v>332</v>
      </c>
      <c r="V12" s="187">
        <f t="shared" si="1"/>
        <v>0</v>
      </c>
      <c r="W12" s="176"/>
      <c r="X12" s="178"/>
      <c r="Y12" s="178"/>
      <c r="Z12" s="178"/>
      <c r="AA12" s="178"/>
      <c r="AB12" s="178"/>
      <c r="AC12" s="178"/>
      <c r="AD12" s="178"/>
      <c r="AE12" s="178"/>
    </row>
    <row r="13" spans="1:31" ht="15.75" customHeight="1">
      <c r="A13" s="405"/>
      <c r="B13" s="406"/>
      <c r="C13" s="179">
        <v>45564</v>
      </c>
      <c r="D13" s="146"/>
      <c r="E13" s="181" t="s">
        <v>328</v>
      </c>
      <c r="F13" s="174" t="str">
        <f>VLOOKUP(E13,'Contact Info-Max P'!$A$1:$H$94,4,FALSE)</f>
        <v>Flint</v>
      </c>
      <c r="G13" s="174" t="str">
        <f>VLOOKUP(E13,'Contact Info-Max P'!$A$1:$H$94,3,FALSE)</f>
        <v>Resident Assistant</v>
      </c>
      <c r="H13" s="174" t="str">
        <f>VLOOKUP(E13,'Contact Info-Max P'!$A$1:$H$94,6,FALSE)</f>
        <v>(818) 384-3740</v>
      </c>
      <c r="I13" s="174" t="str">
        <f>VLOOKUP(E13,'Contact Info-Max P'!$A$1:$H$23,7,FALSE)</f>
        <v>834-9226</v>
      </c>
      <c r="J13" s="174" t="str">
        <f>VLOOKUP(E13,'Contact Info-Max P'!$A$1:$H$94,8,FALSE)</f>
        <v>ebatalden@uchicago.edu</v>
      </c>
      <c r="K13" s="182" t="s">
        <v>320</v>
      </c>
      <c r="L13" s="175" t="str">
        <f>VLOOKUP(K13,'Contact Info-Max P'!$A$1:$H$94,4,FALSE)</f>
        <v>Alper</v>
      </c>
      <c r="M13" s="175" t="str">
        <f>VLOOKUP(K13,'Contact Info-Max P'!$A$1:$H$94,3,FALSE)</f>
        <v>Resident Assistant</v>
      </c>
      <c r="N13" s="175" t="str">
        <f>VLOOKUP(K13,'Contact Info-Max P'!$A$1:$H$94,6,FALSE)</f>
        <v>(507)722-5292</v>
      </c>
      <c r="O13" s="175" t="str">
        <f>VLOOKUP(K13,'Contact Info-Max P'!$A$1:$H$23,7,FALSE)</f>
        <v>834-9225</v>
      </c>
      <c r="P13" s="175" t="str">
        <f>VLOOKUP(K13,'Contact Info-Max P'!$A$1:$H$94,8,FALSE)</f>
        <v>rioghna@uchicago.edu</v>
      </c>
      <c r="Q13" s="183"/>
      <c r="R13" s="181" t="s">
        <v>329</v>
      </c>
      <c r="S13" s="186">
        <f t="shared" si="0"/>
        <v>12</v>
      </c>
      <c r="T13" s="183"/>
      <c r="U13" s="175" t="s">
        <v>329</v>
      </c>
      <c r="V13" s="187">
        <f t="shared" si="1"/>
        <v>16</v>
      </c>
      <c r="W13" s="176"/>
      <c r="X13" s="178"/>
      <c r="Y13" s="178"/>
      <c r="Z13" s="178"/>
      <c r="AA13" s="178"/>
      <c r="AB13" s="178"/>
      <c r="AC13" s="178"/>
      <c r="AD13" s="178"/>
      <c r="AE13" s="178"/>
    </row>
    <row r="14" spans="1:31" ht="15.75" customHeight="1">
      <c r="A14" s="405"/>
      <c r="B14" s="418" t="s">
        <v>39</v>
      </c>
      <c r="C14" s="179">
        <v>45565</v>
      </c>
      <c r="D14" s="104" t="s">
        <v>333</v>
      </c>
      <c r="E14" s="181" t="s">
        <v>329</v>
      </c>
      <c r="F14" s="174" t="str">
        <f>VLOOKUP(E14,'Contact Info-Max P'!$A$1:$H$94,4,FALSE)</f>
        <v>Alper</v>
      </c>
      <c r="G14" s="174" t="str">
        <f>VLOOKUP(E14,'Contact Info-Max P'!$A$1:$H$94,3,FALSE)</f>
        <v>Resident Head</v>
      </c>
      <c r="H14" s="174" t="str">
        <f>VLOOKUP(E14,'Contact Info-Max P'!$A$1:$H$94,6,FALSE)</f>
        <v>(773) 916-0159, (872) 271-0371</v>
      </c>
      <c r="I14" s="174" t="str">
        <f>VLOOKUP(E14,'Contact Info-Max P'!$A$1:$H$23,7,FALSE)</f>
        <v>834-9215</v>
      </c>
      <c r="J14" s="174" t="str">
        <f>VLOOKUP(E14,'Contact Info-Max P'!$A$1:$H$94,8,FALSE)</f>
        <v>teschmann@uchicago.edu, garywilson@uchicago.edu</v>
      </c>
      <c r="K14" s="182" t="s">
        <v>334</v>
      </c>
      <c r="L14" s="175" t="str">
        <f>VLOOKUP(K14,'Contact Info-Max P'!$A$1:$H$94,4,FALSE)</f>
        <v>Rickert</v>
      </c>
      <c r="M14" s="175" t="str">
        <f>VLOOKUP(K14,'Contact Info-Max P'!$A$1:$H$94,3,FALSE)</f>
        <v>Resident Head</v>
      </c>
      <c r="N14" s="175" t="str">
        <f>VLOOKUP(K14,'Contact Info-Max P'!$A$1:$H$94,6,FALSE)</f>
        <v>(312)-399-5411, (773)-304-6074</v>
      </c>
      <c r="O14" s="175" t="str">
        <f>VLOOKUP(K14,'Contact Info-Max P'!$A$1:$H$23,7,FALSE)</f>
        <v>834-9215</v>
      </c>
      <c r="P14" s="175" t="str">
        <f>VLOOKUP(K14,'Contact Info-Max P'!$A$1:$H$94,8,FALSE)</f>
        <v>jmcgriffin@uchicago.edu, amcgriffin@uchicago.edu</v>
      </c>
      <c r="Q14" s="183"/>
      <c r="R14" s="181" t="s">
        <v>335</v>
      </c>
      <c r="S14" s="186">
        <f t="shared" si="0"/>
        <v>0</v>
      </c>
      <c r="T14" s="183"/>
      <c r="U14" s="175" t="s">
        <v>335</v>
      </c>
      <c r="V14" s="187">
        <f t="shared" si="1"/>
        <v>0</v>
      </c>
      <c r="W14" s="176"/>
      <c r="X14" s="178"/>
      <c r="Y14" s="178"/>
      <c r="Z14" s="178"/>
      <c r="AA14" s="178"/>
      <c r="AB14" s="178"/>
      <c r="AC14" s="178"/>
      <c r="AD14" s="178"/>
      <c r="AE14" s="178"/>
    </row>
    <row r="15" spans="1:31" ht="15.75" customHeight="1">
      <c r="A15" s="405"/>
      <c r="B15" s="405"/>
      <c r="C15" s="190">
        <v>45566</v>
      </c>
      <c r="D15" s="180" t="s">
        <v>74</v>
      </c>
      <c r="E15" s="181" t="s">
        <v>329</v>
      </c>
      <c r="F15" s="174" t="str">
        <f>VLOOKUP(E15,'Contact Info-Max P'!$A$1:$H$94,4,FALSE)</f>
        <v>Alper</v>
      </c>
      <c r="G15" s="174" t="str">
        <f>VLOOKUP(E15,'Contact Info-Max P'!$A$1:$H$94,3,FALSE)</f>
        <v>Resident Head</v>
      </c>
      <c r="H15" s="174" t="str">
        <f>VLOOKUP(E15,'Contact Info-Max P'!$A$1:$H$94,6,FALSE)</f>
        <v>(773) 916-0159, (872) 271-0371</v>
      </c>
      <c r="I15" s="174" t="str">
        <f>VLOOKUP(E15,'Contact Info-Max P'!$A$1:$H$23,7,FALSE)</f>
        <v>834-9215</v>
      </c>
      <c r="J15" s="174" t="str">
        <f>VLOOKUP(E15,'Contact Info-Max P'!$A$1:$H$94,8,FALSE)</f>
        <v>teschmann@uchicago.edu, garywilson@uchicago.edu</v>
      </c>
      <c r="K15" s="182" t="s">
        <v>334</v>
      </c>
      <c r="L15" s="175" t="str">
        <f>VLOOKUP(K15,'Contact Info-Max P'!$A$1:$H$94,4,FALSE)</f>
        <v>Rickert</v>
      </c>
      <c r="M15" s="175" t="str">
        <f>VLOOKUP(K15,'Contact Info-Max P'!$A$1:$H$94,3,FALSE)</f>
        <v>Resident Head</v>
      </c>
      <c r="N15" s="175" t="str">
        <f>VLOOKUP(K15,'Contact Info-Max P'!$A$1:$H$94,6,FALSE)</f>
        <v>(312)-399-5411, (773)-304-6074</v>
      </c>
      <c r="O15" s="175" t="str">
        <f>VLOOKUP(K15,'Contact Info-Max P'!$A$1:$H$23,7,FALSE)</f>
        <v>834-9215</v>
      </c>
      <c r="P15" s="175" t="str">
        <f>VLOOKUP(K15,'Contact Info-Max P'!$A$1:$H$94,8,FALSE)</f>
        <v>jmcgriffin@uchicago.edu, amcgriffin@uchicago.edu</v>
      </c>
      <c r="Q15" s="183"/>
      <c r="R15" s="181" t="s">
        <v>336</v>
      </c>
      <c r="S15" s="186">
        <f t="shared" si="0"/>
        <v>0</v>
      </c>
      <c r="T15" s="183"/>
      <c r="U15" s="175" t="s">
        <v>336</v>
      </c>
      <c r="V15" s="187">
        <f t="shared" si="1"/>
        <v>0</v>
      </c>
      <c r="W15" s="176"/>
      <c r="X15" s="178"/>
      <c r="Y15" s="178"/>
      <c r="Z15" s="178"/>
      <c r="AA15" s="178"/>
      <c r="AB15" s="178"/>
      <c r="AC15" s="178"/>
      <c r="AD15" s="178"/>
      <c r="AE15" s="178"/>
    </row>
    <row r="16" spans="1:31" ht="15.75" customHeight="1">
      <c r="A16" s="405"/>
      <c r="B16" s="405"/>
      <c r="C16" s="190">
        <v>45567</v>
      </c>
      <c r="D16" s="180" t="s">
        <v>74</v>
      </c>
      <c r="E16" s="181" t="s">
        <v>329</v>
      </c>
      <c r="F16" s="174" t="str">
        <f>VLOOKUP(E16,'Contact Info-Max P'!$A$1:$H$94,4,FALSE)</f>
        <v>Alper</v>
      </c>
      <c r="G16" s="174" t="str">
        <f>VLOOKUP(E16,'Contact Info-Max P'!$A$1:$H$94,3,FALSE)</f>
        <v>Resident Head</v>
      </c>
      <c r="H16" s="174" t="str">
        <f>VLOOKUP(E16,'Contact Info-Max P'!$A$1:$H$94,6,FALSE)</f>
        <v>(773) 916-0159, (872) 271-0371</v>
      </c>
      <c r="I16" s="174" t="str">
        <f>VLOOKUP(E16,'Contact Info-Max P'!$A$1:$H$23,7,FALSE)</f>
        <v>834-9215</v>
      </c>
      <c r="J16" s="174" t="str">
        <f>VLOOKUP(E16,'Contact Info-Max P'!$A$1:$H$94,8,FALSE)</f>
        <v>teschmann@uchicago.edu, garywilson@uchicago.edu</v>
      </c>
      <c r="K16" s="182" t="s">
        <v>334</v>
      </c>
      <c r="L16" s="175" t="str">
        <f>VLOOKUP(K16,'Contact Info-Max P'!$A$1:$H$94,4,FALSE)</f>
        <v>Rickert</v>
      </c>
      <c r="M16" s="175" t="str">
        <f>VLOOKUP(K16,'Contact Info-Max P'!$A$1:$H$94,3,FALSE)</f>
        <v>Resident Head</v>
      </c>
      <c r="N16" s="175" t="str">
        <f>VLOOKUP(K16,'Contact Info-Max P'!$A$1:$H$94,6,FALSE)</f>
        <v>(312)-399-5411, (773)-304-6074</v>
      </c>
      <c r="O16" s="175" t="str">
        <f>VLOOKUP(K16,'Contact Info-Max P'!$A$1:$H$23,7,FALSE)</f>
        <v>834-9215</v>
      </c>
      <c r="P16" s="175" t="str">
        <f>VLOOKUP(K16,'Contact Info-Max P'!$A$1:$H$94,8,FALSE)</f>
        <v>jmcgriffin@uchicago.edu, amcgriffin@uchicago.edu</v>
      </c>
      <c r="Q16" s="183"/>
      <c r="R16" s="181" t="s">
        <v>321</v>
      </c>
      <c r="S16" s="186">
        <f t="shared" si="0"/>
        <v>12</v>
      </c>
      <c r="T16" s="183"/>
      <c r="U16" s="175" t="s">
        <v>321</v>
      </c>
      <c r="V16" s="187">
        <f t="shared" si="1"/>
        <v>0</v>
      </c>
      <c r="W16" s="176"/>
      <c r="X16" s="178"/>
      <c r="Y16" s="178"/>
      <c r="Z16" s="178"/>
      <c r="AA16" s="178"/>
      <c r="AB16" s="178"/>
      <c r="AC16" s="178"/>
      <c r="AD16" s="178"/>
      <c r="AE16" s="178"/>
    </row>
    <row r="17" spans="1:31" ht="15.75" customHeight="1">
      <c r="A17" s="405"/>
      <c r="B17" s="405"/>
      <c r="C17" s="190">
        <v>45568</v>
      </c>
      <c r="D17" s="180" t="s">
        <v>74</v>
      </c>
      <c r="E17" s="181" t="s">
        <v>319</v>
      </c>
      <c r="F17" s="174" t="str">
        <f>VLOOKUP(E17,'Contact Info-Max P'!$A$1:$H$94,4,FALSE)</f>
        <v>Woodward</v>
      </c>
      <c r="G17" s="174" t="str">
        <f>VLOOKUP(E17,'Contact Info-Max P'!$A$1:$H$94,3,FALSE)</f>
        <v>Resident Head</v>
      </c>
      <c r="H17" s="174" t="str">
        <f>VLOOKUP(E17,'Contact Info-Max P'!$A$1:$H$94,6,FALSE)</f>
        <v>(660) 924-1773, (401) 527-3062</v>
      </c>
      <c r="I17" s="174" t="str">
        <f>VLOOKUP(E17,'Contact Info-Max P'!$A$1:$H$23,7,FALSE)</f>
        <v>834-9216</v>
      </c>
      <c r="J17" s="174" t="str">
        <f>VLOOKUP(E17,'Contact Info-Max P'!$A$1:$H$94,8,FALSE)</f>
        <v>abdoler@uchicago.edu, mgb@uchicago.edu</v>
      </c>
      <c r="K17" s="175" t="s">
        <v>337</v>
      </c>
      <c r="L17" s="175" t="str">
        <f>VLOOKUP(K17,'Contact Info-Max P'!$A$1:$H$94,4,FALSE)</f>
        <v>Hoover</v>
      </c>
      <c r="M17" s="175" t="str">
        <f>VLOOKUP(K17,'Contact Info-Max P'!$A$1:$H$94,3,FALSE)</f>
        <v>Resident Head</v>
      </c>
      <c r="N17" s="175" t="str">
        <f>VLOOKUP(K17,'Contact Info-Max P'!$A$1:$H$94,6,FALSE)</f>
        <v>(206) 372-0933, (707) 543-6635</v>
      </c>
      <c r="O17" s="175" t="str">
        <f>VLOOKUP(K17,'Contact Info-Max P'!$A$1:$H$23,7,FALSE)</f>
        <v>834-9212</v>
      </c>
      <c r="P17" s="175" t="str">
        <f>VLOOKUP(K17,'Contact Info-Max P'!$A$1:$H$94,8,FALSE)</f>
        <v>lsawyer@uchicago.edu, tsawyer@uchicago.edu</v>
      </c>
      <c r="Q17" s="183"/>
      <c r="R17" s="188" t="s">
        <v>230</v>
      </c>
      <c r="S17" s="186">
        <f t="shared" si="0"/>
        <v>4</v>
      </c>
      <c r="T17" s="183"/>
      <c r="U17" s="189" t="s">
        <v>338</v>
      </c>
      <c r="V17" s="187">
        <f t="shared" si="1"/>
        <v>0</v>
      </c>
      <c r="W17" s="176"/>
      <c r="X17" s="178"/>
      <c r="Y17" s="178"/>
      <c r="Z17" s="178"/>
      <c r="AA17" s="178"/>
      <c r="AB17" s="178"/>
      <c r="AC17" s="178"/>
      <c r="AD17" s="178"/>
      <c r="AE17" s="178"/>
    </row>
    <row r="18" spans="1:31" ht="15.75" customHeight="1">
      <c r="A18" s="405"/>
      <c r="B18" s="405"/>
      <c r="C18" s="190">
        <v>45569</v>
      </c>
      <c r="D18" s="180" t="s">
        <v>74</v>
      </c>
      <c r="E18" s="181" t="s">
        <v>319</v>
      </c>
      <c r="F18" s="174" t="str">
        <f>VLOOKUP(E18,'Contact Info-Max P'!$A$1:$H$94,4,FALSE)</f>
        <v>Woodward</v>
      </c>
      <c r="G18" s="174" t="str">
        <f>VLOOKUP(E18,'Contact Info-Max P'!$A$1:$H$94,3,FALSE)</f>
        <v>Resident Head</v>
      </c>
      <c r="H18" s="174" t="str">
        <f>VLOOKUP(E18,'Contact Info-Max P'!$A$1:$H$94,6,FALSE)</f>
        <v>(660) 924-1773, (401) 527-3062</v>
      </c>
      <c r="I18" s="174" t="str">
        <f>VLOOKUP(E18,'Contact Info-Max P'!$A$1:$H$23,7,FALSE)</f>
        <v>834-9216</v>
      </c>
      <c r="J18" s="174" t="str">
        <f>VLOOKUP(E18,'Contact Info-Max P'!$A$1:$H$94,8,FALSE)</f>
        <v>abdoler@uchicago.edu, mgb@uchicago.edu</v>
      </c>
      <c r="K18" s="175" t="s">
        <v>337</v>
      </c>
      <c r="L18" s="175" t="str">
        <f>VLOOKUP(K18,'Contact Info-Max P'!$A$1:$H$94,4,FALSE)</f>
        <v>Hoover</v>
      </c>
      <c r="M18" s="175" t="str">
        <f>VLOOKUP(K18,'Contact Info-Max P'!$A$1:$H$94,3,FALSE)</f>
        <v>Resident Head</v>
      </c>
      <c r="N18" s="175" t="str">
        <f>VLOOKUP(K18,'Contact Info-Max P'!$A$1:$H$94,6,FALSE)</f>
        <v>(206) 372-0933, (707) 543-6635</v>
      </c>
      <c r="O18" s="175" t="str">
        <f>VLOOKUP(K18,'Contact Info-Max P'!$A$1:$H$23,7,FALSE)</f>
        <v>834-9212</v>
      </c>
      <c r="P18" s="175" t="str">
        <f>VLOOKUP(K18,'Contact Info-Max P'!$A$1:$H$94,8,FALSE)</f>
        <v>lsawyer@uchicago.edu, tsawyer@uchicago.edu</v>
      </c>
      <c r="Q18" s="183"/>
      <c r="R18" s="181" t="s">
        <v>339</v>
      </c>
      <c r="S18" s="186">
        <f t="shared" si="0"/>
        <v>0</v>
      </c>
      <c r="T18" s="183"/>
      <c r="U18" s="175" t="s">
        <v>339</v>
      </c>
      <c r="V18" s="187">
        <f t="shared" si="1"/>
        <v>0</v>
      </c>
      <c r="W18" s="176"/>
      <c r="X18" s="178"/>
      <c r="Y18" s="178"/>
      <c r="Z18" s="178"/>
      <c r="AA18" s="178"/>
      <c r="AB18" s="178"/>
      <c r="AC18" s="178"/>
      <c r="AD18" s="178"/>
      <c r="AE18" s="178"/>
    </row>
    <row r="19" spans="1:31" ht="15.75" customHeight="1">
      <c r="A19" s="405"/>
      <c r="B19" s="405"/>
      <c r="C19" s="190">
        <v>45570</v>
      </c>
      <c r="D19" s="180" t="s">
        <v>74</v>
      </c>
      <c r="E19" s="174" t="s">
        <v>321</v>
      </c>
      <c r="F19" s="174" t="str">
        <f>VLOOKUP(E19,'Contact Info-Max P'!$A$1:$H$94,4,FALSE)</f>
        <v>Wallace</v>
      </c>
      <c r="G19" s="174" t="str">
        <f>VLOOKUP(E19,'Contact Info-Max P'!$A$1:$H$94,3,FALSE)</f>
        <v>Resident Head</v>
      </c>
      <c r="H19" s="174" t="str">
        <f>VLOOKUP(E19,'Contact Info-Max P'!$A$1:$H$94,6,FALSE)</f>
        <v>(414) 897-3254, (734) 674-8741</v>
      </c>
      <c r="I19" s="174" t="str">
        <f>VLOOKUP(E19,'Contact Info-Max P'!$A$1:$H$23,7,FALSE)</f>
        <v>834-9214</v>
      </c>
      <c r="J19" s="174" t="str">
        <f>VLOOKUP(E19,'Contact Info-Max P'!$A$1:$H$94,8,FALSE)</f>
        <v>ljkern@uchicago.edu, pearsona@uchicago.edu</v>
      </c>
      <c r="K19" s="175" t="s">
        <v>337</v>
      </c>
      <c r="L19" s="175" t="str">
        <f>VLOOKUP(K19,'Contact Info-Max P'!$A$1:$H$94,4,FALSE)</f>
        <v>Hoover</v>
      </c>
      <c r="M19" s="175" t="str">
        <f>VLOOKUP(K19,'Contact Info-Max P'!$A$1:$H$94,3,FALSE)</f>
        <v>Resident Head</v>
      </c>
      <c r="N19" s="175" t="str">
        <f>VLOOKUP(K19,'Contact Info-Max P'!$A$1:$H$94,6,FALSE)</f>
        <v>(206) 372-0933, (707) 543-6635</v>
      </c>
      <c r="O19" s="175" t="str">
        <f>VLOOKUP(K19,'Contact Info-Max P'!$A$1:$H$23,7,FALSE)</f>
        <v>834-9212</v>
      </c>
      <c r="P19" s="175" t="str">
        <f>VLOOKUP(K19,'Contact Info-Max P'!$A$1:$H$94,8,FALSE)</f>
        <v>lsawyer@uchicago.edu, tsawyer@uchicago.edu</v>
      </c>
      <c r="Q19" s="183"/>
      <c r="R19" s="188" t="s">
        <v>258</v>
      </c>
      <c r="S19" s="186">
        <f t="shared" si="0"/>
        <v>0</v>
      </c>
      <c r="T19" s="183"/>
      <c r="U19" s="189" t="s">
        <v>258</v>
      </c>
      <c r="V19" s="187">
        <f t="shared" si="1"/>
        <v>0</v>
      </c>
      <c r="W19" s="176"/>
      <c r="X19" s="178"/>
      <c r="Y19" s="178"/>
      <c r="Z19" s="178"/>
      <c r="AA19" s="178"/>
      <c r="AB19" s="178"/>
      <c r="AC19" s="178"/>
      <c r="AD19" s="178"/>
      <c r="AE19" s="178"/>
    </row>
    <row r="20" spans="1:31" ht="15.75" customHeight="1">
      <c r="A20" s="405"/>
      <c r="B20" s="406"/>
      <c r="C20" s="190">
        <v>45571</v>
      </c>
      <c r="D20" s="104"/>
      <c r="E20" s="174"/>
      <c r="F20" s="174" t="e">
        <f>VLOOKUP(E20,'Contact Info-Max P'!$A$1:$H$94,4,FALSE)</f>
        <v>#N/A</v>
      </c>
      <c r="G20" s="174" t="e">
        <f>VLOOKUP(E20,'Contact Info-Max P'!$A$1:$H$94,3,FALSE)</f>
        <v>#N/A</v>
      </c>
      <c r="H20" s="174" t="e">
        <f>VLOOKUP(E20,'Contact Info-Max P'!$A$1:$H$94,6,FALSE)</f>
        <v>#N/A</v>
      </c>
      <c r="I20" s="174" t="e">
        <f>VLOOKUP(E20,'Contact Info-Max P'!$A$1:$H$23,7,FALSE)</f>
        <v>#N/A</v>
      </c>
      <c r="J20" s="174" t="e">
        <f>VLOOKUP(E20,'Contact Info-Max P'!$A$1:$H$94,8,FALSE)</f>
        <v>#N/A</v>
      </c>
      <c r="K20" s="175"/>
      <c r="L20" s="175" t="e">
        <f>VLOOKUP(K20,'Contact Info-Max P'!$A$1:$H$94,4,FALSE)</f>
        <v>#N/A</v>
      </c>
      <c r="M20" s="175" t="e">
        <f>VLOOKUP(K20,'Contact Info-Max P'!$A$1:$H$94,3,FALSE)</f>
        <v>#N/A</v>
      </c>
      <c r="N20" s="175" t="e">
        <f>VLOOKUP(K20,'Contact Info-Max P'!$A$1:$H$94,6,FALSE)</f>
        <v>#N/A</v>
      </c>
      <c r="O20" s="175" t="e">
        <f>VLOOKUP(K20,'Contact Info-Max P'!$A$1:$H$23,7,FALSE)</f>
        <v>#N/A</v>
      </c>
      <c r="P20" s="175" t="e">
        <f>VLOOKUP(K20,'Contact Info-Max P'!$A$1:$H$94,8,FALSE)</f>
        <v>#N/A</v>
      </c>
      <c r="Q20" s="183"/>
      <c r="R20" s="181" t="s">
        <v>334</v>
      </c>
      <c r="S20" s="186">
        <f t="shared" si="0"/>
        <v>4</v>
      </c>
      <c r="T20" s="183"/>
      <c r="U20" s="175" t="s">
        <v>334</v>
      </c>
      <c r="V20" s="187">
        <f t="shared" si="1"/>
        <v>12</v>
      </c>
      <c r="W20" s="176"/>
      <c r="X20" s="178"/>
      <c r="Y20" s="178"/>
      <c r="Z20" s="178"/>
      <c r="AA20" s="178"/>
      <c r="AB20" s="178"/>
      <c r="AC20" s="178"/>
      <c r="AD20" s="178"/>
      <c r="AE20" s="178"/>
    </row>
    <row r="21" spans="1:31" ht="15.75" customHeight="1">
      <c r="A21" s="405"/>
      <c r="B21" s="442" t="s">
        <v>44</v>
      </c>
      <c r="C21" s="190">
        <v>45572</v>
      </c>
      <c r="D21" s="104"/>
      <c r="E21" s="174"/>
      <c r="F21" s="174" t="e">
        <f>VLOOKUP(E21,'Contact Info-Max P'!$A$1:$H$94,4,FALSE)</f>
        <v>#N/A</v>
      </c>
      <c r="G21" s="174" t="e">
        <f>VLOOKUP(E21,'Contact Info-Max P'!$A$1:$H$94,3,FALSE)</f>
        <v>#N/A</v>
      </c>
      <c r="H21" s="174" t="e">
        <f>VLOOKUP(E21,'Contact Info-Max P'!$A$1:$H$94,6,FALSE)</f>
        <v>#N/A</v>
      </c>
      <c r="I21" s="174" t="e">
        <f>VLOOKUP(E21,'Contact Info-Max P'!$A$1:$H$23,7,FALSE)</f>
        <v>#N/A</v>
      </c>
      <c r="J21" s="174" t="e">
        <f>VLOOKUP(E21,'Contact Info-Max P'!$A$1:$H$94,8,FALSE)</f>
        <v>#N/A</v>
      </c>
      <c r="K21" s="175"/>
      <c r="L21" s="175" t="e">
        <f>VLOOKUP(K21,'Contact Info-Max P'!$A$1:$H$94,4,FALSE)</f>
        <v>#N/A</v>
      </c>
      <c r="M21" s="175" t="e">
        <f>VLOOKUP(K21,'Contact Info-Max P'!$A$1:$H$94,3,FALSE)</f>
        <v>#N/A</v>
      </c>
      <c r="N21" s="175" t="e">
        <f>VLOOKUP(K21,'Contact Info-Max P'!$A$1:$H$94,6,FALSE)</f>
        <v>#N/A</v>
      </c>
      <c r="O21" s="175" t="e">
        <f>VLOOKUP(K21,'Contact Info-Max P'!$A$1:$H$23,7,FALSE)</f>
        <v>#N/A</v>
      </c>
      <c r="P21" s="175" t="e">
        <f>VLOOKUP(K21,'Contact Info-Max P'!$A$1:$H$94,8,FALSE)</f>
        <v>#N/A</v>
      </c>
      <c r="Q21" s="183"/>
      <c r="R21" s="181" t="s">
        <v>340</v>
      </c>
      <c r="S21" s="186">
        <f t="shared" si="0"/>
        <v>0</v>
      </c>
      <c r="T21" s="183"/>
      <c r="U21" s="175" t="s">
        <v>340</v>
      </c>
      <c r="V21" s="187">
        <f t="shared" si="1"/>
        <v>0</v>
      </c>
      <c r="W21" s="176"/>
      <c r="X21" s="178"/>
      <c r="Y21" s="178"/>
      <c r="Z21" s="178"/>
      <c r="AA21" s="178"/>
      <c r="AB21" s="178"/>
      <c r="AC21" s="178"/>
      <c r="AD21" s="178"/>
      <c r="AE21" s="178"/>
    </row>
    <row r="22" spans="1:31" ht="15.75" customHeight="1">
      <c r="A22" s="405"/>
      <c r="B22" s="405"/>
      <c r="C22" s="190">
        <v>45573</v>
      </c>
      <c r="D22" s="104"/>
      <c r="E22" s="174"/>
      <c r="F22" s="174" t="e">
        <f>VLOOKUP(E22,'Contact Info-Max P'!$A$1:$H$94,4,FALSE)</f>
        <v>#N/A</v>
      </c>
      <c r="G22" s="174" t="e">
        <f>VLOOKUP(E22,'Contact Info-Max P'!$A$1:$H$94,3,FALSE)</f>
        <v>#N/A</v>
      </c>
      <c r="H22" s="174" t="e">
        <f>VLOOKUP(E22,'Contact Info-Max P'!$A$1:$H$94,6,FALSE)</f>
        <v>#N/A</v>
      </c>
      <c r="I22" s="174" t="e">
        <f>VLOOKUP(E22,'Contact Info-Max P'!$A$1:$H$23,7,FALSE)</f>
        <v>#N/A</v>
      </c>
      <c r="J22" s="174" t="e">
        <f>VLOOKUP(E22,'Contact Info-Max P'!$A$1:$H$94,8,FALSE)</f>
        <v>#N/A</v>
      </c>
      <c r="K22" s="175"/>
      <c r="L22" s="175" t="e">
        <f>VLOOKUP(K22,'Contact Info-Max P'!$A$1:$H$94,4,FALSE)</f>
        <v>#N/A</v>
      </c>
      <c r="M22" s="175" t="e">
        <f>VLOOKUP(K22,'Contact Info-Max P'!$A$1:$H$94,3,FALSE)</f>
        <v>#N/A</v>
      </c>
      <c r="N22" s="175" t="e">
        <f>VLOOKUP(K22,'Contact Info-Max P'!$A$1:$H$94,6,FALSE)</f>
        <v>#N/A</v>
      </c>
      <c r="O22" s="175" t="e">
        <f>VLOOKUP(K22,'Contact Info-Max P'!$A$1:$H$23,7,FALSE)</f>
        <v>#N/A</v>
      </c>
      <c r="P22" s="175" t="e">
        <f>VLOOKUP(K22,'Contact Info-Max P'!$A$1:$H$94,8,FALSE)</f>
        <v>#N/A</v>
      </c>
      <c r="Q22" s="183"/>
      <c r="R22" s="181" t="s">
        <v>341</v>
      </c>
      <c r="S22" s="186">
        <f t="shared" si="0"/>
        <v>0</v>
      </c>
      <c r="T22" s="183"/>
      <c r="U22" s="175" t="s">
        <v>341</v>
      </c>
      <c r="V22" s="187">
        <f t="shared" si="1"/>
        <v>0</v>
      </c>
      <c r="W22" s="176"/>
      <c r="X22" s="178"/>
      <c r="Y22" s="178"/>
      <c r="Z22" s="178"/>
      <c r="AA22" s="178"/>
      <c r="AB22" s="178"/>
      <c r="AC22" s="178"/>
      <c r="AD22" s="178"/>
      <c r="AE22" s="178"/>
    </row>
    <row r="23" spans="1:31" ht="15.75" customHeight="1">
      <c r="A23" s="405"/>
      <c r="B23" s="405"/>
      <c r="C23" s="190">
        <v>45574</v>
      </c>
      <c r="D23" s="104"/>
      <c r="E23" s="174"/>
      <c r="F23" s="174" t="e">
        <f>VLOOKUP(E23,'Contact Info-Max P'!$A$1:$H$94,4,FALSE)</f>
        <v>#N/A</v>
      </c>
      <c r="G23" s="174" t="e">
        <f>VLOOKUP(E23,'Contact Info-Max P'!$A$1:$H$94,3,FALSE)</f>
        <v>#N/A</v>
      </c>
      <c r="H23" s="174" t="e">
        <f>VLOOKUP(E23,'Contact Info-Max P'!$A$1:$H$94,6,FALSE)</f>
        <v>#N/A</v>
      </c>
      <c r="I23" s="174" t="e">
        <f>VLOOKUP(E23,'Contact Info-Max P'!$A$1:$H$23,7,FALSE)</f>
        <v>#N/A</v>
      </c>
      <c r="J23" s="174" t="e">
        <f>VLOOKUP(E23,'Contact Info-Max P'!$A$1:$H$94,8,FALSE)</f>
        <v>#N/A</v>
      </c>
      <c r="K23" s="175"/>
      <c r="L23" s="175" t="e">
        <f>VLOOKUP(K23,'Contact Info-Max P'!$A$1:$H$94,4,FALSE)</f>
        <v>#N/A</v>
      </c>
      <c r="M23" s="175" t="e">
        <f>VLOOKUP(K23,'Contact Info-Max P'!$A$1:$H$94,3,FALSE)</f>
        <v>#N/A</v>
      </c>
      <c r="N23" s="175" t="e">
        <f>VLOOKUP(K23,'Contact Info-Max P'!$A$1:$H$94,6,FALSE)</f>
        <v>#N/A</v>
      </c>
      <c r="O23" s="175" t="e">
        <f>VLOOKUP(K23,'Contact Info-Max P'!$A$1:$H$23,7,FALSE)</f>
        <v>#N/A</v>
      </c>
      <c r="P23" s="175" t="e">
        <f>VLOOKUP(K23,'Contact Info-Max P'!$A$1:$H$94,8,FALSE)</f>
        <v>#N/A</v>
      </c>
      <c r="Q23" s="183"/>
      <c r="R23" s="181" t="s">
        <v>342</v>
      </c>
      <c r="S23" s="186">
        <f t="shared" si="0"/>
        <v>0</v>
      </c>
      <c r="T23" s="183"/>
      <c r="U23" s="175" t="s">
        <v>342</v>
      </c>
      <c r="V23" s="187">
        <f t="shared" si="1"/>
        <v>0</v>
      </c>
      <c r="W23" s="176"/>
      <c r="X23" s="178"/>
      <c r="Y23" s="178"/>
      <c r="Z23" s="178"/>
      <c r="AA23" s="178"/>
      <c r="AB23" s="178"/>
      <c r="AC23" s="178"/>
      <c r="AD23" s="178"/>
      <c r="AE23" s="178"/>
    </row>
    <row r="24" spans="1:31" ht="15.75" customHeight="1">
      <c r="A24" s="405"/>
      <c r="B24" s="405"/>
      <c r="C24" s="190">
        <v>45575</v>
      </c>
      <c r="D24" s="104"/>
      <c r="E24" s="174"/>
      <c r="F24" s="174" t="e">
        <f>VLOOKUP(E24,'Contact Info-Max P'!$A$1:$H$94,4,FALSE)</f>
        <v>#N/A</v>
      </c>
      <c r="G24" s="174" t="e">
        <f>VLOOKUP(E24,'Contact Info-Max P'!$A$1:$H$94,3,FALSE)</f>
        <v>#N/A</v>
      </c>
      <c r="H24" s="174" t="e">
        <f>VLOOKUP(E24,'Contact Info-Max P'!$A$1:$H$94,6,FALSE)</f>
        <v>#N/A</v>
      </c>
      <c r="I24" s="174" t="e">
        <f>VLOOKUP(E24,'Contact Info-Max P'!$A$1:$H$23,7,FALSE)</f>
        <v>#N/A</v>
      </c>
      <c r="J24" s="174" t="e">
        <f>VLOOKUP(E24,'Contact Info-Max P'!$A$1:$H$94,8,FALSE)</f>
        <v>#N/A</v>
      </c>
      <c r="K24" s="175"/>
      <c r="L24" s="175" t="e">
        <f>VLOOKUP(K24,'Contact Info-Max P'!$A$1:$H$94,4,FALSE)</f>
        <v>#N/A</v>
      </c>
      <c r="M24" s="175" t="e">
        <f>VLOOKUP(K24,'Contact Info-Max P'!$A$1:$H$94,3,FALSE)</f>
        <v>#N/A</v>
      </c>
      <c r="N24" s="175" t="e">
        <f>VLOOKUP(K24,'Contact Info-Max P'!$A$1:$H$94,6,FALSE)</f>
        <v>#N/A</v>
      </c>
      <c r="O24" s="175" t="e">
        <f>VLOOKUP(K24,'Contact Info-Max P'!$A$1:$H$23,7,FALSE)</f>
        <v>#N/A</v>
      </c>
      <c r="P24" s="175" t="e">
        <f>VLOOKUP(K24,'Contact Info-Max P'!$A$1:$H$94,8,FALSE)</f>
        <v>#N/A</v>
      </c>
      <c r="Q24" s="183"/>
      <c r="R24" s="181" t="s">
        <v>320</v>
      </c>
      <c r="S24" s="186">
        <f t="shared" si="0"/>
        <v>12</v>
      </c>
      <c r="T24" s="183"/>
      <c r="U24" s="175" t="s">
        <v>320</v>
      </c>
      <c r="V24" s="187">
        <f t="shared" si="1"/>
        <v>12</v>
      </c>
      <c r="W24" s="176"/>
      <c r="X24" s="178"/>
      <c r="Y24" s="178"/>
      <c r="Z24" s="178"/>
      <c r="AA24" s="178"/>
      <c r="AB24" s="178"/>
      <c r="AC24" s="178"/>
      <c r="AD24" s="178"/>
      <c r="AE24" s="178"/>
    </row>
    <row r="25" spans="1:31" ht="15.75" customHeight="1">
      <c r="A25" s="405"/>
      <c r="B25" s="405"/>
      <c r="C25" s="190">
        <v>45576</v>
      </c>
      <c r="D25" s="104"/>
      <c r="E25" s="174"/>
      <c r="F25" s="174" t="e">
        <f>VLOOKUP(E25,'Contact Info-Max P'!$A$1:$H$94,4,FALSE)</f>
        <v>#N/A</v>
      </c>
      <c r="G25" s="174" t="e">
        <f>VLOOKUP(E25,'Contact Info-Max P'!$A$1:$H$94,3,FALSE)</f>
        <v>#N/A</v>
      </c>
      <c r="H25" s="174" t="e">
        <f>VLOOKUP(E25,'Contact Info-Max P'!$A$1:$H$94,6,FALSE)</f>
        <v>#N/A</v>
      </c>
      <c r="I25" s="174" t="e">
        <f>VLOOKUP(E25,'Contact Info-Max P'!$A$1:$H$23,7,FALSE)</f>
        <v>#N/A</v>
      </c>
      <c r="J25" s="174" t="e">
        <f>VLOOKUP(E25,'Contact Info-Max P'!$A$1:$H$94,8,FALSE)</f>
        <v>#N/A</v>
      </c>
      <c r="K25" s="175"/>
      <c r="L25" s="175" t="e">
        <f>VLOOKUP(K25,'Contact Info-Max P'!$A$1:$H$94,4,FALSE)</f>
        <v>#N/A</v>
      </c>
      <c r="M25" s="175" t="e">
        <f>VLOOKUP(K25,'Contact Info-Max P'!$A$1:$H$94,3,FALSE)</f>
        <v>#N/A</v>
      </c>
      <c r="N25" s="175" t="e">
        <f>VLOOKUP(K25,'Contact Info-Max P'!$A$1:$H$94,6,FALSE)</f>
        <v>#N/A</v>
      </c>
      <c r="O25" s="175" t="e">
        <f>VLOOKUP(K25,'Contact Info-Max P'!$A$1:$H$23,7,FALSE)</f>
        <v>#N/A</v>
      </c>
      <c r="P25" s="175" t="e">
        <f>VLOOKUP(K25,'Contact Info-Max P'!$A$1:$H$94,8,FALSE)</f>
        <v>#N/A</v>
      </c>
      <c r="Q25" s="183"/>
      <c r="R25" s="181" t="s">
        <v>324</v>
      </c>
      <c r="S25" s="186">
        <f t="shared" si="0"/>
        <v>4</v>
      </c>
      <c r="T25" s="183"/>
      <c r="U25" s="175" t="s">
        <v>324</v>
      </c>
      <c r="V25" s="187">
        <f t="shared" si="1"/>
        <v>0</v>
      </c>
      <c r="W25" s="176"/>
      <c r="X25" s="178"/>
      <c r="Y25" s="178"/>
      <c r="Z25" s="178"/>
      <c r="AA25" s="178"/>
      <c r="AB25" s="178"/>
      <c r="AC25" s="178"/>
      <c r="AD25" s="178"/>
      <c r="AE25" s="178"/>
    </row>
    <row r="26" spans="1:31">
      <c r="A26" s="405"/>
      <c r="B26" s="405"/>
      <c r="C26" s="190">
        <v>45577</v>
      </c>
      <c r="D26" s="104"/>
      <c r="E26" s="174"/>
      <c r="F26" s="174" t="e">
        <f>VLOOKUP(E26,'Contact Info-Max P'!$A$1:$H$94,4,FALSE)</f>
        <v>#N/A</v>
      </c>
      <c r="G26" s="174" t="e">
        <f>VLOOKUP(E26,'Contact Info-Max P'!$A$1:$H$94,3,FALSE)</f>
        <v>#N/A</v>
      </c>
      <c r="H26" s="174" t="e">
        <f>VLOOKUP(E26,'Contact Info-Max P'!$A$1:$H$94,6,FALSE)</f>
        <v>#N/A</v>
      </c>
      <c r="I26" s="174" t="e">
        <f>VLOOKUP(E26,'Contact Info-Max P'!$A$1:$H$23,7,FALSE)</f>
        <v>#N/A</v>
      </c>
      <c r="J26" s="174" t="e">
        <f>VLOOKUP(E26,'Contact Info-Max P'!$A$1:$H$94,8,FALSE)</f>
        <v>#N/A</v>
      </c>
      <c r="K26" s="175" t="s">
        <v>343</v>
      </c>
      <c r="L26" s="175" t="str">
        <f>VLOOKUP(K26,'Contact Info-Max P'!$A$1:$H$94,4,FALSE)</f>
        <v>Woodward</v>
      </c>
      <c r="M26" s="175" t="str">
        <f>VLOOKUP(K26,'Contact Info-Max P'!$A$1:$H$94,3,FALSE)</f>
        <v>Resident Assistant</v>
      </c>
      <c r="N26" s="175" t="str">
        <f>VLOOKUP(K26,'Contact Info-Max P'!$A$1:$H$94,6,FALSE)</f>
        <v>(312) 536-3365</v>
      </c>
      <c r="O26" s="175" t="str">
        <f>VLOOKUP(K26,'Contact Info-Max P'!$A$1:$H$23,7,FALSE)</f>
        <v>834-9227</v>
      </c>
      <c r="P26" s="191" t="str">
        <f>VLOOKUP(K26,'Contact Info-Max P'!$A$1:$H$94,8,FALSE)</f>
        <v>asoosai@uchicago.edu</v>
      </c>
      <c r="Q26" s="183"/>
      <c r="R26" s="181" t="s">
        <v>337</v>
      </c>
      <c r="S26" s="186">
        <f t="shared" si="0"/>
        <v>4</v>
      </c>
      <c r="T26" s="183"/>
      <c r="U26" s="175" t="s">
        <v>337</v>
      </c>
      <c r="V26" s="187">
        <f t="shared" si="1"/>
        <v>12</v>
      </c>
      <c r="W26" s="176"/>
      <c r="X26" s="178"/>
      <c r="Y26" s="178"/>
      <c r="Z26" s="178"/>
      <c r="AA26" s="178"/>
      <c r="AB26" s="178"/>
      <c r="AC26" s="178"/>
      <c r="AD26" s="178"/>
      <c r="AE26" s="178"/>
    </row>
    <row r="27" spans="1:31">
      <c r="A27" s="405"/>
      <c r="B27" s="406"/>
      <c r="C27" s="190">
        <v>45578</v>
      </c>
      <c r="D27" s="104"/>
      <c r="E27" s="174"/>
      <c r="F27" s="174" t="e">
        <f>VLOOKUP(E27,'Contact Info-Max P'!$A$1:$H$94,4,FALSE)</f>
        <v>#N/A</v>
      </c>
      <c r="G27" s="174" t="e">
        <f>VLOOKUP(E27,'Contact Info-Max P'!$A$1:$H$94,3,FALSE)</f>
        <v>#N/A</v>
      </c>
      <c r="H27" s="174" t="e">
        <f>VLOOKUP(E27,'Contact Info-Max P'!$A$1:$H$94,6,FALSE)</f>
        <v>#N/A</v>
      </c>
      <c r="I27" s="174" t="e">
        <f>VLOOKUP(E27,'Contact Info-Max P'!$A$1:$H$23,7,FALSE)</f>
        <v>#N/A</v>
      </c>
      <c r="J27" s="174" t="e">
        <f>VLOOKUP(E27,'Contact Info-Max P'!$A$1:$H$94,8,FALSE)</f>
        <v>#N/A</v>
      </c>
      <c r="K27" s="175"/>
      <c r="L27" s="175" t="e">
        <f>VLOOKUP(K27,'Contact Info-Max P'!$A$1:$H$94,4,FALSE)</f>
        <v>#N/A</v>
      </c>
      <c r="M27" s="175" t="e">
        <f>VLOOKUP(K27,'Contact Info-Max P'!$A$1:$H$94,3,FALSE)</f>
        <v>#N/A</v>
      </c>
      <c r="N27" s="175" t="e">
        <f>VLOOKUP(K27,'Contact Info-Max P'!$A$1:$H$94,6,FALSE)</f>
        <v>#N/A</v>
      </c>
      <c r="O27" s="175" t="e">
        <f>VLOOKUP(K27,'Contact Info-Max P'!$A$1:$H$23,7,FALSE)</f>
        <v>#N/A</v>
      </c>
      <c r="P27" s="175" t="e">
        <f>VLOOKUP(K27,'Contact Info-Max P'!$A$1:$H$94,8,FALSE)</f>
        <v>#N/A</v>
      </c>
      <c r="Q27" s="183"/>
      <c r="R27" s="181" t="s">
        <v>344</v>
      </c>
      <c r="S27" s="186">
        <f t="shared" si="0"/>
        <v>0</v>
      </c>
      <c r="T27" s="183"/>
      <c r="U27" s="175" t="s">
        <v>344</v>
      </c>
      <c r="V27" s="187">
        <f t="shared" si="1"/>
        <v>0</v>
      </c>
      <c r="W27" s="176"/>
      <c r="X27" s="178"/>
      <c r="Y27" s="178"/>
      <c r="Z27" s="178"/>
      <c r="AA27" s="178"/>
      <c r="AB27" s="178"/>
      <c r="AC27" s="178"/>
      <c r="AD27" s="178"/>
      <c r="AE27" s="178"/>
    </row>
    <row r="28" spans="1:31">
      <c r="A28" s="405"/>
      <c r="B28" s="434" t="s">
        <v>46</v>
      </c>
      <c r="C28" s="190">
        <v>45579</v>
      </c>
      <c r="D28" s="104"/>
      <c r="E28" s="174"/>
      <c r="F28" s="174" t="e">
        <f>VLOOKUP(E28,'Contact Info-Max P'!$A$1:$H$94,4,FALSE)</f>
        <v>#N/A</v>
      </c>
      <c r="G28" s="174" t="e">
        <f>VLOOKUP(E28,'Contact Info-Max P'!$A$1:$H$94,3,FALSE)</f>
        <v>#N/A</v>
      </c>
      <c r="H28" s="174" t="e">
        <f>VLOOKUP(E28,'Contact Info-Max P'!$A$1:$H$94,6,FALSE)</f>
        <v>#N/A</v>
      </c>
      <c r="I28" s="174" t="e">
        <f>VLOOKUP(E28,'Contact Info-Max P'!$A$1:$H$23,7,FALSE)</f>
        <v>#N/A</v>
      </c>
      <c r="J28" s="174" t="e">
        <f>VLOOKUP(E28,'Contact Info-Max P'!$A$1:$H$94,8,FALSE)</f>
        <v>#N/A</v>
      </c>
      <c r="K28" s="175"/>
      <c r="L28" s="175" t="e">
        <f>VLOOKUP(K28,'Contact Info-Max P'!$A$1:$H$94,4,FALSE)</f>
        <v>#N/A</v>
      </c>
      <c r="M28" s="175" t="e">
        <f>VLOOKUP(K28,'Contact Info-Max P'!$A$1:$H$94,3,FALSE)</f>
        <v>#N/A</v>
      </c>
      <c r="N28" s="175" t="e">
        <f>VLOOKUP(K28,'Contact Info-Max P'!$A$1:$H$94,6,FALSE)</f>
        <v>#N/A</v>
      </c>
      <c r="O28" s="175" t="e">
        <f>VLOOKUP(K28,'Contact Info-Max P'!$A$1:$H$23,7,FALSE)</f>
        <v>#N/A</v>
      </c>
      <c r="P28" s="175" t="e">
        <f>VLOOKUP(K28,'Contact Info-Max P'!$A$1:$H$94,8,FALSE)</f>
        <v>#N/A</v>
      </c>
      <c r="Q28" s="183"/>
      <c r="R28" s="181" t="s">
        <v>345</v>
      </c>
      <c r="S28" s="186">
        <f t="shared" si="0"/>
        <v>0</v>
      </c>
      <c r="T28" s="183"/>
      <c r="U28" s="175" t="s">
        <v>345</v>
      </c>
      <c r="V28" s="187">
        <f t="shared" si="1"/>
        <v>0</v>
      </c>
      <c r="W28" s="176"/>
      <c r="X28" s="178"/>
      <c r="Y28" s="178"/>
      <c r="Z28" s="178"/>
      <c r="AA28" s="178"/>
      <c r="AB28" s="178"/>
      <c r="AC28" s="178"/>
      <c r="AD28" s="178"/>
      <c r="AE28" s="178"/>
    </row>
    <row r="29" spans="1:31">
      <c r="A29" s="405"/>
      <c r="B29" s="405"/>
      <c r="C29" s="190">
        <v>45580</v>
      </c>
      <c r="D29" s="104"/>
      <c r="E29" s="174"/>
      <c r="F29" s="174" t="e">
        <f>VLOOKUP(E29,'Contact Info-Max P'!$A$1:$H$94,4,FALSE)</f>
        <v>#N/A</v>
      </c>
      <c r="G29" s="174" t="e">
        <f>VLOOKUP(E29,'Contact Info-Max P'!$A$1:$H$94,3,FALSE)</f>
        <v>#N/A</v>
      </c>
      <c r="H29" s="174" t="e">
        <f>VLOOKUP(E29,'Contact Info-Max P'!$A$1:$H$94,6,FALSE)</f>
        <v>#N/A</v>
      </c>
      <c r="I29" s="174" t="e">
        <f>VLOOKUP(E29,'Contact Info-Max P'!$A$1:$H$23,7,FALSE)</f>
        <v>#N/A</v>
      </c>
      <c r="J29" s="174" t="e">
        <f>VLOOKUP(E29,'Contact Info-Max P'!$A$1:$H$94,8,FALSE)</f>
        <v>#N/A</v>
      </c>
      <c r="K29" s="175"/>
      <c r="L29" s="175" t="e">
        <f>VLOOKUP(K29,'Contact Info-Max P'!$A$1:$H$94,4,FALSE)</f>
        <v>#N/A</v>
      </c>
      <c r="M29" s="175" t="e">
        <f>VLOOKUP(K29,'Contact Info-Max P'!$A$1:$H$94,3,FALSE)</f>
        <v>#N/A</v>
      </c>
      <c r="N29" s="175" t="e">
        <f>VLOOKUP(K29,'Contact Info-Max P'!$A$1:$H$94,6,FALSE)</f>
        <v>#N/A</v>
      </c>
      <c r="O29" s="175" t="e">
        <f>VLOOKUP(K29,'Contact Info-Max P'!$A$1:$H$23,7,FALSE)</f>
        <v>#N/A</v>
      </c>
      <c r="P29" s="175" t="e">
        <f>VLOOKUP(K29,'Contact Info-Max P'!$A$1:$H$94,8,FALSE)</f>
        <v>#N/A</v>
      </c>
      <c r="Q29" s="183"/>
      <c r="R29" s="188" t="s">
        <v>346</v>
      </c>
      <c r="S29" s="186">
        <f t="shared" si="0"/>
        <v>0</v>
      </c>
      <c r="T29" s="183"/>
      <c r="U29" s="189" t="s">
        <v>346</v>
      </c>
      <c r="V29" s="187">
        <f t="shared" si="1"/>
        <v>0</v>
      </c>
      <c r="W29" s="176"/>
      <c r="X29" s="178"/>
      <c r="Y29" s="178"/>
      <c r="Z29" s="178"/>
      <c r="AA29" s="178"/>
      <c r="AB29" s="178"/>
      <c r="AC29" s="178"/>
      <c r="AD29" s="178"/>
      <c r="AE29" s="178"/>
    </row>
    <row r="30" spans="1:31">
      <c r="A30" s="405"/>
      <c r="B30" s="405"/>
      <c r="C30" s="190">
        <v>45581</v>
      </c>
      <c r="D30" s="104"/>
      <c r="E30" s="174" t="s">
        <v>343</v>
      </c>
      <c r="F30" s="174" t="str">
        <f>VLOOKUP(E30,'Contact Info-Max P'!$A$1:$H$94,4,FALSE)</f>
        <v>Woodward</v>
      </c>
      <c r="G30" s="174" t="str">
        <f>VLOOKUP(E30,'Contact Info-Max P'!$A$1:$H$94,3,FALSE)</f>
        <v>Resident Assistant</v>
      </c>
      <c r="H30" s="174" t="str">
        <f>VLOOKUP(E30,'Contact Info-Max P'!$A$1:$H$94,6,FALSE)</f>
        <v>(312) 536-3365</v>
      </c>
      <c r="I30" s="174" t="str">
        <f>VLOOKUP(E30,'Contact Info-Max P'!$A$1:$H$23,7,FALSE)</f>
        <v>834-9227</v>
      </c>
      <c r="J30" s="192" t="str">
        <f>VLOOKUP(E30,'Contact Info-Max P'!$A$1:$H$94,8,FALSE)</f>
        <v>asoosai@uchicago.edu</v>
      </c>
      <c r="K30" s="175"/>
      <c r="L30" s="175" t="e">
        <f>VLOOKUP(K30,'Contact Info-Max P'!$A$1:$H$94,4,FALSE)</f>
        <v>#N/A</v>
      </c>
      <c r="M30" s="175" t="e">
        <f>VLOOKUP(K30,'Contact Info-Max P'!$A$1:$H$94,3,FALSE)</f>
        <v>#N/A</v>
      </c>
      <c r="N30" s="175" t="e">
        <f>VLOOKUP(K30,'Contact Info-Max P'!$A$1:$H$94,6,FALSE)</f>
        <v>#N/A</v>
      </c>
      <c r="O30" s="175" t="e">
        <f>VLOOKUP(K30,'Contact Info-Max P'!$A$1:$H$23,7,FALSE)</f>
        <v>#N/A</v>
      </c>
      <c r="P30" s="175" t="e">
        <f>VLOOKUP(K30,'Contact Info-Max P'!$A$1:$H$94,8,FALSE)</f>
        <v>#N/A</v>
      </c>
      <c r="Q30" s="183"/>
      <c r="R30" s="181" t="s">
        <v>343</v>
      </c>
      <c r="S30" s="186">
        <f t="shared" si="0"/>
        <v>4</v>
      </c>
      <c r="T30" s="183"/>
      <c r="U30" s="175" t="s">
        <v>343</v>
      </c>
      <c r="V30" s="187">
        <f t="shared" si="1"/>
        <v>4</v>
      </c>
      <c r="W30" s="176"/>
      <c r="X30" s="178"/>
      <c r="Y30" s="178"/>
      <c r="Z30" s="178"/>
      <c r="AA30" s="178"/>
      <c r="AB30" s="178"/>
      <c r="AC30" s="178"/>
      <c r="AD30" s="178"/>
      <c r="AE30" s="178"/>
    </row>
    <row r="31" spans="1:31">
      <c r="A31" s="405"/>
      <c r="B31" s="405"/>
      <c r="C31" s="190">
        <v>45582</v>
      </c>
      <c r="D31" s="104"/>
      <c r="E31" s="174"/>
      <c r="F31" s="174" t="e">
        <f>VLOOKUP(E31,'Contact Info-Max P'!$A$1:$H$94,4,FALSE)</f>
        <v>#N/A</v>
      </c>
      <c r="G31" s="174" t="e">
        <f>VLOOKUP(E31,'Contact Info-Max P'!$A$1:$H$94,3,FALSE)</f>
        <v>#N/A</v>
      </c>
      <c r="H31" s="174" t="e">
        <f>VLOOKUP(E31,'Contact Info-Max P'!$A$1:$H$94,6,FALSE)</f>
        <v>#N/A</v>
      </c>
      <c r="I31" s="174" t="e">
        <f>VLOOKUP(E31,'Contact Info-Max P'!$A$1:$H$23,7,FALSE)</f>
        <v>#N/A</v>
      </c>
      <c r="J31" s="174" t="e">
        <f>VLOOKUP(E31,'Contact Info-Max P'!$A$1:$H$94,8,FALSE)</f>
        <v>#N/A</v>
      </c>
      <c r="K31" s="175"/>
      <c r="L31" s="175" t="e">
        <f>VLOOKUP(K31,'Contact Info-Max P'!$A$1:$H$94,4,FALSE)</f>
        <v>#N/A</v>
      </c>
      <c r="M31" s="175" t="e">
        <f>VLOOKUP(K31,'Contact Info-Max P'!$A$1:$H$94,3,FALSE)</f>
        <v>#N/A</v>
      </c>
      <c r="N31" s="175" t="e">
        <f>VLOOKUP(K31,'Contact Info-Max P'!$A$1:$H$94,6,FALSE)</f>
        <v>#N/A</v>
      </c>
      <c r="O31" s="175" t="e">
        <f>VLOOKUP(K31,'Contact Info-Max P'!$A$1:$H$23,7,FALSE)</f>
        <v>#N/A</v>
      </c>
      <c r="P31" s="175" t="e">
        <f>VLOOKUP(K31,'Contact Info-Max P'!$A$1:$H$94,8,FALSE)</f>
        <v>#N/A</v>
      </c>
      <c r="Q31" s="183"/>
      <c r="R31" s="188" t="s">
        <v>347</v>
      </c>
      <c r="S31" s="186">
        <f t="shared" si="0"/>
        <v>0</v>
      </c>
      <c r="T31" s="183"/>
      <c r="U31" s="189" t="s">
        <v>347</v>
      </c>
      <c r="V31" s="187">
        <f t="shared" si="1"/>
        <v>0</v>
      </c>
      <c r="W31" s="176"/>
      <c r="X31" s="178"/>
      <c r="Y31" s="178"/>
      <c r="Z31" s="178"/>
      <c r="AA31" s="178"/>
      <c r="AB31" s="178"/>
      <c r="AC31" s="178"/>
      <c r="AD31" s="178"/>
      <c r="AE31" s="178"/>
    </row>
    <row r="32" spans="1:31">
      <c r="A32" s="405"/>
      <c r="B32" s="405"/>
      <c r="C32" s="190">
        <v>45583</v>
      </c>
      <c r="D32" s="104"/>
      <c r="E32" s="174"/>
      <c r="F32" s="174" t="e">
        <f>VLOOKUP(E32,'Contact Info-Max P'!$A$1:$H$94,4,FALSE)</f>
        <v>#N/A</v>
      </c>
      <c r="G32" s="174" t="e">
        <f>VLOOKUP(E32,'Contact Info-Max P'!$A$1:$H$94,3,FALSE)</f>
        <v>#N/A</v>
      </c>
      <c r="H32" s="174" t="e">
        <f>VLOOKUP(E32,'Contact Info-Max P'!$A$1:$H$94,6,FALSE)</f>
        <v>#N/A</v>
      </c>
      <c r="I32" s="174" t="e">
        <f>VLOOKUP(E32,'Contact Info-Max P'!$A$1:$H$23,7,FALSE)</f>
        <v>#N/A</v>
      </c>
      <c r="J32" s="174" t="e">
        <f>VLOOKUP(E32,'Contact Info-Max P'!$A$1:$H$94,8,FALSE)</f>
        <v>#N/A</v>
      </c>
      <c r="K32" s="175"/>
      <c r="L32" s="175" t="e">
        <f>VLOOKUP(K32,'Contact Info-Max P'!$A$1:$H$94,4,FALSE)</f>
        <v>#N/A</v>
      </c>
      <c r="M32" s="175" t="e">
        <f>VLOOKUP(K32,'Contact Info-Max P'!$A$1:$H$94,3,FALSE)</f>
        <v>#N/A</v>
      </c>
      <c r="N32" s="175" t="e">
        <f>VLOOKUP(K32,'Contact Info-Max P'!$A$1:$H$94,6,FALSE)</f>
        <v>#N/A</v>
      </c>
      <c r="O32" s="175" t="e">
        <f>VLOOKUP(K32,'Contact Info-Max P'!$A$1:$H$23,7,FALSE)</f>
        <v>#N/A</v>
      </c>
      <c r="P32" s="175" t="e">
        <f>VLOOKUP(K32,'Contact Info-Max P'!$A$1:$H$94,8,FALSE)</f>
        <v>#N/A</v>
      </c>
      <c r="Q32" s="183"/>
      <c r="R32" s="188" t="s">
        <v>118</v>
      </c>
      <c r="S32" s="186">
        <f t="shared" si="0"/>
        <v>0</v>
      </c>
      <c r="T32" s="183"/>
      <c r="U32" s="189" t="s">
        <v>118</v>
      </c>
      <c r="V32" s="187">
        <f t="shared" si="1"/>
        <v>0</v>
      </c>
      <c r="W32" s="176"/>
      <c r="X32" s="178"/>
      <c r="Y32" s="178"/>
      <c r="Z32" s="178"/>
      <c r="AA32" s="178"/>
      <c r="AB32" s="178"/>
      <c r="AC32" s="178"/>
      <c r="AD32" s="178"/>
      <c r="AE32" s="178"/>
    </row>
    <row r="33" spans="1:31">
      <c r="A33" s="405"/>
      <c r="B33" s="405"/>
      <c r="C33" s="190">
        <v>45584</v>
      </c>
      <c r="D33" s="104"/>
      <c r="E33" s="174"/>
      <c r="F33" s="174" t="e">
        <f>VLOOKUP(E33,'Contact Info-Max P'!$A$1:$H$94,4,FALSE)</f>
        <v>#N/A</v>
      </c>
      <c r="G33" s="174" t="e">
        <f>VLOOKUP(E33,'Contact Info-Max P'!$A$1:$H$94,3,FALSE)</f>
        <v>#N/A</v>
      </c>
      <c r="H33" s="174" t="e">
        <f>VLOOKUP(E33,'Contact Info-Max P'!$A$1:$H$94,6,FALSE)</f>
        <v>#N/A</v>
      </c>
      <c r="I33" s="174" t="e">
        <f>VLOOKUP(E33,'Contact Info-Max P'!$A$1:$H$23,7,FALSE)</f>
        <v>#N/A</v>
      </c>
      <c r="J33" s="174" t="e">
        <f>VLOOKUP(E33,'Contact Info-Max P'!$A$1:$H$94,8,FALSE)</f>
        <v>#N/A</v>
      </c>
      <c r="K33" s="175" t="s">
        <v>343</v>
      </c>
      <c r="L33" s="175" t="str">
        <f>VLOOKUP(K33,'Contact Info-Max P'!$A$1:$H$94,4,FALSE)</f>
        <v>Woodward</v>
      </c>
      <c r="M33" s="175" t="str">
        <f>VLOOKUP(K33,'Contact Info-Max P'!$A$1:$H$94,3,FALSE)</f>
        <v>Resident Assistant</v>
      </c>
      <c r="N33" s="175" t="str">
        <f>VLOOKUP(K33,'Contact Info-Max P'!$A$1:$H$94,6,FALSE)</f>
        <v>(312) 536-3365</v>
      </c>
      <c r="O33" s="175" t="str">
        <f>VLOOKUP(K33,'Contact Info-Max P'!$A$1:$H$23,7,FALSE)</f>
        <v>834-9227</v>
      </c>
      <c r="P33" s="191" t="str">
        <f>VLOOKUP(K33,'Contact Info-Max P'!$A$1:$H$94,8,FALSE)</f>
        <v>asoosai@uchicago.edu</v>
      </c>
      <c r="Q33" s="183"/>
      <c r="R33" s="188"/>
      <c r="S33" s="186"/>
      <c r="T33" s="183"/>
      <c r="U33" s="189"/>
      <c r="V33" s="187"/>
      <c r="W33" s="176"/>
      <c r="X33" s="178"/>
      <c r="Y33" s="178"/>
      <c r="Z33" s="178"/>
      <c r="AA33" s="178"/>
      <c r="AB33" s="178"/>
      <c r="AC33" s="178"/>
      <c r="AD33" s="178"/>
      <c r="AE33" s="178"/>
    </row>
    <row r="34" spans="1:31">
      <c r="A34" s="405"/>
      <c r="B34" s="406"/>
      <c r="C34" s="190">
        <v>45585</v>
      </c>
      <c r="D34" s="104"/>
      <c r="E34" s="174"/>
      <c r="F34" s="174" t="e">
        <f>VLOOKUP(E34,'Contact Info-Max P'!$A$1:$H$94,4,FALSE)</f>
        <v>#N/A</v>
      </c>
      <c r="G34" s="174" t="e">
        <f>VLOOKUP(E34,'Contact Info-Max P'!$A$1:$H$94,3,FALSE)</f>
        <v>#N/A</v>
      </c>
      <c r="H34" s="174" t="e">
        <f>VLOOKUP(E34,'Contact Info-Max P'!$A$1:$H$94,6,FALSE)</f>
        <v>#N/A</v>
      </c>
      <c r="I34" s="174" t="e">
        <f>VLOOKUP(E34,'Contact Info-Max P'!$A$1:$H$23,7,FALSE)</f>
        <v>#N/A</v>
      </c>
      <c r="J34" s="174" t="e">
        <f>VLOOKUP(E34,'Contact Info-Max P'!$A$1:$H$94,8,FALSE)</f>
        <v>#N/A</v>
      </c>
      <c r="K34" s="175"/>
      <c r="L34" s="175" t="e">
        <f>VLOOKUP(K34,'Contact Info-Max P'!$A$1:$H$94,4,FALSE)</f>
        <v>#N/A</v>
      </c>
      <c r="M34" s="175" t="e">
        <f>VLOOKUP(K34,'Contact Info-Max P'!$A$1:$H$94,3,FALSE)</f>
        <v>#N/A</v>
      </c>
      <c r="N34" s="175" t="e">
        <f>VLOOKUP(K34,'Contact Info-Max P'!$A$1:$H$94,6,FALSE)</f>
        <v>#N/A</v>
      </c>
      <c r="O34" s="175" t="e">
        <f>VLOOKUP(K34,'Contact Info-Max P'!$A$1:$H$23,7,FALSE)</f>
        <v>#N/A</v>
      </c>
      <c r="P34" s="175" t="e">
        <f>VLOOKUP(K34,'Contact Info-Max P'!$A$1:$H$94,8,FALSE)</f>
        <v>#N/A</v>
      </c>
      <c r="Q34" s="183"/>
      <c r="R34" s="174"/>
      <c r="S34" s="174"/>
      <c r="T34" s="183"/>
      <c r="U34" s="175"/>
      <c r="V34" s="175"/>
      <c r="W34" s="176"/>
      <c r="X34" s="178"/>
      <c r="Y34" s="178"/>
      <c r="Z34" s="178"/>
      <c r="AA34" s="178"/>
      <c r="AB34" s="178"/>
      <c r="AC34" s="178"/>
      <c r="AD34" s="178"/>
      <c r="AE34" s="178"/>
    </row>
    <row r="35" spans="1:31">
      <c r="A35" s="405"/>
      <c r="B35" s="432" t="s">
        <v>47</v>
      </c>
      <c r="C35" s="190">
        <v>45586</v>
      </c>
      <c r="D35" s="104"/>
      <c r="E35" s="174"/>
      <c r="F35" s="174" t="e">
        <f>VLOOKUP(E35,'Contact Info-Max P'!$A$1:$H$94,4,FALSE)</f>
        <v>#N/A</v>
      </c>
      <c r="G35" s="174" t="e">
        <f>VLOOKUP(E35,'Contact Info-Max P'!$A$1:$H$94,3,FALSE)</f>
        <v>#N/A</v>
      </c>
      <c r="H35" s="174" t="e">
        <f>VLOOKUP(E35,'Contact Info-Max P'!$A$1:$H$94,6,FALSE)</f>
        <v>#N/A</v>
      </c>
      <c r="I35" s="174" t="e">
        <f>VLOOKUP(E35,'Contact Info-Max P'!$A$1:$H$23,7,FALSE)</f>
        <v>#N/A</v>
      </c>
      <c r="J35" s="174" t="e">
        <f>VLOOKUP(E35,'Contact Info-Max P'!$A$1:$H$94,8,FALSE)</f>
        <v>#N/A</v>
      </c>
      <c r="K35" s="175"/>
      <c r="L35" s="175" t="e">
        <f>VLOOKUP(K35,'Contact Info-Max P'!$A$1:$H$94,4,FALSE)</f>
        <v>#N/A</v>
      </c>
      <c r="M35" s="175" t="e">
        <f>VLOOKUP(K35,'Contact Info-Max P'!$A$1:$H$94,3,FALSE)</f>
        <v>#N/A</v>
      </c>
      <c r="N35" s="175" t="e">
        <f>VLOOKUP(K35,'Contact Info-Max P'!$A$1:$H$94,6,FALSE)</f>
        <v>#N/A</v>
      </c>
      <c r="O35" s="175" t="e">
        <f>VLOOKUP(K35,'Contact Info-Max P'!$A$1:$H$23,7,FALSE)</f>
        <v>#N/A</v>
      </c>
      <c r="P35" s="175" t="e">
        <f>VLOOKUP(K35,'Contact Info-Max P'!$A$1:$H$94,8,FALSE)</f>
        <v>#N/A</v>
      </c>
      <c r="Q35" s="183"/>
      <c r="R35" s="174"/>
      <c r="S35" s="174"/>
      <c r="T35" s="183"/>
      <c r="U35" s="175"/>
      <c r="V35" s="175"/>
      <c r="W35" s="176"/>
      <c r="X35" s="178"/>
      <c r="Y35" s="178"/>
      <c r="Z35" s="178"/>
      <c r="AA35" s="178"/>
      <c r="AB35" s="178"/>
      <c r="AC35" s="178"/>
      <c r="AD35" s="178"/>
      <c r="AE35" s="178"/>
    </row>
    <row r="36" spans="1:31">
      <c r="A36" s="405"/>
      <c r="B36" s="405"/>
      <c r="C36" s="190">
        <v>45587</v>
      </c>
      <c r="D36" s="104"/>
      <c r="E36" s="174"/>
      <c r="F36" s="174" t="e">
        <f>VLOOKUP(E36,'Contact Info-Max P'!$A$1:$H$94,4,FALSE)</f>
        <v>#N/A</v>
      </c>
      <c r="G36" s="174" t="e">
        <f>VLOOKUP(E36,'Contact Info-Max P'!$A$1:$H$94,3,FALSE)</f>
        <v>#N/A</v>
      </c>
      <c r="H36" s="174" t="e">
        <f>VLOOKUP(E36,'Contact Info-Max P'!$A$1:$H$94,6,FALSE)</f>
        <v>#N/A</v>
      </c>
      <c r="I36" s="174" t="e">
        <f>VLOOKUP(E36,'Contact Info-Max P'!$A$1:$H$23,7,FALSE)</f>
        <v>#N/A</v>
      </c>
      <c r="J36" s="174" t="e">
        <f>VLOOKUP(E36,'Contact Info-Max P'!$A$1:$H$94,8,FALSE)</f>
        <v>#N/A</v>
      </c>
      <c r="K36" s="175"/>
      <c r="L36" s="175" t="e">
        <f>VLOOKUP(K36,'Contact Info-Max P'!$A$1:$H$94,4,FALSE)</f>
        <v>#N/A</v>
      </c>
      <c r="M36" s="175" t="e">
        <f>VLOOKUP(K36,'Contact Info-Max P'!$A$1:$H$94,3,FALSE)</f>
        <v>#N/A</v>
      </c>
      <c r="N36" s="175" t="e">
        <f>VLOOKUP(K36,'Contact Info-Max P'!$A$1:$H$94,6,FALSE)</f>
        <v>#N/A</v>
      </c>
      <c r="O36" s="175" t="e">
        <f>VLOOKUP(K36,'Contact Info-Max P'!$A$1:$H$23,7,FALSE)</f>
        <v>#N/A</v>
      </c>
      <c r="P36" s="175" t="e">
        <f>VLOOKUP(K36,'Contact Info-Max P'!$A$1:$H$94,8,FALSE)</f>
        <v>#N/A</v>
      </c>
      <c r="Q36" s="183"/>
      <c r="R36" s="193"/>
      <c r="S36" s="193"/>
      <c r="T36" s="183"/>
      <c r="U36" s="175"/>
      <c r="V36" s="175"/>
      <c r="W36" s="176"/>
      <c r="X36" s="178"/>
      <c r="Y36" s="178"/>
      <c r="Z36" s="178"/>
      <c r="AA36" s="178"/>
      <c r="AB36" s="178"/>
      <c r="AC36" s="178"/>
      <c r="AD36" s="178"/>
      <c r="AE36" s="178"/>
    </row>
    <row r="37" spans="1:31">
      <c r="A37" s="405"/>
      <c r="B37" s="405"/>
      <c r="C37" s="190">
        <v>45588</v>
      </c>
      <c r="D37" s="104"/>
      <c r="E37" s="174" t="s">
        <v>343</v>
      </c>
      <c r="F37" s="174" t="str">
        <f>VLOOKUP(E37,'Contact Info-Max P'!$A$1:$H$94,4,FALSE)</f>
        <v>Woodward</v>
      </c>
      <c r="G37" s="174" t="str">
        <f>VLOOKUP(E37,'Contact Info-Max P'!$A$1:$H$94,3,FALSE)</f>
        <v>Resident Assistant</v>
      </c>
      <c r="H37" s="174" t="str">
        <f>VLOOKUP(E37,'Contact Info-Max P'!$A$1:$H$94,6,FALSE)</f>
        <v>(312) 536-3365</v>
      </c>
      <c r="I37" s="174" t="str">
        <f>VLOOKUP(E37,'Contact Info-Max P'!$A$1:$H$23,7,FALSE)</f>
        <v>834-9227</v>
      </c>
      <c r="J37" s="192" t="str">
        <f>VLOOKUP(E37,'Contact Info-Max P'!$A$1:$H$94,8,FALSE)</f>
        <v>asoosai@uchicago.edu</v>
      </c>
      <c r="K37" s="175"/>
      <c r="L37" s="175" t="e">
        <f>VLOOKUP(K37,'Contact Info-Max P'!$A$1:$H$94,4,FALSE)</f>
        <v>#N/A</v>
      </c>
      <c r="M37" s="175" t="e">
        <f>VLOOKUP(K37,'Contact Info-Max P'!$A$1:$H$94,3,FALSE)</f>
        <v>#N/A</v>
      </c>
      <c r="N37" s="175" t="e">
        <f>VLOOKUP(K37,'Contact Info-Max P'!$A$1:$H$94,6,FALSE)</f>
        <v>#N/A</v>
      </c>
      <c r="O37" s="175" t="e">
        <f>VLOOKUP(K37,'Contact Info-Max P'!$A$1:$H$23,7,FALSE)</f>
        <v>#N/A</v>
      </c>
      <c r="P37" s="175" t="e">
        <f>VLOOKUP(K37,'Contact Info-Max P'!$A$1:$H$94,8,FALSE)</f>
        <v>#N/A</v>
      </c>
      <c r="Q37" s="183"/>
      <c r="R37" s="193"/>
      <c r="S37" s="193"/>
      <c r="T37" s="183"/>
      <c r="U37" s="175"/>
      <c r="V37" s="175"/>
      <c r="W37" s="176"/>
      <c r="X37" s="178"/>
      <c r="Y37" s="178"/>
      <c r="Z37" s="178"/>
      <c r="AA37" s="178"/>
      <c r="AB37" s="178"/>
      <c r="AC37" s="178"/>
      <c r="AD37" s="178"/>
      <c r="AE37" s="178"/>
    </row>
    <row r="38" spans="1:31">
      <c r="A38" s="405"/>
      <c r="B38" s="405"/>
      <c r="C38" s="190">
        <v>45589</v>
      </c>
      <c r="D38" s="104"/>
      <c r="E38" s="174" t="s">
        <v>230</v>
      </c>
      <c r="F38" s="174" t="str">
        <f>VLOOKUP(E38,'Contact Info-Max P'!$A$1:$H$94,4,FALSE)</f>
        <v>May</v>
      </c>
      <c r="G38" s="174" t="str">
        <f>VLOOKUP(E38,'Contact Info-Max P'!$A$1:$H$94,3,FALSE)</f>
        <v>Resident Assistant</v>
      </c>
      <c r="H38" s="174" t="str">
        <f>VLOOKUP(E38,'Contact Info-Max P'!$A$1:$H$94,6,FALSE)</f>
        <v>(312) 964-1370</v>
      </c>
      <c r="I38" s="174" t="str">
        <f>VLOOKUP(E38,'Contact Info-Max P'!$A$1:$H$23,7,FALSE)</f>
        <v>834-9224</v>
      </c>
      <c r="J38" s="174" t="str">
        <f>VLOOKUP(E38,'Contact Info-Max P'!$A$1:$H$94,8,FALSE)</f>
        <v>huaming@uchicago.edu</v>
      </c>
      <c r="K38" s="175"/>
      <c r="L38" s="175" t="e">
        <f>VLOOKUP(K38,'Contact Info-Max P'!$A$1:$H$94,4,FALSE)</f>
        <v>#N/A</v>
      </c>
      <c r="M38" s="175" t="e">
        <f>VLOOKUP(K38,'Contact Info-Max P'!$A$1:$H$94,3,FALSE)</f>
        <v>#N/A</v>
      </c>
      <c r="N38" s="175" t="e">
        <f>VLOOKUP(K38,'Contact Info-Max P'!$A$1:$H$94,6,FALSE)</f>
        <v>#N/A</v>
      </c>
      <c r="O38" s="175" t="e">
        <f>VLOOKUP(K38,'Contact Info-Max P'!$A$1:$H$23,7,FALSE)</f>
        <v>#N/A</v>
      </c>
      <c r="P38" s="175" t="e">
        <f>VLOOKUP(K38,'Contact Info-Max P'!$A$1:$H$94,8,FALSE)</f>
        <v>#N/A</v>
      </c>
      <c r="Q38" s="183"/>
      <c r="R38" s="193"/>
      <c r="S38" s="193"/>
      <c r="T38" s="183"/>
      <c r="U38" s="175"/>
      <c r="V38" s="175"/>
      <c r="W38" s="176"/>
      <c r="X38" s="178"/>
      <c r="Y38" s="178"/>
      <c r="Z38" s="178"/>
      <c r="AA38" s="178"/>
      <c r="AB38" s="178"/>
      <c r="AC38" s="178"/>
      <c r="AD38" s="178"/>
      <c r="AE38" s="178"/>
    </row>
    <row r="39" spans="1:31">
      <c r="A39" s="405"/>
      <c r="B39" s="405"/>
      <c r="C39" s="190">
        <v>45590</v>
      </c>
      <c r="D39" s="104"/>
      <c r="E39" s="174" t="s">
        <v>230</v>
      </c>
      <c r="F39" s="174" t="str">
        <f>VLOOKUP(E39,'Contact Info-Max P'!$A$1:$H$94,4,FALSE)</f>
        <v>May</v>
      </c>
      <c r="G39" s="174" t="str">
        <f>VLOOKUP(E39,'Contact Info-Max P'!$A$1:$H$94,3,FALSE)</f>
        <v>Resident Assistant</v>
      </c>
      <c r="H39" s="174" t="str">
        <f>VLOOKUP(E39,'Contact Info-Max P'!$A$1:$H$94,6,FALSE)</f>
        <v>(312) 964-1370</v>
      </c>
      <c r="I39" s="174" t="str">
        <f>VLOOKUP(E39,'Contact Info-Max P'!$A$1:$H$23,7,FALSE)</f>
        <v>834-9224</v>
      </c>
      <c r="J39" s="174" t="str">
        <f>VLOOKUP(E39,'Contact Info-Max P'!$A$1:$H$94,8,FALSE)</f>
        <v>huaming@uchicago.edu</v>
      </c>
      <c r="K39" s="175"/>
      <c r="L39" s="175" t="e">
        <f>VLOOKUP(K39,'Contact Info-Max P'!$A$1:$H$94,4,FALSE)</f>
        <v>#N/A</v>
      </c>
      <c r="M39" s="175" t="e">
        <f>VLOOKUP(K39,'Contact Info-Max P'!$A$1:$H$94,3,FALSE)</f>
        <v>#N/A</v>
      </c>
      <c r="N39" s="175" t="e">
        <f>VLOOKUP(K39,'Contact Info-Max P'!$A$1:$H$94,6,FALSE)</f>
        <v>#N/A</v>
      </c>
      <c r="O39" s="175" t="e">
        <f>VLOOKUP(K39,'Contact Info-Max P'!$A$1:$H$23,7,FALSE)</f>
        <v>#N/A</v>
      </c>
      <c r="P39" s="175" t="e">
        <f>VLOOKUP(K39,'Contact Info-Max P'!$A$1:$H$94,8,FALSE)</f>
        <v>#N/A</v>
      </c>
      <c r="Q39" s="183"/>
      <c r="R39" s="193"/>
      <c r="S39" s="193"/>
      <c r="T39" s="183"/>
      <c r="U39" s="175"/>
      <c r="V39" s="175"/>
      <c r="W39" s="176"/>
      <c r="X39" s="178"/>
      <c r="Y39" s="178"/>
      <c r="Z39" s="178"/>
      <c r="AA39" s="178"/>
      <c r="AB39" s="178"/>
      <c r="AC39" s="178"/>
      <c r="AD39" s="178"/>
      <c r="AE39" s="178"/>
    </row>
    <row r="40" spans="1:31">
      <c r="A40" s="405"/>
      <c r="B40" s="405"/>
      <c r="C40" s="190">
        <v>45591</v>
      </c>
      <c r="D40" s="104"/>
      <c r="E40" s="174" t="s">
        <v>230</v>
      </c>
      <c r="F40" s="174" t="str">
        <f>VLOOKUP(E40,'Contact Info-Max P'!$A$1:$H$94,4,FALSE)</f>
        <v>May</v>
      </c>
      <c r="G40" s="174" t="str">
        <f>VLOOKUP(E40,'Contact Info-Max P'!$A$1:$H$94,3,FALSE)</f>
        <v>Resident Assistant</v>
      </c>
      <c r="H40" s="174" t="str">
        <f>VLOOKUP(E40,'Contact Info-Max P'!$A$1:$H$94,6,FALSE)</f>
        <v>(312) 964-1370</v>
      </c>
      <c r="I40" s="174" t="str">
        <f>VLOOKUP(E40,'Contact Info-Max P'!$A$1:$H$23,7,FALSE)</f>
        <v>834-9224</v>
      </c>
      <c r="J40" s="174" t="str">
        <f>VLOOKUP(E40,'Contact Info-Max P'!$A$1:$H$94,8,FALSE)</f>
        <v>huaming@uchicago.edu</v>
      </c>
      <c r="K40" s="175"/>
      <c r="L40" s="175" t="e">
        <f>VLOOKUP(K40,'Contact Info-Max P'!$A$1:$H$94,4,FALSE)</f>
        <v>#N/A</v>
      </c>
      <c r="M40" s="175" t="e">
        <f>VLOOKUP(K40,'Contact Info-Max P'!$A$1:$H$94,3,FALSE)</f>
        <v>#N/A</v>
      </c>
      <c r="N40" s="175" t="e">
        <f>VLOOKUP(K40,'Contact Info-Max P'!$A$1:$H$94,6,FALSE)</f>
        <v>#N/A</v>
      </c>
      <c r="O40" s="175" t="e">
        <f>VLOOKUP(K40,'Contact Info-Max P'!$A$1:$H$23,7,FALSE)</f>
        <v>#N/A</v>
      </c>
      <c r="P40" s="175" t="e">
        <f>VLOOKUP(K40,'Contact Info-Max P'!$A$1:$H$94,8,FALSE)</f>
        <v>#N/A</v>
      </c>
      <c r="Q40" s="183"/>
      <c r="R40" s="193"/>
      <c r="S40" s="193"/>
      <c r="T40" s="183"/>
      <c r="U40" s="175"/>
      <c r="V40" s="175"/>
      <c r="W40" s="176"/>
      <c r="X40" s="178"/>
      <c r="Y40" s="178"/>
      <c r="Z40" s="178"/>
      <c r="AA40" s="178"/>
      <c r="AB40" s="178"/>
      <c r="AC40" s="178"/>
      <c r="AD40" s="178"/>
      <c r="AE40" s="178"/>
    </row>
    <row r="41" spans="1:31">
      <c r="A41" s="405"/>
      <c r="B41" s="406"/>
      <c r="C41" s="190">
        <v>45592</v>
      </c>
      <c r="D41" s="104"/>
      <c r="E41" s="174" t="s">
        <v>230</v>
      </c>
      <c r="F41" s="174" t="str">
        <f>VLOOKUP(E41,'Contact Info-Max P'!$A$1:$H$94,4,FALSE)</f>
        <v>May</v>
      </c>
      <c r="G41" s="174" t="str">
        <f>VLOOKUP(E41,'Contact Info-Max P'!$A$1:$H$94,3,FALSE)</f>
        <v>Resident Assistant</v>
      </c>
      <c r="H41" s="174" t="str">
        <f>VLOOKUP(E41,'Contact Info-Max P'!$A$1:$H$94,6,FALSE)</f>
        <v>(312) 964-1370</v>
      </c>
      <c r="I41" s="174" t="str">
        <f>VLOOKUP(E41,'Contact Info-Max P'!$A$1:$H$23,7,FALSE)</f>
        <v>834-9224</v>
      </c>
      <c r="J41" s="174" t="str">
        <f>VLOOKUP(E41,'Contact Info-Max P'!$A$1:$H$94,8,FALSE)</f>
        <v>huaming@uchicago.edu</v>
      </c>
      <c r="K41" s="175"/>
      <c r="L41" s="175" t="e">
        <f>VLOOKUP(K41,'Contact Info-Max P'!$A$1:$H$94,4,FALSE)</f>
        <v>#N/A</v>
      </c>
      <c r="M41" s="175" t="e">
        <f>VLOOKUP(K41,'Contact Info-Max P'!$A$1:$H$94,3,FALSE)</f>
        <v>#N/A</v>
      </c>
      <c r="N41" s="175" t="e">
        <f>VLOOKUP(K41,'Contact Info-Max P'!$A$1:$H$94,6,FALSE)</f>
        <v>#N/A</v>
      </c>
      <c r="O41" s="175" t="e">
        <f>VLOOKUP(K41,'Contact Info-Max P'!$A$1:$H$23,7,FALSE)</f>
        <v>#N/A</v>
      </c>
      <c r="P41" s="175" t="e">
        <f>VLOOKUP(K41,'Contact Info-Max P'!$A$1:$H$94,8,FALSE)</f>
        <v>#N/A</v>
      </c>
      <c r="Q41" s="183"/>
      <c r="R41" s="193"/>
      <c r="S41" s="193"/>
      <c r="T41" s="183"/>
      <c r="U41" s="175"/>
      <c r="V41" s="175"/>
      <c r="W41" s="176"/>
      <c r="X41" s="178"/>
      <c r="Y41" s="178"/>
      <c r="Z41" s="178"/>
      <c r="AA41" s="178"/>
      <c r="AB41" s="178"/>
      <c r="AC41" s="178"/>
      <c r="AD41" s="178"/>
      <c r="AE41" s="178"/>
    </row>
    <row r="42" spans="1:31">
      <c r="A42" s="405"/>
      <c r="B42" s="418" t="s">
        <v>48</v>
      </c>
      <c r="C42" s="190">
        <v>45593</v>
      </c>
      <c r="D42" s="104"/>
      <c r="E42" s="174"/>
      <c r="F42" s="174" t="e">
        <f>VLOOKUP(E42,'Contact Info-Max P'!$A$1:$H$94,4,FALSE)</f>
        <v>#N/A</v>
      </c>
      <c r="G42" s="174" t="e">
        <f>VLOOKUP(E42,'Contact Info-Max P'!$A$1:$H$94,3,FALSE)</f>
        <v>#N/A</v>
      </c>
      <c r="H42" s="174" t="e">
        <f>VLOOKUP(E42,'Contact Info-Max P'!$A$1:$H$94,6,FALSE)</f>
        <v>#N/A</v>
      </c>
      <c r="I42" s="174" t="e">
        <f>VLOOKUP(E42,'Contact Info-Max P'!$A$1:$H$23,7,FALSE)</f>
        <v>#N/A</v>
      </c>
      <c r="J42" s="174" t="e">
        <f>VLOOKUP(E42,'Contact Info-Max P'!$A$1:$H$94,8,FALSE)</f>
        <v>#N/A</v>
      </c>
      <c r="K42" s="175"/>
      <c r="L42" s="175" t="e">
        <f>VLOOKUP(K42,'Contact Info-Max P'!$A$1:$H$94,4,FALSE)</f>
        <v>#N/A</v>
      </c>
      <c r="M42" s="175" t="e">
        <f>VLOOKUP(K42,'Contact Info-Max P'!$A$1:$H$94,3,FALSE)</f>
        <v>#N/A</v>
      </c>
      <c r="N42" s="175" t="e">
        <f>VLOOKUP(K42,'Contact Info-Max P'!$A$1:$H$94,6,FALSE)</f>
        <v>#N/A</v>
      </c>
      <c r="O42" s="175" t="e">
        <f>VLOOKUP(K42,'Contact Info-Max P'!$A$1:$H$23,7,FALSE)</f>
        <v>#N/A</v>
      </c>
      <c r="P42" s="175" t="e">
        <f>VLOOKUP(K42,'Contact Info-Max P'!$A$1:$H$94,8,FALSE)</f>
        <v>#N/A</v>
      </c>
      <c r="Q42" s="183"/>
      <c r="R42" s="193"/>
      <c r="S42" s="193"/>
      <c r="T42" s="183"/>
      <c r="U42" s="175"/>
      <c r="V42" s="175"/>
      <c r="W42" s="176"/>
      <c r="X42" s="178"/>
      <c r="Y42" s="178"/>
      <c r="Z42" s="178"/>
      <c r="AA42" s="178"/>
      <c r="AB42" s="178"/>
      <c r="AC42" s="178"/>
      <c r="AD42" s="178"/>
      <c r="AE42" s="178"/>
    </row>
    <row r="43" spans="1:31">
      <c r="A43" s="405"/>
      <c r="B43" s="405"/>
      <c r="C43" s="190">
        <v>45594</v>
      </c>
      <c r="D43" s="104"/>
      <c r="E43" s="174"/>
      <c r="F43" s="174" t="e">
        <f>VLOOKUP(E43,'Contact Info-Max P'!$A$1:$H$94,4,FALSE)</f>
        <v>#N/A</v>
      </c>
      <c r="G43" s="174" t="e">
        <f>VLOOKUP(E43,'Contact Info-Max P'!$A$1:$H$94,3,FALSE)</f>
        <v>#N/A</v>
      </c>
      <c r="H43" s="174" t="e">
        <f>VLOOKUP(E43,'Contact Info-Max P'!$A$1:$H$94,6,FALSE)</f>
        <v>#N/A</v>
      </c>
      <c r="I43" s="174" t="e">
        <f>VLOOKUP(E43,'Contact Info-Max P'!$A$1:$H$23,7,FALSE)</f>
        <v>#N/A</v>
      </c>
      <c r="J43" s="174" t="e">
        <f>VLOOKUP(E43,'Contact Info-Max P'!$A$1:$H$94,8,FALSE)</f>
        <v>#N/A</v>
      </c>
      <c r="K43" s="175"/>
      <c r="L43" s="175" t="e">
        <f>VLOOKUP(K43,'Contact Info-Max P'!$A$1:$H$94,4,FALSE)</f>
        <v>#N/A</v>
      </c>
      <c r="M43" s="175" t="e">
        <f>VLOOKUP(K43,'Contact Info-Max P'!$A$1:$H$94,3,FALSE)</f>
        <v>#N/A</v>
      </c>
      <c r="N43" s="175" t="e">
        <f>VLOOKUP(K43,'Contact Info-Max P'!$A$1:$H$94,6,FALSE)</f>
        <v>#N/A</v>
      </c>
      <c r="O43" s="175" t="e">
        <f>VLOOKUP(K43,'Contact Info-Max P'!$A$1:$H$23,7,FALSE)</f>
        <v>#N/A</v>
      </c>
      <c r="P43" s="175" t="e">
        <f>VLOOKUP(K43,'Contact Info-Max P'!$A$1:$H$94,8,FALSE)</f>
        <v>#N/A</v>
      </c>
      <c r="Q43" s="183"/>
      <c r="R43" s="193"/>
      <c r="S43" s="193"/>
      <c r="T43" s="183"/>
      <c r="U43" s="175"/>
      <c r="V43" s="175"/>
      <c r="W43" s="176"/>
      <c r="X43" s="178"/>
      <c r="Y43" s="178"/>
      <c r="Z43" s="178"/>
      <c r="AA43" s="178"/>
      <c r="AB43" s="178"/>
      <c r="AC43" s="178"/>
      <c r="AD43" s="178"/>
      <c r="AE43" s="178"/>
    </row>
    <row r="44" spans="1:31">
      <c r="A44" s="405"/>
      <c r="B44" s="405"/>
      <c r="C44" s="190">
        <v>45595</v>
      </c>
      <c r="D44" s="104"/>
      <c r="E44" s="174"/>
      <c r="F44" s="174" t="e">
        <f>VLOOKUP(E44,'Contact Info-Max P'!$A$1:$H$94,4,FALSE)</f>
        <v>#N/A</v>
      </c>
      <c r="G44" s="174" t="e">
        <f>VLOOKUP(E44,'Contact Info-Max P'!$A$1:$H$94,3,FALSE)</f>
        <v>#N/A</v>
      </c>
      <c r="H44" s="174" t="e">
        <f>VLOOKUP(E44,'Contact Info-Max P'!$A$1:$H$94,6,FALSE)</f>
        <v>#N/A</v>
      </c>
      <c r="I44" s="174" t="e">
        <f>VLOOKUP(E44,'Contact Info-Max P'!$A$1:$H$23,7,FALSE)</f>
        <v>#N/A</v>
      </c>
      <c r="J44" s="174" t="e">
        <f>VLOOKUP(E44,'Contact Info-Max P'!$A$1:$H$94,8,FALSE)</f>
        <v>#N/A</v>
      </c>
      <c r="K44" s="175" t="s">
        <v>343</v>
      </c>
      <c r="L44" s="175" t="str">
        <f>VLOOKUP(K44,'Contact Info-Max P'!$A$1:$H$94,4,FALSE)</f>
        <v>Woodward</v>
      </c>
      <c r="M44" s="175" t="str">
        <f>VLOOKUP(K44,'Contact Info-Max P'!$A$1:$H$94,3,FALSE)</f>
        <v>Resident Assistant</v>
      </c>
      <c r="N44" s="175" t="str">
        <f>VLOOKUP(K44,'Contact Info-Max P'!$A$1:$H$94,6,FALSE)</f>
        <v>(312) 536-3365</v>
      </c>
      <c r="O44" s="175" t="str">
        <f>VLOOKUP(K44,'Contact Info-Max P'!$A$1:$H$23,7,FALSE)</f>
        <v>834-9227</v>
      </c>
      <c r="P44" s="191" t="str">
        <f>VLOOKUP(K44,'Contact Info-Max P'!$A$1:$H$94,8,FALSE)</f>
        <v>asoosai@uchicago.edu</v>
      </c>
      <c r="Q44" s="183"/>
      <c r="R44" s="193"/>
      <c r="S44" s="193"/>
      <c r="T44" s="183"/>
      <c r="U44" s="175"/>
      <c r="V44" s="175"/>
      <c r="W44" s="176"/>
      <c r="X44" s="178"/>
      <c r="Y44" s="178"/>
      <c r="Z44" s="178"/>
      <c r="AA44" s="178"/>
      <c r="AB44" s="178"/>
      <c r="AC44" s="178"/>
      <c r="AD44" s="178"/>
      <c r="AE44" s="178"/>
    </row>
    <row r="45" spans="1:31">
      <c r="A45" s="405"/>
      <c r="B45" s="405"/>
      <c r="C45" s="190">
        <v>45596</v>
      </c>
      <c r="D45" s="104"/>
      <c r="E45" s="174" t="s">
        <v>334</v>
      </c>
      <c r="F45" s="174" t="str">
        <f>VLOOKUP(E45,'Contact Info-Max P'!$A$1:$H$94,4,FALSE)</f>
        <v>Rickert</v>
      </c>
      <c r="G45" s="174" t="str">
        <f>VLOOKUP(E45,'Contact Info-Max P'!$A$1:$H$94,3,FALSE)</f>
        <v>Resident Head</v>
      </c>
      <c r="H45" s="174" t="str">
        <f>VLOOKUP(E45,'Contact Info-Max P'!$A$1:$H$94,6,FALSE)</f>
        <v>(312)-399-5411, (773)-304-6074</v>
      </c>
      <c r="I45" s="174" t="str">
        <f>VLOOKUP(E45,'Contact Info-Max P'!$A$1:$H$23,7,FALSE)</f>
        <v>834-9215</v>
      </c>
      <c r="J45" s="174" t="str">
        <f>VLOOKUP(E45,'Contact Info-Max P'!$A$1:$H$94,8,FALSE)</f>
        <v>jmcgriffin@uchicago.edu, amcgriffin@uchicago.edu</v>
      </c>
      <c r="K45" s="175"/>
      <c r="L45" s="175" t="e">
        <f>VLOOKUP(K45,'Contact Info-Max P'!$A$1:$H$94,4,FALSE)</f>
        <v>#N/A</v>
      </c>
      <c r="M45" s="175" t="e">
        <f>VLOOKUP(K45,'Contact Info-Max P'!$A$1:$H$94,3,FALSE)</f>
        <v>#N/A</v>
      </c>
      <c r="N45" s="175" t="e">
        <f>VLOOKUP(K45,'Contact Info-Max P'!$A$1:$H$94,6,FALSE)</f>
        <v>#N/A</v>
      </c>
      <c r="O45" s="175" t="e">
        <f>VLOOKUP(K45,'Contact Info-Max P'!$A$1:$H$23,7,FALSE)</f>
        <v>#N/A</v>
      </c>
      <c r="P45" s="175" t="e">
        <f>VLOOKUP(K45,'Contact Info-Max P'!$A$1:$H$94,8,FALSE)</f>
        <v>#N/A</v>
      </c>
      <c r="Q45" s="183"/>
      <c r="R45" s="193"/>
      <c r="S45" s="193"/>
      <c r="T45" s="183"/>
      <c r="U45" s="175"/>
      <c r="V45" s="175"/>
      <c r="W45" s="176"/>
      <c r="X45" s="178"/>
      <c r="Y45" s="178"/>
      <c r="Z45" s="178"/>
      <c r="AA45" s="178"/>
      <c r="AB45" s="178"/>
      <c r="AC45" s="178"/>
      <c r="AD45" s="178"/>
      <c r="AE45" s="178"/>
    </row>
    <row r="46" spans="1:31">
      <c r="A46" s="405"/>
      <c r="B46" s="405"/>
      <c r="C46" s="194">
        <v>45597</v>
      </c>
      <c r="D46" s="104"/>
      <c r="E46" s="174" t="s">
        <v>334</v>
      </c>
      <c r="F46" s="174" t="str">
        <f>VLOOKUP(E46,'Contact Info-Max P'!$A$1:$H$94,4,FALSE)</f>
        <v>Rickert</v>
      </c>
      <c r="G46" s="174" t="str">
        <f>VLOOKUP(E46,'Contact Info-Max P'!$A$1:$H$94,3,FALSE)</f>
        <v>Resident Head</v>
      </c>
      <c r="H46" s="174" t="str">
        <f>VLOOKUP(E46,'Contact Info-Max P'!$A$1:$H$94,6,FALSE)</f>
        <v>(312)-399-5411, (773)-304-6074</v>
      </c>
      <c r="I46" s="174" t="str">
        <f>VLOOKUP(E46,'Contact Info-Max P'!$A$1:$H$23,7,FALSE)</f>
        <v>834-9215</v>
      </c>
      <c r="J46" s="174" t="str">
        <f>VLOOKUP(E46,'Contact Info-Max P'!$A$1:$H$94,8,FALSE)</f>
        <v>jmcgriffin@uchicago.edu, amcgriffin@uchicago.edu</v>
      </c>
      <c r="K46" s="175"/>
      <c r="L46" s="175" t="e">
        <f>VLOOKUP(K46,'Contact Info-Max P'!$A$1:$H$94,4,FALSE)</f>
        <v>#N/A</v>
      </c>
      <c r="M46" s="175" t="e">
        <f>VLOOKUP(K46,'Contact Info-Max P'!$A$1:$H$94,3,FALSE)</f>
        <v>#N/A</v>
      </c>
      <c r="N46" s="175" t="e">
        <f>VLOOKUP(K46,'Contact Info-Max P'!$A$1:$H$94,6,FALSE)</f>
        <v>#N/A</v>
      </c>
      <c r="O46" s="175" t="e">
        <f>VLOOKUP(K46,'Contact Info-Max P'!$A$1:$H$23,7,FALSE)</f>
        <v>#N/A</v>
      </c>
      <c r="P46" s="175" t="e">
        <f>VLOOKUP(K46,'Contact Info-Max P'!$A$1:$H$94,8,FALSE)</f>
        <v>#N/A</v>
      </c>
      <c r="Q46" s="183"/>
      <c r="R46" s="193"/>
      <c r="S46" s="193"/>
      <c r="T46" s="183"/>
      <c r="U46" s="175"/>
      <c r="V46" s="175"/>
      <c r="W46" s="176"/>
      <c r="X46" s="178"/>
      <c r="Y46" s="178"/>
      <c r="Z46" s="178"/>
      <c r="AA46" s="178"/>
      <c r="AB46" s="178"/>
      <c r="AC46" s="178"/>
      <c r="AD46" s="178"/>
      <c r="AE46" s="178"/>
    </row>
    <row r="47" spans="1:31">
      <c r="A47" s="405"/>
      <c r="B47" s="405"/>
      <c r="C47" s="194">
        <v>45598</v>
      </c>
      <c r="D47" s="104"/>
      <c r="E47" s="174" t="s">
        <v>334</v>
      </c>
      <c r="F47" s="174" t="str">
        <f>VLOOKUP(E47,'Contact Info-Max P'!$A$1:$H$94,4,FALSE)</f>
        <v>Rickert</v>
      </c>
      <c r="G47" s="174" t="str">
        <f>VLOOKUP(E47,'Contact Info-Max P'!$A$1:$H$94,3,FALSE)</f>
        <v>Resident Head</v>
      </c>
      <c r="H47" s="174" t="str">
        <f>VLOOKUP(E47,'Contact Info-Max P'!$A$1:$H$94,6,FALSE)</f>
        <v>(312)-399-5411, (773)-304-6074</v>
      </c>
      <c r="I47" s="174" t="str">
        <f>VLOOKUP(E47,'Contact Info-Max P'!$A$1:$H$23,7,FALSE)</f>
        <v>834-9215</v>
      </c>
      <c r="J47" s="174" t="str">
        <f>VLOOKUP(E47,'Contact Info-Max P'!$A$1:$H$94,8,FALSE)</f>
        <v>jmcgriffin@uchicago.edu, amcgriffin@uchicago.edu</v>
      </c>
      <c r="K47" s="175"/>
      <c r="L47" s="175" t="e">
        <f>VLOOKUP(K47,'Contact Info-Max P'!$A$1:$H$94,4,FALSE)</f>
        <v>#N/A</v>
      </c>
      <c r="M47" s="175" t="e">
        <f>VLOOKUP(K47,'Contact Info-Max P'!$A$1:$H$94,3,FALSE)</f>
        <v>#N/A</v>
      </c>
      <c r="N47" s="175" t="e">
        <f>VLOOKUP(K47,'Contact Info-Max P'!$A$1:$H$94,6,FALSE)</f>
        <v>#N/A</v>
      </c>
      <c r="O47" s="175" t="e">
        <f>VLOOKUP(K47,'Contact Info-Max P'!$A$1:$H$23,7,FALSE)</f>
        <v>#N/A</v>
      </c>
      <c r="P47" s="175" t="e">
        <f>VLOOKUP(K47,'Contact Info-Max P'!$A$1:$H$94,8,FALSE)</f>
        <v>#N/A</v>
      </c>
      <c r="Q47" s="183"/>
      <c r="R47" s="193"/>
      <c r="S47" s="193"/>
      <c r="T47" s="183"/>
      <c r="U47" s="175"/>
      <c r="V47" s="175"/>
      <c r="W47" s="176"/>
      <c r="X47" s="178"/>
      <c r="Y47" s="178"/>
      <c r="Z47" s="178"/>
      <c r="AA47" s="178"/>
      <c r="AB47" s="178"/>
      <c r="AC47" s="178"/>
      <c r="AD47" s="178"/>
      <c r="AE47" s="178"/>
    </row>
    <row r="48" spans="1:31">
      <c r="A48" s="405"/>
      <c r="B48" s="406"/>
      <c r="C48" s="194">
        <v>45599</v>
      </c>
      <c r="D48" s="104"/>
      <c r="E48" s="174" t="s">
        <v>334</v>
      </c>
      <c r="F48" s="174" t="str">
        <f>VLOOKUP(E48,'Contact Info-Max P'!$A$1:$H$94,4,FALSE)</f>
        <v>Rickert</v>
      </c>
      <c r="G48" s="174" t="str">
        <f>VLOOKUP(E48,'Contact Info-Max P'!$A$1:$H$94,3,FALSE)</f>
        <v>Resident Head</v>
      </c>
      <c r="H48" s="174" t="str">
        <f>VLOOKUP(E48,'Contact Info-Max P'!$A$1:$H$94,6,FALSE)</f>
        <v>(312)-399-5411, (773)-304-6074</v>
      </c>
      <c r="I48" s="174" t="str">
        <f>VLOOKUP(E48,'Contact Info-Max P'!$A$1:$H$23,7,FALSE)</f>
        <v>834-9215</v>
      </c>
      <c r="J48" s="174" t="str">
        <f>VLOOKUP(E48,'Contact Info-Max P'!$A$1:$H$94,8,FALSE)</f>
        <v>jmcgriffin@uchicago.edu, amcgriffin@uchicago.edu</v>
      </c>
      <c r="K48" s="175"/>
      <c r="L48" s="175" t="e">
        <f>VLOOKUP(K48,'Contact Info-Max P'!$A$1:$H$94,4,FALSE)</f>
        <v>#N/A</v>
      </c>
      <c r="M48" s="175" t="e">
        <f>VLOOKUP(K48,'Contact Info-Max P'!$A$1:$H$94,3,FALSE)</f>
        <v>#N/A</v>
      </c>
      <c r="N48" s="175" t="e">
        <f>VLOOKUP(K48,'Contact Info-Max P'!$A$1:$H$94,6,FALSE)</f>
        <v>#N/A</v>
      </c>
      <c r="O48" s="175" t="e">
        <f>VLOOKUP(K48,'Contact Info-Max P'!$A$1:$H$23,7,FALSE)</f>
        <v>#N/A</v>
      </c>
      <c r="P48" s="175" t="e">
        <f>VLOOKUP(K48,'Contact Info-Max P'!$A$1:$H$94,8,FALSE)</f>
        <v>#N/A</v>
      </c>
      <c r="Q48" s="183"/>
      <c r="R48" s="193"/>
      <c r="S48" s="193"/>
      <c r="T48" s="183"/>
      <c r="U48" s="175"/>
      <c r="V48" s="175"/>
      <c r="W48" s="176"/>
      <c r="X48" s="178"/>
      <c r="Y48" s="178"/>
      <c r="Z48" s="178"/>
      <c r="AA48" s="178"/>
      <c r="AB48" s="178"/>
      <c r="AC48" s="178"/>
      <c r="AD48" s="178"/>
      <c r="AE48" s="178"/>
    </row>
    <row r="49" spans="1:31">
      <c r="A49" s="405"/>
      <c r="B49" s="433" t="s">
        <v>49</v>
      </c>
      <c r="C49" s="194">
        <v>45600</v>
      </c>
      <c r="D49" s="104"/>
      <c r="E49" s="174"/>
      <c r="F49" s="174" t="e">
        <f>VLOOKUP(E49,'Contact Info-Max P'!$A$1:$H$94,4,FALSE)</f>
        <v>#N/A</v>
      </c>
      <c r="G49" s="174" t="e">
        <f>VLOOKUP(E49,'Contact Info-Max P'!$A$1:$H$94,3,FALSE)</f>
        <v>#N/A</v>
      </c>
      <c r="H49" s="174" t="e">
        <f>VLOOKUP(E49,'Contact Info-Max P'!$A$1:$H$94,6,FALSE)</f>
        <v>#N/A</v>
      </c>
      <c r="I49" s="174" t="e">
        <f>VLOOKUP(E49,'Contact Info-Max P'!$A$1:$H$23,7,FALSE)</f>
        <v>#N/A</v>
      </c>
      <c r="J49" s="174" t="e">
        <f>VLOOKUP(E49,'Contact Info-Max P'!$A$1:$H$94,8,FALSE)</f>
        <v>#N/A</v>
      </c>
      <c r="K49" s="175" t="s">
        <v>230</v>
      </c>
      <c r="L49" s="175" t="str">
        <f>VLOOKUP(K49,'Contact Info-Max P'!$A$1:$H$94,4,FALSE)</f>
        <v>May</v>
      </c>
      <c r="M49" s="175" t="str">
        <f>VLOOKUP(K49,'Contact Info-Max P'!$A$1:$H$94,3,FALSE)</f>
        <v>Resident Assistant</v>
      </c>
      <c r="N49" s="175" t="str">
        <f>VLOOKUP(K49,'Contact Info-Max P'!$A$1:$H$94,6,FALSE)</f>
        <v>(312) 964-1370</v>
      </c>
      <c r="O49" s="175" t="str">
        <f>VLOOKUP(K49,'Contact Info-Max P'!$A$1:$H$23,7,FALSE)</f>
        <v>834-9224</v>
      </c>
      <c r="P49" s="175" t="str">
        <f>VLOOKUP(K49,'Contact Info-Max P'!$A$1:$H$94,8,FALSE)</f>
        <v>huaming@uchicago.edu</v>
      </c>
      <c r="Q49" s="183"/>
      <c r="R49" s="193"/>
      <c r="S49" s="193"/>
      <c r="T49" s="183"/>
      <c r="U49" s="175"/>
      <c r="V49" s="175"/>
      <c r="W49" s="176"/>
      <c r="X49" s="178"/>
      <c r="Y49" s="178"/>
      <c r="Z49" s="178"/>
      <c r="AA49" s="178"/>
      <c r="AB49" s="178"/>
      <c r="AC49" s="178"/>
      <c r="AD49" s="178"/>
      <c r="AE49" s="178"/>
    </row>
    <row r="50" spans="1:31">
      <c r="A50" s="405"/>
      <c r="B50" s="405"/>
      <c r="C50" s="194">
        <v>45601</v>
      </c>
      <c r="D50" s="104"/>
      <c r="E50" s="174"/>
      <c r="F50" s="174" t="e">
        <f>VLOOKUP(E50,'Contact Info-Max P'!$A$1:$H$94,4,FALSE)</f>
        <v>#N/A</v>
      </c>
      <c r="G50" s="174" t="e">
        <f>VLOOKUP(E50,'Contact Info-Max P'!$A$1:$H$94,3,FALSE)</f>
        <v>#N/A</v>
      </c>
      <c r="H50" s="174" t="e">
        <f>VLOOKUP(E50,'Contact Info-Max P'!$A$1:$H$94,6,FALSE)</f>
        <v>#N/A</v>
      </c>
      <c r="I50" s="174" t="e">
        <f>VLOOKUP(E50,'Contact Info-Max P'!$A$1:$H$23,7,FALSE)</f>
        <v>#N/A</v>
      </c>
      <c r="J50" s="174" t="e">
        <f>VLOOKUP(E50,'Contact Info-Max P'!$A$1:$H$94,8,FALSE)</f>
        <v>#N/A</v>
      </c>
      <c r="K50" s="175" t="s">
        <v>230</v>
      </c>
      <c r="L50" s="175" t="str">
        <f>VLOOKUP(K50,'Contact Info-Max P'!$A$1:$H$94,4,FALSE)</f>
        <v>May</v>
      </c>
      <c r="M50" s="175" t="str">
        <f>VLOOKUP(K50,'Contact Info-Max P'!$A$1:$H$94,3,FALSE)</f>
        <v>Resident Assistant</v>
      </c>
      <c r="N50" s="175" t="str">
        <f>VLOOKUP(K50,'Contact Info-Max P'!$A$1:$H$94,6,FALSE)</f>
        <v>(312) 964-1370</v>
      </c>
      <c r="O50" s="175" t="str">
        <f>VLOOKUP(K50,'Contact Info-Max P'!$A$1:$H$23,7,FALSE)</f>
        <v>834-9224</v>
      </c>
      <c r="P50" s="175" t="str">
        <f>VLOOKUP(K50,'Contact Info-Max P'!$A$1:$H$94,8,FALSE)</f>
        <v>huaming@uchicago.edu</v>
      </c>
      <c r="Q50" s="183"/>
      <c r="R50" s="193"/>
      <c r="S50" s="193"/>
      <c r="T50" s="183"/>
      <c r="U50" s="175"/>
      <c r="V50" s="175"/>
      <c r="W50" s="176"/>
      <c r="X50" s="178"/>
      <c r="Y50" s="178"/>
      <c r="Z50" s="178"/>
      <c r="AA50" s="178"/>
      <c r="AB50" s="178"/>
      <c r="AC50" s="178"/>
      <c r="AD50" s="178"/>
      <c r="AE50" s="178"/>
    </row>
    <row r="51" spans="1:31">
      <c r="A51" s="405"/>
      <c r="B51" s="405"/>
      <c r="C51" s="194">
        <v>45602</v>
      </c>
      <c r="D51" s="104"/>
      <c r="E51" s="174"/>
      <c r="F51" s="174" t="e">
        <f>VLOOKUP(E51,'Contact Info-Max P'!$A$1:$H$94,4,FALSE)</f>
        <v>#N/A</v>
      </c>
      <c r="G51" s="174" t="e">
        <f>VLOOKUP(E51,'Contact Info-Max P'!$A$1:$H$94,3,FALSE)</f>
        <v>#N/A</v>
      </c>
      <c r="H51" s="174" t="e">
        <f>VLOOKUP(E51,'Contact Info-Max P'!$A$1:$H$94,6,FALSE)</f>
        <v>#N/A</v>
      </c>
      <c r="I51" s="174" t="e">
        <f>VLOOKUP(E51,'Contact Info-Max P'!$A$1:$H$23,7,FALSE)</f>
        <v>#N/A</v>
      </c>
      <c r="J51" s="174" t="e">
        <f>VLOOKUP(E51,'Contact Info-Max P'!$A$1:$H$94,8,FALSE)</f>
        <v>#N/A</v>
      </c>
      <c r="K51" s="175" t="s">
        <v>230</v>
      </c>
      <c r="L51" s="175" t="str">
        <f>VLOOKUP(K51,'Contact Info-Max P'!$A$1:$H$94,4,FALSE)</f>
        <v>May</v>
      </c>
      <c r="M51" s="175" t="str">
        <f>VLOOKUP(K51,'Contact Info-Max P'!$A$1:$H$94,3,FALSE)</f>
        <v>Resident Assistant</v>
      </c>
      <c r="N51" s="175" t="str">
        <f>VLOOKUP(K51,'Contact Info-Max P'!$A$1:$H$94,6,FALSE)</f>
        <v>(312) 964-1370</v>
      </c>
      <c r="O51" s="175" t="str">
        <f>VLOOKUP(K51,'Contact Info-Max P'!$A$1:$H$23,7,FALSE)</f>
        <v>834-9224</v>
      </c>
      <c r="P51" s="175" t="str">
        <f>VLOOKUP(K51,'Contact Info-Max P'!$A$1:$H$94,8,FALSE)</f>
        <v>huaming@uchicago.edu</v>
      </c>
      <c r="Q51" s="183"/>
      <c r="R51" s="193"/>
      <c r="S51" s="193"/>
      <c r="T51" s="183"/>
      <c r="U51" s="175"/>
      <c r="V51" s="175"/>
      <c r="W51" s="176"/>
      <c r="X51" s="178"/>
      <c r="Y51" s="178"/>
      <c r="Z51" s="178"/>
      <c r="AA51" s="178"/>
      <c r="AB51" s="178"/>
      <c r="AC51" s="178"/>
      <c r="AD51" s="178"/>
      <c r="AE51" s="178"/>
    </row>
    <row r="52" spans="1:31">
      <c r="A52" s="405"/>
      <c r="B52" s="405"/>
      <c r="C52" s="194">
        <v>45603</v>
      </c>
      <c r="D52" s="104"/>
      <c r="E52" s="174"/>
      <c r="F52" s="174" t="e">
        <f>VLOOKUP(E52,'Contact Info-Max P'!$A$1:$H$94,4,FALSE)</f>
        <v>#N/A</v>
      </c>
      <c r="G52" s="174" t="e">
        <f>VLOOKUP(E52,'Contact Info-Max P'!$A$1:$H$94,3,FALSE)</f>
        <v>#N/A</v>
      </c>
      <c r="H52" s="174" t="e">
        <f>VLOOKUP(E52,'Contact Info-Max P'!$A$1:$H$94,6,FALSE)</f>
        <v>#N/A</v>
      </c>
      <c r="I52" s="174" t="e">
        <f>VLOOKUP(E52,'Contact Info-Max P'!$A$1:$H$23,7,FALSE)</f>
        <v>#N/A</v>
      </c>
      <c r="J52" s="174" t="e">
        <f>VLOOKUP(E52,'Contact Info-Max P'!$A$1:$H$94,8,FALSE)</f>
        <v>#N/A</v>
      </c>
      <c r="K52" s="175"/>
      <c r="L52" s="175" t="e">
        <f>VLOOKUP(K52,'Contact Info-Max P'!$A$1:$H$94,4,FALSE)</f>
        <v>#N/A</v>
      </c>
      <c r="M52" s="175" t="e">
        <f>VLOOKUP(K52,'Contact Info-Max P'!$A$1:$H$94,3,FALSE)</f>
        <v>#N/A</v>
      </c>
      <c r="N52" s="175" t="e">
        <f>VLOOKUP(K52,'Contact Info-Max P'!$A$1:$H$94,6,FALSE)</f>
        <v>#N/A</v>
      </c>
      <c r="O52" s="175" t="e">
        <f>VLOOKUP(K52,'Contact Info-Max P'!$A$1:$H$23,7,FALSE)</f>
        <v>#N/A</v>
      </c>
      <c r="P52" s="175" t="e">
        <f>VLOOKUP(K52,'Contact Info-Max P'!$A$1:$H$94,8,FALSE)</f>
        <v>#N/A</v>
      </c>
      <c r="Q52" s="183"/>
      <c r="R52" s="193"/>
      <c r="S52" s="193"/>
      <c r="T52" s="183"/>
      <c r="U52" s="175"/>
      <c r="V52" s="175"/>
      <c r="W52" s="176"/>
      <c r="X52" s="178"/>
      <c r="Y52" s="178"/>
      <c r="Z52" s="178"/>
      <c r="AA52" s="178"/>
      <c r="AB52" s="178"/>
      <c r="AC52" s="178"/>
      <c r="AD52" s="178"/>
      <c r="AE52" s="178"/>
    </row>
    <row r="53" spans="1:31">
      <c r="A53" s="405"/>
      <c r="B53" s="405"/>
      <c r="C53" s="194">
        <v>45604</v>
      </c>
      <c r="D53" s="104"/>
      <c r="E53" s="174"/>
      <c r="F53" s="174" t="e">
        <f>VLOOKUP(E53,'Contact Info-Max P'!$A$1:$H$94,4,FALSE)</f>
        <v>#N/A</v>
      </c>
      <c r="G53" s="174" t="e">
        <f>VLOOKUP(E53,'Contact Info-Max P'!$A$1:$H$94,3,FALSE)</f>
        <v>#N/A</v>
      </c>
      <c r="H53" s="174" t="e">
        <f>VLOOKUP(E53,'Contact Info-Max P'!$A$1:$H$94,6,FALSE)</f>
        <v>#N/A</v>
      </c>
      <c r="I53" s="174" t="e">
        <f>VLOOKUP(E53,'Contact Info-Max P'!$A$1:$H$23,7,FALSE)</f>
        <v>#N/A</v>
      </c>
      <c r="J53" s="174" t="e">
        <f>VLOOKUP(E53,'Contact Info-Max P'!$A$1:$H$94,8,FALSE)</f>
        <v>#N/A</v>
      </c>
      <c r="K53" s="175"/>
      <c r="L53" s="175" t="e">
        <f>VLOOKUP(K53,'Contact Info-Max P'!$A$1:$H$94,4,FALSE)</f>
        <v>#N/A</v>
      </c>
      <c r="M53" s="175" t="e">
        <f>VLOOKUP(K53,'Contact Info-Max P'!$A$1:$H$94,3,FALSE)</f>
        <v>#N/A</v>
      </c>
      <c r="N53" s="175" t="e">
        <f>VLOOKUP(K53,'Contact Info-Max P'!$A$1:$H$94,6,FALSE)</f>
        <v>#N/A</v>
      </c>
      <c r="O53" s="175" t="e">
        <f>VLOOKUP(K53,'Contact Info-Max P'!$A$1:$H$23,7,FALSE)</f>
        <v>#N/A</v>
      </c>
      <c r="P53" s="175" t="e">
        <f>VLOOKUP(K53,'Contact Info-Max P'!$A$1:$H$94,8,FALSE)</f>
        <v>#N/A</v>
      </c>
      <c r="Q53" s="183"/>
      <c r="R53" s="193"/>
      <c r="S53" s="193"/>
      <c r="T53" s="183"/>
      <c r="U53" s="175"/>
      <c r="V53" s="175"/>
      <c r="W53" s="176"/>
      <c r="X53" s="178"/>
      <c r="Y53" s="178"/>
      <c r="Z53" s="178"/>
      <c r="AA53" s="178"/>
      <c r="AB53" s="178"/>
      <c r="AC53" s="178"/>
      <c r="AD53" s="178"/>
      <c r="AE53" s="178"/>
    </row>
    <row r="54" spans="1:31">
      <c r="A54" s="405"/>
      <c r="B54" s="405"/>
      <c r="C54" s="194">
        <v>45605</v>
      </c>
      <c r="D54" s="104"/>
      <c r="E54" s="174"/>
      <c r="F54" s="174" t="e">
        <f>VLOOKUP(E54,'Contact Info-Max P'!$A$1:$H$94,4,FALSE)</f>
        <v>#N/A</v>
      </c>
      <c r="G54" s="174" t="e">
        <f>VLOOKUP(E54,'Contact Info-Max P'!$A$1:$H$94,3,FALSE)</f>
        <v>#N/A</v>
      </c>
      <c r="H54" s="174" t="e">
        <f>VLOOKUP(E54,'Contact Info-Max P'!$A$1:$H$94,6,FALSE)</f>
        <v>#N/A</v>
      </c>
      <c r="I54" s="174" t="e">
        <f>VLOOKUP(E54,'Contact Info-Max P'!$A$1:$H$23,7,FALSE)</f>
        <v>#N/A</v>
      </c>
      <c r="J54" s="174" t="e">
        <f>VLOOKUP(E54,'Contact Info-Max P'!$A$1:$H$94,8,FALSE)</f>
        <v>#N/A</v>
      </c>
      <c r="K54" s="175"/>
      <c r="L54" s="175" t="e">
        <f>VLOOKUP(K54,'Contact Info-Max P'!$A$1:$H$94,4,FALSE)</f>
        <v>#N/A</v>
      </c>
      <c r="M54" s="175" t="e">
        <f>VLOOKUP(K54,'Contact Info-Max P'!$A$1:$H$94,3,FALSE)</f>
        <v>#N/A</v>
      </c>
      <c r="N54" s="175" t="e">
        <f>VLOOKUP(K54,'Contact Info-Max P'!$A$1:$H$94,6,FALSE)</f>
        <v>#N/A</v>
      </c>
      <c r="O54" s="175" t="e">
        <f>VLOOKUP(K54,'Contact Info-Max P'!$A$1:$H$23,7,FALSE)</f>
        <v>#N/A</v>
      </c>
      <c r="P54" s="175" t="e">
        <f>VLOOKUP(K54,'Contact Info-Max P'!$A$1:$H$94,8,FALSE)</f>
        <v>#N/A</v>
      </c>
      <c r="Q54" s="183"/>
      <c r="R54" s="193"/>
      <c r="S54" s="193"/>
      <c r="T54" s="183"/>
      <c r="U54" s="175"/>
      <c r="V54" s="175"/>
      <c r="W54" s="176"/>
      <c r="X54" s="178"/>
      <c r="Y54" s="178"/>
      <c r="Z54" s="178"/>
      <c r="AA54" s="178"/>
      <c r="AB54" s="178"/>
      <c r="AC54" s="178"/>
      <c r="AD54" s="178"/>
      <c r="AE54" s="178"/>
    </row>
    <row r="55" spans="1:31">
      <c r="A55" s="405"/>
      <c r="B55" s="406"/>
      <c r="C55" s="194">
        <v>45606</v>
      </c>
      <c r="D55" s="104"/>
      <c r="E55" s="174"/>
      <c r="F55" s="174" t="e">
        <f>VLOOKUP(E55,'Contact Info-Max P'!$A$1:$H$94,4,FALSE)</f>
        <v>#N/A</v>
      </c>
      <c r="G55" s="174" t="e">
        <f>VLOOKUP(E55,'Contact Info-Max P'!$A$1:$H$94,3,FALSE)</f>
        <v>#N/A</v>
      </c>
      <c r="H55" s="174" t="e">
        <f>VLOOKUP(E55,'Contact Info-Max P'!$A$1:$H$94,6,FALSE)</f>
        <v>#N/A</v>
      </c>
      <c r="I55" s="174" t="e">
        <f>VLOOKUP(E55,'Contact Info-Max P'!$A$1:$H$23,7,FALSE)</f>
        <v>#N/A</v>
      </c>
      <c r="J55" s="174" t="e">
        <f>VLOOKUP(E55,'Contact Info-Max P'!$A$1:$H$94,8,FALSE)</f>
        <v>#N/A</v>
      </c>
      <c r="K55" s="175"/>
      <c r="L55" s="175" t="e">
        <f>VLOOKUP(K55,'Contact Info-Max P'!$A$1:$H$94,4,FALSE)</f>
        <v>#N/A</v>
      </c>
      <c r="M55" s="175" t="e">
        <f>VLOOKUP(K55,'Contact Info-Max P'!$A$1:$H$94,3,FALSE)</f>
        <v>#N/A</v>
      </c>
      <c r="N55" s="175" t="e">
        <f>VLOOKUP(K55,'Contact Info-Max P'!$A$1:$H$94,6,FALSE)</f>
        <v>#N/A</v>
      </c>
      <c r="O55" s="175" t="e">
        <f>VLOOKUP(K55,'Contact Info-Max P'!$A$1:$H$23,7,FALSE)</f>
        <v>#N/A</v>
      </c>
      <c r="P55" s="175" t="e">
        <f>VLOOKUP(K55,'Contact Info-Max P'!$A$1:$H$94,8,FALSE)</f>
        <v>#N/A</v>
      </c>
      <c r="Q55" s="183"/>
      <c r="R55" s="193"/>
      <c r="S55" s="193"/>
      <c r="T55" s="183"/>
      <c r="U55" s="175"/>
      <c r="V55" s="175"/>
      <c r="W55" s="176"/>
      <c r="X55" s="178"/>
      <c r="Y55" s="178"/>
      <c r="Z55" s="178"/>
      <c r="AA55" s="178"/>
      <c r="AB55" s="178"/>
      <c r="AC55" s="178"/>
      <c r="AD55" s="178"/>
      <c r="AE55" s="178"/>
    </row>
    <row r="56" spans="1:31">
      <c r="A56" s="405"/>
      <c r="B56" s="434" t="s">
        <v>50</v>
      </c>
      <c r="C56" s="194">
        <v>45607</v>
      </c>
      <c r="D56" s="104"/>
      <c r="E56" s="174"/>
      <c r="F56" s="174" t="e">
        <f>VLOOKUP(E56,'Contact Info-Max P'!$A$1:$H$94,4,FALSE)</f>
        <v>#N/A</v>
      </c>
      <c r="G56" s="174" t="e">
        <f>VLOOKUP(E56,'Contact Info-Max P'!$A$1:$H$94,3,FALSE)</f>
        <v>#N/A</v>
      </c>
      <c r="H56" s="174" t="e">
        <f>VLOOKUP(E56,'Contact Info-Max P'!$A$1:$H$94,6,FALSE)</f>
        <v>#N/A</v>
      </c>
      <c r="I56" s="174" t="e">
        <f>VLOOKUP(E56,'Contact Info-Max P'!$A$1:$H$23,7,FALSE)</f>
        <v>#N/A</v>
      </c>
      <c r="J56" s="174" t="e">
        <f>VLOOKUP(E56,'Contact Info-Max P'!$A$1:$H$94,8,FALSE)</f>
        <v>#N/A</v>
      </c>
      <c r="K56" s="175"/>
      <c r="L56" s="175" t="e">
        <f>VLOOKUP(K56,'Contact Info-Max P'!$A$1:$H$94,4,FALSE)</f>
        <v>#N/A</v>
      </c>
      <c r="M56" s="175" t="e">
        <f>VLOOKUP(K56,'Contact Info-Max P'!$A$1:$H$94,3,FALSE)</f>
        <v>#N/A</v>
      </c>
      <c r="N56" s="175" t="e">
        <f>VLOOKUP(K56,'Contact Info-Max P'!$A$1:$H$94,6,FALSE)</f>
        <v>#N/A</v>
      </c>
      <c r="O56" s="175" t="e">
        <f>VLOOKUP(K56,'Contact Info-Max P'!$A$1:$H$23,7,FALSE)</f>
        <v>#N/A</v>
      </c>
      <c r="P56" s="175" t="e">
        <f>VLOOKUP(K56,'Contact Info-Max P'!$A$1:$H$94,8,FALSE)</f>
        <v>#N/A</v>
      </c>
      <c r="Q56" s="183"/>
      <c r="R56" s="193"/>
      <c r="S56" s="193"/>
      <c r="T56" s="183"/>
      <c r="U56" s="175"/>
      <c r="V56" s="175"/>
      <c r="W56" s="176"/>
      <c r="X56" s="178"/>
      <c r="Y56" s="178"/>
      <c r="Z56" s="178"/>
      <c r="AA56" s="178"/>
      <c r="AB56" s="178"/>
      <c r="AC56" s="178"/>
      <c r="AD56" s="178"/>
      <c r="AE56" s="178"/>
    </row>
    <row r="57" spans="1:31">
      <c r="A57" s="405"/>
      <c r="B57" s="405"/>
      <c r="C57" s="194">
        <v>45608</v>
      </c>
      <c r="D57" s="104"/>
      <c r="E57" s="174"/>
      <c r="F57" s="174" t="e">
        <f>VLOOKUP(E57,'Contact Info-Max P'!$A$1:$H$94,4,FALSE)</f>
        <v>#N/A</v>
      </c>
      <c r="G57" s="174" t="e">
        <f>VLOOKUP(E57,'Contact Info-Max P'!$A$1:$H$94,3,FALSE)</f>
        <v>#N/A</v>
      </c>
      <c r="H57" s="174" t="e">
        <f>VLOOKUP(E57,'Contact Info-Max P'!$A$1:$H$94,6,FALSE)</f>
        <v>#N/A</v>
      </c>
      <c r="I57" s="174" t="e">
        <f>VLOOKUP(E57,'Contact Info-Max P'!$A$1:$H$23,7,FALSE)</f>
        <v>#N/A</v>
      </c>
      <c r="J57" s="174" t="e">
        <f>VLOOKUP(E57,'Contact Info-Max P'!$A$1:$H$94,8,FALSE)</f>
        <v>#N/A</v>
      </c>
      <c r="K57" s="175"/>
      <c r="L57" s="175" t="e">
        <f>VLOOKUP(K57,'Contact Info-Max P'!$A$1:$H$94,4,FALSE)</f>
        <v>#N/A</v>
      </c>
      <c r="M57" s="175" t="e">
        <f>VLOOKUP(K57,'Contact Info-Max P'!$A$1:$H$94,3,FALSE)</f>
        <v>#N/A</v>
      </c>
      <c r="N57" s="175" t="e">
        <f>VLOOKUP(K57,'Contact Info-Max P'!$A$1:$H$94,6,FALSE)</f>
        <v>#N/A</v>
      </c>
      <c r="O57" s="175" t="e">
        <f>VLOOKUP(K57,'Contact Info-Max P'!$A$1:$H$23,7,FALSE)</f>
        <v>#N/A</v>
      </c>
      <c r="P57" s="175" t="e">
        <f>VLOOKUP(K57,'Contact Info-Max P'!$A$1:$H$94,8,FALSE)</f>
        <v>#N/A</v>
      </c>
      <c r="Q57" s="183"/>
      <c r="R57" s="193"/>
      <c r="S57" s="193"/>
      <c r="T57" s="183"/>
      <c r="U57" s="175"/>
      <c r="V57" s="175"/>
      <c r="W57" s="176"/>
      <c r="X57" s="178"/>
      <c r="Y57" s="178"/>
      <c r="Z57" s="178"/>
      <c r="AA57" s="178"/>
      <c r="AB57" s="178"/>
      <c r="AC57" s="178"/>
      <c r="AD57" s="178"/>
      <c r="AE57" s="178"/>
    </row>
    <row r="58" spans="1:31">
      <c r="A58" s="405"/>
      <c r="B58" s="405"/>
      <c r="C58" s="194">
        <v>45609</v>
      </c>
      <c r="D58" s="104"/>
      <c r="E58" s="174" t="s">
        <v>343</v>
      </c>
      <c r="F58" s="174" t="str">
        <f>VLOOKUP(E58,'Contact Info-Max P'!$A$1:$H$94,4,FALSE)</f>
        <v>Woodward</v>
      </c>
      <c r="G58" s="174" t="str">
        <f>VLOOKUP(E58,'Contact Info-Max P'!$A$1:$H$94,3,FALSE)</f>
        <v>Resident Assistant</v>
      </c>
      <c r="H58" s="174" t="str">
        <f>VLOOKUP(E58,'Contact Info-Max P'!$A$1:$H$94,6,FALSE)</f>
        <v>(312) 536-3365</v>
      </c>
      <c r="I58" s="174" t="str">
        <f>VLOOKUP(E58,'Contact Info-Max P'!$A$1:$H$23,7,FALSE)</f>
        <v>834-9227</v>
      </c>
      <c r="J58" s="192" t="str">
        <f>VLOOKUP(E58,'Contact Info-Max P'!$A$1:$H$94,8,FALSE)</f>
        <v>asoosai@uchicago.edu</v>
      </c>
      <c r="K58" s="175"/>
      <c r="L58" s="175" t="e">
        <f>VLOOKUP(K58,'Contact Info-Max P'!$A$1:$H$94,4,FALSE)</f>
        <v>#N/A</v>
      </c>
      <c r="M58" s="175" t="e">
        <f>VLOOKUP(K58,'Contact Info-Max P'!$A$1:$H$94,3,FALSE)</f>
        <v>#N/A</v>
      </c>
      <c r="N58" s="175" t="e">
        <f>VLOOKUP(K58,'Contact Info-Max P'!$A$1:$H$94,6,FALSE)</f>
        <v>#N/A</v>
      </c>
      <c r="O58" s="175" t="e">
        <f>VLOOKUP(K58,'Contact Info-Max P'!$A$1:$H$23,7,FALSE)</f>
        <v>#N/A</v>
      </c>
      <c r="P58" s="175" t="e">
        <f>VLOOKUP(K58,'Contact Info-Max P'!$A$1:$H$94,8,FALSE)</f>
        <v>#N/A</v>
      </c>
      <c r="Q58" s="183"/>
      <c r="R58" s="193"/>
      <c r="S58" s="193"/>
      <c r="T58" s="183"/>
      <c r="U58" s="175"/>
      <c r="V58" s="175"/>
      <c r="W58" s="176"/>
      <c r="X58" s="178"/>
      <c r="Y58" s="178"/>
      <c r="Z58" s="178"/>
      <c r="AA58" s="178"/>
      <c r="AB58" s="178"/>
      <c r="AC58" s="178"/>
      <c r="AD58" s="178"/>
      <c r="AE58" s="178"/>
    </row>
    <row r="59" spans="1:31">
      <c r="A59" s="405"/>
      <c r="B59" s="405"/>
      <c r="C59" s="194">
        <v>45610</v>
      </c>
      <c r="D59" s="104"/>
      <c r="E59" s="174"/>
      <c r="F59" s="174" t="e">
        <f>VLOOKUP(E59,'Contact Info-Max P'!$A$1:$H$94,4,FALSE)</f>
        <v>#N/A</v>
      </c>
      <c r="G59" s="174" t="e">
        <f>VLOOKUP(E59,'Contact Info-Max P'!$A$1:$H$94,3,FALSE)</f>
        <v>#N/A</v>
      </c>
      <c r="H59" s="174" t="e">
        <f>VLOOKUP(E59,'Contact Info-Max P'!$A$1:$H$94,6,FALSE)</f>
        <v>#N/A</v>
      </c>
      <c r="I59" s="174" t="e">
        <f>VLOOKUP(E59,'Contact Info-Max P'!$A$1:$H$23,7,FALSE)</f>
        <v>#N/A</v>
      </c>
      <c r="J59" s="174" t="e">
        <f>VLOOKUP(E59,'Contact Info-Max P'!$A$1:$H$94,8,FALSE)</f>
        <v>#N/A</v>
      </c>
      <c r="K59" s="175"/>
      <c r="L59" s="175" t="e">
        <f>VLOOKUP(K59,'Contact Info-Max P'!$A$1:$H$94,4,FALSE)</f>
        <v>#N/A</v>
      </c>
      <c r="M59" s="175" t="e">
        <f>VLOOKUP(K59,'Contact Info-Max P'!$A$1:$H$94,3,FALSE)</f>
        <v>#N/A</v>
      </c>
      <c r="N59" s="175" t="e">
        <f>VLOOKUP(K59,'Contact Info-Max P'!$A$1:$H$94,6,FALSE)</f>
        <v>#N/A</v>
      </c>
      <c r="O59" s="175" t="e">
        <f>VLOOKUP(K59,'Contact Info-Max P'!$A$1:$H$23,7,FALSE)</f>
        <v>#N/A</v>
      </c>
      <c r="P59" s="175" t="e">
        <f>VLOOKUP(K59,'Contact Info-Max P'!$A$1:$H$94,8,FALSE)</f>
        <v>#N/A</v>
      </c>
      <c r="Q59" s="183"/>
      <c r="R59" s="193"/>
      <c r="S59" s="193"/>
      <c r="T59" s="183"/>
      <c r="U59" s="175"/>
      <c r="V59" s="175"/>
      <c r="W59" s="176"/>
      <c r="X59" s="178"/>
      <c r="Y59" s="178"/>
      <c r="Z59" s="178"/>
      <c r="AA59" s="178"/>
      <c r="AB59" s="178"/>
      <c r="AC59" s="178"/>
      <c r="AD59" s="178"/>
      <c r="AE59" s="178"/>
    </row>
    <row r="60" spans="1:31">
      <c r="A60" s="405"/>
      <c r="B60" s="405"/>
      <c r="C60" s="194">
        <v>45611</v>
      </c>
      <c r="D60" s="104"/>
      <c r="E60" s="174"/>
      <c r="F60" s="174" t="e">
        <f>VLOOKUP(E60,'Contact Info-Max P'!$A$1:$H$94,4,FALSE)</f>
        <v>#N/A</v>
      </c>
      <c r="G60" s="174" t="e">
        <f>VLOOKUP(E60,'Contact Info-Max P'!$A$1:$H$94,3,FALSE)</f>
        <v>#N/A</v>
      </c>
      <c r="H60" s="174" t="e">
        <f>VLOOKUP(E60,'Contact Info-Max P'!$A$1:$H$94,6,FALSE)</f>
        <v>#N/A</v>
      </c>
      <c r="I60" s="174" t="e">
        <f>VLOOKUP(E60,'Contact Info-Max P'!$A$1:$H$23,7,FALSE)</f>
        <v>#N/A</v>
      </c>
      <c r="J60" s="174" t="e">
        <f>VLOOKUP(E60,'Contact Info-Max P'!$A$1:$H$94,8,FALSE)</f>
        <v>#N/A</v>
      </c>
      <c r="K60" s="175"/>
      <c r="L60" s="175" t="e">
        <f>VLOOKUP(K60,'Contact Info-Max P'!$A$1:$H$94,4,FALSE)</f>
        <v>#N/A</v>
      </c>
      <c r="M60" s="175" t="e">
        <f>VLOOKUP(K60,'Contact Info-Max P'!$A$1:$H$94,3,FALSE)</f>
        <v>#N/A</v>
      </c>
      <c r="N60" s="175" t="e">
        <f>VLOOKUP(K60,'Contact Info-Max P'!$A$1:$H$94,6,FALSE)</f>
        <v>#N/A</v>
      </c>
      <c r="O60" s="175" t="e">
        <f>VLOOKUP(K60,'Contact Info-Max P'!$A$1:$H$23,7,FALSE)</f>
        <v>#N/A</v>
      </c>
      <c r="P60" s="175" t="e">
        <f>VLOOKUP(K60,'Contact Info-Max P'!$A$1:$H$94,8,FALSE)</f>
        <v>#N/A</v>
      </c>
      <c r="Q60" s="183"/>
      <c r="R60" s="193"/>
      <c r="S60" s="193"/>
      <c r="T60" s="183"/>
      <c r="U60" s="175"/>
      <c r="V60" s="175"/>
      <c r="W60" s="176"/>
      <c r="X60" s="178"/>
      <c r="Y60" s="178"/>
      <c r="Z60" s="178"/>
      <c r="AA60" s="178"/>
      <c r="AB60" s="178"/>
      <c r="AC60" s="178"/>
      <c r="AD60" s="178"/>
      <c r="AE60" s="178"/>
    </row>
    <row r="61" spans="1:31">
      <c r="A61" s="405"/>
      <c r="B61" s="405"/>
      <c r="C61" s="194">
        <v>45612</v>
      </c>
      <c r="D61" s="104"/>
      <c r="E61" s="174" t="s">
        <v>343</v>
      </c>
      <c r="F61" s="174" t="str">
        <f>VLOOKUP(E61,'Contact Info-Max P'!$A$1:$H$94,4,FALSE)</f>
        <v>Woodward</v>
      </c>
      <c r="G61" s="174" t="str">
        <f>VLOOKUP(E61,'Contact Info-Max P'!$A$1:$H$94,3,FALSE)</f>
        <v>Resident Assistant</v>
      </c>
      <c r="H61" s="174" t="str">
        <f>VLOOKUP(E61,'Contact Info-Max P'!$A$1:$H$94,6,FALSE)</f>
        <v>(312) 536-3365</v>
      </c>
      <c r="I61" s="174" t="str">
        <f>VLOOKUP(E61,'Contact Info-Max P'!$A$1:$H$23,7,FALSE)</f>
        <v>834-9227</v>
      </c>
      <c r="J61" s="192" t="str">
        <f>VLOOKUP(E61,'Contact Info-Max P'!$A$1:$H$94,8,FALSE)</f>
        <v>asoosai@uchicago.edu</v>
      </c>
      <c r="K61" s="175"/>
      <c r="L61" s="175" t="e">
        <f>VLOOKUP(K61,'Contact Info-Max P'!$A$1:$H$94,4,FALSE)</f>
        <v>#N/A</v>
      </c>
      <c r="M61" s="175" t="e">
        <f>VLOOKUP(K61,'Contact Info-Max P'!$A$1:$H$94,3,FALSE)</f>
        <v>#N/A</v>
      </c>
      <c r="N61" s="175" t="e">
        <f>VLOOKUP(K61,'Contact Info-Max P'!$A$1:$H$94,6,FALSE)</f>
        <v>#N/A</v>
      </c>
      <c r="O61" s="175" t="e">
        <f>VLOOKUP(K61,'Contact Info-Max P'!$A$1:$H$23,7,FALSE)</f>
        <v>#N/A</v>
      </c>
      <c r="P61" s="175" t="e">
        <f>VLOOKUP(K61,'Contact Info-Max P'!$A$1:$H$94,8,FALSE)</f>
        <v>#N/A</v>
      </c>
      <c r="Q61" s="183"/>
      <c r="R61" s="193"/>
      <c r="S61" s="193"/>
      <c r="T61" s="183"/>
      <c r="U61" s="175"/>
      <c r="V61" s="175"/>
      <c r="W61" s="176"/>
      <c r="X61" s="178"/>
      <c r="Y61" s="178"/>
      <c r="Z61" s="178"/>
      <c r="AA61" s="178"/>
      <c r="AB61" s="178"/>
      <c r="AC61" s="178"/>
      <c r="AD61" s="178"/>
      <c r="AE61" s="178"/>
    </row>
    <row r="62" spans="1:31">
      <c r="A62" s="405"/>
      <c r="B62" s="406"/>
      <c r="C62" s="194">
        <v>45613</v>
      </c>
      <c r="D62" s="104"/>
      <c r="E62" s="174"/>
      <c r="F62" s="174" t="e">
        <f>VLOOKUP(E62,'Contact Info-Max P'!$A$1:$H$94,4,FALSE)</f>
        <v>#N/A</v>
      </c>
      <c r="G62" s="174" t="e">
        <f>VLOOKUP(E62,'Contact Info-Max P'!$A$1:$H$94,3,FALSE)</f>
        <v>#N/A</v>
      </c>
      <c r="H62" s="174" t="e">
        <f>VLOOKUP(E62,'Contact Info-Max P'!$A$1:$H$94,6,FALSE)</f>
        <v>#N/A</v>
      </c>
      <c r="I62" s="174" t="e">
        <f>VLOOKUP(E62,'Contact Info-Max P'!$A$1:$H$23,7,FALSE)</f>
        <v>#N/A</v>
      </c>
      <c r="J62" s="174" t="e">
        <f>VLOOKUP(E62,'Contact Info-Max P'!$A$1:$H$94,8,FALSE)</f>
        <v>#N/A</v>
      </c>
      <c r="K62" s="175"/>
      <c r="L62" s="175" t="e">
        <f>VLOOKUP(K62,'Contact Info-Max P'!$A$1:$H$94,4,FALSE)</f>
        <v>#N/A</v>
      </c>
      <c r="M62" s="175" t="e">
        <f>VLOOKUP(K62,'Contact Info-Max P'!$A$1:$H$94,3,FALSE)</f>
        <v>#N/A</v>
      </c>
      <c r="N62" s="175" t="e">
        <f>VLOOKUP(K62,'Contact Info-Max P'!$A$1:$H$94,6,FALSE)</f>
        <v>#N/A</v>
      </c>
      <c r="O62" s="175" t="e">
        <f>VLOOKUP(K62,'Contact Info-Max P'!$A$1:$H$23,7,FALSE)</f>
        <v>#N/A</v>
      </c>
      <c r="P62" s="175" t="e">
        <f>VLOOKUP(K62,'Contact Info-Max P'!$A$1:$H$94,8,FALSE)</f>
        <v>#N/A</v>
      </c>
      <c r="Q62" s="183"/>
      <c r="R62" s="193"/>
      <c r="S62" s="193"/>
      <c r="T62" s="183"/>
      <c r="U62" s="175"/>
      <c r="V62" s="175"/>
      <c r="W62" s="176"/>
      <c r="X62" s="178"/>
      <c r="Y62" s="178"/>
      <c r="Z62" s="178"/>
      <c r="AA62" s="178"/>
      <c r="AB62" s="178"/>
      <c r="AC62" s="178"/>
      <c r="AD62" s="178"/>
      <c r="AE62" s="178"/>
    </row>
    <row r="63" spans="1:31">
      <c r="A63" s="405"/>
      <c r="B63" s="435" t="s">
        <v>51</v>
      </c>
      <c r="C63" s="194">
        <v>45614</v>
      </c>
      <c r="D63" s="104"/>
      <c r="E63" s="174"/>
      <c r="F63" s="174" t="e">
        <f>VLOOKUP(E63,'Contact Info-Max P'!$A$1:$H$94,4,FALSE)</f>
        <v>#N/A</v>
      </c>
      <c r="G63" s="174" t="e">
        <f>VLOOKUP(E63,'Contact Info-Max P'!$A$1:$H$94,3,FALSE)</f>
        <v>#N/A</v>
      </c>
      <c r="H63" s="174" t="e">
        <f>VLOOKUP(E63,'Contact Info-Max P'!$A$1:$H$94,6,FALSE)</f>
        <v>#N/A</v>
      </c>
      <c r="I63" s="174" t="e">
        <f>VLOOKUP(E63,'Contact Info-Max P'!$A$1:$H$23,7,FALSE)</f>
        <v>#N/A</v>
      </c>
      <c r="J63" s="174" t="e">
        <f>VLOOKUP(E63,'Contact Info-Max P'!$A$1:$H$94,8,FALSE)</f>
        <v>#N/A</v>
      </c>
      <c r="K63" s="175"/>
      <c r="L63" s="175" t="e">
        <f>VLOOKUP(K63,'Contact Info-Max P'!$A$1:$H$94,4,FALSE)</f>
        <v>#N/A</v>
      </c>
      <c r="M63" s="175" t="e">
        <f>VLOOKUP(K63,'Contact Info-Max P'!$A$1:$H$94,3,FALSE)</f>
        <v>#N/A</v>
      </c>
      <c r="N63" s="175" t="e">
        <f>VLOOKUP(K63,'Contact Info-Max P'!$A$1:$H$94,6,FALSE)</f>
        <v>#N/A</v>
      </c>
      <c r="O63" s="175" t="e">
        <f>VLOOKUP(K63,'Contact Info-Max P'!$A$1:$H$23,7,FALSE)</f>
        <v>#N/A</v>
      </c>
      <c r="P63" s="175" t="e">
        <f>VLOOKUP(K63,'Contact Info-Max P'!$A$1:$H$94,8,FALSE)</f>
        <v>#N/A</v>
      </c>
      <c r="Q63" s="183"/>
      <c r="R63" s="193"/>
      <c r="S63" s="193"/>
      <c r="T63" s="183"/>
      <c r="U63" s="175"/>
      <c r="V63" s="175"/>
      <c r="W63" s="176"/>
      <c r="X63" s="178"/>
      <c r="Y63" s="178"/>
      <c r="Z63" s="178"/>
      <c r="AA63" s="178"/>
      <c r="AB63" s="178"/>
      <c r="AC63" s="178"/>
      <c r="AD63" s="178"/>
      <c r="AE63" s="178"/>
    </row>
    <row r="64" spans="1:31">
      <c r="A64" s="405"/>
      <c r="B64" s="405"/>
      <c r="C64" s="194">
        <v>45615</v>
      </c>
      <c r="D64" s="104"/>
      <c r="E64" s="174"/>
      <c r="F64" s="174" t="e">
        <f>VLOOKUP(E64,'Contact Info-Max P'!$A$1:$H$94,4,FALSE)</f>
        <v>#N/A</v>
      </c>
      <c r="G64" s="174" t="e">
        <f>VLOOKUP(E64,'Contact Info-Max P'!$A$1:$H$94,3,FALSE)</f>
        <v>#N/A</v>
      </c>
      <c r="H64" s="174" t="e">
        <f>VLOOKUP(E64,'Contact Info-Max P'!$A$1:$H$94,6,FALSE)</f>
        <v>#N/A</v>
      </c>
      <c r="I64" s="174" t="e">
        <f>VLOOKUP(E64,'Contact Info-Max P'!$A$1:$H$23,7,FALSE)</f>
        <v>#N/A</v>
      </c>
      <c r="J64" s="174" t="e">
        <f>VLOOKUP(E64,'Contact Info-Max P'!$A$1:$H$94,8,FALSE)</f>
        <v>#N/A</v>
      </c>
      <c r="K64" s="175"/>
      <c r="L64" s="175" t="e">
        <f>VLOOKUP(K64,'Contact Info-Max P'!$A$1:$H$94,4,FALSE)</f>
        <v>#N/A</v>
      </c>
      <c r="M64" s="175" t="e">
        <f>VLOOKUP(K64,'Contact Info-Max P'!$A$1:$H$94,3,FALSE)</f>
        <v>#N/A</v>
      </c>
      <c r="N64" s="175" t="e">
        <f>VLOOKUP(K64,'Contact Info-Max P'!$A$1:$H$94,6,FALSE)</f>
        <v>#N/A</v>
      </c>
      <c r="O64" s="175" t="e">
        <f>VLOOKUP(K64,'Contact Info-Max P'!$A$1:$H$23,7,FALSE)</f>
        <v>#N/A</v>
      </c>
      <c r="P64" s="175" t="e">
        <f>VLOOKUP(K64,'Contact Info-Max P'!$A$1:$H$94,8,FALSE)</f>
        <v>#N/A</v>
      </c>
      <c r="Q64" s="183"/>
      <c r="R64" s="193"/>
      <c r="S64" s="193"/>
      <c r="T64" s="183"/>
      <c r="U64" s="175"/>
      <c r="V64" s="175"/>
      <c r="W64" s="176"/>
      <c r="X64" s="178"/>
      <c r="Y64" s="178"/>
      <c r="Z64" s="178"/>
      <c r="AA64" s="178"/>
      <c r="AB64" s="178"/>
      <c r="AC64" s="178"/>
      <c r="AD64" s="178"/>
      <c r="AE64" s="178"/>
    </row>
    <row r="65" spans="1:31">
      <c r="A65" s="405"/>
      <c r="B65" s="405"/>
      <c r="C65" s="194">
        <v>45616</v>
      </c>
      <c r="D65" s="104"/>
      <c r="E65" s="174"/>
      <c r="F65" s="174" t="e">
        <f>VLOOKUP(E65,'Contact Info-Max P'!$A$1:$H$94,4,FALSE)</f>
        <v>#N/A</v>
      </c>
      <c r="G65" s="174" t="e">
        <f>VLOOKUP(E65,'Contact Info-Max P'!$A$1:$H$94,3,FALSE)</f>
        <v>#N/A</v>
      </c>
      <c r="H65" s="174" t="e">
        <f>VLOOKUP(E65,'Contact Info-Max P'!$A$1:$H$94,6,FALSE)</f>
        <v>#N/A</v>
      </c>
      <c r="I65" s="174" t="e">
        <f>VLOOKUP(E65,'Contact Info-Max P'!$A$1:$H$23,7,FALSE)</f>
        <v>#N/A</v>
      </c>
      <c r="J65" s="174" t="e">
        <f>VLOOKUP(E65,'Contact Info-Max P'!$A$1:$H$94,8,FALSE)</f>
        <v>#N/A</v>
      </c>
      <c r="K65" s="175" t="s">
        <v>343</v>
      </c>
      <c r="L65" s="175" t="str">
        <f>VLOOKUP(K65,'Contact Info-Max P'!$A$1:$H$94,4,FALSE)</f>
        <v>Woodward</v>
      </c>
      <c r="M65" s="175" t="str">
        <f>VLOOKUP(K65,'Contact Info-Max P'!$A$1:$H$94,3,FALSE)</f>
        <v>Resident Assistant</v>
      </c>
      <c r="N65" s="175" t="str">
        <f>VLOOKUP(K65,'Contact Info-Max P'!$A$1:$H$94,6,FALSE)</f>
        <v>(312) 536-3365</v>
      </c>
      <c r="O65" s="175" t="str">
        <f>VLOOKUP(K65,'Contact Info-Max P'!$A$1:$H$23,7,FALSE)</f>
        <v>834-9227</v>
      </c>
      <c r="P65" s="191" t="str">
        <f>VLOOKUP(K65,'Contact Info-Max P'!$A$1:$H$94,8,FALSE)</f>
        <v>asoosai@uchicago.edu</v>
      </c>
      <c r="Q65" s="183"/>
      <c r="R65" s="193"/>
      <c r="S65" s="193"/>
      <c r="T65" s="183"/>
      <c r="U65" s="175"/>
      <c r="V65" s="175"/>
      <c r="W65" s="176"/>
      <c r="X65" s="178"/>
      <c r="Y65" s="178"/>
      <c r="Z65" s="178"/>
      <c r="AA65" s="178"/>
      <c r="AB65" s="178"/>
      <c r="AC65" s="178"/>
      <c r="AD65" s="178"/>
      <c r="AE65" s="178"/>
    </row>
    <row r="66" spans="1:31">
      <c r="A66" s="405"/>
      <c r="B66" s="405"/>
      <c r="C66" s="194">
        <v>45617</v>
      </c>
      <c r="D66" s="104"/>
      <c r="E66" s="174"/>
      <c r="F66" s="174" t="e">
        <f>VLOOKUP(E66,'Contact Info-Max P'!$A$1:$H$94,4,FALSE)</f>
        <v>#N/A</v>
      </c>
      <c r="G66" s="174" t="e">
        <f>VLOOKUP(E66,'Contact Info-Max P'!$A$1:$H$94,3,FALSE)</f>
        <v>#N/A</v>
      </c>
      <c r="H66" s="174" t="e">
        <f>VLOOKUP(E66,'Contact Info-Max P'!$A$1:$H$94,6,FALSE)</f>
        <v>#N/A</v>
      </c>
      <c r="I66" s="174" t="e">
        <f>VLOOKUP(E66,'Contact Info-Max P'!$A$1:$H$23,7,FALSE)</f>
        <v>#N/A</v>
      </c>
      <c r="J66" s="174" t="e">
        <f>VLOOKUP(E66,'Contact Info-Max P'!$A$1:$H$94,8,FALSE)</f>
        <v>#N/A</v>
      </c>
      <c r="K66" s="175"/>
      <c r="L66" s="175" t="e">
        <f>VLOOKUP(K66,'Contact Info-Max P'!$A$1:$H$94,4,FALSE)</f>
        <v>#N/A</v>
      </c>
      <c r="M66" s="175" t="e">
        <f>VLOOKUP(K66,'Contact Info-Max P'!$A$1:$H$94,3,FALSE)</f>
        <v>#N/A</v>
      </c>
      <c r="N66" s="175" t="e">
        <f>VLOOKUP(K66,'Contact Info-Max P'!$A$1:$H$94,6,FALSE)</f>
        <v>#N/A</v>
      </c>
      <c r="O66" s="175" t="e">
        <f>VLOOKUP(K66,'Contact Info-Max P'!$A$1:$H$23,7,FALSE)</f>
        <v>#N/A</v>
      </c>
      <c r="P66" s="175" t="e">
        <f>VLOOKUP(K66,'Contact Info-Max P'!$A$1:$H$94,8,FALSE)</f>
        <v>#N/A</v>
      </c>
      <c r="Q66" s="183"/>
      <c r="R66" s="193"/>
      <c r="S66" s="193"/>
      <c r="T66" s="183"/>
      <c r="U66" s="175"/>
      <c r="V66" s="175"/>
      <c r="W66" s="176"/>
      <c r="X66" s="178"/>
      <c r="Y66" s="178"/>
      <c r="Z66" s="178"/>
      <c r="AA66" s="178"/>
      <c r="AB66" s="178"/>
      <c r="AC66" s="178"/>
      <c r="AD66" s="178"/>
      <c r="AE66" s="178"/>
    </row>
    <row r="67" spans="1:31">
      <c r="A67" s="405"/>
      <c r="B67" s="405"/>
      <c r="C67" s="194">
        <v>45618</v>
      </c>
      <c r="D67" s="104"/>
      <c r="E67" s="174"/>
      <c r="F67" s="174" t="e">
        <f>VLOOKUP(E67,'Contact Info-Max P'!$A$1:$H$94,4,FALSE)</f>
        <v>#N/A</v>
      </c>
      <c r="G67" s="174" t="e">
        <f>VLOOKUP(E67,'Contact Info-Max P'!$A$1:$H$94,3,FALSE)</f>
        <v>#N/A</v>
      </c>
      <c r="H67" s="174" t="e">
        <f>VLOOKUP(E67,'Contact Info-Max P'!$A$1:$H$94,6,FALSE)</f>
        <v>#N/A</v>
      </c>
      <c r="I67" s="174" t="e">
        <f>VLOOKUP(E67,'Contact Info-Max P'!$A$1:$H$23,7,FALSE)</f>
        <v>#N/A</v>
      </c>
      <c r="J67" s="174" t="e">
        <f>VLOOKUP(E67,'Contact Info-Max P'!$A$1:$H$94,8,FALSE)</f>
        <v>#N/A</v>
      </c>
      <c r="K67" s="175"/>
      <c r="L67" s="175" t="e">
        <f>VLOOKUP(K67,'Contact Info-Max P'!$A$1:$H$94,4,FALSE)</f>
        <v>#N/A</v>
      </c>
      <c r="M67" s="175" t="e">
        <f>VLOOKUP(K67,'Contact Info-Max P'!$A$1:$H$94,3,FALSE)</f>
        <v>#N/A</v>
      </c>
      <c r="N67" s="175" t="e">
        <f>VLOOKUP(K67,'Contact Info-Max P'!$A$1:$H$94,6,FALSE)</f>
        <v>#N/A</v>
      </c>
      <c r="O67" s="175" t="e">
        <f>VLOOKUP(K67,'Contact Info-Max P'!$A$1:$H$23,7,FALSE)</f>
        <v>#N/A</v>
      </c>
      <c r="P67" s="175" t="e">
        <f>VLOOKUP(K67,'Contact Info-Max P'!$A$1:$H$94,8,FALSE)</f>
        <v>#N/A</v>
      </c>
      <c r="Q67" s="183"/>
      <c r="R67" s="193"/>
      <c r="S67" s="193"/>
      <c r="T67" s="183"/>
      <c r="U67" s="175"/>
      <c r="V67" s="175"/>
      <c r="W67" s="176"/>
      <c r="X67" s="178"/>
      <c r="Y67" s="178"/>
      <c r="Z67" s="178"/>
      <c r="AA67" s="178"/>
      <c r="AB67" s="178"/>
      <c r="AC67" s="178"/>
      <c r="AD67" s="178"/>
      <c r="AE67" s="178"/>
    </row>
    <row r="68" spans="1:31">
      <c r="A68" s="405"/>
      <c r="B68" s="405"/>
      <c r="C68" s="194">
        <v>45619</v>
      </c>
      <c r="D68" s="104"/>
      <c r="E68" s="174"/>
      <c r="F68" s="174" t="e">
        <f>VLOOKUP(E68,'Contact Info-Max P'!$A$1:$H$94,4,FALSE)</f>
        <v>#N/A</v>
      </c>
      <c r="G68" s="174" t="e">
        <f>VLOOKUP(E68,'Contact Info-Max P'!$A$1:$H$94,3,FALSE)</f>
        <v>#N/A</v>
      </c>
      <c r="H68" s="174" t="e">
        <f>VLOOKUP(E68,'Contact Info-Max P'!$A$1:$H$94,6,FALSE)</f>
        <v>#N/A</v>
      </c>
      <c r="I68" s="174" t="e">
        <f>VLOOKUP(E68,'Contact Info-Max P'!$A$1:$H$23,7,FALSE)</f>
        <v>#N/A</v>
      </c>
      <c r="J68" s="174" t="e">
        <f>VLOOKUP(E68,'Contact Info-Max P'!$A$1:$H$94,8,FALSE)</f>
        <v>#N/A</v>
      </c>
      <c r="K68" s="175"/>
      <c r="L68" s="175" t="e">
        <f>VLOOKUP(K68,'Contact Info-Max P'!$A$1:$H$94,4,FALSE)</f>
        <v>#N/A</v>
      </c>
      <c r="M68" s="175" t="e">
        <f>VLOOKUP(K68,'Contact Info-Max P'!$A$1:$H$94,3,FALSE)</f>
        <v>#N/A</v>
      </c>
      <c r="N68" s="175" t="e">
        <f>VLOOKUP(K68,'Contact Info-Max P'!$A$1:$H$94,6,FALSE)</f>
        <v>#N/A</v>
      </c>
      <c r="O68" s="175" t="e">
        <f>VLOOKUP(K68,'Contact Info-Max P'!$A$1:$H$23,7,FALSE)</f>
        <v>#N/A</v>
      </c>
      <c r="P68" s="175" t="e">
        <f>VLOOKUP(K68,'Contact Info-Max P'!$A$1:$H$94,8,FALSE)</f>
        <v>#N/A</v>
      </c>
      <c r="Q68" s="183"/>
      <c r="R68" s="193"/>
      <c r="S68" s="193"/>
      <c r="T68" s="183"/>
      <c r="U68" s="175"/>
      <c r="V68" s="175"/>
      <c r="W68" s="176"/>
      <c r="X68" s="178"/>
      <c r="Y68" s="178"/>
      <c r="Z68" s="178"/>
      <c r="AA68" s="178"/>
      <c r="AB68" s="178"/>
      <c r="AC68" s="178"/>
      <c r="AD68" s="178"/>
      <c r="AE68" s="178"/>
    </row>
    <row r="69" spans="1:31">
      <c r="A69" s="405"/>
      <c r="B69" s="406"/>
      <c r="C69" s="194">
        <v>45620</v>
      </c>
      <c r="D69" s="104"/>
      <c r="E69" s="174"/>
      <c r="F69" s="174" t="e">
        <f>VLOOKUP(E69,'Contact Info-Max P'!$A$1:$H$94,4,FALSE)</f>
        <v>#N/A</v>
      </c>
      <c r="G69" s="174" t="e">
        <f>VLOOKUP(E69,'Contact Info-Max P'!$A$1:$H$94,3,FALSE)</f>
        <v>#N/A</v>
      </c>
      <c r="H69" s="174" t="e">
        <f>VLOOKUP(E69,'Contact Info-Max P'!$A$1:$H$94,6,FALSE)</f>
        <v>#N/A</v>
      </c>
      <c r="I69" s="174" t="e">
        <f>VLOOKUP(E69,'Contact Info-Max P'!$A$1:$H$23,7,FALSE)</f>
        <v>#N/A</v>
      </c>
      <c r="J69" s="174" t="e">
        <f>VLOOKUP(E69,'Contact Info-Max P'!$A$1:$H$94,8,FALSE)</f>
        <v>#N/A</v>
      </c>
      <c r="K69" s="175"/>
      <c r="L69" s="175" t="e">
        <f>VLOOKUP(K69,'Contact Info-Max P'!$A$1:$H$94,4,FALSE)</f>
        <v>#N/A</v>
      </c>
      <c r="M69" s="175" t="e">
        <f>VLOOKUP(K69,'Contact Info-Max P'!$A$1:$H$94,3,FALSE)</f>
        <v>#N/A</v>
      </c>
      <c r="N69" s="175" t="e">
        <f>VLOOKUP(K69,'Contact Info-Max P'!$A$1:$H$94,6,FALSE)</f>
        <v>#N/A</v>
      </c>
      <c r="O69" s="175" t="e">
        <f>VLOOKUP(K69,'Contact Info-Max P'!$A$1:$H$23,7,FALSE)</f>
        <v>#N/A</v>
      </c>
      <c r="P69" s="175" t="e">
        <f>VLOOKUP(K69,'Contact Info-Max P'!$A$1:$H$94,8,FALSE)</f>
        <v>#N/A</v>
      </c>
      <c r="Q69" s="183"/>
      <c r="R69" s="193"/>
      <c r="S69" s="193"/>
      <c r="T69" s="183"/>
      <c r="U69" s="175"/>
      <c r="V69" s="175"/>
      <c r="W69" s="176"/>
      <c r="X69" s="178"/>
      <c r="Y69" s="178"/>
      <c r="Z69" s="178"/>
      <c r="AA69" s="178"/>
      <c r="AB69" s="178"/>
      <c r="AC69" s="178"/>
      <c r="AD69" s="178"/>
      <c r="AE69" s="178"/>
    </row>
    <row r="70" spans="1:31">
      <c r="A70" s="405"/>
      <c r="B70" s="436" t="s">
        <v>52</v>
      </c>
      <c r="C70" s="194">
        <v>45621</v>
      </c>
      <c r="D70" s="104" t="s">
        <v>74</v>
      </c>
      <c r="E70" s="174" t="s">
        <v>337</v>
      </c>
      <c r="F70" s="174" t="str">
        <f>VLOOKUP(E70,'Contact Info-Max P'!$A$1:$H$94,4,FALSE)</f>
        <v>Hoover</v>
      </c>
      <c r="G70" s="174" t="str">
        <f>VLOOKUP(E70,'Contact Info-Max P'!$A$1:$H$94,3,FALSE)</f>
        <v>Resident Head</v>
      </c>
      <c r="H70" s="174" t="str">
        <f>VLOOKUP(E70,'Contact Info-Max P'!$A$1:$H$94,6,FALSE)</f>
        <v>(206) 372-0933, (707) 543-6635</v>
      </c>
      <c r="I70" s="174" t="str">
        <f>VLOOKUP(E70,'Contact Info-Max P'!$A$1:$H$23,7,FALSE)</f>
        <v>834-9212</v>
      </c>
      <c r="J70" s="174" t="str">
        <f>VLOOKUP(E70,'Contact Info-Max P'!$A$1:$H$94,8,FALSE)</f>
        <v>lsawyer@uchicago.edu, tsawyer@uchicago.edu</v>
      </c>
      <c r="K70" s="175"/>
      <c r="L70" s="175" t="e">
        <f>VLOOKUP(K70,'Contact Info-Max P'!$A$1:$H$94,4,FALSE)</f>
        <v>#N/A</v>
      </c>
      <c r="M70" s="175" t="e">
        <f>VLOOKUP(K70,'Contact Info-Max P'!$A$1:$H$94,3,FALSE)</f>
        <v>#N/A</v>
      </c>
      <c r="N70" s="175" t="e">
        <f>VLOOKUP(K70,'Contact Info-Max P'!$A$1:$H$94,6,FALSE)</f>
        <v>#N/A</v>
      </c>
      <c r="O70" s="175" t="e">
        <f>VLOOKUP(K70,'Contact Info-Max P'!$A$1:$H$23,7,FALSE)</f>
        <v>#N/A</v>
      </c>
      <c r="P70" s="175" t="e">
        <f>VLOOKUP(K70,'Contact Info-Max P'!$A$1:$H$94,8,FALSE)</f>
        <v>#N/A</v>
      </c>
      <c r="Q70" s="183"/>
      <c r="R70" s="193"/>
      <c r="S70" s="193"/>
      <c r="T70" s="183"/>
      <c r="U70" s="175"/>
      <c r="V70" s="175"/>
      <c r="W70" s="176"/>
      <c r="X70" s="178"/>
      <c r="Y70" s="178"/>
      <c r="Z70" s="178"/>
      <c r="AA70" s="178"/>
      <c r="AB70" s="178"/>
      <c r="AC70" s="178"/>
      <c r="AD70" s="178"/>
      <c r="AE70" s="178"/>
    </row>
    <row r="71" spans="1:31">
      <c r="A71" s="405"/>
      <c r="B71" s="405"/>
      <c r="C71" s="194">
        <v>45622</v>
      </c>
      <c r="D71" s="104" t="s">
        <v>348</v>
      </c>
      <c r="E71" s="174" t="s">
        <v>337</v>
      </c>
      <c r="F71" s="174" t="str">
        <f>VLOOKUP(E71,'Contact Info-Max P'!$A$1:$H$94,4,FALSE)</f>
        <v>Hoover</v>
      </c>
      <c r="G71" s="174" t="str">
        <f>VLOOKUP(E71,'Contact Info-Max P'!$A$1:$H$94,3,FALSE)</f>
        <v>Resident Head</v>
      </c>
      <c r="H71" s="174" t="str">
        <f>VLOOKUP(E71,'Contact Info-Max P'!$A$1:$H$94,6,FALSE)</f>
        <v>(206) 372-0933, (707) 543-6635</v>
      </c>
      <c r="I71" s="174" t="str">
        <f>VLOOKUP(E71,'Contact Info-Max P'!$A$1:$H$23,7,FALSE)</f>
        <v>834-9212</v>
      </c>
      <c r="J71" s="174" t="str">
        <f>VLOOKUP(E71,'Contact Info-Max P'!$A$1:$H$94,8,FALSE)</f>
        <v>lsawyer@uchicago.edu, tsawyer@uchicago.edu</v>
      </c>
      <c r="K71" s="175"/>
      <c r="L71" s="175" t="e">
        <f>VLOOKUP(K71,'Contact Info-Max P'!$A$1:$H$94,4,FALSE)</f>
        <v>#N/A</v>
      </c>
      <c r="M71" s="175" t="e">
        <f>VLOOKUP(K71,'Contact Info-Max P'!$A$1:$H$94,3,FALSE)</f>
        <v>#N/A</v>
      </c>
      <c r="N71" s="175" t="e">
        <f>VLOOKUP(K71,'Contact Info-Max P'!$A$1:$H$94,6,FALSE)</f>
        <v>#N/A</v>
      </c>
      <c r="O71" s="175" t="e">
        <f>VLOOKUP(K71,'Contact Info-Max P'!$A$1:$H$23,7,FALSE)</f>
        <v>#N/A</v>
      </c>
      <c r="P71" s="175" t="e">
        <f>VLOOKUP(K71,'Contact Info-Max P'!$A$1:$H$94,8,FALSE)</f>
        <v>#N/A</v>
      </c>
      <c r="Q71" s="183"/>
      <c r="R71" s="193"/>
      <c r="S71" s="193"/>
      <c r="T71" s="183"/>
      <c r="U71" s="175"/>
      <c r="V71" s="175"/>
      <c r="W71" s="176"/>
      <c r="X71" s="178"/>
      <c r="Y71" s="178"/>
      <c r="Z71" s="178"/>
      <c r="AA71" s="178"/>
      <c r="AB71" s="178"/>
      <c r="AC71" s="178"/>
      <c r="AD71" s="178"/>
      <c r="AE71" s="178"/>
    </row>
    <row r="72" spans="1:31">
      <c r="A72" s="405"/>
      <c r="B72" s="405"/>
      <c r="C72" s="194">
        <v>45623</v>
      </c>
      <c r="D72" s="104" t="s">
        <v>348</v>
      </c>
      <c r="E72" s="174" t="s">
        <v>337</v>
      </c>
      <c r="F72" s="174" t="str">
        <f>VLOOKUP(E72,'Contact Info-Max P'!$A$1:$H$94,4,FALSE)</f>
        <v>Hoover</v>
      </c>
      <c r="G72" s="174" t="str">
        <f>VLOOKUP(E72,'Contact Info-Max P'!$A$1:$H$94,3,FALSE)</f>
        <v>Resident Head</v>
      </c>
      <c r="H72" s="174" t="str">
        <f>VLOOKUP(E72,'Contact Info-Max P'!$A$1:$H$94,6,FALSE)</f>
        <v>(206) 372-0933, (707) 543-6635</v>
      </c>
      <c r="I72" s="174" t="str">
        <f>VLOOKUP(E72,'Contact Info-Max P'!$A$1:$H$23,7,FALSE)</f>
        <v>834-9212</v>
      </c>
      <c r="J72" s="174" t="str">
        <f>VLOOKUP(E72,'Contact Info-Max P'!$A$1:$H$94,8,FALSE)</f>
        <v>lsawyer@uchicago.edu, tsawyer@uchicago.edu</v>
      </c>
      <c r="K72" s="175"/>
      <c r="L72" s="175" t="e">
        <f>VLOOKUP(K72,'Contact Info-Max P'!$A$1:$H$94,4,FALSE)</f>
        <v>#N/A</v>
      </c>
      <c r="M72" s="175" t="e">
        <f>VLOOKUP(K72,'Contact Info-Max P'!$A$1:$H$94,3,FALSE)</f>
        <v>#N/A</v>
      </c>
      <c r="N72" s="175" t="e">
        <f>VLOOKUP(K72,'Contact Info-Max P'!$A$1:$H$94,6,FALSE)</f>
        <v>#N/A</v>
      </c>
      <c r="O72" s="175" t="e">
        <f>VLOOKUP(K72,'Contact Info-Max P'!$A$1:$H$23,7,FALSE)</f>
        <v>#N/A</v>
      </c>
      <c r="P72" s="175" t="e">
        <f>VLOOKUP(K72,'Contact Info-Max P'!$A$1:$H$94,8,FALSE)</f>
        <v>#N/A</v>
      </c>
      <c r="Q72" s="183"/>
      <c r="R72" s="193"/>
      <c r="S72" s="193"/>
      <c r="T72" s="183"/>
      <c r="U72" s="175"/>
      <c r="V72" s="175"/>
      <c r="W72" s="176"/>
      <c r="X72" s="178"/>
      <c r="Y72" s="178"/>
      <c r="Z72" s="178"/>
      <c r="AA72" s="178"/>
      <c r="AB72" s="178"/>
      <c r="AC72" s="178"/>
      <c r="AD72" s="178"/>
      <c r="AE72" s="178"/>
    </row>
    <row r="73" spans="1:31">
      <c r="A73" s="405"/>
      <c r="B73" s="405"/>
      <c r="C73" s="194">
        <v>45624</v>
      </c>
      <c r="D73" s="104" t="s">
        <v>348</v>
      </c>
      <c r="E73" s="174" t="s">
        <v>337</v>
      </c>
      <c r="F73" s="174" t="str">
        <f>VLOOKUP(E73,'Contact Info-Max P'!$A$1:$H$94,4,FALSE)</f>
        <v>Hoover</v>
      </c>
      <c r="G73" s="174" t="str">
        <f>VLOOKUP(E73,'Contact Info-Max P'!$A$1:$H$94,3,FALSE)</f>
        <v>Resident Head</v>
      </c>
      <c r="H73" s="174" t="str">
        <f>VLOOKUP(E73,'Contact Info-Max P'!$A$1:$H$94,6,FALSE)</f>
        <v>(206) 372-0933, (707) 543-6635</v>
      </c>
      <c r="I73" s="174" t="str">
        <f>VLOOKUP(E73,'Contact Info-Max P'!$A$1:$H$23,7,FALSE)</f>
        <v>834-9212</v>
      </c>
      <c r="J73" s="174" t="str">
        <f>VLOOKUP(E73,'Contact Info-Max P'!$A$1:$H$94,8,FALSE)</f>
        <v>lsawyer@uchicago.edu, tsawyer@uchicago.edu</v>
      </c>
      <c r="K73" s="175"/>
      <c r="L73" s="175" t="e">
        <f>VLOOKUP(K73,'Contact Info-Max P'!$A$1:$H$94,4,FALSE)</f>
        <v>#N/A</v>
      </c>
      <c r="M73" s="175" t="e">
        <f>VLOOKUP(K73,'Contact Info-Max P'!$A$1:$H$94,3,FALSE)</f>
        <v>#N/A</v>
      </c>
      <c r="N73" s="175" t="e">
        <f>VLOOKUP(K73,'Contact Info-Max P'!$A$1:$H$94,6,FALSE)</f>
        <v>#N/A</v>
      </c>
      <c r="O73" s="175" t="e">
        <f>VLOOKUP(K73,'Contact Info-Max P'!$A$1:$H$23,7,FALSE)</f>
        <v>#N/A</v>
      </c>
      <c r="P73" s="175" t="e">
        <f>VLOOKUP(K73,'Contact Info-Max P'!$A$1:$H$94,8,FALSE)</f>
        <v>#N/A</v>
      </c>
      <c r="Q73" s="183"/>
      <c r="R73" s="193"/>
      <c r="S73" s="193"/>
      <c r="T73" s="183"/>
      <c r="U73" s="175"/>
      <c r="V73" s="175"/>
      <c r="W73" s="176"/>
      <c r="X73" s="178"/>
      <c r="Y73" s="178"/>
      <c r="Z73" s="178"/>
      <c r="AA73" s="178"/>
      <c r="AB73" s="178"/>
      <c r="AC73" s="178"/>
      <c r="AD73" s="178"/>
      <c r="AE73" s="178"/>
    </row>
    <row r="74" spans="1:31">
      <c r="A74" s="405"/>
      <c r="B74" s="405"/>
      <c r="C74" s="194">
        <v>45625</v>
      </c>
      <c r="D74" s="104" t="s">
        <v>348</v>
      </c>
      <c r="E74" s="174" t="s">
        <v>322</v>
      </c>
      <c r="F74" s="174" t="str">
        <f>VLOOKUP(E74,'Contact Info-Max P'!$A$1:$H$94,4,FALSE)</f>
        <v>Graham</v>
      </c>
      <c r="G74" s="174" t="str">
        <f>VLOOKUP(E74,'Contact Info-Max P'!$A$1:$H$94,3,FALSE)</f>
        <v>Resident Head</v>
      </c>
      <c r="H74" s="174" t="str">
        <f>VLOOKUP(E74,'Contact Info-Max P'!$A$1:$H$94,6,FALSE)</f>
        <v>(774) 279-4565, (630) 276-9865</v>
      </c>
      <c r="I74" s="174" t="str">
        <f>VLOOKUP(E74,'Contact Info-Max P'!$A$1:$H$23,7,FALSE)</f>
        <v>834-9218</v>
      </c>
      <c r="J74" s="174" t="str">
        <f>VLOOKUP(E74,'Contact Info-Max P'!$A$1:$H$94,8,FALSE)</f>
        <v>johncoukos@uchicago.edu, kimberlyliu@uchicago.edu</v>
      </c>
      <c r="K74" s="175"/>
      <c r="L74" s="175" t="e">
        <f>VLOOKUP(K74,'Contact Info-Max P'!$A$1:$H$94,4,FALSE)</f>
        <v>#N/A</v>
      </c>
      <c r="M74" s="175" t="e">
        <f>VLOOKUP(K74,'Contact Info-Max P'!$A$1:$H$94,3,FALSE)</f>
        <v>#N/A</v>
      </c>
      <c r="N74" s="175" t="e">
        <f>VLOOKUP(K74,'Contact Info-Max P'!$A$1:$H$94,6,FALSE)</f>
        <v>#N/A</v>
      </c>
      <c r="O74" s="175" t="e">
        <f>VLOOKUP(K74,'Contact Info-Max P'!$A$1:$H$23,7,FALSE)</f>
        <v>#N/A</v>
      </c>
      <c r="P74" s="175" t="e">
        <f>VLOOKUP(K74,'Contact Info-Max P'!$A$1:$H$94,8,FALSE)</f>
        <v>#N/A</v>
      </c>
      <c r="Q74" s="183"/>
      <c r="R74" s="193"/>
      <c r="S74" s="193"/>
      <c r="T74" s="183"/>
      <c r="U74" s="175"/>
      <c r="V74" s="175"/>
      <c r="W74" s="176"/>
      <c r="X74" s="178"/>
      <c r="Y74" s="178"/>
      <c r="Z74" s="178"/>
      <c r="AA74" s="178"/>
      <c r="AB74" s="178"/>
      <c r="AC74" s="178"/>
      <c r="AD74" s="178"/>
      <c r="AE74" s="178"/>
    </row>
    <row r="75" spans="1:31">
      <c r="A75" s="405"/>
      <c r="B75" s="405"/>
      <c r="C75" s="194">
        <v>45626</v>
      </c>
      <c r="D75" s="104" t="s">
        <v>74</v>
      </c>
      <c r="E75" s="174" t="s">
        <v>322</v>
      </c>
      <c r="F75" s="174" t="str">
        <f>VLOOKUP(E75,'Contact Info-Max P'!$A$1:$H$94,4,FALSE)</f>
        <v>Graham</v>
      </c>
      <c r="G75" s="174" t="str">
        <f>VLOOKUP(E75,'Contact Info-Max P'!$A$1:$H$94,3,FALSE)</f>
        <v>Resident Head</v>
      </c>
      <c r="H75" s="174" t="str">
        <f>VLOOKUP(E75,'Contact Info-Max P'!$A$1:$H$94,6,FALSE)</f>
        <v>(774) 279-4565, (630) 276-9865</v>
      </c>
      <c r="I75" s="174" t="str">
        <f>VLOOKUP(E75,'Contact Info-Max P'!$A$1:$H$23,7,FALSE)</f>
        <v>834-9218</v>
      </c>
      <c r="J75" s="174" t="str">
        <f>VLOOKUP(E75,'Contact Info-Max P'!$A$1:$H$94,8,FALSE)</f>
        <v>johncoukos@uchicago.edu, kimberlyliu@uchicago.edu</v>
      </c>
      <c r="K75" s="175"/>
      <c r="L75" s="175" t="e">
        <f>VLOOKUP(K75,'Contact Info-Max P'!$A$1:$H$94,4,FALSE)</f>
        <v>#N/A</v>
      </c>
      <c r="M75" s="175" t="e">
        <f>VLOOKUP(K75,'Contact Info-Max P'!$A$1:$H$94,3,FALSE)</f>
        <v>#N/A</v>
      </c>
      <c r="N75" s="175" t="e">
        <f>VLOOKUP(K75,'Contact Info-Max P'!$A$1:$H$94,6,FALSE)</f>
        <v>#N/A</v>
      </c>
      <c r="O75" s="175" t="e">
        <f>VLOOKUP(K75,'Contact Info-Max P'!$A$1:$H$23,7,FALSE)</f>
        <v>#N/A</v>
      </c>
      <c r="P75" s="175" t="e">
        <f>VLOOKUP(K75,'Contact Info-Max P'!$A$1:$H$94,8,FALSE)</f>
        <v>#N/A</v>
      </c>
      <c r="Q75" s="183"/>
      <c r="R75" s="193"/>
      <c r="S75" s="193"/>
      <c r="T75" s="183"/>
      <c r="U75" s="175"/>
      <c r="V75" s="175"/>
      <c r="W75" s="176"/>
      <c r="X75" s="178"/>
      <c r="Y75" s="178"/>
      <c r="Z75" s="178"/>
      <c r="AA75" s="178"/>
      <c r="AB75" s="178"/>
      <c r="AC75" s="178"/>
      <c r="AD75" s="178"/>
      <c r="AE75" s="178"/>
    </row>
    <row r="76" spans="1:31">
      <c r="A76" s="405"/>
      <c r="B76" s="406"/>
      <c r="C76" s="195">
        <v>45627</v>
      </c>
      <c r="D76" s="104" t="s">
        <v>74</v>
      </c>
      <c r="E76" s="174" t="s">
        <v>322</v>
      </c>
      <c r="F76" s="174" t="str">
        <f>VLOOKUP(E76,'Contact Info-Max P'!$A$1:$H$94,4,FALSE)</f>
        <v>Graham</v>
      </c>
      <c r="G76" s="174" t="str">
        <f>VLOOKUP(E76,'Contact Info-Max P'!$A$1:$H$94,3,FALSE)</f>
        <v>Resident Head</v>
      </c>
      <c r="H76" s="174" t="str">
        <f>VLOOKUP(E76,'Contact Info-Max P'!$A$1:$H$94,6,FALSE)</f>
        <v>(774) 279-4565, (630) 276-9865</v>
      </c>
      <c r="I76" s="174" t="str">
        <f>VLOOKUP(E76,'Contact Info-Max P'!$A$1:$H$23,7,FALSE)</f>
        <v>834-9218</v>
      </c>
      <c r="J76" s="174" t="str">
        <f>VLOOKUP(E76,'Contact Info-Max P'!$A$1:$H$94,8,FALSE)</f>
        <v>johncoukos@uchicago.edu, kimberlyliu@uchicago.edu</v>
      </c>
      <c r="K76" s="175"/>
      <c r="L76" s="175" t="e">
        <f>VLOOKUP(K76,'Contact Info-Max P'!$A$1:$H$94,4,FALSE)</f>
        <v>#N/A</v>
      </c>
      <c r="M76" s="175" t="e">
        <f>VLOOKUP(K76,'Contact Info-Max P'!$A$1:$H$94,3,FALSE)</f>
        <v>#N/A</v>
      </c>
      <c r="N76" s="175" t="e">
        <f>VLOOKUP(K76,'Contact Info-Max P'!$A$1:$H$94,6,FALSE)</f>
        <v>#N/A</v>
      </c>
      <c r="O76" s="175" t="e">
        <f>VLOOKUP(K76,'Contact Info-Max P'!$A$1:$H$23,7,FALSE)</f>
        <v>#N/A</v>
      </c>
      <c r="P76" s="175" t="e">
        <f>VLOOKUP(K76,'Contact Info-Max P'!$A$1:$H$94,8,FALSE)</f>
        <v>#N/A</v>
      </c>
      <c r="Q76" s="183"/>
      <c r="R76" s="193"/>
      <c r="S76" s="193"/>
      <c r="T76" s="183"/>
      <c r="U76" s="175"/>
      <c r="V76" s="175"/>
      <c r="W76" s="176"/>
      <c r="X76" s="178"/>
      <c r="Y76" s="178"/>
      <c r="Z76" s="178"/>
      <c r="AA76" s="178"/>
      <c r="AB76" s="178"/>
      <c r="AC76" s="178"/>
      <c r="AD76" s="178"/>
      <c r="AE76" s="178"/>
    </row>
    <row r="77" spans="1:31">
      <c r="A77" s="405"/>
      <c r="B77" s="404" t="s">
        <v>54</v>
      </c>
      <c r="C77" s="195">
        <v>45628</v>
      </c>
      <c r="D77" s="104" t="s">
        <v>74</v>
      </c>
      <c r="E77" s="174" t="s">
        <v>322</v>
      </c>
      <c r="F77" s="174" t="str">
        <f>VLOOKUP(E77,'Contact Info-Max P'!$A$1:$H$94,4,FALSE)</f>
        <v>Graham</v>
      </c>
      <c r="G77" s="174" t="str">
        <f>VLOOKUP(E77,'Contact Info-Max P'!$A$1:$H$94,3,FALSE)</f>
        <v>Resident Head</v>
      </c>
      <c r="H77" s="174" t="str">
        <f>VLOOKUP(E77,'Contact Info-Max P'!$A$1:$H$94,6,FALSE)</f>
        <v>(774) 279-4565, (630) 276-9865</v>
      </c>
      <c r="I77" s="174" t="str">
        <f>VLOOKUP(E77,'Contact Info-Max P'!$A$1:$H$23,7,FALSE)</f>
        <v>834-9218</v>
      </c>
      <c r="J77" s="174" t="str">
        <f>VLOOKUP(E77,'Contact Info-Max P'!$A$1:$H$94,8,FALSE)</f>
        <v>johncoukos@uchicago.edu, kimberlyliu@uchicago.edu</v>
      </c>
      <c r="K77" s="175"/>
      <c r="L77" s="175" t="e">
        <f>VLOOKUP(K77,'Contact Info-Max P'!$A$1:$H$94,4,FALSE)</f>
        <v>#N/A</v>
      </c>
      <c r="M77" s="175" t="e">
        <f>VLOOKUP(K77,'Contact Info-Max P'!$A$1:$H$94,3,FALSE)</f>
        <v>#N/A</v>
      </c>
      <c r="N77" s="175" t="e">
        <f>VLOOKUP(K77,'Contact Info-Max P'!$A$1:$H$94,6,FALSE)</f>
        <v>#N/A</v>
      </c>
      <c r="O77" s="175" t="e">
        <f>VLOOKUP(K77,'Contact Info-Max P'!$A$1:$H$23,7,FALSE)</f>
        <v>#N/A</v>
      </c>
      <c r="P77" s="175" t="e">
        <f>VLOOKUP(K77,'Contact Info-Max P'!$A$1:$H$94,8,FALSE)</f>
        <v>#N/A</v>
      </c>
      <c r="Q77" s="183"/>
      <c r="R77" s="193"/>
      <c r="S77" s="193"/>
      <c r="T77" s="183"/>
      <c r="U77" s="175"/>
      <c r="V77" s="175"/>
      <c r="W77" s="176"/>
      <c r="X77" s="178"/>
      <c r="Y77" s="178"/>
      <c r="Z77" s="178"/>
      <c r="AA77" s="178"/>
      <c r="AB77" s="178"/>
      <c r="AC77" s="178"/>
      <c r="AD77" s="178"/>
      <c r="AE77" s="178"/>
    </row>
    <row r="78" spans="1:31">
      <c r="A78" s="405"/>
      <c r="B78" s="405"/>
      <c r="C78" s="195">
        <v>45629</v>
      </c>
      <c r="D78" s="104" t="s">
        <v>74</v>
      </c>
      <c r="E78" s="174"/>
      <c r="F78" s="174" t="e">
        <f>VLOOKUP(E78,'Contact Info-Max P'!$A$1:$H$94,4,FALSE)</f>
        <v>#N/A</v>
      </c>
      <c r="G78" s="174" t="e">
        <f>VLOOKUP(E78,'Contact Info-Max P'!$A$1:$H$94,3,FALSE)</f>
        <v>#N/A</v>
      </c>
      <c r="H78" s="174" t="e">
        <f>VLOOKUP(E78,'Contact Info-Max P'!$A$1:$H$94,6,FALSE)</f>
        <v>#N/A</v>
      </c>
      <c r="I78" s="174" t="e">
        <f>VLOOKUP(E78,'Contact Info-Max P'!$A$1:$H$23,7,FALSE)</f>
        <v>#N/A</v>
      </c>
      <c r="J78" s="174" t="e">
        <f>VLOOKUP(E78,'Contact Info-Max P'!$A$1:$H$94,8,FALSE)</f>
        <v>#N/A</v>
      </c>
      <c r="K78" s="175" t="s">
        <v>322</v>
      </c>
      <c r="L78" s="175" t="str">
        <f>VLOOKUP(K78,'Contact Info-Max P'!$A$1:$H$94,4,FALSE)</f>
        <v>Graham</v>
      </c>
      <c r="M78" s="175" t="str">
        <f>VLOOKUP(K78,'Contact Info-Max P'!$A$1:$H$94,3,FALSE)</f>
        <v>Resident Head</v>
      </c>
      <c r="N78" s="175" t="str">
        <f>VLOOKUP(K78,'Contact Info-Max P'!$A$1:$H$94,6,FALSE)</f>
        <v>(774) 279-4565, (630) 276-9865</v>
      </c>
      <c r="O78" s="175" t="str">
        <f>VLOOKUP(K78,'Contact Info-Max P'!$A$1:$H$23,7,FALSE)</f>
        <v>834-9218</v>
      </c>
      <c r="P78" s="175" t="str">
        <f>VLOOKUP(K78,'Contact Info-Max P'!$A$1:$H$94,8,FALSE)</f>
        <v>johncoukos@uchicago.edu, kimberlyliu@uchicago.edu</v>
      </c>
      <c r="Q78" s="183"/>
      <c r="R78" s="193"/>
      <c r="S78" s="193"/>
      <c r="T78" s="183"/>
      <c r="U78" s="175"/>
      <c r="V78" s="175"/>
      <c r="W78" s="176"/>
      <c r="X78" s="178"/>
      <c r="Y78" s="178"/>
      <c r="Z78" s="178"/>
      <c r="AA78" s="178"/>
      <c r="AB78" s="178"/>
      <c r="AC78" s="178"/>
      <c r="AD78" s="178"/>
      <c r="AE78" s="178"/>
    </row>
    <row r="79" spans="1:31">
      <c r="A79" s="405"/>
      <c r="B79" s="405"/>
      <c r="C79" s="195">
        <v>45630</v>
      </c>
      <c r="D79" s="104" t="s">
        <v>74</v>
      </c>
      <c r="E79" s="174"/>
      <c r="F79" s="174" t="e">
        <f>VLOOKUP(E79,'Contact Info-Max P'!$A$1:$H$94,4,FALSE)</f>
        <v>#N/A</v>
      </c>
      <c r="G79" s="174" t="e">
        <f>VLOOKUP(E79,'Contact Info-Max P'!$A$1:$H$94,3,FALSE)</f>
        <v>#N/A</v>
      </c>
      <c r="H79" s="174" t="e">
        <f>VLOOKUP(E79,'Contact Info-Max P'!$A$1:$H$94,6,FALSE)</f>
        <v>#N/A</v>
      </c>
      <c r="I79" s="174" t="e">
        <f>VLOOKUP(E79,'Contact Info-Max P'!$A$1:$H$23,7,FALSE)</f>
        <v>#N/A</v>
      </c>
      <c r="J79" s="174" t="e">
        <f>VLOOKUP(E79,'Contact Info-Max P'!$A$1:$H$94,8,FALSE)</f>
        <v>#N/A</v>
      </c>
      <c r="K79" s="175" t="s">
        <v>322</v>
      </c>
      <c r="L79" s="175" t="str">
        <f>VLOOKUP(K79,'Contact Info-Max P'!$A$1:$H$94,4,FALSE)</f>
        <v>Graham</v>
      </c>
      <c r="M79" s="175" t="str">
        <f>VLOOKUP(K79,'Contact Info-Max P'!$A$1:$H$94,3,FALSE)</f>
        <v>Resident Head</v>
      </c>
      <c r="N79" s="175" t="str">
        <f>VLOOKUP(K79,'Contact Info-Max P'!$A$1:$H$94,6,FALSE)</f>
        <v>(774) 279-4565, (630) 276-9865</v>
      </c>
      <c r="O79" s="175" t="str">
        <f>VLOOKUP(K79,'Contact Info-Max P'!$A$1:$H$23,7,FALSE)</f>
        <v>834-9218</v>
      </c>
      <c r="P79" s="175" t="str">
        <f>VLOOKUP(K79,'Contact Info-Max P'!$A$1:$H$94,8,FALSE)</f>
        <v>johncoukos@uchicago.edu, kimberlyliu@uchicago.edu</v>
      </c>
      <c r="Q79" s="183"/>
      <c r="R79" s="193"/>
      <c r="S79" s="193"/>
      <c r="T79" s="183"/>
      <c r="U79" s="175"/>
      <c r="V79" s="175"/>
      <c r="W79" s="176"/>
      <c r="X79" s="178"/>
      <c r="Y79" s="178"/>
      <c r="Z79" s="178"/>
      <c r="AA79" s="178"/>
      <c r="AB79" s="178"/>
      <c r="AC79" s="178"/>
      <c r="AD79" s="178"/>
      <c r="AE79" s="178"/>
    </row>
    <row r="80" spans="1:31">
      <c r="A80" s="405"/>
      <c r="B80" s="405"/>
      <c r="C80" s="195">
        <v>45631</v>
      </c>
      <c r="D80" s="104" t="s">
        <v>74</v>
      </c>
      <c r="E80" s="174"/>
      <c r="F80" s="174" t="e">
        <f>VLOOKUP(E80,'Contact Info-Max P'!$A$1:$H$94,4,FALSE)</f>
        <v>#N/A</v>
      </c>
      <c r="G80" s="174" t="e">
        <f>VLOOKUP(E80,'Contact Info-Max P'!$A$1:$H$94,3,FALSE)</f>
        <v>#N/A</v>
      </c>
      <c r="H80" s="174" t="e">
        <f>VLOOKUP(E80,'Contact Info-Max P'!$A$1:$H$94,6,FALSE)</f>
        <v>#N/A</v>
      </c>
      <c r="I80" s="174" t="e">
        <f>VLOOKUP(E80,'Contact Info-Max P'!$A$1:$H$23,7,FALSE)</f>
        <v>#N/A</v>
      </c>
      <c r="J80" s="174" t="e">
        <f>VLOOKUP(E80,'Contact Info-Max P'!$A$1:$H$94,8,FALSE)</f>
        <v>#N/A</v>
      </c>
      <c r="K80" s="175" t="s">
        <v>322</v>
      </c>
      <c r="L80" s="175" t="str">
        <f>VLOOKUP(K80,'Contact Info-Max P'!$A$1:$H$94,4,FALSE)</f>
        <v>Graham</v>
      </c>
      <c r="M80" s="175" t="str">
        <f>VLOOKUP(K80,'Contact Info-Max P'!$A$1:$H$94,3,FALSE)</f>
        <v>Resident Head</v>
      </c>
      <c r="N80" s="175" t="str">
        <f>VLOOKUP(K80,'Contact Info-Max P'!$A$1:$H$94,6,FALSE)</f>
        <v>(774) 279-4565, (630) 276-9865</v>
      </c>
      <c r="O80" s="175" t="str">
        <f>VLOOKUP(K80,'Contact Info-Max P'!$A$1:$H$23,7,FALSE)</f>
        <v>834-9218</v>
      </c>
      <c r="P80" s="175" t="str">
        <f>VLOOKUP(K80,'Contact Info-Max P'!$A$1:$H$94,8,FALSE)</f>
        <v>johncoukos@uchicago.edu, kimberlyliu@uchicago.edu</v>
      </c>
      <c r="Q80" s="183"/>
      <c r="R80" s="193"/>
      <c r="S80" s="193"/>
      <c r="T80" s="183"/>
      <c r="U80" s="175"/>
      <c r="V80" s="175"/>
      <c r="W80" s="176"/>
      <c r="X80" s="178"/>
      <c r="Y80" s="178"/>
      <c r="Z80" s="178"/>
      <c r="AA80" s="178"/>
      <c r="AB80" s="178"/>
      <c r="AC80" s="178"/>
      <c r="AD80" s="178"/>
      <c r="AE80" s="178"/>
    </row>
    <row r="81" spans="1:31">
      <c r="A81" s="405"/>
      <c r="B81" s="405"/>
      <c r="C81" s="195">
        <v>45632</v>
      </c>
      <c r="D81" s="104" t="s">
        <v>74</v>
      </c>
      <c r="E81" s="174"/>
      <c r="F81" s="174" t="e">
        <f>VLOOKUP(E81,'Contact Info-Max P'!$A$1:$H$94,4,FALSE)</f>
        <v>#N/A</v>
      </c>
      <c r="G81" s="174" t="e">
        <f>VLOOKUP(E81,'Contact Info-Max P'!$A$1:$H$94,3,FALSE)</f>
        <v>#N/A</v>
      </c>
      <c r="H81" s="174" t="e">
        <f>VLOOKUP(E81,'Contact Info-Max P'!$A$1:$H$94,6,FALSE)</f>
        <v>#N/A</v>
      </c>
      <c r="I81" s="174" t="e">
        <f>VLOOKUP(E81,'Contact Info-Max P'!$A$1:$H$23,7,FALSE)</f>
        <v>#N/A</v>
      </c>
      <c r="J81" s="174" t="e">
        <f>VLOOKUP(E81,'Contact Info-Max P'!$A$1:$H$94,8,FALSE)</f>
        <v>#N/A</v>
      </c>
      <c r="K81" s="175" t="s">
        <v>322</v>
      </c>
      <c r="L81" s="175" t="str">
        <f>VLOOKUP(K81,'Contact Info-Max P'!$A$1:$H$94,4,FALSE)</f>
        <v>Graham</v>
      </c>
      <c r="M81" s="175" t="str">
        <f>VLOOKUP(K81,'Contact Info-Max P'!$A$1:$H$94,3,FALSE)</f>
        <v>Resident Head</v>
      </c>
      <c r="N81" s="175" t="str">
        <f>VLOOKUP(K81,'Contact Info-Max P'!$A$1:$H$94,6,FALSE)</f>
        <v>(774) 279-4565, (630) 276-9865</v>
      </c>
      <c r="O81" s="175" t="str">
        <f>VLOOKUP(K81,'Contact Info-Max P'!$A$1:$H$23,7,FALSE)</f>
        <v>834-9218</v>
      </c>
      <c r="P81" s="175" t="str">
        <f>VLOOKUP(K81,'Contact Info-Max P'!$A$1:$H$94,8,FALSE)</f>
        <v>johncoukos@uchicago.edu, kimberlyliu@uchicago.edu</v>
      </c>
      <c r="Q81" s="183"/>
      <c r="R81" s="193"/>
      <c r="S81" s="193"/>
      <c r="T81" s="183"/>
      <c r="U81" s="175"/>
      <c r="V81" s="175"/>
      <c r="W81" s="176"/>
      <c r="X81" s="178"/>
      <c r="Y81" s="178"/>
      <c r="Z81" s="178"/>
      <c r="AA81" s="178"/>
      <c r="AB81" s="178"/>
      <c r="AC81" s="178"/>
      <c r="AD81" s="178"/>
      <c r="AE81" s="178"/>
    </row>
    <row r="82" spans="1:31">
      <c r="A82" s="405"/>
      <c r="B82" s="405"/>
      <c r="C82" s="195">
        <v>45633</v>
      </c>
      <c r="D82" s="104" t="s">
        <v>349</v>
      </c>
      <c r="E82" s="174"/>
      <c r="F82" s="174" t="e">
        <f>VLOOKUP(E82,'Contact Info-Max P'!$A$1:$H$94,4,FALSE)</f>
        <v>#N/A</v>
      </c>
      <c r="G82" s="174" t="e">
        <f>VLOOKUP(E82,'Contact Info-Max P'!$A$1:$H$94,3,FALSE)</f>
        <v>#N/A</v>
      </c>
      <c r="H82" s="174" t="e">
        <f>VLOOKUP(E82,'Contact Info-Max P'!$A$1:$H$94,6,FALSE)</f>
        <v>#N/A</v>
      </c>
      <c r="I82" s="174" t="e">
        <f>VLOOKUP(E82,'Contact Info-Max P'!$A$1:$H$23,7,FALSE)</f>
        <v>#N/A</v>
      </c>
      <c r="J82" s="174" t="e">
        <f>VLOOKUP(E82,'Contact Info-Max P'!$A$1:$H$94,8,FALSE)</f>
        <v>#N/A</v>
      </c>
      <c r="K82" s="175"/>
      <c r="L82" s="175" t="e">
        <f>VLOOKUP(K82,'Contact Info-Max P'!$A$1:$H$94,4,FALSE)</f>
        <v>#N/A</v>
      </c>
      <c r="M82" s="175" t="e">
        <f>VLOOKUP(K82,'Contact Info-Max P'!$A$1:$H$94,3,FALSE)</f>
        <v>#N/A</v>
      </c>
      <c r="N82" s="175" t="e">
        <f>VLOOKUP(K82,'Contact Info-Max P'!$A$1:$H$94,6,FALSE)</f>
        <v>#N/A</v>
      </c>
      <c r="O82" s="175" t="e">
        <f>VLOOKUP(K82,'Contact Info-Max P'!$A$1:$H$23,7,FALSE)</f>
        <v>#N/A</v>
      </c>
      <c r="P82" s="175" t="e">
        <f>VLOOKUP(K82,'Contact Info-Max P'!$A$1:$H$94,8,FALSE)</f>
        <v>#N/A</v>
      </c>
      <c r="Q82" s="183"/>
      <c r="R82" s="193"/>
      <c r="S82" s="193"/>
      <c r="T82" s="183"/>
      <c r="U82" s="175"/>
      <c r="V82" s="175"/>
      <c r="W82" s="176"/>
      <c r="X82" s="178"/>
      <c r="Y82" s="178"/>
      <c r="Z82" s="178"/>
      <c r="AA82" s="178"/>
      <c r="AB82" s="178"/>
      <c r="AC82" s="178"/>
      <c r="AD82" s="178"/>
      <c r="AE82" s="178"/>
    </row>
    <row r="83" spans="1:31">
      <c r="A83" s="405"/>
      <c r="B83" s="406"/>
      <c r="C83" s="195">
        <v>45634</v>
      </c>
      <c r="D83" s="146" t="s">
        <v>349</v>
      </c>
      <c r="E83" s="174"/>
      <c r="F83" s="174" t="e">
        <f>VLOOKUP(E83,'Contact Info-Max P'!$A$1:$H$94,4,FALSE)</f>
        <v>#N/A</v>
      </c>
      <c r="G83" s="174" t="e">
        <f>VLOOKUP(E83,'Contact Info-Max P'!$A$1:$H$94,3,FALSE)</f>
        <v>#N/A</v>
      </c>
      <c r="H83" s="174" t="e">
        <f>VLOOKUP(E83,'Contact Info-Max P'!$A$1:$H$94,6,FALSE)</f>
        <v>#N/A</v>
      </c>
      <c r="I83" s="174" t="e">
        <f>VLOOKUP(E83,'Contact Info-Max P'!$A$1:$H$23,7,FALSE)</f>
        <v>#N/A</v>
      </c>
      <c r="J83" s="174" t="e">
        <f>VLOOKUP(E83,'Contact Info-Max P'!$A$1:$H$94,8,FALSE)</f>
        <v>#N/A</v>
      </c>
      <c r="K83" s="175"/>
      <c r="L83" s="175" t="e">
        <f>VLOOKUP(K83,'Contact Info-Max P'!$A$1:$H$94,4,FALSE)</f>
        <v>#N/A</v>
      </c>
      <c r="M83" s="175" t="e">
        <f>VLOOKUP(K83,'Contact Info-Max P'!$A$1:$H$94,3,FALSE)</f>
        <v>#N/A</v>
      </c>
      <c r="N83" s="175" t="e">
        <f>VLOOKUP(K83,'Contact Info-Max P'!$A$1:$H$94,6,FALSE)</f>
        <v>#N/A</v>
      </c>
      <c r="O83" s="175" t="e">
        <f>VLOOKUP(K83,'Contact Info-Max P'!$A$1:$H$23,7,FALSE)</f>
        <v>#N/A</v>
      </c>
      <c r="P83" s="175" t="e">
        <f>VLOOKUP(K83,'Contact Info-Max P'!$A$1:$H$94,8,FALSE)</f>
        <v>#N/A</v>
      </c>
      <c r="Q83" s="183"/>
      <c r="R83" s="193"/>
      <c r="S83" s="193"/>
      <c r="T83" s="183"/>
      <c r="U83" s="175"/>
      <c r="V83" s="175"/>
      <c r="W83" s="176"/>
      <c r="X83" s="178"/>
      <c r="Y83" s="178"/>
      <c r="Z83" s="178"/>
      <c r="AA83" s="178"/>
      <c r="AB83" s="178"/>
      <c r="AC83" s="178"/>
      <c r="AD83" s="178"/>
      <c r="AE83" s="178"/>
    </row>
    <row r="84" spans="1:31">
      <c r="A84" s="405"/>
      <c r="B84" s="407" t="s">
        <v>56</v>
      </c>
      <c r="C84" s="195">
        <v>45635</v>
      </c>
      <c r="D84" s="146" t="s">
        <v>349</v>
      </c>
      <c r="E84" s="174"/>
      <c r="F84" s="174" t="e">
        <f>VLOOKUP(E84,'Contact Info-Max P'!$A$1:$H$94,4,FALSE)</f>
        <v>#N/A</v>
      </c>
      <c r="G84" s="174" t="e">
        <f>VLOOKUP(E84,'Contact Info-Max P'!$A$1:$H$94,3,FALSE)</f>
        <v>#N/A</v>
      </c>
      <c r="H84" s="174" t="e">
        <f>VLOOKUP(E84,'Contact Info-Max P'!$A$1:$H$94,6,FALSE)</f>
        <v>#N/A</v>
      </c>
      <c r="I84" s="174" t="e">
        <f>VLOOKUP(E84,'Contact Info-Max P'!$A$1:$H$23,7,FALSE)</f>
        <v>#N/A</v>
      </c>
      <c r="J84" s="174" t="e">
        <f>VLOOKUP(E84,'Contact Info-Max P'!$A$1:$H$94,8,FALSE)</f>
        <v>#N/A</v>
      </c>
      <c r="K84" s="175"/>
      <c r="L84" s="175" t="e">
        <f>VLOOKUP(K84,'Contact Info-Max P'!$A$1:$H$94,4,FALSE)</f>
        <v>#N/A</v>
      </c>
      <c r="M84" s="175" t="e">
        <f>VLOOKUP(K84,'Contact Info-Max P'!$A$1:$H$94,3,FALSE)</f>
        <v>#N/A</v>
      </c>
      <c r="N84" s="175" t="e">
        <f>VLOOKUP(K84,'Contact Info-Max P'!$A$1:$H$94,6,FALSE)</f>
        <v>#N/A</v>
      </c>
      <c r="O84" s="175" t="e">
        <f>VLOOKUP(K84,'Contact Info-Max P'!$A$1:$H$23,7,FALSE)</f>
        <v>#N/A</v>
      </c>
      <c r="P84" s="175" t="e">
        <f>VLOOKUP(K84,'Contact Info-Max P'!$A$1:$H$94,8,FALSE)</f>
        <v>#N/A</v>
      </c>
      <c r="Q84" s="183"/>
      <c r="R84" s="193"/>
      <c r="S84" s="193"/>
      <c r="T84" s="183"/>
      <c r="U84" s="175"/>
      <c r="V84" s="175"/>
      <c r="W84" s="176"/>
      <c r="X84" s="178"/>
      <c r="Y84" s="178"/>
      <c r="Z84" s="178"/>
      <c r="AA84" s="178"/>
      <c r="AB84" s="178"/>
      <c r="AC84" s="178"/>
      <c r="AD84" s="178"/>
      <c r="AE84" s="178"/>
    </row>
    <row r="85" spans="1:31">
      <c r="A85" s="405"/>
      <c r="B85" s="405"/>
      <c r="C85" s="195">
        <v>45636</v>
      </c>
      <c r="D85" s="104" t="s">
        <v>74</v>
      </c>
      <c r="E85" s="174"/>
      <c r="F85" s="174" t="e">
        <f>VLOOKUP(E85,'Contact Info-Max P'!$A$1:$H$94,4,FALSE)</f>
        <v>#N/A</v>
      </c>
      <c r="G85" s="174" t="e">
        <f>VLOOKUP(E85,'Contact Info-Max P'!$A$1:$H$94,3,FALSE)</f>
        <v>#N/A</v>
      </c>
      <c r="H85" s="174" t="e">
        <f>VLOOKUP(E85,'Contact Info-Max P'!$A$1:$H$94,6,FALSE)</f>
        <v>#N/A</v>
      </c>
      <c r="I85" s="174" t="e">
        <f>VLOOKUP(E85,'Contact Info-Max P'!$A$1:$H$23,7,FALSE)</f>
        <v>#N/A</v>
      </c>
      <c r="J85" s="174" t="e">
        <f>VLOOKUP(E85,'Contact Info-Max P'!$A$1:$H$94,8,FALSE)</f>
        <v>#N/A</v>
      </c>
      <c r="K85" s="175"/>
      <c r="L85" s="175" t="e">
        <f>VLOOKUP(K85,'Contact Info-Max P'!$A$1:$H$94,4,FALSE)</f>
        <v>#N/A</v>
      </c>
      <c r="M85" s="175" t="e">
        <f>VLOOKUP(K85,'Contact Info-Max P'!$A$1:$H$94,3,FALSE)</f>
        <v>#N/A</v>
      </c>
      <c r="N85" s="175" t="e">
        <f>VLOOKUP(K85,'Contact Info-Max P'!$A$1:$H$94,6,FALSE)</f>
        <v>#N/A</v>
      </c>
      <c r="O85" s="175" t="e">
        <f>VLOOKUP(K85,'Contact Info-Max P'!$A$1:$H$23,7,FALSE)</f>
        <v>#N/A</v>
      </c>
      <c r="P85" s="175" t="e">
        <f>VLOOKUP(K85,'Contact Info-Max P'!$A$1:$H$94,8,FALSE)</f>
        <v>#N/A</v>
      </c>
      <c r="Q85" s="183"/>
      <c r="R85" s="193"/>
      <c r="S85" s="193"/>
      <c r="T85" s="183"/>
      <c r="U85" s="175"/>
      <c r="V85" s="175"/>
      <c r="W85" s="176"/>
      <c r="X85" s="178"/>
      <c r="Y85" s="178"/>
      <c r="Z85" s="178"/>
      <c r="AA85" s="178"/>
      <c r="AB85" s="178"/>
      <c r="AC85" s="178"/>
      <c r="AD85" s="178"/>
      <c r="AE85" s="178"/>
    </row>
    <row r="86" spans="1:31">
      <c r="A86" s="405"/>
      <c r="B86" s="405"/>
      <c r="C86" s="195">
        <v>45637</v>
      </c>
      <c r="D86" s="104" t="s">
        <v>74</v>
      </c>
      <c r="E86" s="174"/>
      <c r="F86" s="174" t="e">
        <f>VLOOKUP(E86,'Contact Info-Max P'!$A$1:$H$94,4,FALSE)</f>
        <v>#N/A</v>
      </c>
      <c r="G86" s="174" t="e">
        <f>VLOOKUP(E86,'Contact Info-Max P'!$A$1:$H$94,3,FALSE)</f>
        <v>#N/A</v>
      </c>
      <c r="H86" s="174" t="e">
        <f>VLOOKUP(E86,'Contact Info-Max P'!$A$1:$H$94,6,FALSE)</f>
        <v>#N/A</v>
      </c>
      <c r="I86" s="174" t="e">
        <f>VLOOKUP(E86,'Contact Info-Max P'!$A$1:$H$23,7,FALSE)</f>
        <v>#N/A</v>
      </c>
      <c r="J86" s="174" t="e">
        <f>VLOOKUP(E86,'Contact Info-Max P'!$A$1:$H$94,8,FALSE)</f>
        <v>#N/A</v>
      </c>
      <c r="K86" s="175"/>
      <c r="L86" s="175" t="e">
        <f>VLOOKUP(K86,'Contact Info-Max P'!$A$1:$H$94,4,FALSE)</f>
        <v>#N/A</v>
      </c>
      <c r="M86" s="175" t="e">
        <f>VLOOKUP(K86,'Contact Info-Max P'!$A$1:$H$94,3,FALSE)</f>
        <v>#N/A</v>
      </c>
      <c r="N86" s="175" t="e">
        <f>VLOOKUP(K86,'Contact Info-Max P'!$A$1:$H$94,6,FALSE)</f>
        <v>#N/A</v>
      </c>
      <c r="O86" s="175" t="e">
        <f>VLOOKUP(K86,'Contact Info-Max P'!$A$1:$H$23,7,FALSE)</f>
        <v>#N/A</v>
      </c>
      <c r="P86" s="175" t="e">
        <f>VLOOKUP(K86,'Contact Info-Max P'!$A$1:$H$94,8,FALSE)</f>
        <v>#N/A</v>
      </c>
      <c r="Q86" s="183"/>
      <c r="R86" s="193"/>
      <c r="S86" s="193"/>
      <c r="T86" s="183"/>
      <c r="U86" s="175"/>
      <c r="V86" s="175"/>
      <c r="W86" s="176"/>
      <c r="X86" s="178"/>
      <c r="Y86" s="178"/>
      <c r="Z86" s="178"/>
      <c r="AA86" s="178"/>
      <c r="AB86" s="178"/>
      <c r="AC86" s="178"/>
      <c r="AD86" s="178"/>
      <c r="AE86" s="178"/>
    </row>
    <row r="87" spans="1:31">
      <c r="A87" s="405"/>
      <c r="B87" s="405"/>
      <c r="C87" s="195">
        <v>45638</v>
      </c>
      <c r="D87" s="104" t="s">
        <v>74</v>
      </c>
      <c r="E87" s="174"/>
      <c r="F87" s="174" t="e">
        <f>VLOOKUP(E87,'Contact Info-Max P'!$A$1:$H$94,4,FALSE)</f>
        <v>#N/A</v>
      </c>
      <c r="G87" s="174" t="e">
        <f>VLOOKUP(E87,'Contact Info-Max P'!$A$1:$H$94,3,FALSE)</f>
        <v>#N/A</v>
      </c>
      <c r="H87" s="174" t="e">
        <f>VLOOKUP(E87,'Contact Info-Max P'!$A$1:$H$94,6,FALSE)</f>
        <v>#N/A</v>
      </c>
      <c r="I87" s="174" t="e">
        <f>VLOOKUP(E87,'Contact Info-Max P'!$A$1:$H$23,7,FALSE)</f>
        <v>#N/A</v>
      </c>
      <c r="J87" s="174" t="e">
        <f>VLOOKUP(E87,'Contact Info-Max P'!$A$1:$H$94,8,FALSE)</f>
        <v>#N/A</v>
      </c>
      <c r="K87" s="175"/>
      <c r="L87" s="175" t="e">
        <f>VLOOKUP(K87,'Contact Info-Max P'!$A$1:$H$94,4,FALSE)</f>
        <v>#N/A</v>
      </c>
      <c r="M87" s="175" t="e">
        <f>VLOOKUP(K87,'Contact Info-Max P'!$A$1:$H$94,3,FALSE)</f>
        <v>#N/A</v>
      </c>
      <c r="N87" s="175" t="e">
        <f>VLOOKUP(K87,'Contact Info-Max P'!$A$1:$H$94,6,FALSE)</f>
        <v>#N/A</v>
      </c>
      <c r="O87" s="175" t="e">
        <f>VLOOKUP(K87,'Contact Info-Max P'!$A$1:$H$23,7,FALSE)</f>
        <v>#N/A</v>
      </c>
      <c r="P87" s="175" t="e">
        <f>VLOOKUP(K87,'Contact Info-Max P'!$A$1:$H$94,8,FALSE)</f>
        <v>#N/A</v>
      </c>
      <c r="Q87" s="183"/>
      <c r="R87" s="193"/>
      <c r="S87" s="193"/>
      <c r="T87" s="183"/>
      <c r="U87" s="175"/>
      <c r="V87" s="175"/>
      <c r="W87" s="176"/>
      <c r="X87" s="178"/>
      <c r="Y87" s="178"/>
      <c r="Z87" s="178"/>
      <c r="AA87" s="178"/>
      <c r="AB87" s="178"/>
      <c r="AC87" s="178"/>
      <c r="AD87" s="178"/>
      <c r="AE87" s="178"/>
    </row>
    <row r="88" spans="1:31">
      <c r="A88" s="405"/>
      <c r="B88" s="405"/>
      <c r="C88" s="195">
        <v>45639</v>
      </c>
      <c r="D88" s="104" t="s">
        <v>74</v>
      </c>
      <c r="E88" s="174"/>
      <c r="F88" s="174" t="e">
        <f>VLOOKUP(E88,'Contact Info-Max P'!$A$1:$H$94,4,FALSE)</f>
        <v>#N/A</v>
      </c>
      <c r="G88" s="174" t="e">
        <f>VLOOKUP(E88,'Contact Info-Max P'!$A$1:$H$94,3,FALSE)</f>
        <v>#N/A</v>
      </c>
      <c r="H88" s="174" t="e">
        <f>VLOOKUP(E88,'Contact Info-Max P'!$A$1:$H$94,6,FALSE)</f>
        <v>#N/A</v>
      </c>
      <c r="I88" s="174" t="e">
        <f>VLOOKUP(E88,'Contact Info-Max P'!$A$1:$H$23,7,FALSE)</f>
        <v>#N/A</v>
      </c>
      <c r="J88" s="174" t="e">
        <f>VLOOKUP(E88,'Contact Info-Max P'!$A$1:$H$94,8,FALSE)</f>
        <v>#N/A</v>
      </c>
      <c r="K88" s="175"/>
      <c r="L88" s="175" t="e">
        <f>VLOOKUP(K88,'Contact Info-Max P'!$A$1:$H$94,4,FALSE)</f>
        <v>#N/A</v>
      </c>
      <c r="M88" s="175" t="e">
        <f>VLOOKUP(K88,'Contact Info-Max P'!$A$1:$H$94,3,FALSE)</f>
        <v>#N/A</v>
      </c>
      <c r="N88" s="175" t="e">
        <f>VLOOKUP(K88,'Contact Info-Max P'!$A$1:$H$94,6,FALSE)</f>
        <v>#N/A</v>
      </c>
      <c r="O88" s="175" t="e">
        <f>VLOOKUP(K88,'Contact Info-Max P'!$A$1:$H$23,7,FALSE)</f>
        <v>#N/A</v>
      </c>
      <c r="P88" s="175" t="e">
        <f>VLOOKUP(K88,'Contact Info-Max P'!$A$1:$H$94,8,FALSE)</f>
        <v>#N/A</v>
      </c>
      <c r="Q88" s="183"/>
      <c r="R88" s="193"/>
      <c r="S88" s="193"/>
      <c r="T88" s="183"/>
      <c r="U88" s="175"/>
      <c r="V88" s="175"/>
      <c r="W88" s="176"/>
      <c r="X88" s="178"/>
      <c r="Y88" s="178"/>
      <c r="Z88" s="178"/>
      <c r="AA88" s="178"/>
      <c r="AB88" s="178"/>
      <c r="AC88" s="178"/>
      <c r="AD88" s="178"/>
      <c r="AE88" s="178"/>
    </row>
    <row r="89" spans="1:31">
      <c r="A89" s="405"/>
      <c r="B89" s="405"/>
      <c r="C89" s="195">
        <v>45640</v>
      </c>
      <c r="D89" s="104" t="s">
        <v>350</v>
      </c>
      <c r="E89" s="174"/>
      <c r="F89" s="174" t="e">
        <f>VLOOKUP(E89,'Contact Info-Max P'!$A$1:$H$94,4,FALSE)</f>
        <v>#N/A</v>
      </c>
      <c r="G89" s="174" t="e">
        <f>VLOOKUP(E89,'Contact Info-Max P'!$A$1:$H$94,3,FALSE)</f>
        <v>#N/A</v>
      </c>
      <c r="H89" s="174" t="e">
        <f>VLOOKUP(E89,'Contact Info-Max P'!$A$1:$H$94,6,FALSE)</f>
        <v>#N/A</v>
      </c>
      <c r="I89" s="174" t="e">
        <f>VLOOKUP(E89,'Contact Info-Max P'!$A$1:$H$23,7,FALSE)</f>
        <v>#N/A</v>
      </c>
      <c r="J89" s="174" t="e">
        <f>VLOOKUP(E89,'Contact Info-Max P'!$A$1:$H$94,8,FALSE)</f>
        <v>#N/A</v>
      </c>
      <c r="K89" s="175"/>
      <c r="L89" s="175" t="e">
        <f>VLOOKUP(K89,'Contact Info-Max P'!$A$1:$H$94,4,FALSE)</f>
        <v>#N/A</v>
      </c>
      <c r="M89" s="175" t="e">
        <f>VLOOKUP(K89,'Contact Info-Max P'!$A$1:$H$94,3,FALSE)</f>
        <v>#N/A</v>
      </c>
      <c r="N89" s="175" t="e">
        <f>VLOOKUP(K89,'Contact Info-Max P'!$A$1:$H$94,6,FALSE)</f>
        <v>#N/A</v>
      </c>
      <c r="O89" s="175" t="e">
        <f>VLOOKUP(K89,'Contact Info-Max P'!$A$1:$H$23,7,FALSE)</f>
        <v>#N/A</v>
      </c>
      <c r="P89" s="175" t="e">
        <f>VLOOKUP(K89,'Contact Info-Max P'!$A$1:$H$94,8,FALSE)</f>
        <v>#N/A</v>
      </c>
      <c r="Q89" s="183"/>
      <c r="R89" s="193"/>
      <c r="S89" s="193"/>
      <c r="T89" s="183"/>
      <c r="U89" s="175"/>
      <c r="V89" s="175"/>
      <c r="W89" s="176"/>
      <c r="X89" s="178"/>
      <c r="Y89" s="178"/>
      <c r="Z89" s="178"/>
      <c r="AA89" s="178"/>
      <c r="AB89" s="178"/>
      <c r="AC89" s="178"/>
      <c r="AD89" s="178"/>
      <c r="AE89" s="178"/>
    </row>
    <row r="90" spans="1:31">
      <c r="A90" s="406"/>
      <c r="B90" s="406"/>
      <c r="C90" s="195">
        <v>45641</v>
      </c>
      <c r="D90" s="104" t="s">
        <v>74</v>
      </c>
      <c r="E90" s="174"/>
      <c r="F90" s="174" t="e">
        <f>VLOOKUP(E90,'Contact Info-Max P'!$A$1:$H$94,4,FALSE)</f>
        <v>#N/A</v>
      </c>
      <c r="G90" s="174" t="e">
        <f>VLOOKUP(E90,'Contact Info-Max P'!$A$1:$H$94,3,FALSE)</f>
        <v>#N/A</v>
      </c>
      <c r="H90" s="174" t="e">
        <f>VLOOKUP(E90,'Contact Info-Max P'!$A$1:$H$94,6,FALSE)</f>
        <v>#N/A</v>
      </c>
      <c r="I90" s="174" t="e">
        <f>VLOOKUP(E90,'Contact Info-Max P'!$A$1:$H$23,7,FALSE)</f>
        <v>#N/A</v>
      </c>
      <c r="J90" s="174" t="e">
        <f>VLOOKUP(E90,'Contact Info-Max P'!$A$1:$H$94,8,FALSE)</f>
        <v>#N/A</v>
      </c>
      <c r="K90" s="175"/>
      <c r="L90" s="175" t="e">
        <f>VLOOKUP(K90,'Contact Info-Max P'!$A$1:$H$94,4,FALSE)</f>
        <v>#N/A</v>
      </c>
      <c r="M90" s="175" t="e">
        <f>VLOOKUP(K90,'Contact Info-Max P'!$A$1:$H$94,3,FALSE)</f>
        <v>#N/A</v>
      </c>
      <c r="N90" s="175" t="e">
        <f>VLOOKUP(K90,'Contact Info-Max P'!$A$1:$H$94,6,FALSE)</f>
        <v>#N/A</v>
      </c>
      <c r="O90" s="175" t="e">
        <f>VLOOKUP(K90,'Contact Info-Max P'!$A$1:$H$23,7,FALSE)</f>
        <v>#N/A</v>
      </c>
      <c r="P90" s="175" t="e">
        <f>VLOOKUP(K90,'Contact Info-Max P'!$A$1:$H$94,8,FALSE)</f>
        <v>#N/A</v>
      </c>
      <c r="Q90" s="183"/>
      <c r="R90" s="193"/>
      <c r="S90" s="193"/>
      <c r="T90" s="183"/>
      <c r="U90" s="175"/>
      <c r="V90" s="175"/>
      <c r="W90" s="176"/>
      <c r="X90" s="178"/>
      <c r="Y90" s="178"/>
      <c r="Z90" s="178"/>
      <c r="AA90" s="178"/>
      <c r="AB90" s="178"/>
      <c r="AC90" s="178"/>
      <c r="AD90" s="178"/>
      <c r="AE90" s="178"/>
    </row>
    <row r="91" spans="1:31">
      <c r="A91" s="408" t="s">
        <v>58</v>
      </c>
      <c r="B91" s="409"/>
      <c r="C91" s="195">
        <v>45642</v>
      </c>
      <c r="D91" s="104"/>
      <c r="E91" s="174"/>
      <c r="F91" s="174" t="e">
        <f>VLOOKUP(E91,'Contact Info-Max P'!$A$1:$H$94,4,FALSE)</f>
        <v>#N/A</v>
      </c>
      <c r="G91" s="174" t="e">
        <f>VLOOKUP(E91,'Contact Info-Max P'!$A$1:$H$94,3,FALSE)</f>
        <v>#N/A</v>
      </c>
      <c r="H91" s="174" t="e">
        <f>VLOOKUP(E91,'Contact Info-Max P'!$A$1:$H$94,6,FALSE)</f>
        <v>#N/A</v>
      </c>
      <c r="I91" s="174" t="e">
        <f>VLOOKUP(E91,'Contact Info-Max P'!$A$1:$H$23,7,FALSE)</f>
        <v>#N/A</v>
      </c>
      <c r="J91" s="174" t="e">
        <f>VLOOKUP(E91,'Contact Info-Max P'!$A$1:$H$94,8,FALSE)</f>
        <v>#N/A</v>
      </c>
      <c r="K91" s="175"/>
      <c r="L91" s="175" t="e">
        <f>VLOOKUP(K91,'Contact Info-Max P'!$A$1:$H$94,4,FALSE)</f>
        <v>#N/A</v>
      </c>
      <c r="M91" s="175" t="e">
        <f>VLOOKUP(K91,'Contact Info-Max P'!$A$1:$H$94,3,FALSE)</f>
        <v>#N/A</v>
      </c>
      <c r="N91" s="175" t="e">
        <f>VLOOKUP(K91,'Contact Info-Max P'!$A$1:$H$94,6,FALSE)</f>
        <v>#N/A</v>
      </c>
      <c r="O91" s="175" t="e">
        <f>VLOOKUP(K91,'Contact Info-Max P'!$A$1:$H$23,7,FALSE)</f>
        <v>#N/A</v>
      </c>
      <c r="P91" s="175" t="e">
        <f>VLOOKUP(K91,'Contact Info-Max P'!$A$1:$H$94,8,FALSE)</f>
        <v>#N/A</v>
      </c>
      <c r="Q91" s="183"/>
      <c r="R91" s="193"/>
      <c r="S91" s="193"/>
      <c r="T91" s="183"/>
      <c r="U91" s="175"/>
      <c r="V91" s="175"/>
      <c r="W91" s="176"/>
      <c r="X91" s="178"/>
      <c r="Y91" s="178"/>
      <c r="Z91" s="178"/>
      <c r="AA91" s="178"/>
      <c r="AB91" s="178"/>
      <c r="AC91" s="178"/>
      <c r="AD91" s="178"/>
      <c r="AE91" s="178"/>
    </row>
    <row r="92" spans="1:31">
      <c r="A92" s="410"/>
      <c r="B92" s="411"/>
      <c r="C92" s="195">
        <v>45643</v>
      </c>
      <c r="D92" s="104"/>
      <c r="E92" s="174"/>
      <c r="F92" s="174" t="e">
        <f>VLOOKUP(E92,'Contact Info-Max P'!$A$1:$H$94,4,FALSE)</f>
        <v>#N/A</v>
      </c>
      <c r="G92" s="174" t="e">
        <f>VLOOKUP(E92,'Contact Info-Max P'!$A$1:$H$94,3,FALSE)</f>
        <v>#N/A</v>
      </c>
      <c r="H92" s="174" t="e">
        <f>VLOOKUP(E92,'Contact Info-Max P'!$A$1:$H$94,6,FALSE)</f>
        <v>#N/A</v>
      </c>
      <c r="I92" s="174" t="e">
        <f>VLOOKUP(E92,'Contact Info-Max P'!$A$1:$H$23,7,FALSE)</f>
        <v>#N/A</v>
      </c>
      <c r="J92" s="174" t="e">
        <f>VLOOKUP(E92,'Contact Info-Max P'!$A$1:$H$94,8,FALSE)</f>
        <v>#N/A</v>
      </c>
      <c r="K92" s="175"/>
      <c r="L92" s="175" t="e">
        <f>VLOOKUP(K92,'Contact Info-Max P'!$A$1:$H$94,4,FALSE)</f>
        <v>#N/A</v>
      </c>
      <c r="M92" s="175" t="e">
        <f>VLOOKUP(K92,'Contact Info-Max P'!$A$1:$H$94,3,FALSE)</f>
        <v>#N/A</v>
      </c>
      <c r="N92" s="175" t="e">
        <f>VLOOKUP(K92,'Contact Info-Max P'!$A$1:$H$94,6,FALSE)</f>
        <v>#N/A</v>
      </c>
      <c r="O92" s="175" t="e">
        <f>VLOOKUP(K92,'Contact Info-Max P'!$A$1:$H$23,7,FALSE)</f>
        <v>#N/A</v>
      </c>
      <c r="P92" s="175" t="e">
        <f>VLOOKUP(K92,'Contact Info-Max P'!$A$1:$H$94,8,FALSE)</f>
        <v>#N/A</v>
      </c>
      <c r="Q92" s="183"/>
      <c r="R92" s="193"/>
      <c r="S92" s="193"/>
      <c r="T92" s="183"/>
      <c r="U92" s="175"/>
      <c r="V92" s="175"/>
      <c r="W92" s="176"/>
      <c r="X92" s="178"/>
      <c r="Y92" s="178"/>
      <c r="Z92" s="178"/>
      <c r="AA92" s="178"/>
      <c r="AB92" s="178"/>
      <c r="AC92" s="178"/>
      <c r="AD92" s="178"/>
      <c r="AE92" s="178"/>
    </row>
    <row r="93" spans="1:31">
      <c r="A93" s="410"/>
      <c r="B93" s="411"/>
      <c r="C93" s="195">
        <v>45644</v>
      </c>
      <c r="D93" s="104"/>
      <c r="E93" s="174"/>
      <c r="F93" s="174" t="e">
        <f>VLOOKUP(E93,'Contact Info-Max P'!$A$1:$H$94,4,FALSE)</f>
        <v>#N/A</v>
      </c>
      <c r="G93" s="174" t="e">
        <f>VLOOKUP(E93,'Contact Info-Max P'!$A$1:$H$94,3,FALSE)</f>
        <v>#N/A</v>
      </c>
      <c r="H93" s="174" t="e">
        <f>VLOOKUP(E93,'Contact Info-Max P'!$A$1:$H$94,6,FALSE)</f>
        <v>#N/A</v>
      </c>
      <c r="I93" s="174" t="e">
        <f>VLOOKUP(E93,'Contact Info-Max P'!$A$1:$H$23,7,FALSE)</f>
        <v>#N/A</v>
      </c>
      <c r="J93" s="174" t="e">
        <f>VLOOKUP(E93,'Contact Info-Max P'!$A$1:$H$94,8,FALSE)</f>
        <v>#N/A</v>
      </c>
      <c r="K93" s="175"/>
      <c r="L93" s="175" t="e">
        <f>VLOOKUP(K93,'Contact Info-Max P'!$A$1:$H$94,4,FALSE)</f>
        <v>#N/A</v>
      </c>
      <c r="M93" s="175" t="e">
        <f>VLOOKUP(K93,'Contact Info-Max P'!$A$1:$H$94,3,FALSE)</f>
        <v>#N/A</v>
      </c>
      <c r="N93" s="175" t="e">
        <f>VLOOKUP(K93,'Contact Info-Max P'!$A$1:$H$94,6,FALSE)</f>
        <v>#N/A</v>
      </c>
      <c r="O93" s="175" t="e">
        <f>VLOOKUP(K93,'Contact Info-Max P'!$A$1:$H$23,7,FALSE)</f>
        <v>#N/A</v>
      </c>
      <c r="P93" s="175" t="e">
        <f>VLOOKUP(K93,'Contact Info-Max P'!$A$1:$H$94,8,FALSE)</f>
        <v>#N/A</v>
      </c>
      <c r="Q93" s="183"/>
      <c r="R93" s="193"/>
      <c r="S93" s="193"/>
      <c r="T93" s="183"/>
      <c r="U93" s="175"/>
      <c r="V93" s="175"/>
      <c r="W93" s="176"/>
      <c r="X93" s="178"/>
      <c r="Y93" s="178"/>
      <c r="Z93" s="178"/>
      <c r="AA93" s="178"/>
      <c r="AB93" s="178"/>
      <c r="AC93" s="178"/>
      <c r="AD93" s="178"/>
      <c r="AE93" s="178"/>
    </row>
    <row r="94" spans="1:31">
      <c r="A94" s="410"/>
      <c r="B94" s="411"/>
      <c r="C94" s="195">
        <v>45645</v>
      </c>
      <c r="D94" s="104"/>
      <c r="E94" s="174"/>
      <c r="F94" s="174" t="e">
        <f>VLOOKUP(E94,'Contact Info-Max P'!$A$1:$H$94,4,FALSE)</f>
        <v>#N/A</v>
      </c>
      <c r="G94" s="174" t="e">
        <f>VLOOKUP(E94,'Contact Info-Max P'!$A$1:$H$94,3,FALSE)</f>
        <v>#N/A</v>
      </c>
      <c r="H94" s="174" t="e">
        <f>VLOOKUP(E94,'Contact Info-Max P'!$A$1:$H$94,6,FALSE)</f>
        <v>#N/A</v>
      </c>
      <c r="I94" s="174" t="e">
        <f>VLOOKUP(E94,'Contact Info-Max P'!$A$1:$H$23,7,FALSE)</f>
        <v>#N/A</v>
      </c>
      <c r="J94" s="174" t="e">
        <f>VLOOKUP(E94,'Contact Info-Max P'!$A$1:$H$94,8,FALSE)</f>
        <v>#N/A</v>
      </c>
      <c r="K94" s="175"/>
      <c r="L94" s="175" t="e">
        <f>VLOOKUP(K94,'Contact Info-Max P'!$A$1:$H$94,4,FALSE)</f>
        <v>#N/A</v>
      </c>
      <c r="M94" s="175" t="e">
        <f>VLOOKUP(K94,'Contact Info-Max P'!$A$1:$H$94,3,FALSE)</f>
        <v>#N/A</v>
      </c>
      <c r="N94" s="175" t="e">
        <f>VLOOKUP(K94,'Contact Info-Max P'!$A$1:$H$94,6,FALSE)</f>
        <v>#N/A</v>
      </c>
      <c r="O94" s="175" t="e">
        <f>VLOOKUP(K94,'Contact Info-Max P'!$A$1:$H$23,7,FALSE)</f>
        <v>#N/A</v>
      </c>
      <c r="P94" s="175" t="e">
        <f>VLOOKUP(K94,'Contact Info-Max P'!$A$1:$H$94,8,FALSE)</f>
        <v>#N/A</v>
      </c>
      <c r="Q94" s="183"/>
      <c r="R94" s="193"/>
      <c r="S94" s="193"/>
      <c r="T94" s="183"/>
      <c r="U94" s="175"/>
      <c r="V94" s="175"/>
      <c r="W94" s="176"/>
      <c r="X94" s="178"/>
      <c r="Y94" s="178"/>
      <c r="Z94" s="178"/>
      <c r="AA94" s="178"/>
      <c r="AB94" s="178"/>
      <c r="AC94" s="178"/>
      <c r="AD94" s="178"/>
      <c r="AE94" s="178"/>
    </row>
    <row r="95" spans="1:31">
      <c r="A95" s="410"/>
      <c r="B95" s="411"/>
      <c r="C95" s="195">
        <v>45646</v>
      </c>
      <c r="D95" s="104"/>
      <c r="E95" s="174"/>
      <c r="F95" s="174" t="e">
        <f>VLOOKUP(E95,'Contact Info-Max P'!$A$1:$H$94,4,FALSE)</f>
        <v>#N/A</v>
      </c>
      <c r="G95" s="174" t="e">
        <f>VLOOKUP(E95,'Contact Info-Max P'!$A$1:$H$94,3,FALSE)</f>
        <v>#N/A</v>
      </c>
      <c r="H95" s="174" t="e">
        <f>VLOOKUP(E95,'Contact Info-Max P'!$A$1:$H$94,6,FALSE)</f>
        <v>#N/A</v>
      </c>
      <c r="I95" s="174" t="e">
        <f>VLOOKUP(E95,'Contact Info-Max P'!$A$1:$H$23,7,FALSE)</f>
        <v>#N/A</v>
      </c>
      <c r="J95" s="174" t="e">
        <f>VLOOKUP(E95,'Contact Info-Max P'!$A$1:$H$94,8,FALSE)</f>
        <v>#N/A</v>
      </c>
      <c r="K95" s="175"/>
      <c r="L95" s="175" t="e">
        <f>VLOOKUP(K95,'Contact Info-Max P'!$A$1:$H$94,4,FALSE)</f>
        <v>#N/A</v>
      </c>
      <c r="M95" s="175" t="e">
        <f>VLOOKUP(K95,'Contact Info-Max P'!$A$1:$H$94,3,FALSE)</f>
        <v>#N/A</v>
      </c>
      <c r="N95" s="175" t="e">
        <f>VLOOKUP(K95,'Contact Info-Max P'!$A$1:$H$94,6,FALSE)</f>
        <v>#N/A</v>
      </c>
      <c r="O95" s="175" t="e">
        <f>VLOOKUP(K95,'Contact Info-Max P'!$A$1:$H$23,7,FALSE)</f>
        <v>#N/A</v>
      </c>
      <c r="P95" s="175" t="e">
        <f>VLOOKUP(K95,'Contact Info-Max P'!$A$1:$H$94,8,FALSE)</f>
        <v>#N/A</v>
      </c>
      <c r="Q95" s="183"/>
      <c r="R95" s="193"/>
      <c r="S95" s="193"/>
      <c r="T95" s="183"/>
      <c r="U95" s="175"/>
      <c r="V95" s="175"/>
      <c r="W95" s="176"/>
      <c r="X95" s="178"/>
      <c r="Y95" s="178"/>
      <c r="Z95" s="178"/>
      <c r="AA95" s="178"/>
      <c r="AB95" s="178"/>
      <c r="AC95" s="178"/>
      <c r="AD95" s="178"/>
      <c r="AE95" s="178"/>
    </row>
    <row r="96" spans="1:31">
      <c r="A96" s="410"/>
      <c r="B96" s="411"/>
      <c r="C96" s="195">
        <v>45647</v>
      </c>
      <c r="D96" s="104"/>
      <c r="E96" s="174"/>
      <c r="F96" s="174" t="e">
        <f>VLOOKUP(E96,'Contact Info-Max P'!$A$1:$H$94,4,FALSE)</f>
        <v>#N/A</v>
      </c>
      <c r="G96" s="174" t="e">
        <f>VLOOKUP(E96,'Contact Info-Max P'!$A$1:$H$94,3,FALSE)</f>
        <v>#N/A</v>
      </c>
      <c r="H96" s="174" t="e">
        <f>VLOOKUP(E96,'Contact Info-Max P'!$A$1:$H$94,6,FALSE)</f>
        <v>#N/A</v>
      </c>
      <c r="I96" s="174" t="e">
        <f>VLOOKUP(E96,'Contact Info-Max P'!$A$1:$H$23,7,FALSE)</f>
        <v>#N/A</v>
      </c>
      <c r="J96" s="174" t="e">
        <f>VLOOKUP(E96,'Contact Info-Max P'!$A$1:$H$94,8,FALSE)</f>
        <v>#N/A</v>
      </c>
      <c r="K96" s="175"/>
      <c r="L96" s="175" t="e">
        <f>VLOOKUP(K96,'Contact Info-Max P'!$A$1:$H$94,4,FALSE)</f>
        <v>#N/A</v>
      </c>
      <c r="M96" s="175" t="e">
        <f>VLOOKUP(K96,'Contact Info-Max P'!$A$1:$H$94,3,FALSE)</f>
        <v>#N/A</v>
      </c>
      <c r="N96" s="175" t="e">
        <f>VLOOKUP(K96,'Contact Info-Max P'!$A$1:$H$94,6,FALSE)</f>
        <v>#N/A</v>
      </c>
      <c r="O96" s="175" t="e">
        <f>VLOOKUP(K96,'Contact Info-Max P'!$A$1:$H$23,7,FALSE)</f>
        <v>#N/A</v>
      </c>
      <c r="P96" s="175" t="e">
        <f>VLOOKUP(K96,'Contact Info-Max P'!$A$1:$H$94,8,FALSE)</f>
        <v>#N/A</v>
      </c>
      <c r="Q96" s="183"/>
      <c r="R96" s="193"/>
      <c r="S96" s="193"/>
      <c r="T96" s="183"/>
      <c r="U96" s="175"/>
      <c r="V96" s="175"/>
      <c r="W96" s="176"/>
      <c r="X96" s="178"/>
      <c r="Y96" s="178"/>
      <c r="Z96" s="178"/>
      <c r="AA96" s="178"/>
      <c r="AB96" s="178"/>
      <c r="AC96" s="178"/>
      <c r="AD96" s="178"/>
      <c r="AE96" s="178"/>
    </row>
    <row r="97" spans="1:31">
      <c r="A97" s="410"/>
      <c r="B97" s="411"/>
      <c r="C97" s="195">
        <v>45648</v>
      </c>
      <c r="D97" s="104"/>
      <c r="E97" s="174"/>
      <c r="F97" s="174" t="e">
        <f>VLOOKUP(E97,'Contact Info-Max P'!$A$1:$H$94,4,FALSE)</f>
        <v>#N/A</v>
      </c>
      <c r="G97" s="174" t="e">
        <f>VLOOKUP(E97,'Contact Info-Max P'!$A$1:$H$94,3,FALSE)</f>
        <v>#N/A</v>
      </c>
      <c r="H97" s="174" t="e">
        <f>VLOOKUP(E97,'Contact Info-Max P'!$A$1:$H$94,6,FALSE)</f>
        <v>#N/A</v>
      </c>
      <c r="I97" s="174" t="e">
        <f>VLOOKUP(E97,'Contact Info-Max P'!$A$1:$H$23,7,FALSE)</f>
        <v>#N/A</v>
      </c>
      <c r="J97" s="174" t="e">
        <f>VLOOKUP(E97,'Contact Info-Max P'!$A$1:$H$94,8,FALSE)</f>
        <v>#N/A</v>
      </c>
      <c r="K97" s="175"/>
      <c r="L97" s="175" t="e">
        <f>VLOOKUP(K97,'Contact Info-Max P'!$A$1:$H$94,4,FALSE)</f>
        <v>#N/A</v>
      </c>
      <c r="M97" s="175" t="e">
        <f>VLOOKUP(K97,'Contact Info-Max P'!$A$1:$H$94,3,FALSE)</f>
        <v>#N/A</v>
      </c>
      <c r="N97" s="175" t="e">
        <f>VLOOKUP(K97,'Contact Info-Max P'!$A$1:$H$94,6,FALSE)</f>
        <v>#N/A</v>
      </c>
      <c r="O97" s="175" t="e">
        <f>VLOOKUP(K97,'Contact Info-Max P'!$A$1:$H$23,7,FALSE)</f>
        <v>#N/A</v>
      </c>
      <c r="P97" s="175" t="e">
        <f>VLOOKUP(K97,'Contact Info-Max P'!$A$1:$H$94,8,FALSE)</f>
        <v>#N/A</v>
      </c>
      <c r="Q97" s="183"/>
      <c r="R97" s="193"/>
      <c r="S97" s="193"/>
      <c r="T97" s="183"/>
      <c r="U97" s="175"/>
      <c r="V97" s="175"/>
      <c r="W97" s="176"/>
      <c r="X97" s="178"/>
      <c r="Y97" s="178"/>
      <c r="Z97" s="178"/>
      <c r="AA97" s="178"/>
      <c r="AB97" s="178"/>
      <c r="AC97" s="178"/>
      <c r="AD97" s="178"/>
      <c r="AE97" s="178"/>
    </row>
    <row r="98" spans="1:31">
      <c r="A98" s="410"/>
      <c r="B98" s="411"/>
      <c r="C98" s="195">
        <v>45649</v>
      </c>
      <c r="D98" s="104"/>
      <c r="E98" s="174"/>
      <c r="F98" s="174" t="e">
        <f>VLOOKUP(E98,'Contact Info-Max P'!$A$1:$H$94,4,FALSE)</f>
        <v>#N/A</v>
      </c>
      <c r="G98" s="174" t="e">
        <f>VLOOKUP(E98,'Contact Info-Max P'!$A$1:$H$94,3,FALSE)</f>
        <v>#N/A</v>
      </c>
      <c r="H98" s="174" t="e">
        <f>VLOOKUP(E98,'Contact Info-Max P'!$A$1:$H$94,6,FALSE)</f>
        <v>#N/A</v>
      </c>
      <c r="I98" s="174" t="e">
        <f>VLOOKUP(E98,'Contact Info-Max P'!$A$1:$H$23,7,FALSE)</f>
        <v>#N/A</v>
      </c>
      <c r="J98" s="174" t="e">
        <f>VLOOKUP(E98,'Contact Info-Max P'!$A$1:$H$94,8,FALSE)</f>
        <v>#N/A</v>
      </c>
      <c r="K98" s="175"/>
      <c r="L98" s="175" t="e">
        <f>VLOOKUP(K98,'Contact Info-Max P'!$A$1:$H$94,4,FALSE)</f>
        <v>#N/A</v>
      </c>
      <c r="M98" s="175" t="e">
        <f>VLOOKUP(K98,'Contact Info-Max P'!$A$1:$H$94,3,FALSE)</f>
        <v>#N/A</v>
      </c>
      <c r="N98" s="175" t="e">
        <f>VLOOKUP(K98,'Contact Info-Max P'!$A$1:$H$94,6,FALSE)</f>
        <v>#N/A</v>
      </c>
      <c r="O98" s="175" t="e">
        <f>VLOOKUP(K98,'Contact Info-Max P'!$A$1:$H$23,7,FALSE)</f>
        <v>#N/A</v>
      </c>
      <c r="P98" s="175" t="e">
        <f>VLOOKUP(K98,'Contact Info-Max P'!$A$1:$H$94,8,FALSE)</f>
        <v>#N/A</v>
      </c>
      <c r="Q98" s="183"/>
      <c r="R98" s="193"/>
      <c r="S98" s="193"/>
      <c r="T98" s="183"/>
      <c r="U98" s="175"/>
      <c r="V98" s="175"/>
      <c r="W98" s="176"/>
      <c r="X98" s="178"/>
      <c r="Y98" s="178"/>
      <c r="Z98" s="178"/>
      <c r="AA98" s="178"/>
      <c r="AB98" s="178"/>
      <c r="AC98" s="178"/>
      <c r="AD98" s="178"/>
      <c r="AE98" s="178"/>
    </row>
    <row r="99" spans="1:31">
      <c r="A99" s="410"/>
      <c r="B99" s="411"/>
      <c r="C99" s="195">
        <v>45650</v>
      </c>
      <c r="D99" s="104"/>
      <c r="E99" s="174"/>
      <c r="F99" s="174" t="e">
        <f>VLOOKUP(E99,'Contact Info-Max P'!$A$1:$H$94,4,FALSE)</f>
        <v>#N/A</v>
      </c>
      <c r="G99" s="174" t="e">
        <f>VLOOKUP(E99,'Contact Info-Max P'!$A$1:$H$94,3,FALSE)</f>
        <v>#N/A</v>
      </c>
      <c r="H99" s="174" t="e">
        <f>VLOOKUP(E99,'Contact Info-Max P'!$A$1:$H$94,6,FALSE)</f>
        <v>#N/A</v>
      </c>
      <c r="I99" s="174" t="e">
        <f>VLOOKUP(E99,'Contact Info-Max P'!$A$1:$H$23,7,FALSE)</f>
        <v>#N/A</v>
      </c>
      <c r="J99" s="174" t="e">
        <f>VLOOKUP(E99,'Contact Info-Max P'!$A$1:$H$94,8,FALSE)</f>
        <v>#N/A</v>
      </c>
      <c r="K99" s="175"/>
      <c r="L99" s="175" t="e">
        <f>VLOOKUP(K99,'Contact Info-Max P'!$A$1:$H$94,4,FALSE)</f>
        <v>#N/A</v>
      </c>
      <c r="M99" s="175" t="e">
        <f>VLOOKUP(K99,'Contact Info-Max P'!$A$1:$H$94,3,FALSE)</f>
        <v>#N/A</v>
      </c>
      <c r="N99" s="175" t="e">
        <f>VLOOKUP(K99,'Contact Info-Max P'!$A$1:$H$94,6,FALSE)</f>
        <v>#N/A</v>
      </c>
      <c r="O99" s="175" t="e">
        <f>VLOOKUP(K99,'Contact Info-Max P'!$A$1:$H$23,7,FALSE)</f>
        <v>#N/A</v>
      </c>
      <c r="P99" s="175" t="e">
        <f>VLOOKUP(K99,'Contact Info-Max P'!$A$1:$H$94,8,FALSE)</f>
        <v>#N/A</v>
      </c>
      <c r="Q99" s="183"/>
      <c r="R99" s="193"/>
      <c r="S99" s="193"/>
      <c r="T99" s="183"/>
      <c r="U99" s="175"/>
      <c r="V99" s="175"/>
      <c r="W99" s="176"/>
      <c r="X99" s="178"/>
      <c r="Y99" s="178"/>
      <c r="Z99" s="178"/>
      <c r="AA99" s="178"/>
      <c r="AB99" s="178"/>
      <c r="AC99" s="178"/>
      <c r="AD99" s="178"/>
      <c r="AE99" s="178"/>
    </row>
    <row r="100" spans="1:31">
      <c r="A100" s="410"/>
      <c r="B100" s="411"/>
      <c r="C100" s="195">
        <v>45651</v>
      </c>
      <c r="D100" s="146"/>
      <c r="E100" s="174"/>
      <c r="F100" s="174" t="e">
        <f>VLOOKUP(E100,'Contact Info-Max P'!$A$1:$H$94,4,FALSE)</f>
        <v>#N/A</v>
      </c>
      <c r="G100" s="174" t="e">
        <f>VLOOKUP(E100,'Contact Info-Max P'!$A$1:$H$94,3,FALSE)</f>
        <v>#N/A</v>
      </c>
      <c r="H100" s="174" t="e">
        <f>VLOOKUP(E100,'Contact Info-Max P'!$A$1:$H$94,6,FALSE)</f>
        <v>#N/A</v>
      </c>
      <c r="I100" s="174" t="e">
        <f>VLOOKUP(E100,'Contact Info-Max P'!$A$1:$H$23,7,FALSE)</f>
        <v>#N/A</v>
      </c>
      <c r="J100" s="174" t="e">
        <f>VLOOKUP(E100,'Contact Info-Max P'!$A$1:$H$94,8,FALSE)</f>
        <v>#N/A</v>
      </c>
      <c r="K100" s="175"/>
      <c r="L100" s="175" t="e">
        <f>VLOOKUP(K100,'Contact Info-Max P'!$A$1:$H$94,4,FALSE)</f>
        <v>#N/A</v>
      </c>
      <c r="M100" s="175" t="e">
        <f>VLOOKUP(K100,'Contact Info-Max P'!$A$1:$H$94,3,FALSE)</f>
        <v>#N/A</v>
      </c>
      <c r="N100" s="175" t="e">
        <f>VLOOKUP(K100,'Contact Info-Max P'!$A$1:$H$94,6,FALSE)</f>
        <v>#N/A</v>
      </c>
      <c r="O100" s="175" t="e">
        <f>VLOOKUP(K100,'Contact Info-Max P'!$A$1:$H$23,7,FALSE)</f>
        <v>#N/A</v>
      </c>
      <c r="P100" s="175" t="e">
        <f>VLOOKUP(K100,'Contact Info-Max P'!$A$1:$H$94,8,FALSE)</f>
        <v>#N/A</v>
      </c>
      <c r="Q100" s="183"/>
      <c r="R100" s="193"/>
      <c r="S100" s="193"/>
      <c r="T100" s="183"/>
      <c r="U100" s="175"/>
      <c r="V100" s="175"/>
      <c r="W100" s="176"/>
      <c r="X100" s="178"/>
      <c r="Y100" s="178"/>
      <c r="Z100" s="178"/>
      <c r="AA100" s="178"/>
      <c r="AB100" s="178"/>
      <c r="AC100" s="178"/>
      <c r="AD100" s="178"/>
      <c r="AE100" s="178"/>
    </row>
    <row r="101" spans="1:31">
      <c r="A101" s="410"/>
      <c r="B101" s="411"/>
      <c r="C101" s="195">
        <v>45652</v>
      </c>
      <c r="D101" s="104"/>
      <c r="E101" s="174"/>
      <c r="F101" s="174" t="e">
        <f>VLOOKUP(E101,'Contact Info-Max P'!$A$1:$H$94,4,FALSE)</f>
        <v>#N/A</v>
      </c>
      <c r="G101" s="174" t="e">
        <f>VLOOKUP(E101,'Contact Info-Max P'!$A$1:$H$94,3,FALSE)</f>
        <v>#N/A</v>
      </c>
      <c r="H101" s="174" t="e">
        <f>VLOOKUP(E101,'Contact Info-Max P'!$A$1:$H$94,6,FALSE)</f>
        <v>#N/A</v>
      </c>
      <c r="I101" s="174" t="e">
        <f>VLOOKUP(E101,'Contact Info-Max P'!$A$1:$H$23,7,FALSE)</f>
        <v>#N/A</v>
      </c>
      <c r="J101" s="174" t="e">
        <f>VLOOKUP(E101,'Contact Info-Max P'!$A$1:$H$94,8,FALSE)</f>
        <v>#N/A</v>
      </c>
      <c r="K101" s="175"/>
      <c r="L101" s="175" t="e">
        <f>VLOOKUP(K101,'Contact Info-Max P'!$A$1:$H$94,4,FALSE)</f>
        <v>#N/A</v>
      </c>
      <c r="M101" s="175" t="e">
        <f>VLOOKUP(K101,'Contact Info-Max P'!$A$1:$H$94,3,FALSE)</f>
        <v>#N/A</v>
      </c>
      <c r="N101" s="175" t="e">
        <f>VLOOKUP(K101,'Contact Info-Max P'!$A$1:$H$94,6,FALSE)</f>
        <v>#N/A</v>
      </c>
      <c r="O101" s="175" t="e">
        <f>VLOOKUP(K101,'Contact Info-Max P'!$A$1:$H$23,7,FALSE)</f>
        <v>#N/A</v>
      </c>
      <c r="P101" s="175" t="e">
        <f>VLOOKUP(K101,'Contact Info-Max P'!$A$1:$H$94,8,FALSE)</f>
        <v>#N/A</v>
      </c>
      <c r="Q101" s="183"/>
      <c r="R101" s="193"/>
      <c r="S101" s="193"/>
      <c r="T101" s="183"/>
      <c r="U101" s="175"/>
      <c r="V101" s="175"/>
      <c r="W101" s="176"/>
      <c r="X101" s="178"/>
      <c r="Y101" s="178"/>
      <c r="Z101" s="178"/>
      <c r="AA101" s="178"/>
      <c r="AB101" s="178"/>
      <c r="AC101" s="178"/>
      <c r="AD101" s="178"/>
      <c r="AE101" s="178"/>
    </row>
    <row r="102" spans="1:31">
      <c r="A102" s="410"/>
      <c r="B102" s="411"/>
      <c r="C102" s="195">
        <v>45653</v>
      </c>
      <c r="D102" s="104"/>
      <c r="E102" s="174"/>
      <c r="F102" s="174" t="e">
        <f>VLOOKUP(E102,'Contact Info-Max P'!$A$1:$H$94,4,FALSE)</f>
        <v>#N/A</v>
      </c>
      <c r="G102" s="174" t="e">
        <f>VLOOKUP(E102,'Contact Info-Max P'!$A$1:$H$94,3,FALSE)</f>
        <v>#N/A</v>
      </c>
      <c r="H102" s="174" t="e">
        <f>VLOOKUP(E102,'Contact Info-Max P'!$A$1:$H$94,6,FALSE)</f>
        <v>#N/A</v>
      </c>
      <c r="I102" s="174" t="e">
        <f>VLOOKUP(E102,'Contact Info-Max P'!$A$1:$H$23,7,FALSE)</f>
        <v>#N/A</v>
      </c>
      <c r="J102" s="174" t="e">
        <f>VLOOKUP(E102,'Contact Info-Max P'!$A$1:$H$94,8,FALSE)</f>
        <v>#N/A</v>
      </c>
      <c r="K102" s="175"/>
      <c r="L102" s="175" t="e">
        <f>VLOOKUP(K102,'Contact Info-Max P'!$A$1:$H$94,4,FALSE)</f>
        <v>#N/A</v>
      </c>
      <c r="M102" s="175" t="e">
        <f>VLOOKUP(K102,'Contact Info-Max P'!$A$1:$H$94,3,FALSE)</f>
        <v>#N/A</v>
      </c>
      <c r="N102" s="175" t="e">
        <f>VLOOKUP(K102,'Contact Info-Max P'!$A$1:$H$94,6,FALSE)</f>
        <v>#N/A</v>
      </c>
      <c r="O102" s="175" t="e">
        <f>VLOOKUP(K102,'Contact Info-Max P'!$A$1:$H$23,7,FALSE)</f>
        <v>#N/A</v>
      </c>
      <c r="P102" s="175" t="e">
        <f>VLOOKUP(K102,'Contact Info-Max P'!$A$1:$H$94,8,FALSE)</f>
        <v>#N/A</v>
      </c>
      <c r="Q102" s="183"/>
      <c r="R102" s="193"/>
      <c r="S102" s="193"/>
      <c r="T102" s="183"/>
      <c r="U102" s="175"/>
      <c r="V102" s="175"/>
      <c r="W102" s="176"/>
      <c r="X102" s="178"/>
      <c r="Y102" s="178"/>
      <c r="Z102" s="178"/>
      <c r="AA102" s="178"/>
      <c r="AB102" s="178"/>
      <c r="AC102" s="178"/>
      <c r="AD102" s="178"/>
      <c r="AE102" s="178"/>
    </row>
    <row r="103" spans="1:31">
      <c r="A103" s="410"/>
      <c r="B103" s="411"/>
      <c r="C103" s="195">
        <v>45654</v>
      </c>
      <c r="D103" s="104"/>
      <c r="E103" s="174"/>
      <c r="F103" s="174" t="e">
        <f>VLOOKUP(E103,'Contact Info-Max P'!$A$1:$H$94,4,FALSE)</f>
        <v>#N/A</v>
      </c>
      <c r="G103" s="174" t="e">
        <f>VLOOKUP(E103,'Contact Info-Max P'!$A$1:$H$94,3,FALSE)</f>
        <v>#N/A</v>
      </c>
      <c r="H103" s="174" t="e">
        <f>VLOOKUP(E103,'Contact Info-Max P'!$A$1:$H$94,6,FALSE)</f>
        <v>#N/A</v>
      </c>
      <c r="I103" s="174" t="e">
        <f>VLOOKUP(E103,'Contact Info-Max P'!$A$1:$H$23,7,FALSE)</f>
        <v>#N/A</v>
      </c>
      <c r="J103" s="174" t="e">
        <f>VLOOKUP(E103,'Contact Info-Max P'!$A$1:$H$94,8,FALSE)</f>
        <v>#N/A</v>
      </c>
      <c r="K103" s="175"/>
      <c r="L103" s="175" t="e">
        <f>VLOOKUP(K103,'Contact Info-Max P'!$A$1:$H$94,4,FALSE)</f>
        <v>#N/A</v>
      </c>
      <c r="M103" s="175" t="e">
        <f>VLOOKUP(K103,'Contact Info-Max P'!$A$1:$H$94,3,FALSE)</f>
        <v>#N/A</v>
      </c>
      <c r="N103" s="175" t="e">
        <f>VLOOKUP(K103,'Contact Info-Max P'!$A$1:$H$94,6,FALSE)</f>
        <v>#N/A</v>
      </c>
      <c r="O103" s="175" t="e">
        <f>VLOOKUP(K103,'Contact Info-Max P'!$A$1:$H$23,7,FALSE)</f>
        <v>#N/A</v>
      </c>
      <c r="P103" s="175" t="e">
        <f>VLOOKUP(K103,'Contact Info-Max P'!$A$1:$H$94,8,FALSE)</f>
        <v>#N/A</v>
      </c>
      <c r="Q103" s="183"/>
      <c r="R103" s="193"/>
      <c r="S103" s="193"/>
      <c r="T103" s="183"/>
      <c r="U103" s="175"/>
      <c r="V103" s="175"/>
      <c r="W103" s="176"/>
      <c r="X103" s="178"/>
      <c r="Y103" s="178"/>
      <c r="Z103" s="178"/>
      <c r="AA103" s="178"/>
      <c r="AB103" s="178"/>
      <c r="AC103" s="178"/>
      <c r="AD103" s="178"/>
      <c r="AE103" s="178"/>
    </row>
    <row r="104" spans="1:31">
      <c r="A104" s="410"/>
      <c r="B104" s="411"/>
      <c r="C104" s="195">
        <v>45655</v>
      </c>
      <c r="D104" s="104"/>
      <c r="E104" s="174"/>
      <c r="F104" s="174" t="e">
        <f>VLOOKUP(E104,'Contact Info-Max P'!$A$1:$H$94,4,FALSE)</f>
        <v>#N/A</v>
      </c>
      <c r="G104" s="174" t="e">
        <f>VLOOKUP(E104,'Contact Info-Max P'!$A$1:$H$94,3,FALSE)</f>
        <v>#N/A</v>
      </c>
      <c r="H104" s="174" t="e">
        <f>VLOOKUP(E104,'Contact Info-Max P'!$A$1:$H$94,6,FALSE)</f>
        <v>#N/A</v>
      </c>
      <c r="I104" s="174" t="e">
        <f>VLOOKUP(E104,'Contact Info-Max P'!$A$1:$H$23,7,FALSE)</f>
        <v>#N/A</v>
      </c>
      <c r="J104" s="174" t="e">
        <f>VLOOKUP(E104,'Contact Info-Max P'!$A$1:$H$94,8,FALSE)</f>
        <v>#N/A</v>
      </c>
      <c r="K104" s="175"/>
      <c r="L104" s="175" t="e">
        <f>VLOOKUP(K104,'Contact Info-Max P'!$A$1:$H$94,4,FALSE)</f>
        <v>#N/A</v>
      </c>
      <c r="M104" s="175" t="e">
        <f>VLOOKUP(K104,'Contact Info-Max P'!$A$1:$H$94,3,FALSE)</f>
        <v>#N/A</v>
      </c>
      <c r="N104" s="175" t="e">
        <f>VLOOKUP(K104,'Contact Info-Max P'!$A$1:$H$94,6,FALSE)</f>
        <v>#N/A</v>
      </c>
      <c r="O104" s="175" t="e">
        <f>VLOOKUP(K104,'Contact Info-Max P'!$A$1:$H$23,7,FALSE)</f>
        <v>#N/A</v>
      </c>
      <c r="P104" s="175" t="e">
        <f>VLOOKUP(K104,'Contact Info-Max P'!$A$1:$H$94,8,FALSE)</f>
        <v>#N/A</v>
      </c>
      <c r="Q104" s="183"/>
      <c r="R104" s="193"/>
      <c r="S104" s="193"/>
      <c r="T104" s="183"/>
      <c r="U104" s="175"/>
      <c r="V104" s="175"/>
      <c r="W104" s="176"/>
      <c r="X104" s="178"/>
      <c r="Y104" s="178"/>
      <c r="Z104" s="178"/>
      <c r="AA104" s="178"/>
      <c r="AB104" s="178"/>
      <c r="AC104" s="178"/>
      <c r="AD104" s="178"/>
      <c r="AE104" s="178"/>
    </row>
    <row r="105" spans="1:31">
      <c r="A105" s="410"/>
      <c r="B105" s="411"/>
      <c r="C105" s="195">
        <v>45656</v>
      </c>
      <c r="D105" s="104"/>
      <c r="E105" s="174"/>
      <c r="F105" s="174" t="e">
        <f>VLOOKUP(E105,'Contact Info-Max P'!$A$1:$H$94,4,FALSE)</f>
        <v>#N/A</v>
      </c>
      <c r="G105" s="174" t="e">
        <f>VLOOKUP(E105,'Contact Info-Max P'!$A$1:$H$94,3,FALSE)</f>
        <v>#N/A</v>
      </c>
      <c r="H105" s="174" t="e">
        <f>VLOOKUP(E105,'Contact Info-Max P'!$A$1:$H$94,6,FALSE)</f>
        <v>#N/A</v>
      </c>
      <c r="I105" s="174" t="e">
        <f>VLOOKUP(E105,'Contact Info-Max P'!$A$1:$H$23,7,FALSE)</f>
        <v>#N/A</v>
      </c>
      <c r="J105" s="174" t="e">
        <f>VLOOKUP(E105,'Contact Info-Max P'!$A$1:$H$94,8,FALSE)</f>
        <v>#N/A</v>
      </c>
      <c r="K105" s="175"/>
      <c r="L105" s="175" t="e">
        <f>VLOOKUP(K105,'Contact Info-Max P'!$A$1:$H$94,4,FALSE)</f>
        <v>#N/A</v>
      </c>
      <c r="M105" s="175" t="e">
        <f>VLOOKUP(K105,'Contact Info-Max P'!$A$1:$H$94,3,FALSE)</f>
        <v>#N/A</v>
      </c>
      <c r="N105" s="175" t="e">
        <f>VLOOKUP(K105,'Contact Info-Max P'!$A$1:$H$94,6,FALSE)</f>
        <v>#N/A</v>
      </c>
      <c r="O105" s="175" t="e">
        <f>VLOOKUP(K105,'Contact Info-Max P'!$A$1:$H$23,7,FALSE)</f>
        <v>#N/A</v>
      </c>
      <c r="P105" s="175" t="e">
        <f>VLOOKUP(K105,'Contact Info-Max P'!$A$1:$H$94,8,FALSE)</f>
        <v>#N/A</v>
      </c>
      <c r="Q105" s="183"/>
      <c r="R105" s="193"/>
      <c r="S105" s="193"/>
      <c r="T105" s="183"/>
      <c r="U105" s="175"/>
      <c r="V105" s="175"/>
      <c r="W105" s="176"/>
      <c r="X105" s="178"/>
      <c r="Y105" s="178"/>
      <c r="Z105" s="178"/>
      <c r="AA105" s="178"/>
      <c r="AB105" s="178"/>
      <c r="AC105" s="178"/>
      <c r="AD105" s="178"/>
      <c r="AE105" s="178"/>
    </row>
    <row r="106" spans="1:31">
      <c r="A106" s="410"/>
      <c r="B106" s="411"/>
      <c r="C106" s="195">
        <v>45657</v>
      </c>
      <c r="D106" s="104"/>
      <c r="E106" s="174"/>
      <c r="F106" s="174" t="e">
        <f>VLOOKUP(E106,'Contact Info-Max P'!$A$1:$H$94,4,FALSE)</f>
        <v>#N/A</v>
      </c>
      <c r="G106" s="174" t="e">
        <f>VLOOKUP(E106,'Contact Info-Max P'!$A$1:$H$94,3,FALSE)</f>
        <v>#N/A</v>
      </c>
      <c r="H106" s="174" t="e">
        <f>VLOOKUP(E106,'Contact Info-Max P'!$A$1:$H$94,6,FALSE)</f>
        <v>#N/A</v>
      </c>
      <c r="I106" s="174" t="e">
        <f>VLOOKUP(E106,'Contact Info-Max P'!$A$1:$H$23,7,FALSE)</f>
        <v>#N/A</v>
      </c>
      <c r="J106" s="174" t="e">
        <f>VLOOKUP(E106,'Contact Info-Max P'!$A$1:$H$94,8,FALSE)</f>
        <v>#N/A</v>
      </c>
      <c r="K106" s="175"/>
      <c r="L106" s="175" t="e">
        <f>VLOOKUP(K106,'Contact Info-Max P'!$A$1:$H$94,4,FALSE)</f>
        <v>#N/A</v>
      </c>
      <c r="M106" s="175" t="e">
        <f>VLOOKUP(K106,'Contact Info-Max P'!$A$1:$H$94,3,FALSE)</f>
        <v>#N/A</v>
      </c>
      <c r="N106" s="175" t="e">
        <f>VLOOKUP(K106,'Contact Info-Max P'!$A$1:$H$94,6,FALSE)</f>
        <v>#N/A</v>
      </c>
      <c r="O106" s="175" t="e">
        <f>VLOOKUP(K106,'Contact Info-Max P'!$A$1:$H$23,7,FALSE)</f>
        <v>#N/A</v>
      </c>
      <c r="P106" s="175" t="e">
        <f>VLOOKUP(K106,'Contact Info-Max P'!$A$1:$H$94,8,FALSE)</f>
        <v>#N/A</v>
      </c>
      <c r="Q106" s="183"/>
      <c r="R106" s="193"/>
      <c r="S106" s="193"/>
      <c r="T106" s="183"/>
      <c r="U106" s="175"/>
      <c r="V106" s="175"/>
      <c r="W106" s="176"/>
      <c r="X106" s="178"/>
      <c r="Y106" s="178"/>
      <c r="Z106" s="178"/>
      <c r="AA106" s="178"/>
      <c r="AB106" s="178"/>
      <c r="AC106" s="178"/>
      <c r="AD106" s="178"/>
      <c r="AE106" s="178"/>
    </row>
    <row r="107" spans="1:31">
      <c r="A107" s="410"/>
      <c r="B107" s="411"/>
      <c r="C107" s="195">
        <v>45658</v>
      </c>
      <c r="D107" s="104"/>
      <c r="E107" s="181" t="s">
        <v>319</v>
      </c>
      <c r="F107" s="174" t="str">
        <f>VLOOKUP(E107,'Contact Info-Max P'!$A$1:$H$94,4,FALSE)</f>
        <v>Woodward</v>
      </c>
      <c r="G107" s="174" t="str">
        <f>VLOOKUP(E107,'Contact Info-Max P'!$A$1:$H$94,3,FALSE)</f>
        <v>Resident Head</v>
      </c>
      <c r="H107" s="174" t="str">
        <f>VLOOKUP(E107,'Contact Info-Max P'!$A$1:$H$94,6,FALSE)</f>
        <v>(660) 924-1773, (401) 527-3062</v>
      </c>
      <c r="I107" s="174" t="str">
        <f>VLOOKUP(E107,'Contact Info-Max P'!$A$1:$H$23,7,FALSE)</f>
        <v>834-9216</v>
      </c>
      <c r="J107" s="174" t="str">
        <f>VLOOKUP(E107,'Contact Info-Max P'!$A$1:$H$94,8,FALSE)</f>
        <v>abdoler@uchicago.edu, mgb@uchicago.edu</v>
      </c>
      <c r="K107" s="182" t="s">
        <v>320</v>
      </c>
      <c r="L107" s="175" t="str">
        <f>VLOOKUP(K107,'Contact Info-Max P'!$A$1:$H$94,4,FALSE)</f>
        <v>Alper</v>
      </c>
      <c r="M107" s="175" t="str">
        <f>VLOOKUP(K107,'Contact Info-Max P'!$A$1:$H$94,3,FALSE)</f>
        <v>Resident Assistant</v>
      </c>
      <c r="N107" s="175" t="str">
        <f>VLOOKUP(K107,'Contact Info-Max P'!$A$1:$H$94,6,FALSE)</f>
        <v>(507)722-5292</v>
      </c>
      <c r="O107" s="175" t="str">
        <f>VLOOKUP(K107,'Contact Info-Max P'!$A$1:$H$23,7,FALSE)</f>
        <v>834-9225</v>
      </c>
      <c r="P107" s="175" t="str">
        <f>VLOOKUP(K107,'Contact Info-Max P'!$A$1:$H$94,8,FALSE)</f>
        <v>rioghna@uchicago.edu</v>
      </c>
      <c r="Q107" s="183"/>
      <c r="R107" s="193"/>
      <c r="S107" s="193"/>
      <c r="T107" s="183"/>
      <c r="U107" s="175"/>
      <c r="V107" s="175"/>
      <c r="W107" s="176"/>
      <c r="X107" s="178"/>
      <c r="Y107" s="178"/>
      <c r="Z107" s="178"/>
      <c r="AA107" s="178"/>
      <c r="AB107" s="178"/>
      <c r="AC107" s="178"/>
      <c r="AD107" s="178"/>
      <c r="AE107" s="178"/>
    </row>
    <row r="108" spans="1:31">
      <c r="A108" s="410"/>
      <c r="B108" s="411"/>
      <c r="C108" s="195">
        <v>45659</v>
      </c>
      <c r="D108" s="104"/>
      <c r="E108" s="181" t="s">
        <v>321</v>
      </c>
      <c r="F108" s="174" t="str">
        <f>VLOOKUP(E108,'Contact Info-Max P'!$A$1:$H$94,4,FALSE)</f>
        <v>Wallace</v>
      </c>
      <c r="G108" s="174" t="str">
        <f>VLOOKUP(E108,'Contact Info-Max P'!$A$1:$H$94,3,FALSE)</f>
        <v>Resident Head</v>
      </c>
      <c r="H108" s="174" t="str">
        <f>VLOOKUP(E108,'Contact Info-Max P'!$A$1:$H$94,6,FALSE)</f>
        <v>(414) 897-3254, (734) 674-8741</v>
      </c>
      <c r="I108" s="174" t="str">
        <f>VLOOKUP(E108,'Contact Info-Max P'!$A$1:$H$23,7,FALSE)</f>
        <v>834-9214</v>
      </c>
      <c r="J108" s="174" t="str">
        <f>VLOOKUP(E108,'Contact Info-Max P'!$A$1:$H$94,8,FALSE)</f>
        <v>ljkern@uchicago.edu, pearsona@uchicago.edu</v>
      </c>
      <c r="K108" s="182" t="s">
        <v>320</v>
      </c>
      <c r="L108" s="175" t="str">
        <f>VLOOKUP(K108,'Contact Info-Max P'!$A$1:$H$94,4,FALSE)</f>
        <v>Alper</v>
      </c>
      <c r="M108" s="175" t="str">
        <f>VLOOKUP(K108,'Contact Info-Max P'!$A$1:$H$94,3,FALSE)</f>
        <v>Resident Assistant</v>
      </c>
      <c r="N108" s="175" t="str">
        <f>VLOOKUP(K108,'Contact Info-Max P'!$A$1:$H$94,6,FALSE)</f>
        <v>(507)722-5292</v>
      </c>
      <c r="O108" s="175" t="str">
        <f>VLOOKUP(K108,'Contact Info-Max P'!$A$1:$H$23,7,FALSE)</f>
        <v>834-9225</v>
      </c>
      <c r="P108" s="175" t="str">
        <f>VLOOKUP(K108,'Contact Info-Max P'!$A$1:$H$94,8,FALSE)</f>
        <v>rioghna@uchicago.edu</v>
      </c>
      <c r="Q108" s="183"/>
      <c r="R108" s="193"/>
      <c r="S108" s="193"/>
      <c r="T108" s="183"/>
      <c r="U108" s="175"/>
      <c r="V108" s="175"/>
      <c r="W108" s="176"/>
      <c r="X108" s="178"/>
      <c r="Y108" s="178"/>
      <c r="Z108" s="178"/>
      <c r="AA108" s="178"/>
      <c r="AB108" s="178"/>
      <c r="AC108" s="178"/>
      <c r="AD108" s="178"/>
      <c r="AE108" s="178"/>
    </row>
    <row r="109" spans="1:31">
      <c r="A109" s="410"/>
      <c r="B109" s="411"/>
      <c r="C109" s="195">
        <v>45660</v>
      </c>
      <c r="D109" s="104"/>
      <c r="E109" s="181" t="s">
        <v>321</v>
      </c>
      <c r="F109" s="174" t="str">
        <f>VLOOKUP(E109,'Contact Info-Max P'!$A$1:$H$94,4,FALSE)</f>
        <v>Wallace</v>
      </c>
      <c r="G109" s="174" t="str">
        <f>VLOOKUP(E109,'Contact Info-Max P'!$A$1:$H$94,3,FALSE)</f>
        <v>Resident Head</v>
      </c>
      <c r="H109" s="174" t="str">
        <f>VLOOKUP(E109,'Contact Info-Max P'!$A$1:$H$94,6,FALSE)</f>
        <v>(414) 897-3254, (734) 674-8741</v>
      </c>
      <c r="I109" s="174" t="str">
        <f>VLOOKUP(E109,'Contact Info-Max P'!$A$1:$H$23,7,FALSE)</f>
        <v>834-9214</v>
      </c>
      <c r="J109" s="174" t="str">
        <f>VLOOKUP(E109,'Contact Info-Max P'!$A$1:$H$94,8,FALSE)</f>
        <v>ljkern@uchicago.edu, pearsona@uchicago.edu</v>
      </c>
      <c r="K109" s="182" t="s">
        <v>322</v>
      </c>
      <c r="L109" s="175" t="str">
        <f>VLOOKUP(K109,'Contact Info-Max P'!$A$1:$H$94,4,FALSE)</f>
        <v>Graham</v>
      </c>
      <c r="M109" s="175" t="str">
        <f>VLOOKUP(K109,'Contact Info-Max P'!$A$1:$H$94,3,FALSE)</f>
        <v>Resident Head</v>
      </c>
      <c r="N109" s="175" t="str">
        <f>VLOOKUP(K109,'Contact Info-Max P'!$A$1:$H$94,6,FALSE)</f>
        <v>(774) 279-4565, (630) 276-9865</v>
      </c>
      <c r="O109" s="175" t="str">
        <f>VLOOKUP(K109,'Contact Info-Max P'!$A$1:$H$23,7,FALSE)</f>
        <v>834-9218</v>
      </c>
      <c r="P109" s="175" t="str">
        <f>VLOOKUP(K109,'Contact Info-Max P'!$A$1:$H$94,8,FALSE)</f>
        <v>johncoukos@uchicago.edu, kimberlyliu@uchicago.edu</v>
      </c>
      <c r="Q109" s="183"/>
      <c r="R109" s="193"/>
      <c r="S109" s="193"/>
      <c r="T109" s="183"/>
      <c r="U109" s="175"/>
      <c r="V109" s="175"/>
      <c r="W109" s="176"/>
      <c r="X109" s="178"/>
      <c r="Y109" s="178"/>
      <c r="Z109" s="178"/>
      <c r="AA109" s="178"/>
      <c r="AB109" s="178"/>
      <c r="AC109" s="178"/>
      <c r="AD109" s="178"/>
      <c r="AE109" s="178"/>
    </row>
    <row r="110" spans="1:31">
      <c r="A110" s="410"/>
      <c r="B110" s="411"/>
      <c r="C110" s="195">
        <v>45661</v>
      </c>
      <c r="D110" s="104"/>
      <c r="E110" s="181" t="s">
        <v>324</v>
      </c>
      <c r="F110" s="174" t="str">
        <f>VLOOKUP(E110,'Contact Info-Max P'!$A$1:$H$94,4,FALSE)</f>
        <v>Graham</v>
      </c>
      <c r="G110" s="174" t="str">
        <f>VLOOKUP(E110,'Contact Info-Max P'!$A$1:$H$94,3,FALSE)</f>
        <v>Resident Assistant</v>
      </c>
      <c r="H110" s="174" t="str">
        <f>VLOOKUP(E110,'Contact Info-Max P'!$A$1:$H$94,6,FALSE)</f>
        <v>773-573-3029</v>
      </c>
      <c r="I110" s="174" t="str">
        <f>VLOOKUP(E110,'Contact Info-Max P'!$A$1:$H$23,7,FALSE)</f>
        <v>834-9232</v>
      </c>
      <c r="J110" s="174" t="str">
        <f>VLOOKUP(E110,'Contact Info-Max P'!$A$1:$H$94,8,FALSE)</f>
        <v>anqiqu@uchicago.edu</v>
      </c>
      <c r="K110" s="182" t="s">
        <v>325</v>
      </c>
      <c r="L110" s="175" t="str">
        <f>VLOOKUP(K110,'Contact Info-Max P'!$A$1:$H$94,4,FALSE)</f>
        <v>May</v>
      </c>
      <c r="M110" s="175" t="str">
        <f>VLOOKUP(K110,'Contact Info-Max P'!$A$1:$H$94,3,FALSE)</f>
        <v>Resident Assistant</v>
      </c>
      <c r="N110" s="175" t="str">
        <f>VLOOKUP(K110,'Contact Info-Max P'!$A$1:$H$94,6,FALSE)</f>
        <v>(210) 544-4416</v>
      </c>
      <c r="O110" s="175" t="str">
        <f>VLOOKUP(K110,'Contact Info-Max P'!$A$1:$H$23,7,FALSE)</f>
        <v>834-9223</v>
      </c>
      <c r="P110" s="175" t="str">
        <f>VLOOKUP(K110,'Contact Info-Max P'!$A$1:$H$94,8,FALSE)</f>
        <v>kalbarran@uchicago.edu</v>
      </c>
      <c r="Q110" s="183"/>
      <c r="R110" s="193"/>
      <c r="S110" s="193"/>
      <c r="T110" s="183"/>
      <c r="U110" s="175"/>
      <c r="V110" s="175"/>
      <c r="W110" s="176"/>
      <c r="X110" s="178"/>
      <c r="Y110" s="178"/>
      <c r="Z110" s="178"/>
      <c r="AA110" s="178"/>
      <c r="AB110" s="178"/>
      <c r="AC110" s="178"/>
      <c r="AD110" s="178"/>
      <c r="AE110" s="178"/>
    </row>
    <row r="111" spans="1:31">
      <c r="A111" s="412"/>
      <c r="B111" s="413"/>
      <c r="C111" s="195">
        <v>45662</v>
      </c>
      <c r="D111" s="104"/>
      <c r="E111" s="181" t="s">
        <v>320</v>
      </c>
      <c r="F111" s="174" t="str">
        <f>VLOOKUP(E111,'Contact Info-Max P'!$A$1:$H$94,4,FALSE)</f>
        <v>Alper</v>
      </c>
      <c r="G111" s="174" t="str">
        <f>VLOOKUP(E111,'Contact Info-Max P'!$A$1:$H$94,3,FALSE)</f>
        <v>Resident Assistant</v>
      </c>
      <c r="H111" s="174" t="str">
        <f>VLOOKUP(E111,'Contact Info-Max P'!$A$1:$H$94,6,FALSE)</f>
        <v>(507)722-5292</v>
      </c>
      <c r="I111" s="174" t="str">
        <f>VLOOKUP(E111,'Contact Info-Max P'!$A$1:$H$23,7,FALSE)</f>
        <v>834-9225</v>
      </c>
      <c r="J111" s="174" t="str">
        <f>VLOOKUP(E111,'Contact Info-Max P'!$A$1:$H$94,8,FALSE)</f>
        <v>rioghna@uchicago.edu</v>
      </c>
      <c r="K111" s="182" t="s">
        <v>325</v>
      </c>
      <c r="L111" s="175" t="str">
        <f>VLOOKUP(K111,'Contact Info-Max P'!$A$1:$H$94,4,FALSE)</f>
        <v>May</v>
      </c>
      <c r="M111" s="175" t="str">
        <f>VLOOKUP(K111,'Contact Info-Max P'!$A$1:$H$94,3,FALSE)</f>
        <v>Resident Assistant</v>
      </c>
      <c r="N111" s="175" t="str">
        <f>VLOOKUP(K111,'Contact Info-Max P'!$A$1:$H$94,6,FALSE)</f>
        <v>(210) 544-4416</v>
      </c>
      <c r="O111" s="175" t="str">
        <f>VLOOKUP(K111,'Contact Info-Max P'!$A$1:$H$23,7,FALSE)</f>
        <v>834-9223</v>
      </c>
      <c r="P111" s="175" t="str">
        <f>VLOOKUP(K111,'Contact Info-Max P'!$A$1:$H$94,8,FALSE)</f>
        <v>kalbarran@uchicago.edu</v>
      </c>
      <c r="Q111" s="183"/>
      <c r="R111" s="193"/>
      <c r="S111" s="193"/>
      <c r="T111" s="183"/>
      <c r="U111" s="175"/>
      <c r="V111" s="175"/>
      <c r="W111" s="176"/>
      <c r="X111" s="178"/>
      <c r="Y111" s="178"/>
      <c r="Z111" s="178"/>
      <c r="AA111" s="178"/>
      <c r="AB111" s="178"/>
      <c r="AC111" s="178"/>
      <c r="AD111" s="178"/>
      <c r="AE111" s="178"/>
    </row>
    <row r="112" spans="1:31">
      <c r="A112" s="414" t="s">
        <v>59</v>
      </c>
      <c r="B112" s="415" t="s">
        <v>39</v>
      </c>
      <c r="C112" s="196">
        <v>45663</v>
      </c>
      <c r="D112" s="104" t="s">
        <v>60</v>
      </c>
      <c r="E112" s="181" t="s">
        <v>320</v>
      </c>
      <c r="F112" s="174" t="str">
        <f>VLOOKUP(E112,'Contact Info-Max P'!$A$1:$H$94,4,FALSE)</f>
        <v>Alper</v>
      </c>
      <c r="G112" s="174" t="str">
        <f>VLOOKUP(E112,'Contact Info-Max P'!$A$1:$H$94,3,FALSE)</f>
        <v>Resident Assistant</v>
      </c>
      <c r="H112" s="174" t="str">
        <f>VLOOKUP(E112,'Contact Info-Max P'!$A$1:$H$94,6,FALSE)</f>
        <v>(507)722-5292</v>
      </c>
      <c r="I112" s="174" t="str">
        <f>VLOOKUP(E112,'Contact Info-Max P'!$A$1:$H$23,7,FALSE)</f>
        <v>834-9225</v>
      </c>
      <c r="J112" s="174" t="str">
        <f>VLOOKUP(E112,'Contact Info-Max P'!$A$1:$H$94,8,FALSE)</f>
        <v>rioghna@uchicago.edu</v>
      </c>
      <c r="K112" s="182" t="s">
        <v>327</v>
      </c>
      <c r="L112" s="175" t="str">
        <f>VLOOKUP(K112,'Contact Info-Max P'!$A$1:$H$94,4,FALSE)</f>
        <v>Alper</v>
      </c>
      <c r="M112" s="175" t="str">
        <f>VLOOKUP(K112,'Contact Info-Max P'!$A$1:$H$94,3,FALSE)</f>
        <v>Resident Assistant</v>
      </c>
      <c r="N112" s="175" t="str">
        <f>VLOOKUP(K112,'Contact Info-Max P'!$A$1:$H$94,6,FALSE)</f>
        <v>424-702-7586</v>
      </c>
      <c r="O112" s="175" t="str">
        <f>VLOOKUP(K112,'Contact Info-Max P'!$A$1:$H$23,7,FALSE)</f>
        <v>834-9226</v>
      </c>
      <c r="P112" s="175" t="str">
        <f>VLOOKUP(K112,'Contact Info-Max P'!$A$1:$H$94,8,FALSE)</f>
        <v>kdanderson@uchicago.edu</v>
      </c>
      <c r="Q112" s="183"/>
      <c r="R112" s="193"/>
      <c r="S112" s="193"/>
      <c r="T112" s="183"/>
      <c r="U112" s="175"/>
      <c r="V112" s="175"/>
      <c r="W112" s="176"/>
      <c r="X112" s="178"/>
      <c r="Y112" s="178"/>
      <c r="Z112" s="178"/>
      <c r="AA112" s="178"/>
      <c r="AB112" s="178"/>
      <c r="AC112" s="178"/>
      <c r="AD112" s="178"/>
      <c r="AE112" s="178"/>
    </row>
    <row r="113" spans="1:31">
      <c r="A113" s="405"/>
      <c r="B113" s="405"/>
      <c r="C113" s="196">
        <v>45664</v>
      </c>
      <c r="D113" s="104"/>
      <c r="E113" s="181" t="s">
        <v>320</v>
      </c>
      <c r="F113" s="174" t="str">
        <f>VLOOKUP(E113,'Contact Info-Max P'!$A$1:$H$94,4,FALSE)</f>
        <v>Alper</v>
      </c>
      <c r="G113" s="174" t="str">
        <f>VLOOKUP(E113,'Contact Info-Max P'!$A$1:$H$94,3,FALSE)</f>
        <v>Resident Assistant</v>
      </c>
      <c r="H113" s="174" t="str">
        <f>VLOOKUP(E113,'Contact Info-Max P'!$A$1:$H$94,6,FALSE)</f>
        <v>(507)722-5292</v>
      </c>
      <c r="I113" s="174" t="str">
        <f>VLOOKUP(E113,'Contact Info-Max P'!$A$1:$H$23,7,FALSE)</f>
        <v>834-9225</v>
      </c>
      <c r="J113" s="174" t="str">
        <f>VLOOKUP(E113,'Contact Info-Max P'!$A$1:$H$94,8,FALSE)</f>
        <v>rioghna@uchicago.edu</v>
      </c>
      <c r="K113" s="182" t="s">
        <v>327</v>
      </c>
      <c r="L113" s="175" t="str">
        <f>VLOOKUP(K113,'Contact Info-Max P'!$A$1:$H$94,4,FALSE)</f>
        <v>Alper</v>
      </c>
      <c r="M113" s="175" t="str">
        <f>VLOOKUP(K113,'Contact Info-Max P'!$A$1:$H$94,3,FALSE)</f>
        <v>Resident Assistant</v>
      </c>
      <c r="N113" s="175" t="str">
        <f>VLOOKUP(K113,'Contact Info-Max P'!$A$1:$H$94,6,FALSE)</f>
        <v>424-702-7586</v>
      </c>
      <c r="O113" s="175" t="str">
        <f>VLOOKUP(K113,'Contact Info-Max P'!$A$1:$H$23,7,FALSE)</f>
        <v>834-9226</v>
      </c>
      <c r="P113" s="175" t="str">
        <f>VLOOKUP(K113,'Contact Info-Max P'!$A$1:$H$94,8,FALSE)</f>
        <v>kdanderson@uchicago.edu</v>
      </c>
      <c r="Q113" s="183"/>
      <c r="R113" s="193"/>
      <c r="S113" s="193"/>
      <c r="T113" s="183"/>
      <c r="U113" s="175"/>
      <c r="V113" s="175"/>
      <c r="W113" s="176"/>
      <c r="X113" s="178"/>
      <c r="Y113" s="178"/>
      <c r="Z113" s="178"/>
      <c r="AA113" s="178"/>
      <c r="AB113" s="178"/>
      <c r="AC113" s="178"/>
      <c r="AD113" s="178"/>
      <c r="AE113" s="178"/>
    </row>
    <row r="114" spans="1:31">
      <c r="A114" s="405"/>
      <c r="B114" s="405"/>
      <c r="C114" s="196">
        <v>45665</v>
      </c>
      <c r="D114" s="104"/>
      <c r="E114" s="181" t="s">
        <v>327</v>
      </c>
      <c r="F114" s="174" t="str">
        <f>VLOOKUP(E114,'Contact Info-Max P'!$A$1:$H$94,4,FALSE)</f>
        <v>Alper</v>
      </c>
      <c r="G114" s="174" t="str">
        <f>VLOOKUP(E114,'Contact Info-Max P'!$A$1:$H$94,3,FALSE)</f>
        <v>Resident Assistant</v>
      </c>
      <c r="H114" s="174" t="str">
        <f>VLOOKUP(E114,'Contact Info-Max P'!$A$1:$H$94,6,FALSE)</f>
        <v>424-702-7586</v>
      </c>
      <c r="I114" s="174" t="str">
        <f>VLOOKUP(E114,'Contact Info-Max P'!$A$1:$H$23,7,FALSE)</f>
        <v>834-9226</v>
      </c>
      <c r="J114" s="174" t="str">
        <f>VLOOKUP(E114,'Contact Info-Max P'!$A$1:$H$94,8,FALSE)</f>
        <v>kdanderson@uchicago.edu</v>
      </c>
      <c r="K114" s="182" t="s">
        <v>329</v>
      </c>
      <c r="L114" s="175" t="str">
        <f>VLOOKUP(K114,'Contact Info-Max P'!$A$1:$H$94,4,FALSE)</f>
        <v>Alper</v>
      </c>
      <c r="M114" s="175" t="str">
        <f>VLOOKUP(K114,'Contact Info-Max P'!$A$1:$H$94,3,FALSE)</f>
        <v>Resident Head</v>
      </c>
      <c r="N114" s="175" t="str">
        <f>VLOOKUP(K114,'Contact Info-Max P'!$A$1:$H$94,6,FALSE)</f>
        <v>(773) 916-0159, (872) 271-0371</v>
      </c>
      <c r="O114" s="175" t="str">
        <f>VLOOKUP(K114,'Contact Info-Max P'!$A$1:$H$23,7,FALSE)</f>
        <v>834-9215</v>
      </c>
      <c r="P114" s="175" t="str">
        <f>VLOOKUP(K114,'Contact Info-Max P'!$A$1:$H$94,8,FALSE)</f>
        <v>teschmann@uchicago.edu, garywilson@uchicago.edu</v>
      </c>
      <c r="Q114" s="183"/>
      <c r="R114" s="193"/>
      <c r="S114" s="193"/>
      <c r="T114" s="183"/>
      <c r="U114" s="175"/>
      <c r="V114" s="175"/>
      <c r="W114" s="176"/>
      <c r="X114" s="178"/>
      <c r="Y114" s="178"/>
      <c r="Z114" s="178"/>
      <c r="AA114" s="178"/>
      <c r="AB114" s="178"/>
      <c r="AC114" s="178"/>
      <c r="AD114" s="178"/>
      <c r="AE114" s="178"/>
    </row>
    <row r="115" spans="1:31">
      <c r="A115" s="405"/>
      <c r="B115" s="405"/>
      <c r="C115" s="196">
        <v>45666</v>
      </c>
      <c r="D115" s="104"/>
      <c r="E115" s="181" t="s">
        <v>327</v>
      </c>
      <c r="F115" s="174" t="str">
        <f>VLOOKUP(E115,'Contact Info-Max P'!$A$1:$H$94,4,FALSE)</f>
        <v>Alper</v>
      </c>
      <c r="G115" s="174" t="str">
        <f>VLOOKUP(E115,'Contact Info-Max P'!$A$1:$H$94,3,FALSE)</f>
        <v>Resident Assistant</v>
      </c>
      <c r="H115" s="174" t="str">
        <f>VLOOKUP(E115,'Contact Info-Max P'!$A$1:$H$94,6,FALSE)</f>
        <v>424-702-7586</v>
      </c>
      <c r="I115" s="174" t="str">
        <f>VLOOKUP(E115,'Contact Info-Max P'!$A$1:$H$23,7,FALSE)</f>
        <v>834-9226</v>
      </c>
      <c r="J115" s="174" t="str">
        <f>VLOOKUP(E115,'Contact Info-Max P'!$A$1:$H$94,8,FALSE)</f>
        <v>kdanderson@uchicago.edu</v>
      </c>
      <c r="K115" s="182" t="s">
        <v>329</v>
      </c>
      <c r="L115" s="175" t="str">
        <f>VLOOKUP(K115,'Contact Info-Max P'!$A$1:$H$94,4,FALSE)</f>
        <v>Alper</v>
      </c>
      <c r="M115" s="175" t="str">
        <f>VLOOKUP(K115,'Contact Info-Max P'!$A$1:$H$94,3,FALSE)</f>
        <v>Resident Head</v>
      </c>
      <c r="N115" s="175" t="str">
        <f>VLOOKUP(K115,'Contact Info-Max P'!$A$1:$H$94,6,FALSE)</f>
        <v>(773) 916-0159, (872) 271-0371</v>
      </c>
      <c r="O115" s="175" t="str">
        <f>VLOOKUP(K115,'Contact Info-Max P'!$A$1:$H$23,7,FALSE)</f>
        <v>834-9215</v>
      </c>
      <c r="P115" s="175" t="str">
        <f>VLOOKUP(K115,'Contact Info-Max P'!$A$1:$H$94,8,FALSE)</f>
        <v>teschmann@uchicago.edu, garywilson@uchicago.edu</v>
      </c>
      <c r="Q115" s="183"/>
      <c r="R115" s="193"/>
      <c r="S115" s="193"/>
      <c r="T115" s="183"/>
      <c r="U115" s="175"/>
      <c r="V115" s="175"/>
      <c r="W115" s="176"/>
      <c r="X115" s="178"/>
      <c r="Y115" s="178"/>
      <c r="Z115" s="178"/>
      <c r="AA115" s="178"/>
      <c r="AB115" s="178"/>
      <c r="AC115" s="178"/>
      <c r="AD115" s="178"/>
      <c r="AE115" s="178"/>
    </row>
    <row r="116" spans="1:31">
      <c r="A116" s="405"/>
      <c r="B116" s="405"/>
      <c r="C116" s="196">
        <v>45667</v>
      </c>
      <c r="D116" s="104"/>
      <c r="E116" s="181" t="s">
        <v>328</v>
      </c>
      <c r="F116" s="174" t="str">
        <f>VLOOKUP(E116,'Contact Info-Max P'!$A$1:$H$94,4,FALSE)</f>
        <v>Flint</v>
      </c>
      <c r="G116" s="174" t="str">
        <f>VLOOKUP(E116,'Contact Info-Max P'!$A$1:$H$94,3,FALSE)</f>
        <v>Resident Assistant</v>
      </c>
      <c r="H116" s="174" t="str">
        <f>VLOOKUP(E116,'Contact Info-Max P'!$A$1:$H$94,6,FALSE)</f>
        <v>(818) 384-3740</v>
      </c>
      <c r="I116" s="174" t="str">
        <f>VLOOKUP(E116,'Contact Info-Max P'!$A$1:$H$23,7,FALSE)</f>
        <v>834-9226</v>
      </c>
      <c r="J116" s="174" t="str">
        <f>VLOOKUP(E116,'Contact Info-Max P'!$A$1:$H$94,8,FALSE)</f>
        <v>ebatalden@uchicago.edu</v>
      </c>
      <c r="K116" s="182" t="s">
        <v>329</v>
      </c>
      <c r="L116" s="175" t="str">
        <f>VLOOKUP(K116,'Contact Info-Max P'!$A$1:$H$94,4,FALSE)</f>
        <v>Alper</v>
      </c>
      <c r="M116" s="175" t="str">
        <f>VLOOKUP(K116,'Contact Info-Max P'!$A$1:$H$94,3,FALSE)</f>
        <v>Resident Head</v>
      </c>
      <c r="N116" s="175" t="str">
        <f>VLOOKUP(K116,'Contact Info-Max P'!$A$1:$H$94,6,FALSE)</f>
        <v>(773) 916-0159, (872) 271-0371</v>
      </c>
      <c r="O116" s="175" t="str">
        <f>VLOOKUP(K116,'Contact Info-Max P'!$A$1:$H$23,7,FALSE)</f>
        <v>834-9215</v>
      </c>
      <c r="P116" s="175" t="str">
        <f>VLOOKUP(K116,'Contact Info-Max P'!$A$1:$H$94,8,FALSE)</f>
        <v>teschmann@uchicago.edu, garywilson@uchicago.edu</v>
      </c>
      <c r="Q116" s="183"/>
      <c r="R116" s="193"/>
      <c r="S116" s="193"/>
      <c r="T116" s="183"/>
      <c r="U116" s="175"/>
      <c r="V116" s="175"/>
      <c r="W116" s="176"/>
      <c r="X116" s="178"/>
      <c r="Y116" s="178"/>
      <c r="Z116" s="178"/>
      <c r="AA116" s="178"/>
      <c r="AB116" s="178"/>
      <c r="AC116" s="178"/>
      <c r="AD116" s="178"/>
      <c r="AE116" s="178"/>
    </row>
    <row r="117" spans="1:31">
      <c r="A117" s="405"/>
      <c r="B117" s="405"/>
      <c r="C117" s="196">
        <v>45668</v>
      </c>
      <c r="D117" s="104"/>
      <c r="E117" s="181" t="s">
        <v>328</v>
      </c>
      <c r="F117" s="174" t="str">
        <f>VLOOKUP(E117,'Contact Info-Max P'!$A$1:$H$94,4,FALSE)</f>
        <v>Flint</v>
      </c>
      <c r="G117" s="174" t="str">
        <f>VLOOKUP(E117,'Contact Info-Max P'!$A$1:$H$94,3,FALSE)</f>
        <v>Resident Assistant</v>
      </c>
      <c r="H117" s="174" t="str">
        <f>VLOOKUP(E117,'Contact Info-Max P'!$A$1:$H$94,6,FALSE)</f>
        <v>(818) 384-3740</v>
      </c>
      <c r="I117" s="174" t="str">
        <f>VLOOKUP(E117,'Contact Info-Max P'!$A$1:$H$23,7,FALSE)</f>
        <v>834-9226</v>
      </c>
      <c r="J117" s="174" t="str">
        <f>VLOOKUP(E117,'Contact Info-Max P'!$A$1:$H$94,8,FALSE)</f>
        <v>ebatalden@uchicago.edu</v>
      </c>
      <c r="K117" s="182" t="s">
        <v>329</v>
      </c>
      <c r="L117" s="175" t="str">
        <f>VLOOKUP(K117,'Contact Info-Max P'!$A$1:$H$94,4,FALSE)</f>
        <v>Alper</v>
      </c>
      <c r="M117" s="175" t="str">
        <f>VLOOKUP(K117,'Contact Info-Max P'!$A$1:$H$94,3,FALSE)</f>
        <v>Resident Head</v>
      </c>
      <c r="N117" s="175" t="str">
        <f>VLOOKUP(K117,'Contact Info-Max P'!$A$1:$H$94,6,FALSE)</f>
        <v>(773) 916-0159, (872) 271-0371</v>
      </c>
      <c r="O117" s="175" t="str">
        <f>VLOOKUP(K117,'Contact Info-Max P'!$A$1:$H$23,7,FALSE)</f>
        <v>834-9215</v>
      </c>
      <c r="P117" s="175" t="str">
        <f>VLOOKUP(K117,'Contact Info-Max P'!$A$1:$H$94,8,FALSE)</f>
        <v>teschmann@uchicago.edu, garywilson@uchicago.edu</v>
      </c>
      <c r="Q117" s="183"/>
      <c r="R117" s="193"/>
      <c r="S117" s="193"/>
      <c r="T117" s="183"/>
      <c r="U117" s="175"/>
      <c r="V117" s="175"/>
      <c r="W117" s="176"/>
      <c r="X117" s="178"/>
      <c r="Y117" s="178"/>
      <c r="Z117" s="178"/>
      <c r="AA117" s="178"/>
      <c r="AB117" s="178"/>
      <c r="AC117" s="178"/>
      <c r="AD117" s="178"/>
      <c r="AE117" s="178"/>
    </row>
    <row r="118" spans="1:31">
      <c r="A118" s="405"/>
      <c r="B118" s="406"/>
      <c r="C118" s="196">
        <v>45669</v>
      </c>
      <c r="D118" s="104"/>
      <c r="E118" s="181" t="s">
        <v>328</v>
      </c>
      <c r="F118" s="174" t="str">
        <f>VLOOKUP(E118,'Contact Info-Max P'!$A$1:$H$94,4,FALSE)</f>
        <v>Flint</v>
      </c>
      <c r="G118" s="174" t="str">
        <f>VLOOKUP(E118,'Contact Info-Max P'!$A$1:$H$94,3,FALSE)</f>
        <v>Resident Assistant</v>
      </c>
      <c r="H118" s="174" t="str">
        <f>VLOOKUP(E118,'Contact Info-Max P'!$A$1:$H$94,6,FALSE)</f>
        <v>(818) 384-3740</v>
      </c>
      <c r="I118" s="174" t="str">
        <f>VLOOKUP(E118,'Contact Info-Max P'!$A$1:$H$23,7,FALSE)</f>
        <v>834-9226</v>
      </c>
      <c r="J118" s="174" t="str">
        <f>VLOOKUP(E118,'Contact Info-Max P'!$A$1:$H$94,8,FALSE)</f>
        <v>ebatalden@uchicago.edu</v>
      </c>
      <c r="K118" s="182" t="s">
        <v>320</v>
      </c>
      <c r="L118" s="175" t="str">
        <f>VLOOKUP(K118,'Contact Info-Max P'!$A$1:$H$94,4,FALSE)</f>
        <v>Alper</v>
      </c>
      <c r="M118" s="175" t="str">
        <f>VLOOKUP(K118,'Contact Info-Max P'!$A$1:$H$94,3,FALSE)</f>
        <v>Resident Assistant</v>
      </c>
      <c r="N118" s="175" t="str">
        <f>VLOOKUP(K118,'Contact Info-Max P'!$A$1:$H$94,6,FALSE)</f>
        <v>(507)722-5292</v>
      </c>
      <c r="O118" s="175" t="str">
        <f>VLOOKUP(K118,'Contact Info-Max P'!$A$1:$H$23,7,FALSE)</f>
        <v>834-9225</v>
      </c>
      <c r="P118" s="175" t="str">
        <f>VLOOKUP(K118,'Contact Info-Max P'!$A$1:$H$94,8,FALSE)</f>
        <v>rioghna@uchicago.edu</v>
      </c>
      <c r="Q118" s="183"/>
      <c r="R118" s="193"/>
      <c r="S118" s="193"/>
      <c r="T118" s="183"/>
      <c r="U118" s="175"/>
      <c r="V118" s="175"/>
      <c r="W118" s="176"/>
      <c r="X118" s="178"/>
      <c r="Y118" s="178"/>
      <c r="Z118" s="178"/>
      <c r="AA118" s="178"/>
      <c r="AB118" s="178"/>
      <c r="AC118" s="178"/>
      <c r="AD118" s="178"/>
      <c r="AE118" s="178"/>
    </row>
    <row r="119" spans="1:31">
      <c r="A119" s="405"/>
      <c r="B119" s="416" t="s">
        <v>44</v>
      </c>
      <c r="C119" s="196">
        <v>45670</v>
      </c>
      <c r="D119" s="104"/>
      <c r="E119" s="181" t="s">
        <v>329</v>
      </c>
      <c r="F119" s="174" t="str">
        <f>VLOOKUP(E119,'Contact Info-Max P'!$A$1:$H$94,4,FALSE)</f>
        <v>Alper</v>
      </c>
      <c r="G119" s="174" t="str">
        <f>VLOOKUP(E119,'Contact Info-Max P'!$A$1:$H$94,3,FALSE)</f>
        <v>Resident Head</v>
      </c>
      <c r="H119" s="174" t="str">
        <f>VLOOKUP(E119,'Contact Info-Max P'!$A$1:$H$94,6,FALSE)</f>
        <v>(773) 916-0159, (872) 271-0371</v>
      </c>
      <c r="I119" s="174" t="str">
        <f>VLOOKUP(E119,'Contact Info-Max P'!$A$1:$H$23,7,FALSE)</f>
        <v>834-9215</v>
      </c>
      <c r="J119" s="174" t="str">
        <f>VLOOKUP(E119,'Contact Info-Max P'!$A$1:$H$94,8,FALSE)</f>
        <v>teschmann@uchicago.edu, garywilson@uchicago.edu</v>
      </c>
      <c r="K119" s="182" t="s">
        <v>334</v>
      </c>
      <c r="L119" s="175" t="str">
        <f>VLOOKUP(K119,'Contact Info-Max P'!$A$1:$H$94,4,FALSE)</f>
        <v>Rickert</v>
      </c>
      <c r="M119" s="175" t="str">
        <f>VLOOKUP(K119,'Contact Info-Max P'!$A$1:$H$94,3,FALSE)</f>
        <v>Resident Head</v>
      </c>
      <c r="N119" s="175" t="str">
        <f>VLOOKUP(K119,'Contact Info-Max P'!$A$1:$H$94,6,FALSE)</f>
        <v>(312)-399-5411, (773)-304-6074</v>
      </c>
      <c r="O119" s="175" t="str">
        <f>VLOOKUP(K119,'Contact Info-Max P'!$A$1:$H$23,7,FALSE)</f>
        <v>834-9215</v>
      </c>
      <c r="P119" s="175" t="str">
        <f>VLOOKUP(K119,'Contact Info-Max P'!$A$1:$H$94,8,FALSE)</f>
        <v>jmcgriffin@uchicago.edu, amcgriffin@uchicago.edu</v>
      </c>
      <c r="Q119" s="183"/>
      <c r="R119" s="193"/>
      <c r="S119" s="193"/>
      <c r="T119" s="183"/>
      <c r="U119" s="175"/>
      <c r="V119" s="175"/>
      <c r="W119" s="176"/>
      <c r="X119" s="178"/>
      <c r="Y119" s="178"/>
      <c r="Z119" s="178"/>
      <c r="AA119" s="178"/>
      <c r="AB119" s="178"/>
      <c r="AC119" s="178"/>
      <c r="AD119" s="178"/>
      <c r="AE119" s="178"/>
    </row>
    <row r="120" spans="1:31">
      <c r="A120" s="405"/>
      <c r="B120" s="405"/>
      <c r="C120" s="196">
        <v>45671</v>
      </c>
      <c r="D120" s="104"/>
      <c r="E120" s="181" t="s">
        <v>329</v>
      </c>
      <c r="F120" s="174" t="str">
        <f>VLOOKUP(E120,'Contact Info-Max P'!$A$1:$H$94,4,FALSE)</f>
        <v>Alper</v>
      </c>
      <c r="G120" s="174" t="str">
        <f>VLOOKUP(E120,'Contact Info-Max P'!$A$1:$H$94,3,FALSE)</f>
        <v>Resident Head</v>
      </c>
      <c r="H120" s="174" t="str">
        <f>VLOOKUP(E120,'Contact Info-Max P'!$A$1:$H$94,6,FALSE)</f>
        <v>(773) 916-0159, (872) 271-0371</v>
      </c>
      <c r="I120" s="174" t="str">
        <f>VLOOKUP(E120,'Contact Info-Max P'!$A$1:$H$23,7,FALSE)</f>
        <v>834-9215</v>
      </c>
      <c r="J120" s="174" t="str">
        <f>VLOOKUP(E120,'Contact Info-Max P'!$A$1:$H$94,8,FALSE)</f>
        <v>teschmann@uchicago.edu, garywilson@uchicago.edu</v>
      </c>
      <c r="K120" s="182" t="s">
        <v>334</v>
      </c>
      <c r="L120" s="175" t="str">
        <f>VLOOKUP(K120,'Contact Info-Max P'!$A$1:$H$94,4,FALSE)</f>
        <v>Rickert</v>
      </c>
      <c r="M120" s="175" t="str">
        <f>VLOOKUP(K120,'Contact Info-Max P'!$A$1:$H$94,3,FALSE)</f>
        <v>Resident Head</v>
      </c>
      <c r="N120" s="175" t="str">
        <f>VLOOKUP(K120,'Contact Info-Max P'!$A$1:$H$94,6,FALSE)</f>
        <v>(312)-399-5411, (773)-304-6074</v>
      </c>
      <c r="O120" s="175" t="str">
        <f>VLOOKUP(K120,'Contact Info-Max P'!$A$1:$H$23,7,FALSE)</f>
        <v>834-9215</v>
      </c>
      <c r="P120" s="175" t="str">
        <f>VLOOKUP(K120,'Contact Info-Max P'!$A$1:$H$94,8,FALSE)</f>
        <v>jmcgriffin@uchicago.edu, amcgriffin@uchicago.edu</v>
      </c>
      <c r="Q120" s="183"/>
      <c r="R120" s="193"/>
      <c r="S120" s="193"/>
      <c r="T120" s="183"/>
      <c r="U120" s="175"/>
      <c r="V120" s="175"/>
      <c r="W120" s="176"/>
      <c r="X120" s="178"/>
      <c r="Y120" s="178"/>
      <c r="Z120" s="178"/>
      <c r="AA120" s="178"/>
      <c r="AB120" s="178"/>
      <c r="AC120" s="178"/>
      <c r="AD120" s="178"/>
      <c r="AE120" s="178"/>
    </row>
    <row r="121" spans="1:31">
      <c r="A121" s="405"/>
      <c r="B121" s="405"/>
      <c r="C121" s="196">
        <v>45672</v>
      </c>
      <c r="D121" s="104"/>
      <c r="E121" s="181" t="s">
        <v>329</v>
      </c>
      <c r="F121" s="174" t="str">
        <f>VLOOKUP(E121,'Contact Info-Max P'!$A$1:$H$94,4,FALSE)</f>
        <v>Alper</v>
      </c>
      <c r="G121" s="174" t="str">
        <f>VLOOKUP(E121,'Contact Info-Max P'!$A$1:$H$94,3,FALSE)</f>
        <v>Resident Head</v>
      </c>
      <c r="H121" s="174" t="str">
        <f>VLOOKUP(E121,'Contact Info-Max P'!$A$1:$H$94,6,FALSE)</f>
        <v>(773) 916-0159, (872) 271-0371</v>
      </c>
      <c r="I121" s="174" t="str">
        <f>VLOOKUP(E121,'Contact Info-Max P'!$A$1:$H$23,7,FALSE)</f>
        <v>834-9215</v>
      </c>
      <c r="J121" s="174" t="str">
        <f>VLOOKUP(E121,'Contact Info-Max P'!$A$1:$H$94,8,FALSE)</f>
        <v>teschmann@uchicago.edu, garywilson@uchicago.edu</v>
      </c>
      <c r="K121" s="182" t="s">
        <v>334</v>
      </c>
      <c r="L121" s="175" t="str">
        <f>VLOOKUP(K121,'Contact Info-Max P'!$A$1:$H$94,4,FALSE)</f>
        <v>Rickert</v>
      </c>
      <c r="M121" s="175" t="str">
        <f>VLOOKUP(K121,'Contact Info-Max P'!$A$1:$H$94,3,FALSE)</f>
        <v>Resident Head</v>
      </c>
      <c r="N121" s="175" t="str">
        <f>VLOOKUP(K121,'Contact Info-Max P'!$A$1:$H$94,6,FALSE)</f>
        <v>(312)-399-5411, (773)-304-6074</v>
      </c>
      <c r="O121" s="175" t="str">
        <f>VLOOKUP(K121,'Contact Info-Max P'!$A$1:$H$23,7,FALSE)</f>
        <v>834-9215</v>
      </c>
      <c r="P121" s="175" t="str">
        <f>VLOOKUP(K121,'Contact Info-Max P'!$A$1:$H$94,8,FALSE)</f>
        <v>jmcgriffin@uchicago.edu, amcgriffin@uchicago.edu</v>
      </c>
      <c r="Q121" s="183"/>
      <c r="R121" s="193"/>
      <c r="S121" s="193"/>
      <c r="T121" s="183"/>
      <c r="U121" s="175"/>
      <c r="V121" s="175"/>
      <c r="W121" s="176"/>
      <c r="X121" s="178"/>
      <c r="Y121" s="178"/>
      <c r="Z121" s="178"/>
      <c r="AA121" s="178"/>
      <c r="AB121" s="178"/>
      <c r="AC121" s="178"/>
      <c r="AD121" s="178"/>
      <c r="AE121" s="178"/>
    </row>
    <row r="122" spans="1:31">
      <c r="A122" s="405"/>
      <c r="B122" s="405"/>
      <c r="C122" s="196">
        <v>45673</v>
      </c>
      <c r="D122" s="104"/>
      <c r="E122" s="181" t="s">
        <v>319</v>
      </c>
      <c r="F122" s="174" t="str">
        <f>VLOOKUP(E122,'Contact Info-Max P'!$A$1:$H$94,4,FALSE)</f>
        <v>Woodward</v>
      </c>
      <c r="G122" s="174" t="str">
        <f>VLOOKUP(E122,'Contact Info-Max P'!$A$1:$H$94,3,FALSE)</f>
        <v>Resident Head</v>
      </c>
      <c r="H122" s="174" t="str">
        <f>VLOOKUP(E122,'Contact Info-Max P'!$A$1:$H$94,6,FALSE)</f>
        <v>(660) 924-1773, (401) 527-3062</v>
      </c>
      <c r="I122" s="174" t="str">
        <f>VLOOKUP(E122,'Contact Info-Max P'!$A$1:$H$23,7,FALSE)</f>
        <v>834-9216</v>
      </c>
      <c r="J122" s="174" t="str">
        <f>VLOOKUP(E122,'Contact Info-Max P'!$A$1:$H$94,8,FALSE)</f>
        <v>abdoler@uchicago.edu, mgb@uchicago.edu</v>
      </c>
      <c r="K122" s="175" t="s">
        <v>337</v>
      </c>
      <c r="L122" s="175" t="str">
        <f>VLOOKUP(K122,'Contact Info-Max P'!$A$1:$H$94,4,FALSE)</f>
        <v>Hoover</v>
      </c>
      <c r="M122" s="175" t="str">
        <f>VLOOKUP(K122,'Contact Info-Max P'!$A$1:$H$94,3,FALSE)</f>
        <v>Resident Head</v>
      </c>
      <c r="N122" s="175" t="str">
        <f>VLOOKUP(K122,'Contact Info-Max P'!$A$1:$H$94,6,FALSE)</f>
        <v>(206) 372-0933, (707) 543-6635</v>
      </c>
      <c r="O122" s="175" t="str">
        <f>VLOOKUP(K122,'Contact Info-Max P'!$A$1:$H$23,7,FALSE)</f>
        <v>834-9212</v>
      </c>
      <c r="P122" s="175" t="str">
        <f>VLOOKUP(K122,'Contact Info-Max P'!$A$1:$H$94,8,FALSE)</f>
        <v>lsawyer@uchicago.edu, tsawyer@uchicago.edu</v>
      </c>
      <c r="Q122" s="183"/>
      <c r="R122" s="193"/>
      <c r="S122" s="193"/>
      <c r="T122" s="183"/>
      <c r="U122" s="175"/>
      <c r="V122" s="175"/>
      <c r="W122" s="176"/>
      <c r="X122" s="178"/>
      <c r="Y122" s="178"/>
      <c r="Z122" s="178"/>
      <c r="AA122" s="178"/>
      <c r="AB122" s="178"/>
      <c r="AC122" s="178"/>
      <c r="AD122" s="178"/>
      <c r="AE122" s="178"/>
    </row>
    <row r="123" spans="1:31">
      <c r="A123" s="405"/>
      <c r="B123" s="405"/>
      <c r="C123" s="196">
        <v>45674</v>
      </c>
      <c r="D123" s="104"/>
      <c r="E123" s="181" t="s">
        <v>319</v>
      </c>
      <c r="F123" s="174" t="str">
        <f>VLOOKUP(E123,'Contact Info-Max P'!$A$1:$H$94,4,FALSE)</f>
        <v>Woodward</v>
      </c>
      <c r="G123" s="174" t="str">
        <f>VLOOKUP(E123,'Contact Info-Max P'!$A$1:$H$94,3,FALSE)</f>
        <v>Resident Head</v>
      </c>
      <c r="H123" s="174" t="str">
        <f>VLOOKUP(E123,'Contact Info-Max P'!$A$1:$H$94,6,FALSE)</f>
        <v>(660) 924-1773, (401) 527-3062</v>
      </c>
      <c r="I123" s="174" t="str">
        <f>VLOOKUP(E123,'Contact Info-Max P'!$A$1:$H$23,7,FALSE)</f>
        <v>834-9216</v>
      </c>
      <c r="J123" s="174" t="str">
        <f>VLOOKUP(E123,'Contact Info-Max P'!$A$1:$H$94,8,FALSE)</f>
        <v>abdoler@uchicago.edu, mgb@uchicago.edu</v>
      </c>
      <c r="K123" s="175" t="s">
        <v>337</v>
      </c>
      <c r="L123" s="175" t="str">
        <f>VLOOKUP(K123,'Contact Info-Max P'!$A$1:$H$94,4,FALSE)</f>
        <v>Hoover</v>
      </c>
      <c r="M123" s="175" t="str">
        <f>VLOOKUP(K123,'Contact Info-Max P'!$A$1:$H$94,3,FALSE)</f>
        <v>Resident Head</v>
      </c>
      <c r="N123" s="175" t="str">
        <f>VLOOKUP(K123,'Contact Info-Max P'!$A$1:$H$94,6,FALSE)</f>
        <v>(206) 372-0933, (707) 543-6635</v>
      </c>
      <c r="O123" s="175" t="str">
        <f>VLOOKUP(K123,'Contact Info-Max P'!$A$1:$H$23,7,FALSE)</f>
        <v>834-9212</v>
      </c>
      <c r="P123" s="175" t="str">
        <f>VLOOKUP(K123,'Contact Info-Max P'!$A$1:$H$94,8,FALSE)</f>
        <v>lsawyer@uchicago.edu, tsawyer@uchicago.edu</v>
      </c>
      <c r="Q123" s="183"/>
      <c r="R123" s="193"/>
      <c r="S123" s="193"/>
      <c r="T123" s="183"/>
      <c r="U123" s="175"/>
      <c r="V123" s="175"/>
      <c r="W123" s="176"/>
      <c r="X123" s="178"/>
      <c r="Y123" s="178"/>
      <c r="Z123" s="178"/>
      <c r="AA123" s="178"/>
      <c r="AB123" s="178"/>
      <c r="AC123" s="178"/>
      <c r="AD123" s="178"/>
      <c r="AE123" s="178"/>
    </row>
    <row r="124" spans="1:31">
      <c r="A124" s="405"/>
      <c r="B124" s="405"/>
      <c r="C124" s="196">
        <v>45675</v>
      </c>
      <c r="D124" s="104"/>
      <c r="E124" s="174" t="s">
        <v>321</v>
      </c>
      <c r="F124" s="174" t="str">
        <f>VLOOKUP(E124,'Contact Info-Max P'!$A$1:$H$94,4,FALSE)</f>
        <v>Wallace</v>
      </c>
      <c r="G124" s="174" t="str">
        <f>VLOOKUP(E124,'Contact Info-Max P'!$A$1:$H$94,3,FALSE)</f>
        <v>Resident Head</v>
      </c>
      <c r="H124" s="174" t="str">
        <f>VLOOKUP(E124,'Contact Info-Max P'!$A$1:$H$94,6,FALSE)</f>
        <v>(414) 897-3254, (734) 674-8741</v>
      </c>
      <c r="I124" s="174" t="str">
        <f>VLOOKUP(E124,'Contact Info-Max P'!$A$1:$H$23,7,FALSE)</f>
        <v>834-9214</v>
      </c>
      <c r="J124" s="174" t="str">
        <f>VLOOKUP(E124,'Contact Info-Max P'!$A$1:$H$94,8,FALSE)</f>
        <v>ljkern@uchicago.edu, pearsona@uchicago.edu</v>
      </c>
      <c r="K124" s="175" t="s">
        <v>337</v>
      </c>
      <c r="L124" s="175" t="str">
        <f>VLOOKUP(K124,'Contact Info-Max P'!$A$1:$H$94,4,FALSE)</f>
        <v>Hoover</v>
      </c>
      <c r="M124" s="175" t="str">
        <f>VLOOKUP(K124,'Contact Info-Max P'!$A$1:$H$94,3,FALSE)</f>
        <v>Resident Head</v>
      </c>
      <c r="N124" s="175" t="str">
        <f>VLOOKUP(K124,'Contact Info-Max P'!$A$1:$H$94,6,FALSE)</f>
        <v>(206) 372-0933, (707) 543-6635</v>
      </c>
      <c r="O124" s="175" t="str">
        <f>VLOOKUP(K124,'Contact Info-Max P'!$A$1:$H$23,7,FALSE)</f>
        <v>834-9212</v>
      </c>
      <c r="P124" s="175" t="str">
        <f>VLOOKUP(K124,'Contact Info-Max P'!$A$1:$H$94,8,FALSE)</f>
        <v>lsawyer@uchicago.edu, tsawyer@uchicago.edu</v>
      </c>
      <c r="Q124" s="183"/>
      <c r="R124" s="193"/>
      <c r="S124" s="193"/>
      <c r="T124" s="183"/>
      <c r="U124" s="175"/>
      <c r="V124" s="175"/>
      <c r="W124" s="176"/>
      <c r="X124" s="178"/>
      <c r="Y124" s="178"/>
      <c r="Z124" s="178"/>
      <c r="AA124" s="178"/>
      <c r="AB124" s="178"/>
      <c r="AC124" s="178"/>
      <c r="AD124" s="178"/>
      <c r="AE124" s="178"/>
    </row>
    <row r="125" spans="1:31">
      <c r="A125" s="405"/>
      <c r="B125" s="406"/>
      <c r="C125" s="196">
        <v>45676</v>
      </c>
      <c r="D125" s="104"/>
      <c r="E125" s="174"/>
      <c r="F125" s="174" t="e">
        <f>VLOOKUP(E125,'Contact Info-Max P'!$A$1:$H$94,4,FALSE)</f>
        <v>#N/A</v>
      </c>
      <c r="G125" s="174" t="e">
        <f>VLOOKUP(E125,'Contact Info-Max P'!$A$1:$H$94,3,FALSE)</f>
        <v>#N/A</v>
      </c>
      <c r="H125" s="174" t="e">
        <f>VLOOKUP(E125,'Contact Info-Max P'!$A$1:$H$94,6,FALSE)</f>
        <v>#N/A</v>
      </c>
      <c r="I125" s="174" t="e">
        <f>VLOOKUP(E125,'Contact Info-Max P'!$A$1:$H$23,7,FALSE)</f>
        <v>#N/A</v>
      </c>
      <c r="J125" s="174" t="e">
        <f>VLOOKUP(E125,'Contact Info-Max P'!$A$1:$H$94,8,FALSE)</f>
        <v>#N/A</v>
      </c>
      <c r="K125" s="175"/>
      <c r="L125" s="175" t="e">
        <f>VLOOKUP(K125,'Contact Info-Max P'!$A$1:$H$94,4,FALSE)</f>
        <v>#N/A</v>
      </c>
      <c r="M125" s="175" t="e">
        <f>VLOOKUP(K125,'Contact Info-Max P'!$A$1:$H$94,3,FALSE)</f>
        <v>#N/A</v>
      </c>
      <c r="N125" s="175" t="e">
        <f>VLOOKUP(K125,'Contact Info-Max P'!$A$1:$H$94,6,FALSE)</f>
        <v>#N/A</v>
      </c>
      <c r="O125" s="175" t="e">
        <f>VLOOKUP(K125,'Contact Info-Max P'!$A$1:$H$23,7,FALSE)</f>
        <v>#N/A</v>
      </c>
      <c r="P125" s="175" t="e">
        <f>VLOOKUP(K125,'Contact Info-Max P'!$A$1:$H$94,8,FALSE)</f>
        <v>#N/A</v>
      </c>
      <c r="Q125" s="183"/>
      <c r="R125" s="193"/>
      <c r="S125" s="193"/>
      <c r="T125" s="183"/>
      <c r="U125" s="175"/>
      <c r="V125" s="175"/>
      <c r="W125" s="176"/>
      <c r="X125" s="178"/>
      <c r="Y125" s="178"/>
      <c r="Z125" s="178"/>
      <c r="AA125" s="178"/>
      <c r="AB125" s="178"/>
      <c r="AC125" s="178"/>
      <c r="AD125" s="178"/>
      <c r="AE125" s="178"/>
    </row>
    <row r="126" spans="1:31">
      <c r="A126" s="405"/>
      <c r="B126" s="417" t="s">
        <v>46</v>
      </c>
      <c r="C126" s="196">
        <v>45677</v>
      </c>
      <c r="D126" s="104" t="s">
        <v>61</v>
      </c>
      <c r="E126" s="181" t="s">
        <v>319</v>
      </c>
      <c r="F126" s="174" t="str">
        <f>VLOOKUP(E126,'Contact Info-Max P'!$A$1:$H$94,4,FALSE)</f>
        <v>Woodward</v>
      </c>
      <c r="G126" s="174" t="str">
        <f>VLOOKUP(E126,'Contact Info-Max P'!$A$1:$H$94,3,FALSE)</f>
        <v>Resident Head</v>
      </c>
      <c r="H126" s="174" t="str">
        <f>VLOOKUP(E126,'Contact Info-Max P'!$A$1:$H$94,6,FALSE)</f>
        <v>(660) 924-1773, (401) 527-3062</v>
      </c>
      <c r="I126" s="174" t="str">
        <f>VLOOKUP(E126,'Contact Info-Max P'!$A$1:$H$23,7,FALSE)</f>
        <v>834-9216</v>
      </c>
      <c r="J126" s="174" t="str">
        <f>VLOOKUP(E126,'Contact Info-Max P'!$A$1:$H$94,8,FALSE)</f>
        <v>abdoler@uchicago.edu, mgb@uchicago.edu</v>
      </c>
      <c r="K126" s="182" t="s">
        <v>320</v>
      </c>
      <c r="L126" s="175" t="str">
        <f>VLOOKUP(K126,'Contact Info-Max P'!$A$1:$H$94,4,FALSE)</f>
        <v>Alper</v>
      </c>
      <c r="M126" s="175" t="str">
        <f>VLOOKUP(K126,'Contact Info-Max P'!$A$1:$H$94,3,FALSE)</f>
        <v>Resident Assistant</v>
      </c>
      <c r="N126" s="175" t="str">
        <f>VLOOKUP(K126,'Contact Info-Max P'!$A$1:$H$94,6,FALSE)</f>
        <v>(507)722-5292</v>
      </c>
      <c r="O126" s="175" t="str">
        <f>VLOOKUP(K126,'Contact Info-Max P'!$A$1:$H$23,7,FALSE)</f>
        <v>834-9225</v>
      </c>
      <c r="P126" s="175" t="str">
        <f>VLOOKUP(K126,'Contact Info-Max P'!$A$1:$H$94,8,FALSE)</f>
        <v>rioghna@uchicago.edu</v>
      </c>
      <c r="Q126" s="183"/>
      <c r="R126" s="193"/>
      <c r="S126" s="193"/>
      <c r="T126" s="183"/>
      <c r="U126" s="175"/>
      <c r="V126" s="175"/>
      <c r="W126" s="176"/>
      <c r="X126" s="178"/>
      <c r="Y126" s="178"/>
      <c r="Z126" s="178"/>
      <c r="AA126" s="178"/>
      <c r="AB126" s="178"/>
      <c r="AC126" s="178"/>
      <c r="AD126" s="178"/>
      <c r="AE126" s="178"/>
    </row>
    <row r="127" spans="1:31">
      <c r="A127" s="405"/>
      <c r="B127" s="405"/>
      <c r="C127" s="196">
        <v>45678</v>
      </c>
      <c r="D127" s="104"/>
      <c r="E127" s="181" t="s">
        <v>321</v>
      </c>
      <c r="F127" s="174" t="str">
        <f>VLOOKUP(E127,'Contact Info-Max P'!$A$1:$H$94,4,FALSE)</f>
        <v>Wallace</v>
      </c>
      <c r="G127" s="174" t="str">
        <f>VLOOKUP(E127,'Contact Info-Max P'!$A$1:$H$94,3,FALSE)</f>
        <v>Resident Head</v>
      </c>
      <c r="H127" s="174" t="str">
        <f>VLOOKUP(E127,'Contact Info-Max P'!$A$1:$H$94,6,FALSE)</f>
        <v>(414) 897-3254, (734) 674-8741</v>
      </c>
      <c r="I127" s="174" t="str">
        <f>VLOOKUP(E127,'Contact Info-Max P'!$A$1:$H$23,7,FALSE)</f>
        <v>834-9214</v>
      </c>
      <c r="J127" s="174" t="str">
        <f>VLOOKUP(E127,'Contact Info-Max P'!$A$1:$H$94,8,FALSE)</f>
        <v>ljkern@uchicago.edu, pearsona@uchicago.edu</v>
      </c>
      <c r="K127" s="182" t="s">
        <v>320</v>
      </c>
      <c r="L127" s="175" t="str">
        <f>VLOOKUP(K127,'Contact Info-Max P'!$A$1:$H$94,4,FALSE)</f>
        <v>Alper</v>
      </c>
      <c r="M127" s="175" t="str">
        <f>VLOOKUP(K127,'Contact Info-Max P'!$A$1:$H$94,3,FALSE)</f>
        <v>Resident Assistant</v>
      </c>
      <c r="N127" s="175" t="str">
        <f>VLOOKUP(K127,'Contact Info-Max P'!$A$1:$H$94,6,FALSE)</f>
        <v>(507)722-5292</v>
      </c>
      <c r="O127" s="175" t="str">
        <f>VLOOKUP(K127,'Contact Info-Max P'!$A$1:$H$23,7,FALSE)</f>
        <v>834-9225</v>
      </c>
      <c r="P127" s="175" t="str">
        <f>VLOOKUP(K127,'Contact Info-Max P'!$A$1:$H$94,8,FALSE)</f>
        <v>rioghna@uchicago.edu</v>
      </c>
      <c r="Q127" s="183"/>
      <c r="R127" s="193"/>
      <c r="S127" s="193"/>
      <c r="T127" s="183"/>
      <c r="U127" s="175"/>
      <c r="V127" s="175"/>
      <c r="W127" s="176"/>
      <c r="X127" s="178"/>
      <c r="Y127" s="178"/>
      <c r="Z127" s="178"/>
      <c r="AA127" s="178"/>
      <c r="AB127" s="178"/>
      <c r="AC127" s="178"/>
      <c r="AD127" s="178"/>
      <c r="AE127" s="178"/>
    </row>
    <row r="128" spans="1:31">
      <c r="A128" s="405"/>
      <c r="B128" s="405"/>
      <c r="C128" s="196">
        <v>45679</v>
      </c>
      <c r="D128" s="104"/>
      <c r="E128" s="181" t="s">
        <v>321</v>
      </c>
      <c r="F128" s="174" t="str">
        <f>VLOOKUP(E128,'Contact Info-Max P'!$A$1:$H$94,4,FALSE)</f>
        <v>Wallace</v>
      </c>
      <c r="G128" s="174" t="str">
        <f>VLOOKUP(E128,'Contact Info-Max P'!$A$1:$H$94,3,FALSE)</f>
        <v>Resident Head</v>
      </c>
      <c r="H128" s="174" t="str">
        <f>VLOOKUP(E128,'Contact Info-Max P'!$A$1:$H$94,6,FALSE)</f>
        <v>(414) 897-3254, (734) 674-8741</v>
      </c>
      <c r="I128" s="174" t="str">
        <f>VLOOKUP(E128,'Contact Info-Max P'!$A$1:$H$23,7,FALSE)</f>
        <v>834-9214</v>
      </c>
      <c r="J128" s="174" t="str">
        <f>VLOOKUP(E128,'Contact Info-Max P'!$A$1:$H$94,8,FALSE)</f>
        <v>ljkern@uchicago.edu, pearsona@uchicago.edu</v>
      </c>
      <c r="K128" s="182" t="s">
        <v>322</v>
      </c>
      <c r="L128" s="175" t="str">
        <f>VLOOKUP(K128,'Contact Info-Max P'!$A$1:$H$94,4,FALSE)</f>
        <v>Graham</v>
      </c>
      <c r="M128" s="175" t="str">
        <f>VLOOKUP(K128,'Contact Info-Max P'!$A$1:$H$94,3,FALSE)</f>
        <v>Resident Head</v>
      </c>
      <c r="N128" s="175" t="str">
        <f>VLOOKUP(K128,'Contact Info-Max P'!$A$1:$H$94,6,FALSE)</f>
        <v>(774) 279-4565, (630) 276-9865</v>
      </c>
      <c r="O128" s="175" t="str">
        <f>VLOOKUP(K128,'Contact Info-Max P'!$A$1:$H$23,7,FALSE)</f>
        <v>834-9218</v>
      </c>
      <c r="P128" s="175" t="str">
        <f>VLOOKUP(K128,'Contact Info-Max P'!$A$1:$H$94,8,FALSE)</f>
        <v>johncoukos@uchicago.edu, kimberlyliu@uchicago.edu</v>
      </c>
      <c r="Q128" s="183"/>
      <c r="R128" s="193"/>
      <c r="S128" s="193"/>
      <c r="T128" s="183"/>
      <c r="U128" s="175"/>
      <c r="V128" s="175"/>
      <c r="W128" s="176"/>
      <c r="X128" s="178"/>
      <c r="Y128" s="178"/>
      <c r="Z128" s="178"/>
      <c r="AA128" s="178"/>
      <c r="AB128" s="178"/>
      <c r="AC128" s="178"/>
      <c r="AD128" s="178"/>
      <c r="AE128" s="178"/>
    </row>
    <row r="129" spans="1:31">
      <c r="A129" s="405"/>
      <c r="B129" s="405"/>
      <c r="C129" s="196">
        <v>45680</v>
      </c>
      <c r="D129" s="104"/>
      <c r="E129" s="181" t="s">
        <v>324</v>
      </c>
      <c r="F129" s="174" t="str">
        <f>VLOOKUP(E129,'Contact Info-Max P'!$A$1:$H$94,4,FALSE)</f>
        <v>Graham</v>
      </c>
      <c r="G129" s="174" t="str">
        <f>VLOOKUP(E129,'Contact Info-Max P'!$A$1:$H$94,3,FALSE)</f>
        <v>Resident Assistant</v>
      </c>
      <c r="H129" s="174" t="str">
        <f>VLOOKUP(E129,'Contact Info-Max P'!$A$1:$H$94,6,FALSE)</f>
        <v>773-573-3029</v>
      </c>
      <c r="I129" s="174" t="str">
        <f>VLOOKUP(E129,'Contact Info-Max P'!$A$1:$H$23,7,FALSE)</f>
        <v>834-9232</v>
      </c>
      <c r="J129" s="174" t="str">
        <f>VLOOKUP(E129,'Contact Info-Max P'!$A$1:$H$94,8,FALSE)</f>
        <v>anqiqu@uchicago.edu</v>
      </c>
      <c r="K129" s="182" t="s">
        <v>325</v>
      </c>
      <c r="L129" s="175" t="str">
        <f>VLOOKUP(K129,'Contact Info-Max P'!$A$1:$H$94,4,FALSE)</f>
        <v>May</v>
      </c>
      <c r="M129" s="175" t="str">
        <f>VLOOKUP(K129,'Contact Info-Max P'!$A$1:$H$94,3,FALSE)</f>
        <v>Resident Assistant</v>
      </c>
      <c r="N129" s="175" t="str">
        <f>VLOOKUP(K129,'Contact Info-Max P'!$A$1:$H$94,6,FALSE)</f>
        <v>(210) 544-4416</v>
      </c>
      <c r="O129" s="175" t="str">
        <f>VLOOKUP(K129,'Contact Info-Max P'!$A$1:$H$23,7,FALSE)</f>
        <v>834-9223</v>
      </c>
      <c r="P129" s="175" t="str">
        <f>VLOOKUP(K129,'Contact Info-Max P'!$A$1:$H$94,8,FALSE)</f>
        <v>kalbarran@uchicago.edu</v>
      </c>
      <c r="Q129" s="183"/>
      <c r="R129" s="193"/>
      <c r="S129" s="193"/>
      <c r="T129" s="183"/>
      <c r="U129" s="175"/>
      <c r="V129" s="175"/>
      <c r="W129" s="176"/>
      <c r="X129" s="178"/>
      <c r="Y129" s="178"/>
      <c r="Z129" s="178"/>
      <c r="AA129" s="178"/>
      <c r="AB129" s="178"/>
      <c r="AC129" s="178"/>
      <c r="AD129" s="178"/>
      <c r="AE129" s="178"/>
    </row>
    <row r="130" spans="1:31">
      <c r="A130" s="405"/>
      <c r="B130" s="405"/>
      <c r="C130" s="196">
        <v>45681</v>
      </c>
      <c r="D130" s="104"/>
      <c r="E130" s="181" t="s">
        <v>320</v>
      </c>
      <c r="F130" s="174" t="str">
        <f>VLOOKUP(E130,'Contact Info-Max P'!$A$1:$H$94,4,FALSE)</f>
        <v>Alper</v>
      </c>
      <c r="G130" s="174" t="str">
        <f>VLOOKUP(E130,'Contact Info-Max P'!$A$1:$H$94,3,FALSE)</f>
        <v>Resident Assistant</v>
      </c>
      <c r="H130" s="174" t="str">
        <f>VLOOKUP(E130,'Contact Info-Max P'!$A$1:$H$94,6,FALSE)</f>
        <v>(507)722-5292</v>
      </c>
      <c r="I130" s="174" t="str">
        <f>VLOOKUP(E130,'Contact Info-Max P'!$A$1:$H$23,7,FALSE)</f>
        <v>834-9225</v>
      </c>
      <c r="J130" s="174" t="str">
        <f>VLOOKUP(E130,'Contact Info-Max P'!$A$1:$H$94,8,FALSE)</f>
        <v>rioghna@uchicago.edu</v>
      </c>
      <c r="K130" s="182" t="s">
        <v>325</v>
      </c>
      <c r="L130" s="175" t="str">
        <f>VLOOKUP(K130,'Contact Info-Max P'!$A$1:$H$94,4,FALSE)</f>
        <v>May</v>
      </c>
      <c r="M130" s="175" t="str">
        <f>VLOOKUP(K130,'Contact Info-Max P'!$A$1:$H$94,3,FALSE)</f>
        <v>Resident Assistant</v>
      </c>
      <c r="N130" s="175" t="str">
        <f>VLOOKUP(K130,'Contact Info-Max P'!$A$1:$H$94,6,FALSE)</f>
        <v>(210) 544-4416</v>
      </c>
      <c r="O130" s="175" t="str">
        <f>VLOOKUP(K130,'Contact Info-Max P'!$A$1:$H$23,7,FALSE)</f>
        <v>834-9223</v>
      </c>
      <c r="P130" s="175" t="str">
        <f>VLOOKUP(K130,'Contact Info-Max P'!$A$1:$H$94,8,FALSE)</f>
        <v>kalbarran@uchicago.edu</v>
      </c>
      <c r="Q130" s="183"/>
      <c r="R130" s="193"/>
      <c r="S130" s="193"/>
      <c r="T130" s="183"/>
      <c r="U130" s="175"/>
      <c r="V130" s="175"/>
      <c r="W130" s="176"/>
      <c r="X130" s="178"/>
      <c r="Y130" s="178"/>
      <c r="Z130" s="178"/>
      <c r="AA130" s="178"/>
      <c r="AB130" s="178"/>
      <c r="AC130" s="178"/>
      <c r="AD130" s="178"/>
      <c r="AE130" s="178"/>
    </row>
    <row r="131" spans="1:31">
      <c r="A131" s="405"/>
      <c r="B131" s="405"/>
      <c r="C131" s="196">
        <v>45682</v>
      </c>
      <c r="D131" s="104"/>
      <c r="E131" s="181" t="s">
        <v>320</v>
      </c>
      <c r="F131" s="174" t="str">
        <f>VLOOKUP(E131,'Contact Info-Max P'!$A$1:$H$94,4,FALSE)</f>
        <v>Alper</v>
      </c>
      <c r="G131" s="174" t="str">
        <f>VLOOKUP(E131,'Contact Info-Max P'!$A$1:$H$94,3,FALSE)</f>
        <v>Resident Assistant</v>
      </c>
      <c r="H131" s="174" t="str">
        <f>VLOOKUP(E131,'Contact Info-Max P'!$A$1:$H$94,6,FALSE)</f>
        <v>(507)722-5292</v>
      </c>
      <c r="I131" s="174" t="str">
        <f>VLOOKUP(E131,'Contact Info-Max P'!$A$1:$H$23,7,FALSE)</f>
        <v>834-9225</v>
      </c>
      <c r="J131" s="174" t="str">
        <f>VLOOKUP(E131,'Contact Info-Max P'!$A$1:$H$94,8,FALSE)</f>
        <v>rioghna@uchicago.edu</v>
      </c>
      <c r="K131" s="182" t="s">
        <v>327</v>
      </c>
      <c r="L131" s="175" t="str">
        <f>VLOOKUP(K131,'Contact Info-Max P'!$A$1:$H$94,4,FALSE)</f>
        <v>Alper</v>
      </c>
      <c r="M131" s="175" t="str">
        <f>VLOOKUP(K131,'Contact Info-Max P'!$A$1:$H$94,3,FALSE)</f>
        <v>Resident Assistant</v>
      </c>
      <c r="N131" s="175" t="str">
        <f>VLOOKUP(K131,'Contact Info-Max P'!$A$1:$H$94,6,FALSE)</f>
        <v>424-702-7586</v>
      </c>
      <c r="O131" s="175" t="str">
        <f>VLOOKUP(K131,'Contact Info-Max P'!$A$1:$H$23,7,FALSE)</f>
        <v>834-9226</v>
      </c>
      <c r="P131" s="175" t="str">
        <f>VLOOKUP(K131,'Contact Info-Max P'!$A$1:$H$94,8,FALSE)</f>
        <v>kdanderson@uchicago.edu</v>
      </c>
      <c r="Q131" s="183"/>
      <c r="R131" s="193"/>
      <c r="S131" s="193"/>
      <c r="T131" s="183"/>
      <c r="U131" s="175"/>
      <c r="V131" s="175"/>
      <c r="W131" s="176"/>
      <c r="X131" s="178"/>
      <c r="Y131" s="178"/>
      <c r="Z131" s="178"/>
      <c r="AA131" s="178"/>
      <c r="AB131" s="178"/>
      <c r="AC131" s="178"/>
      <c r="AD131" s="178"/>
      <c r="AE131" s="178"/>
    </row>
    <row r="132" spans="1:31">
      <c r="A132" s="405"/>
      <c r="B132" s="406"/>
      <c r="C132" s="196">
        <v>45683</v>
      </c>
      <c r="D132" s="104"/>
      <c r="E132" s="181" t="s">
        <v>320</v>
      </c>
      <c r="F132" s="174" t="str">
        <f>VLOOKUP(E132,'Contact Info-Max P'!$A$1:$H$94,4,FALSE)</f>
        <v>Alper</v>
      </c>
      <c r="G132" s="174" t="str">
        <f>VLOOKUP(E132,'Contact Info-Max P'!$A$1:$H$94,3,FALSE)</f>
        <v>Resident Assistant</v>
      </c>
      <c r="H132" s="174" t="str">
        <f>VLOOKUP(E132,'Contact Info-Max P'!$A$1:$H$94,6,FALSE)</f>
        <v>(507)722-5292</v>
      </c>
      <c r="I132" s="174" t="str">
        <f>VLOOKUP(E132,'Contact Info-Max P'!$A$1:$H$23,7,FALSE)</f>
        <v>834-9225</v>
      </c>
      <c r="J132" s="174" t="str">
        <f>VLOOKUP(E132,'Contact Info-Max P'!$A$1:$H$94,8,FALSE)</f>
        <v>rioghna@uchicago.edu</v>
      </c>
      <c r="K132" s="182" t="s">
        <v>327</v>
      </c>
      <c r="L132" s="175" t="str">
        <f>VLOOKUP(K132,'Contact Info-Max P'!$A$1:$H$94,4,FALSE)</f>
        <v>Alper</v>
      </c>
      <c r="M132" s="175" t="str">
        <f>VLOOKUP(K132,'Contact Info-Max P'!$A$1:$H$94,3,FALSE)</f>
        <v>Resident Assistant</v>
      </c>
      <c r="N132" s="175" t="str">
        <f>VLOOKUP(K132,'Contact Info-Max P'!$A$1:$H$94,6,FALSE)</f>
        <v>424-702-7586</v>
      </c>
      <c r="O132" s="175" t="str">
        <f>VLOOKUP(K132,'Contact Info-Max P'!$A$1:$H$23,7,FALSE)</f>
        <v>834-9226</v>
      </c>
      <c r="P132" s="175" t="str">
        <f>VLOOKUP(K132,'Contact Info-Max P'!$A$1:$H$94,8,FALSE)</f>
        <v>kdanderson@uchicago.edu</v>
      </c>
      <c r="Q132" s="183"/>
      <c r="R132" s="193"/>
      <c r="S132" s="193"/>
      <c r="T132" s="183"/>
      <c r="U132" s="175"/>
      <c r="V132" s="175"/>
      <c r="W132" s="176"/>
      <c r="X132" s="178"/>
      <c r="Y132" s="178"/>
      <c r="Z132" s="178"/>
      <c r="AA132" s="178"/>
      <c r="AB132" s="178"/>
      <c r="AC132" s="178"/>
      <c r="AD132" s="178"/>
      <c r="AE132" s="178"/>
    </row>
    <row r="133" spans="1:31">
      <c r="A133" s="405"/>
      <c r="B133" s="443" t="s">
        <v>47</v>
      </c>
      <c r="C133" s="196">
        <v>45684</v>
      </c>
      <c r="D133" s="104"/>
      <c r="E133" s="181" t="s">
        <v>327</v>
      </c>
      <c r="F133" s="174" t="str">
        <f>VLOOKUP(E133,'Contact Info-Max P'!$A$1:$H$94,4,FALSE)</f>
        <v>Alper</v>
      </c>
      <c r="G133" s="174" t="str">
        <f>VLOOKUP(E133,'Contact Info-Max P'!$A$1:$H$94,3,FALSE)</f>
        <v>Resident Assistant</v>
      </c>
      <c r="H133" s="174" t="str">
        <f>VLOOKUP(E133,'Contact Info-Max P'!$A$1:$H$94,6,FALSE)</f>
        <v>424-702-7586</v>
      </c>
      <c r="I133" s="174" t="str">
        <f>VLOOKUP(E133,'Contact Info-Max P'!$A$1:$H$23,7,FALSE)</f>
        <v>834-9226</v>
      </c>
      <c r="J133" s="174" t="str">
        <f>VLOOKUP(E133,'Contact Info-Max P'!$A$1:$H$94,8,FALSE)</f>
        <v>kdanderson@uchicago.edu</v>
      </c>
      <c r="K133" s="182" t="s">
        <v>329</v>
      </c>
      <c r="L133" s="175" t="str">
        <f>VLOOKUP(K133,'Contact Info-Max P'!$A$1:$H$94,4,FALSE)</f>
        <v>Alper</v>
      </c>
      <c r="M133" s="175" t="str">
        <f>VLOOKUP(K133,'Contact Info-Max P'!$A$1:$H$94,3,FALSE)</f>
        <v>Resident Head</v>
      </c>
      <c r="N133" s="175" t="str">
        <f>VLOOKUP(K133,'Contact Info-Max P'!$A$1:$H$94,6,FALSE)</f>
        <v>(773) 916-0159, (872) 271-0371</v>
      </c>
      <c r="O133" s="175" t="str">
        <f>VLOOKUP(K133,'Contact Info-Max P'!$A$1:$H$23,7,FALSE)</f>
        <v>834-9215</v>
      </c>
      <c r="P133" s="175" t="str">
        <f>VLOOKUP(K133,'Contact Info-Max P'!$A$1:$H$94,8,FALSE)</f>
        <v>teschmann@uchicago.edu, garywilson@uchicago.edu</v>
      </c>
      <c r="Q133" s="183"/>
      <c r="R133" s="193"/>
      <c r="S133" s="193"/>
      <c r="T133" s="183"/>
      <c r="U133" s="175"/>
      <c r="V133" s="175"/>
      <c r="W133" s="176"/>
      <c r="X133" s="178"/>
      <c r="Y133" s="178"/>
      <c r="Z133" s="178"/>
      <c r="AA133" s="178"/>
      <c r="AB133" s="178"/>
      <c r="AC133" s="178"/>
      <c r="AD133" s="178"/>
      <c r="AE133" s="178"/>
    </row>
    <row r="134" spans="1:31">
      <c r="A134" s="405"/>
      <c r="B134" s="405"/>
      <c r="C134" s="196">
        <v>45685</v>
      </c>
      <c r="D134" s="104"/>
      <c r="E134" s="181" t="s">
        <v>327</v>
      </c>
      <c r="F134" s="174" t="str">
        <f>VLOOKUP(E134,'Contact Info-Max P'!$A$1:$H$94,4,FALSE)</f>
        <v>Alper</v>
      </c>
      <c r="G134" s="174" t="str">
        <f>VLOOKUP(E134,'Contact Info-Max P'!$A$1:$H$94,3,FALSE)</f>
        <v>Resident Assistant</v>
      </c>
      <c r="H134" s="174" t="str">
        <f>VLOOKUP(E134,'Contact Info-Max P'!$A$1:$H$94,6,FALSE)</f>
        <v>424-702-7586</v>
      </c>
      <c r="I134" s="174" t="str">
        <f>VLOOKUP(E134,'Contact Info-Max P'!$A$1:$H$23,7,FALSE)</f>
        <v>834-9226</v>
      </c>
      <c r="J134" s="174" t="str">
        <f>VLOOKUP(E134,'Contact Info-Max P'!$A$1:$H$94,8,FALSE)</f>
        <v>kdanderson@uchicago.edu</v>
      </c>
      <c r="K134" s="182" t="s">
        <v>329</v>
      </c>
      <c r="L134" s="175" t="str">
        <f>VLOOKUP(K134,'Contact Info-Max P'!$A$1:$H$94,4,FALSE)</f>
        <v>Alper</v>
      </c>
      <c r="M134" s="175" t="str">
        <f>VLOOKUP(K134,'Contact Info-Max P'!$A$1:$H$94,3,FALSE)</f>
        <v>Resident Head</v>
      </c>
      <c r="N134" s="175" t="str">
        <f>VLOOKUP(K134,'Contact Info-Max P'!$A$1:$H$94,6,FALSE)</f>
        <v>(773) 916-0159, (872) 271-0371</v>
      </c>
      <c r="O134" s="175" t="str">
        <f>VLOOKUP(K134,'Contact Info-Max P'!$A$1:$H$23,7,FALSE)</f>
        <v>834-9215</v>
      </c>
      <c r="P134" s="175" t="str">
        <f>VLOOKUP(K134,'Contact Info-Max P'!$A$1:$H$94,8,FALSE)</f>
        <v>teschmann@uchicago.edu, garywilson@uchicago.edu</v>
      </c>
      <c r="Q134" s="183"/>
      <c r="R134" s="193"/>
      <c r="S134" s="193"/>
      <c r="T134" s="183"/>
      <c r="U134" s="175"/>
      <c r="V134" s="175"/>
      <c r="W134" s="176"/>
      <c r="X134" s="178"/>
      <c r="Y134" s="178"/>
      <c r="Z134" s="178"/>
      <c r="AA134" s="178"/>
      <c r="AB134" s="178"/>
      <c r="AC134" s="178"/>
      <c r="AD134" s="178"/>
      <c r="AE134" s="178"/>
    </row>
    <row r="135" spans="1:31">
      <c r="A135" s="405"/>
      <c r="B135" s="405"/>
      <c r="C135" s="196">
        <v>45686</v>
      </c>
      <c r="D135" s="104"/>
      <c r="E135" s="181" t="s">
        <v>328</v>
      </c>
      <c r="F135" s="174" t="str">
        <f>VLOOKUP(E135,'Contact Info-Max P'!$A$1:$H$94,4,FALSE)</f>
        <v>Flint</v>
      </c>
      <c r="G135" s="174" t="str">
        <f>VLOOKUP(E135,'Contact Info-Max P'!$A$1:$H$94,3,FALSE)</f>
        <v>Resident Assistant</v>
      </c>
      <c r="H135" s="174" t="str">
        <f>VLOOKUP(E135,'Contact Info-Max P'!$A$1:$H$94,6,FALSE)</f>
        <v>(818) 384-3740</v>
      </c>
      <c r="I135" s="174" t="str">
        <f>VLOOKUP(E135,'Contact Info-Max P'!$A$1:$H$23,7,FALSE)</f>
        <v>834-9226</v>
      </c>
      <c r="J135" s="174" t="str">
        <f>VLOOKUP(E135,'Contact Info-Max P'!$A$1:$H$94,8,FALSE)</f>
        <v>ebatalden@uchicago.edu</v>
      </c>
      <c r="K135" s="182" t="s">
        <v>329</v>
      </c>
      <c r="L135" s="175" t="str">
        <f>VLOOKUP(K135,'Contact Info-Max P'!$A$1:$H$94,4,FALSE)</f>
        <v>Alper</v>
      </c>
      <c r="M135" s="175" t="str">
        <f>VLOOKUP(K135,'Contact Info-Max P'!$A$1:$H$94,3,FALSE)</f>
        <v>Resident Head</v>
      </c>
      <c r="N135" s="175" t="str">
        <f>VLOOKUP(K135,'Contact Info-Max P'!$A$1:$H$94,6,FALSE)</f>
        <v>(773) 916-0159, (872) 271-0371</v>
      </c>
      <c r="O135" s="175" t="str">
        <f>VLOOKUP(K135,'Contact Info-Max P'!$A$1:$H$23,7,FALSE)</f>
        <v>834-9215</v>
      </c>
      <c r="P135" s="175" t="str">
        <f>VLOOKUP(K135,'Contact Info-Max P'!$A$1:$H$94,8,FALSE)</f>
        <v>teschmann@uchicago.edu, garywilson@uchicago.edu</v>
      </c>
      <c r="Q135" s="183"/>
      <c r="R135" s="193"/>
      <c r="S135" s="193"/>
      <c r="T135" s="183"/>
      <c r="U135" s="175"/>
      <c r="V135" s="175"/>
      <c r="W135" s="176"/>
      <c r="X135" s="178"/>
      <c r="Y135" s="178"/>
      <c r="Z135" s="178"/>
      <c r="AA135" s="178"/>
      <c r="AB135" s="178"/>
      <c r="AC135" s="178"/>
      <c r="AD135" s="178"/>
      <c r="AE135" s="178"/>
    </row>
    <row r="136" spans="1:31">
      <c r="A136" s="405"/>
      <c r="B136" s="405"/>
      <c r="C136" s="196">
        <v>45687</v>
      </c>
      <c r="D136" s="104"/>
      <c r="E136" s="181" t="s">
        <v>328</v>
      </c>
      <c r="F136" s="174" t="str">
        <f>VLOOKUP(E136,'Contact Info-Max P'!$A$1:$H$94,4,FALSE)</f>
        <v>Flint</v>
      </c>
      <c r="G136" s="174" t="str">
        <f>VLOOKUP(E136,'Contact Info-Max P'!$A$1:$H$94,3,FALSE)</f>
        <v>Resident Assistant</v>
      </c>
      <c r="H136" s="174" t="str">
        <f>VLOOKUP(E136,'Contact Info-Max P'!$A$1:$H$94,6,FALSE)</f>
        <v>(818) 384-3740</v>
      </c>
      <c r="I136" s="174" t="str">
        <f>VLOOKUP(E136,'Contact Info-Max P'!$A$1:$H$23,7,FALSE)</f>
        <v>834-9226</v>
      </c>
      <c r="J136" s="174" t="str">
        <f>VLOOKUP(E136,'Contact Info-Max P'!$A$1:$H$94,8,FALSE)</f>
        <v>ebatalden@uchicago.edu</v>
      </c>
      <c r="K136" s="182" t="s">
        <v>329</v>
      </c>
      <c r="L136" s="175" t="str">
        <f>VLOOKUP(K136,'Contact Info-Max P'!$A$1:$H$94,4,FALSE)</f>
        <v>Alper</v>
      </c>
      <c r="M136" s="175" t="str">
        <f>VLOOKUP(K136,'Contact Info-Max P'!$A$1:$H$94,3,FALSE)</f>
        <v>Resident Head</v>
      </c>
      <c r="N136" s="175" t="str">
        <f>VLOOKUP(K136,'Contact Info-Max P'!$A$1:$H$94,6,FALSE)</f>
        <v>(773) 916-0159, (872) 271-0371</v>
      </c>
      <c r="O136" s="175" t="str">
        <f>VLOOKUP(K136,'Contact Info-Max P'!$A$1:$H$23,7,FALSE)</f>
        <v>834-9215</v>
      </c>
      <c r="P136" s="175" t="str">
        <f>VLOOKUP(K136,'Contact Info-Max P'!$A$1:$H$94,8,FALSE)</f>
        <v>teschmann@uchicago.edu, garywilson@uchicago.edu</v>
      </c>
      <c r="Q136" s="183"/>
      <c r="R136" s="193"/>
      <c r="S136" s="193"/>
      <c r="T136" s="183"/>
      <c r="U136" s="175"/>
      <c r="V136" s="175"/>
      <c r="W136" s="176"/>
      <c r="X136" s="178"/>
      <c r="Y136" s="178"/>
      <c r="Z136" s="178"/>
      <c r="AA136" s="178"/>
      <c r="AB136" s="178"/>
      <c r="AC136" s="178"/>
      <c r="AD136" s="178"/>
      <c r="AE136" s="178"/>
    </row>
    <row r="137" spans="1:31">
      <c r="A137" s="405"/>
      <c r="B137" s="405"/>
      <c r="C137" s="196">
        <v>45688</v>
      </c>
      <c r="D137" s="104"/>
      <c r="E137" s="181" t="s">
        <v>328</v>
      </c>
      <c r="F137" s="174" t="str">
        <f>VLOOKUP(E137,'Contact Info-Max P'!$A$1:$H$94,4,FALSE)</f>
        <v>Flint</v>
      </c>
      <c r="G137" s="174" t="str">
        <f>VLOOKUP(E137,'Contact Info-Max P'!$A$1:$H$94,3,FALSE)</f>
        <v>Resident Assistant</v>
      </c>
      <c r="H137" s="174" t="str">
        <f>VLOOKUP(E137,'Contact Info-Max P'!$A$1:$H$94,6,FALSE)</f>
        <v>(818) 384-3740</v>
      </c>
      <c r="I137" s="174" t="str">
        <f>VLOOKUP(E137,'Contact Info-Max P'!$A$1:$H$23,7,FALSE)</f>
        <v>834-9226</v>
      </c>
      <c r="J137" s="174" t="str">
        <f>VLOOKUP(E137,'Contact Info-Max P'!$A$1:$H$94,8,FALSE)</f>
        <v>ebatalden@uchicago.edu</v>
      </c>
      <c r="K137" s="182" t="s">
        <v>320</v>
      </c>
      <c r="L137" s="175" t="str">
        <f>VLOOKUP(K137,'Contact Info-Max P'!$A$1:$H$94,4,FALSE)</f>
        <v>Alper</v>
      </c>
      <c r="M137" s="175" t="str">
        <f>VLOOKUP(K137,'Contact Info-Max P'!$A$1:$H$94,3,FALSE)</f>
        <v>Resident Assistant</v>
      </c>
      <c r="N137" s="175" t="str">
        <f>VLOOKUP(K137,'Contact Info-Max P'!$A$1:$H$94,6,FALSE)</f>
        <v>(507)722-5292</v>
      </c>
      <c r="O137" s="175" t="str">
        <f>VLOOKUP(K137,'Contact Info-Max P'!$A$1:$H$23,7,FALSE)</f>
        <v>834-9225</v>
      </c>
      <c r="P137" s="175" t="str">
        <f>VLOOKUP(K137,'Contact Info-Max P'!$A$1:$H$94,8,FALSE)</f>
        <v>rioghna@uchicago.edu</v>
      </c>
      <c r="Q137" s="183"/>
      <c r="R137" s="193"/>
      <c r="S137" s="193"/>
      <c r="T137" s="183"/>
      <c r="U137" s="175"/>
      <c r="V137" s="175"/>
      <c r="W137" s="176"/>
      <c r="X137" s="178"/>
      <c r="Y137" s="178"/>
      <c r="Z137" s="178"/>
      <c r="AA137" s="178"/>
      <c r="AB137" s="178"/>
      <c r="AC137" s="178"/>
      <c r="AD137" s="178"/>
      <c r="AE137" s="178"/>
    </row>
    <row r="138" spans="1:31">
      <c r="A138" s="405"/>
      <c r="B138" s="405"/>
      <c r="C138" s="197">
        <v>45689</v>
      </c>
      <c r="D138" s="104"/>
      <c r="E138" s="181" t="s">
        <v>329</v>
      </c>
      <c r="F138" s="174" t="str">
        <f>VLOOKUP(E138,'Contact Info-Max P'!$A$1:$H$94,4,FALSE)</f>
        <v>Alper</v>
      </c>
      <c r="G138" s="174" t="str">
        <f>VLOOKUP(E138,'Contact Info-Max P'!$A$1:$H$94,3,FALSE)</f>
        <v>Resident Head</v>
      </c>
      <c r="H138" s="174" t="str">
        <f>VLOOKUP(E138,'Contact Info-Max P'!$A$1:$H$94,6,FALSE)</f>
        <v>(773) 916-0159, (872) 271-0371</v>
      </c>
      <c r="I138" s="174" t="str">
        <f>VLOOKUP(E138,'Contact Info-Max P'!$A$1:$H$23,7,FALSE)</f>
        <v>834-9215</v>
      </c>
      <c r="J138" s="174" t="str">
        <f>VLOOKUP(E138,'Contact Info-Max P'!$A$1:$H$94,8,FALSE)</f>
        <v>teschmann@uchicago.edu, garywilson@uchicago.edu</v>
      </c>
      <c r="K138" s="182" t="s">
        <v>334</v>
      </c>
      <c r="L138" s="175" t="str">
        <f>VLOOKUP(K138,'Contact Info-Max P'!$A$1:$H$94,4,FALSE)</f>
        <v>Rickert</v>
      </c>
      <c r="M138" s="175" t="str">
        <f>VLOOKUP(K138,'Contact Info-Max P'!$A$1:$H$94,3,FALSE)</f>
        <v>Resident Head</v>
      </c>
      <c r="N138" s="175" t="str">
        <f>VLOOKUP(K138,'Contact Info-Max P'!$A$1:$H$94,6,FALSE)</f>
        <v>(312)-399-5411, (773)-304-6074</v>
      </c>
      <c r="O138" s="175" t="str">
        <f>VLOOKUP(K138,'Contact Info-Max P'!$A$1:$H$23,7,FALSE)</f>
        <v>834-9215</v>
      </c>
      <c r="P138" s="175" t="str">
        <f>VLOOKUP(K138,'Contact Info-Max P'!$A$1:$H$94,8,FALSE)</f>
        <v>jmcgriffin@uchicago.edu, amcgriffin@uchicago.edu</v>
      </c>
      <c r="Q138" s="183"/>
      <c r="R138" s="193"/>
      <c r="S138" s="193"/>
      <c r="T138" s="183"/>
      <c r="U138" s="175"/>
      <c r="V138" s="175"/>
      <c r="W138" s="176"/>
      <c r="X138" s="178"/>
      <c r="Y138" s="178"/>
      <c r="Z138" s="178"/>
      <c r="AA138" s="178"/>
      <c r="AB138" s="178"/>
      <c r="AC138" s="178"/>
      <c r="AD138" s="178"/>
      <c r="AE138" s="178"/>
    </row>
    <row r="139" spans="1:31">
      <c r="A139" s="405"/>
      <c r="B139" s="406"/>
      <c r="C139" s="197">
        <v>45690</v>
      </c>
      <c r="D139" s="104"/>
      <c r="E139" s="181" t="s">
        <v>329</v>
      </c>
      <c r="F139" s="174" t="str">
        <f>VLOOKUP(E139,'Contact Info-Max P'!$A$1:$H$94,4,FALSE)</f>
        <v>Alper</v>
      </c>
      <c r="G139" s="174" t="str">
        <f>VLOOKUP(E139,'Contact Info-Max P'!$A$1:$H$94,3,FALSE)</f>
        <v>Resident Head</v>
      </c>
      <c r="H139" s="174" t="str">
        <f>VLOOKUP(E139,'Contact Info-Max P'!$A$1:$H$94,6,FALSE)</f>
        <v>(773) 916-0159, (872) 271-0371</v>
      </c>
      <c r="I139" s="174" t="str">
        <f>VLOOKUP(E139,'Contact Info-Max P'!$A$1:$H$23,7,FALSE)</f>
        <v>834-9215</v>
      </c>
      <c r="J139" s="174" t="str">
        <f>VLOOKUP(E139,'Contact Info-Max P'!$A$1:$H$94,8,FALSE)</f>
        <v>teschmann@uchicago.edu, garywilson@uchicago.edu</v>
      </c>
      <c r="K139" s="182" t="s">
        <v>334</v>
      </c>
      <c r="L139" s="175" t="str">
        <f>VLOOKUP(K139,'Contact Info-Max P'!$A$1:$H$94,4,FALSE)</f>
        <v>Rickert</v>
      </c>
      <c r="M139" s="175" t="str">
        <f>VLOOKUP(K139,'Contact Info-Max P'!$A$1:$H$94,3,FALSE)</f>
        <v>Resident Head</v>
      </c>
      <c r="N139" s="175" t="str">
        <f>VLOOKUP(K139,'Contact Info-Max P'!$A$1:$H$94,6,FALSE)</f>
        <v>(312)-399-5411, (773)-304-6074</v>
      </c>
      <c r="O139" s="175" t="str">
        <f>VLOOKUP(K139,'Contact Info-Max P'!$A$1:$H$23,7,FALSE)</f>
        <v>834-9215</v>
      </c>
      <c r="P139" s="175" t="str">
        <f>VLOOKUP(K139,'Contact Info-Max P'!$A$1:$H$94,8,FALSE)</f>
        <v>jmcgriffin@uchicago.edu, amcgriffin@uchicago.edu</v>
      </c>
      <c r="Q139" s="183"/>
      <c r="R139" s="193"/>
      <c r="S139" s="193"/>
      <c r="T139" s="183"/>
      <c r="U139" s="175"/>
      <c r="V139" s="175"/>
      <c r="W139" s="176"/>
      <c r="X139" s="178"/>
      <c r="Y139" s="178"/>
      <c r="Z139" s="178"/>
      <c r="AA139" s="178"/>
      <c r="AB139" s="178"/>
      <c r="AC139" s="178"/>
      <c r="AD139" s="178"/>
      <c r="AE139" s="178"/>
    </row>
    <row r="140" spans="1:31">
      <c r="A140" s="405"/>
      <c r="B140" s="444" t="s">
        <v>48</v>
      </c>
      <c r="C140" s="197">
        <v>45691</v>
      </c>
      <c r="D140" s="104"/>
      <c r="E140" s="181" t="s">
        <v>329</v>
      </c>
      <c r="F140" s="174" t="str">
        <f>VLOOKUP(E140,'Contact Info-Max P'!$A$1:$H$94,4,FALSE)</f>
        <v>Alper</v>
      </c>
      <c r="G140" s="174" t="str">
        <f>VLOOKUP(E140,'Contact Info-Max P'!$A$1:$H$94,3,FALSE)</f>
        <v>Resident Head</v>
      </c>
      <c r="H140" s="174" t="str">
        <f>VLOOKUP(E140,'Contact Info-Max P'!$A$1:$H$94,6,FALSE)</f>
        <v>(773) 916-0159, (872) 271-0371</v>
      </c>
      <c r="I140" s="174" t="str">
        <f>VLOOKUP(E140,'Contact Info-Max P'!$A$1:$H$23,7,FALSE)</f>
        <v>834-9215</v>
      </c>
      <c r="J140" s="174" t="str">
        <f>VLOOKUP(E140,'Contact Info-Max P'!$A$1:$H$94,8,FALSE)</f>
        <v>teschmann@uchicago.edu, garywilson@uchicago.edu</v>
      </c>
      <c r="K140" s="182" t="s">
        <v>334</v>
      </c>
      <c r="L140" s="175" t="str">
        <f>VLOOKUP(K140,'Contact Info-Max P'!$A$1:$H$94,4,FALSE)</f>
        <v>Rickert</v>
      </c>
      <c r="M140" s="175" t="str">
        <f>VLOOKUP(K140,'Contact Info-Max P'!$A$1:$H$94,3,FALSE)</f>
        <v>Resident Head</v>
      </c>
      <c r="N140" s="175" t="str">
        <f>VLOOKUP(K140,'Contact Info-Max P'!$A$1:$H$94,6,FALSE)</f>
        <v>(312)-399-5411, (773)-304-6074</v>
      </c>
      <c r="O140" s="175" t="str">
        <f>VLOOKUP(K140,'Contact Info-Max P'!$A$1:$H$23,7,FALSE)</f>
        <v>834-9215</v>
      </c>
      <c r="P140" s="175" t="str">
        <f>VLOOKUP(K140,'Contact Info-Max P'!$A$1:$H$94,8,FALSE)</f>
        <v>jmcgriffin@uchicago.edu, amcgriffin@uchicago.edu</v>
      </c>
      <c r="Q140" s="183"/>
      <c r="R140" s="193"/>
      <c r="S140" s="193"/>
      <c r="T140" s="183"/>
      <c r="U140" s="175"/>
      <c r="V140" s="175"/>
      <c r="W140" s="176"/>
      <c r="X140" s="178"/>
      <c r="Y140" s="178"/>
      <c r="Z140" s="178"/>
      <c r="AA140" s="178"/>
      <c r="AB140" s="178"/>
      <c r="AC140" s="178"/>
      <c r="AD140" s="178"/>
      <c r="AE140" s="178"/>
    </row>
    <row r="141" spans="1:31">
      <c r="A141" s="405"/>
      <c r="B141" s="405"/>
      <c r="C141" s="197">
        <v>45692</v>
      </c>
      <c r="D141" s="104"/>
      <c r="E141" s="181" t="s">
        <v>319</v>
      </c>
      <c r="F141" s="174" t="str">
        <f>VLOOKUP(E141,'Contact Info-Max P'!$A$1:$H$94,4,FALSE)</f>
        <v>Woodward</v>
      </c>
      <c r="G141" s="174" t="str">
        <f>VLOOKUP(E141,'Contact Info-Max P'!$A$1:$H$94,3,FALSE)</f>
        <v>Resident Head</v>
      </c>
      <c r="H141" s="174" t="str">
        <f>VLOOKUP(E141,'Contact Info-Max P'!$A$1:$H$94,6,FALSE)</f>
        <v>(660) 924-1773, (401) 527-3062</v>
      </c>
      <c r="I141" s="174" t="str">
        <f>VLOOKUP(E141,'Contact Info-Max P'!$A$1:$H$23,7,FALSE)</f>
        <v>834-9216</v>
      </c>
      <c r="J141" s="174" t="str">
        <f>VLOOKUP(E141,'Contact Info-Max P'!$A$1:$H$94,8,FALSE)</f>
        <v>abdoler@uchicago.edu, mgb@uchicago.edu</v>
      </c>
      <c r="K141" s="175" t="s">
        <v>337</v>
      </c>
      <c r="L141" s="175" t="str">
        <f>VLOOKUP(K141,'Contact Info-Max P'!$A$1:$H$94,4,FALSE)</f>
        <v>Hoover</v>
      </c>
      <c r="M141" s="175" t="str">
        <f>VLOOKUP(K141,'Contact Info-Max P'!$A$1:$H$94,3,FALSE)</f>
        <v>Resident Head</v>
      </c>
      <c r="N141" s="175" t="str">
        <f>VLOOKUP(K141,'Contact Info-Max P'!$A$1:$H$94,6,FALSE)</f>
        <v>(206) 372-0933, (707) 543-6635</v>
      </c>
      <c r="O141" s="175" t="str">
        <f>VLOOKUP(K141,'Contact Info-Max P'!$A$1:$H$23,7,FALSE)</f>
        <v>834-9212</v>
      </c>
      <c r="P141" s="175" t="str">
        <f>VLOOKUP(K141,'Contact Info-Max P'!$A$1:$H$94,8,FALSE)</f>
        <v>lsawyer@uchicago.edu, tsawyer@uchicago.edu</v>
      </c>
      <c r="Q141" s="183"/>
      <c r="R141" s="193"/>
      <c r="S141" s="193"/>
      <c r="T141" s="183"/>
      <c r="U141" s="175"/>
      <c r="V141" s="175"/>
      <c r="W141" s="176"/>
      <c r="X141" s="178"/>
      <c r="Y141" s="178"/>
      <c r="Z141" s="178"/>
      <c r="AA141" s="178"/>
      <c r="AB141" s="178"/>
      <c r="AC141" s="178"/>
      <c r="AD141" s="178"/>
      <c r="AE141" s="178"/>
    </row>
    <row r="142" spans="1:31">
      <c r="A142" s="405"/>
      <c r="B142" s="405"/>
      <c r="C142" s="197">
        <v>45693</v>
      </c>
      <c r="D142" s="104"/>
      <c r="E142" s="181" t="s">
        <v>319</v>
      </c>
      <c r="F142" s="174" t="str">
        <f>VLOOKUP(E142,'Contact Info-Max P'!$A$1:$H$94,4,FALSE)</f>
        <v>Woodward</v>
      </c>
      <c r="G142" s="174" t="str">
        <f>VLOOKUP(E142,'Contact Info-Max P'!$A$1:$H$94,3,FALSE)</f>
        <v>Resident Head</v>
      </c>
      <c r="H142" s="174" t="str">
        <f>VLOOKUP(E142,'Contact Info-Max P'!$A$1:$H$94,6,FALSE)</f>
        <v>(660) 924-1773, (401) 527-3062</v>
      </c>
      <c r="I142" s="174" t="str">
        <f>VLOOKUP(E142,'Contact Info-Max P'!$A$1:$H$23,7,FALSE)</f>
        <v>834-9216</v>
      </c>
      <c r="J142" s="174" t="str">
        <f>VLOOKUP(E142,'Contact Info-Max P'!$A$1:$H$94,8,FALSE)</f>
        <v>abdoler@uchicago.edu, mgb@uchicago.edu</v>
      </c>
      <c r="K142" s="175" t="s">
        <v>337</v>
      </c>
      <c r="L142" s="175" t="str">
        <f>VLOOKUP(K142,'Contact Info-Max P'!$A$1:$H$94,4,FALSE)</f>
        <v>Hoover</v>
      </c>
      <c r="M142" s="175" t="str">
        <f>VLOOKUP(K142,'Contact Info-Max P'!$A$1:$H$94,3,FALSE)</f>
        <v>Resident Head</v>
      </c>
      <c r="N142" s="175" t="str">
        <f>VLOOKUP(K142,'Contact Info-Max P'!$A$1:$H$94,6,FALSE)</f>
        <v>(206) 372-0933, (707) 543-6635</v>
      </c>
      <c r="O142" s="175" t="str">
        <f>VLOOKUP(K142,'Contact Info-Max P'!$A$1:$H$23,7,FALSE)</f>
        <v>834-9212</v>
      </c>
      <c r="P142" s="175" t="str">
        <f>VLOOKUP(K142,'Contact Info-Max P'!$A$1:$H$94,8,FALSE)</f>
        <v>lsawyer@uchicago.edu, tsawyer@uchicago.edu</v>
      </c>
      <c r="Q142" s="183"/>
      <c r="R142" s="193"/>
      <c r="S142" s="193"/>
      <c r="T142" s="183"/>
      <c r="U142" s="175"/>
      <c r="V142" s="175"/>
      <c r="W142" s="176"/>
      <c r="X142" s="178"/>
      <c r="Y142" s="178"/>
      <c r="Z142" s="178"/>
      <c r="AA142" s="178"/>
      <c r="AB142" s="178"/>
      <c r="AC142" s="178"/>
      <c r="AD142" s="178"/>
      <c r="AE142" s="178"/>
    </row>
    <row r="143" spans="1:31">
      <c r="A143" s="405"/>
      <c r="B143" s="405"/>
      <c r="C143" s="197">
        <v>45694</v>
      </c>
      <c r="D143" s="104"/>
      <c r="E143" s="174" t="s">
        <v>321</v>
      </c>
      <c r="F143" s="174" t="str">
        <f>VLOOKUP(E143,'Contact Info-Max P'!$A$1:$H$94,4,FALSE)</f>
        <v>Wallace</v>
      </c>
      <c r="G143" s="174" t="str">
        <f>VLOOKUP(E143,'Contact Info-Max P'!$A$1:$H$94,3,FALSE)</f>
        <v>Resident Head</v>
      </c>
      <c r="H143" s="174" t="str">
        <f>VLOOKUP(E143,'Contact Info-Max P'!$A$1:$H$94,6,FALSE)</f>
        <v>(414) 897-3254, (734) 674-8741</v>
      </c>
      <c r="I143" s="174" t="str">
        <f>VLOOKUP(E143,'Contact Info-Max P'!$A$1:$H$23,7,FALSE)</f>
        <v>834-9214</v>
      </c>
      <c r="J143" s="174" t="str">
        <f>VLOOKUP(E143,'Contact Info-Max P'!$A$1:$H$94,8,FALSE)</f>
        <v>ljkern@uchicago.edu, pearsona@uchicago.edu</v>
      </c>
      <c r="K143" s="175" t="s">
        <v>337</v>
      </c>
      <c r="L143" s="175" t="str">
        <f>VLOOKUP(K143,'Contact Info-Max P'!$A$1:$H$94,4,FALSE)</f>
        <v>Hoover</v>
      </c>
      <c r="M143" s="175" t="str">
        <f>VLOOKUP(K143,'Contact Info-Max P'!$A$1:$H$94,3,FALSE)</f>
        <v>Resident Head</v>
      </c>
      <c r="N143" s="175" t="str">
        <f>VLOOKUP(K143,'Contact Info-Max P'!$A$1:$H$94,6,FALSE)</f>
        <v>(206) 372-0933, (707) 543-6635</v>
      </c>
      <c r="O143" s="175" t="str">
        <f>VLOOKUP(K143,'Contact Info-Max P'!$A$1:$H$23,7,FALSE)</f>
        <v>834-9212</v>
      </c>
      <c r="P143" s="175" t="str">
        <f>VLOOKUP(K143,'Contact Info-Max P'!$A$1:$H$94,8,FALSE)</f>
        <v>lsawyer@uchicago.edu, tsawyer@uchicago.edu</v>
      </c>
      <c r="Q143" s="183"/>
      <c r="R143" s="193"/>
      <c r="S143" s="193"/>
      <c r="T143" s="183"/>
      <c r="U143" s="175"/>
      <c r="V143" s="175"/>
      <c r="W143" s="176"/>
      <c r="X143" s="178"/>
      <c r="Y143" s="178"/>
      <c r="Z143" s="178"/>
      <c r="AA143" s="178"/>
      <c r="AB143" s="178"/>
      <c r="AC143" s="178"/>
      <c r="AD143" s="178"/>
      <c r="AE143" s="178"/>
    </row>
    <row r="144" spans="1:31">
      <c r="A144" s="405"/>
      <c r="B144" s="405"/>
      <c r="C144" s="197">
        <v>45695</v>
      </c>
      <c r="D144" s="104"/>
      <c r="E144" s="181" t="s">
        <v>319</v>
      </c>
      <c r="F144" s="174" t="str">
        <f>VLOOKUP(E144,'Contact Info-Max P'!$A$1:$H$94,4,FALSE)</f>
        <v>Woodward</v>
      </c>
      <c r="G144" s="174" t="str">
        <f>VLOOKUP(E144,'Contact Info-Max P'!$A$1:$H$94,3,FALSE)</f>
        <v>Resident Head</v>
      </c>
      <c r="H144" s="174" t="str">
        <f>VLOOKUP(E144,'Contact Info-Max P'!$A$1:$H$94,6,FALSE)</f>
        <v>(660) 924-1773, (401) 527-3062</v>
      </c>
      <c r="I144" s="174" t="str">
        <f>VLOOKUP(E144,'Contact Info-Max P'!$A$1:$H$23,7,FALSE)</f>
        <v>834-9216</v>
      </c>
      <c r="J144" s="174" t="str">
        <f>VLOOKUP(E144,'Contact Info-Max P'!$A$1:$H$94,8,FALSE)</f>
        <v>abdoler@uchicago.edu, mgb@uchicago.edu</v>
      </c>
      <c r="K144" s="182" t="s">
        <v>320</v>
      </c>
      <c r="L144" s="175" t="str">
        <f>VLOOKUP(K144,'Contact Info-Max P'!$A$1:$H$94,4,FALSE)</f>
        <v>Alper</v>
      </c>
      <c r="M144" s="175" t="str">
        <f>VLOOKUP(K144,'Contact Info-Max P'!$A$1:$H$94,3,FALSE)</f>
        <v>Resident Assistant</v>
      </c>
      <c r="N144" s="175" t="str">
        <f>VLOOKUP(K144,'Contact Info-Max P'!$A$1:$H$94,6,FALSE)</f>
        <v>(507)722-5292</v>
      </c>
      <c r="O144" s="175" t="str">
        <f>VLOOKUP(K144,'Contact Info-Max P'!$A$1:$H$23,7,FALSE)</f>
        <v>834-9225</v>
      </c>
      <c r="P144" s="175" t="str">
        <f>VLOOKUP(K144,'Contact Info-Max P'!$A$1:$H$94,8,FALSE)</f>
        <v>rioghna@uchicago.edu</v>
      </c>
      <c r="Q144" s="183"/>
      <c r="R144" s="193"/>
      <c r="S144" s="193"/>
      <c r="T144" s="183"/>
      <c r="U144" s="175"/>
      <c r="V144" s="175"/>
      <c r="W144" s="176"/>
      <c r="X144" s="178"/>
      <c r="Y144" s="178"/>
      <c r="Z144" s="178"/>
      <c r="AA144" s="178"/>
      <c r="AB144" s="178"/>
      <c r="AC144" s="178"/>
      <c r="AD144" s="178"/>
      <c r="AE144" s="178"/>
    </row>
    <row r="145" spans="1:31">
      <c r="A145" s="405"/>
      <c r="B145" s="405"/>
      <c r="C145" s="197">
        <v>45696</v>
      </c>
      <c r="D145" s="104"/>
      <c r="E145" s="181" t="s">
        <v>321</v>
      </c>
      <c r="F145" s="174" t="str">
        <f>VLOOKUP(E145,'Contact Info-Max P'!$A$1:$H$94,4,FALSE)</f>
        <v>Wallace</v>
      </c>
      <c r="G145" s="174" t="str">
        <f>VLOOKUP(E145,'Contact Info-Max P'!$A$1:$H$94,3,FALSE)</f>
        <v>Resident Head</v>
      </c>
      <c r="H145" s="174" t="str">
        <f>VLOOKUP(E145,'Contact Info-Max P'!$A$1:$H$94,6,FALSE)</f>
        <v>(414) 897-3254, (734) 674-8741</v>
      </c>
      <c r="I145" s="174" t="str">
        <f>VLOOKUP(E145,'Contact Info-Max P'!$A$1:$H$23,7,FALSE)</f>
        <v>834-9214</v>
      </c>
      <c r="J145" s="174" t="str">
        <f>VLOOKUP(E145,'Contact Info-Max P'!$A$1:$H$94,8,FALSE)</f>
        <v>ljkern@uchicago.edu, pearsona@uchicago.edu</v>
      </c>
      <c r="K145" s="182" t="s">
        <v>320</v>
      </c>
      <c r="L145" s="175" t="str">
        <f>VLOOKUP(K145,'Contact Info-Max P'!$A$1:$H$94,4,FALSE)</f>
        <v>Alper</v>
      </c>
      <c r="M145" s="175" t="str">
        <f>VLOOKUP(K145,'Contact Info-Max P'!$A$1:$H$94,3,FALSE)</f>
        <v>Resident Assistant</v>
      </c>
      <c r="N145" s="175" t="str">
        <f>VLOOKUP(K145,'Contact Info-Max P'!$A$1:$H$94,6,FALSE)</f>
        <v>(507)722-5292</v>
      </c>
      <c r="O145" s="175" t="str">
        <f>VLOOKUP(K145,'Contact Info-Max P'!$A$1:$H$23,7,FALSE)</f>
        <v>834-9225</v>
      </c>
      <c r="P145" s="175" t="str">
        <f>VLOOKUP(K145,'Contact Info-Max P'!$A$1:$H$94,8,FALSE)</f>
        <v>rioghna@uchicago.edu</v>
      </c>
      <c r="Q145" s="183"/>
      <c r="R145" s="193"/>
      <c r="S145" s="193"/>
      <c r="T145" s="183"/>
      <c r="U145" s="175"/>
      <c r="V145" s="175"/>
      <c r="W145" s="176"/>
      <c r="X145" s="178"/>
      <c r="Y145" s="178"/>
      <c r="Z145" s="178"/>
      <c r="AA145" s="178"/>
      <c r="AB145" s="178"/>
      <c r="AC145" s="178"/>
      <c r="AD145" s="178"/>
      <c r="AE145" s="178"/>
    </row>
    <row r="146" spans="1:31">
      <c r="A146" s="405"/>
      <c r="B146" s="406"/>
      <c r="C146" s="197">
        <v>45697</v>
      </c>
      <c r="D146" s="104"/>
      <c r="E146" s="181" t="s">
        <v>321</v>
      </c>
      <c r="F146" s="174" t="str">
        <f>VLOOKUP(E146,'Contact Info-Max P'!$A$1:$H$94,4,FALSE)</f>
        <v>Wallace</v>
      </c>
      <c r="G146" s="174" t="str">
        <f>VLOOKUP(E146,'Contact Info-Max P'!$A$1:$H$94,3,FALSE)</f>
        <v>Resident Head</v>
      </c>
      <c r="H146" s="174" t="str">
        <f>VLOOKUP(E146,'Contact Info-Max P'!$A$1:$H$94,6,FALSE)</f>
        <v>(414) 897-3254, (734) 674-8741</v>
      </c>
      <c r="I146" s="174" t="str">
        <f>VLOOKUP(E146,'Contact Info-Max P'!$A$1:$H$23,7,FALSE)</f>
        <v>834-9214</v>
      </c>
      <c r="J146" s="174" t="str">
        <f>VLOOKUP(E146,'Contact Info-Max P'!$A$1:$H$94,8,FALSE)</f>
        <v>ljkern@uchicago.edu, pearsona@uchicago.edu</v>
      </c>
      <c r="K146" s="182" t="s">
        <v>322</v>
      </c>
      <c r="L146" s="175" t="str">
        <f>VLOOKUP(K146,'Contact Info-Max P'!$A$1:$H$94,4,FALSE)</f>
        <v>Graham</v>
      </c>
      <c r="M146" s="175" t="str">
        <f>VLOOKUP(K146,'Contact Info-Max P'!$A$1:$H$94,3,FALSE)</f>
        <v>Resident Head</v>
      </c>
      <c r="N146" s="175" t="str">
        <f>VLOOKUP(K146,'Contact Info-Max P'!$A$1:$H$94,6,FALSE)</f>
        <v>(774) 279-4565, (630) 276-9865</v>
      </c>
      <c r="O146" s="175" t="str">
        <f>VLOOKUP(K146,'Contact Info-Max P'!$A$1:$H$23,7,FALSE)</f>
        <v>834-9218</v>
      </c>
      <c r="P146" s="175" t="str">
        <f>VLOOKUP(K146,'Contact Info-Max P'!$A$1:$H$94,8,FALSE)</f>
        <v>johncoukos@uchicago.edu, kimberlyliu@uchicago.edu</v>
      </c>
      <c r="Q146" s="183"/>
      <c r="R146" s="193"/>
      <c r="S146" s="193"/>
      <c r="T146" s="183"/>
      <c r="U146" s="175"/>
      <c r="V146" s="175"/>
      <c r="W146" s="176"/>
      <c r="X146" s="178"/>
      <c r="Y146" s="178"/>
      <c r="Z146" s="178"/>
      <c r="AA146" s="178"/>
      <c r="AB146" s="178"/>
      <c r="AC146" s="178"/>
      <c r="AD146" s="178"/>
      <c r="AE146" s="178"/>
    </row>
    <row r="147" spans="1:31">
      <c r="A147" s="405"/>
      <c r="B147" s="445" t="s">
        <v>49</v>
      </c>
      <c r="C147" s="197">
        <v>45698</v>
      </c>
      <c r="D147" s="104"/>
      <c r="E147" s="181" t="s">
        <v>324</v>
      </c>
      <c r="F147" s="174" t="str">
        <f>VLOOKUP(E147,'Contact Info-Max P'!$A$1:$H$94,4,FALSE)</f>
        <v>Graham</v>
      </c>
      <c r="G147" s="174" t="str">
        <f>VLOOKUP(E147,'Contact Info-Max P'!$A$1:$H$94,3,FALSE)</f>
        <v>Resident Assistant</v>
      </c>
      <c r="H147" s="174" t="str">
        <f>VLOOKUP(E147,'Contact Info-Max P'!$A$1:$H$94,6,FALSE)</f>
        <v>773-573-3029</v>
      </c>
      <c r="I147" s="174" t="str">
        <f>VLOOKUP(E147,'Contact Info-Max P'!$A$1:$H$23,7,FALSE)</f>
        <v>834-9232</v>
      </c>
      <c r="J147" s="174" t="str">
        <f>VLOOKUP(E147,'Contact Info-Max P'!$A$1:$H$94,8,FALSE)</f>
        <v>anqiqu@uchicago.edu</v>
      </c>
      <c r="K147" s="182" t="s">
        <v>325</v>
      </c>
      <c r="L147" s="175" t="str">
        <f>VLOOKUP(K147,'Contact Info-Max P'!$A$1:$H$94,4,FALSE)</f>
        <v>May</v>
      </c>
      <c r="M147" s="175" t="str">
        <f>VLOOKUP(K147,'Contact Info-Max P'!$A$1:$H$94,3,FALSE)</f>
        <v>Resident Assistant</v>
      </c>
      <c r="N147" s="175" t="str">
        <f>VLOOKUP(K147,'Contact Info-Max P'!$A$1:$H$94,6,FALSE)</f>
        <v>(210) 544-4416</v>
      </c>
      <c r="O147" s="175" t="str">
        <f>VLOOKUP(K147,'Contact Info-Max P'!$A$1:$H$23,7,FALSE)</f>
        <v>834-9223</v>
      </c>
      <c r="P147" s="175" t="str">
        <f>VLOOKUP(K147,'Contact Info-Max P'!$A$1:$H$94,8,FALSE)</f>
        <v>kalbarran@uchicago.edu</v>
      </c>
      <c r="Q147" s="183"/>
      <c r="R147" s="193"/>
      <c r="S147" s="193"/>
      <c r="T147" s="183"/>
      <c r="U147" s="175"/>
      <c r="V147" s="175"/>
      <c r="W147" s="176"/>
      <c r="X147" s="178"/>
      <c r="Y147" s="178"/>
      <c r="Z147" s="178"/>
      <c r="AA147" s="178"/>
      <c r="AB147" s="178"/>
      <c r="AC147" s="178"/>
      <c r="AD147" s="178"/>
      <c r="AE147" s="178"/>
    </row>
    <row r="148" spans="1:31">
      <c r="A148" s="405"/>
      <c r="B148" s="405"/>
      <c r="C148" s="197">
        <v>45699</v>
      </c>
      <c r="D148" s="104"/>
      <c r="E148" s="181" t="s">
        <v>320</v>
      </c>
      <c r="F148" s="174" t="str">
        <f>VLOOKUP(E148,'Contact Info-Max P'!$A$1:$H$94,4,FALSE)</f>
        <v>Alper</v>
      </c>
      <c r="G148" s="174" t="str">
        <f>VLOOKUP(E148,'Contact Info-Max P'!$A$1:$H$94,3,FALSE)</f>
        <v>Resident Assistant</v>
      </c>
      <c r="H148" s="174" t="str">
        <f>VLOOKUP(E148,'Contact Info-Max P'!$A$1:$H$94,6,FALSE)</f>
        <v>(507)722-5292</v>
      </c>
      <c r="I148" s="174" t="str">
        <f>VLOOKUP(E148,'Contact Info-Max P'!$A$1:$H$23,7,FALSE)</f>
        <v>834-9225</v>
      </c>
      <c r="J148" s="174" t="str">
        <f>VLOOKUP(E148,'Contact Info-Max P'!$A$1:$H$94,8,FALSE)</f>
        <v>rioghna@uchicago.edu</v>
      </c>
      <c r="K148" s="182" t="s">
        <v>325</v>
      </c>
      <c r="L148" s="175" t="str">
        <f>VLOOKUP(K148,'Contact Info-Max P'!$A$1:$H$94,4,FALSE)</f>
        <v>May</v>
      </c>
      <c r="M148" s="175" t="str">
        <f>VLOOKUP(K148,'Contact Info-Max P'!$A$1:$H$94,3,FALSE)</f>
        <v>Resident Assistant</v>
      </c>
      <c r="N148" s="175" t="str">
        <f>VLOOKUP(K148,'Contact Info-Max P'!$A$1:$H$94,6,FALSE)</f>
        <v>(210) 544-4416</v>
      </c>
      <c r="O148" s="175" t="str">
        <f>VLOOKUP(K148,'Contact Info-Max P'!$A$1:$H$23,7,FALSE)</f>
        <v>834-9223</v>
      </c>
      <c r="P148" s="175" t="str">
        <f>VLOOKUP(K148,'Contact Info-Max P'!$A$1:$H$94,8,FALSE)</f>
        <v>kalbarran@uchicago.edu</v>
      </c>
      <c r="Q148" s="183"/>
      <c r="R148" s="193"/>
      <c r="S148" s="193"/>
      <c r="T148" s="183"/>
      <c r="U148" s="175"/>
      <c r="V148" s="175"/>
      <c r="W148" s="176"/>
      <c r="X148" s="178"/>
      <c r="Y148" s="178"/>
      <c r="Z148" s="178"/>
      <c r="AA148" s="178"/>
      <c r="AB148" s="178"/>
      <c r="AC148" s="178"/>
      <c r="AD148" s="178"/>
      <c r="AE148" s="178"/>
    </row>
    <row r="149" spans="1:31">
      <c r="A149" s="405"/>
      <c r="B149" s="405"/>
      <c r="C149" s="197">
        <v>45700</v>
      </c>
      <c r="D149" s="104"/>
      <c r="E149" s="181" t="s">
        <v>320</v>
      </c>
      <c r="F149" s="174" t="str">
        <f>VLOOKUP(E149,'Contact Info-Max P'!$A$1:$H$94,4,FALSE)</f>
        <v>Alper</v>
      </c>
      <c r="G149" s="174" t="str">
        <f>VLOOKUP(E149,'Contact Info-Max P'!$A$1:$H$94,3,FALSE)</f>
        <v>Resident Assistant</v>
      </c>
      <c r="H149" s="174" t="str">
        <f>VLOOKUP(E149,'Contact Info-Max P'!$A$1:$H$94,6,FALSE)</f>
        <v>(507)722-5292</v>
      </c>
      <c r="I149" s="174" t="str">
        <f>VLOOKUP(E149,'Contact Info-Max P'!$A$1:$H$23,7,FALSE)</f>
        <v>834-9225</v>
      </c>
      <c r="J149" s="174" t="str">
        <f>VLOOKUP(E149,'Contact Info-Max P'!$A$1:$H$94,8,FALSE)</f>
        <v>rioghna@uchicago.edu</v>
      </c>
      <c r="K149" s="182" t="s">
        <v>327</v>
      </c>
      <c r="L149" s="175" t="str">
        <f>VLOOKUP(K149,'Contact Info-Max P'!$A$1:$H$94,4,FALSE)</f>
        <v>Alper</v>
      </c>
      <c r="M149" s="175" t="str">
        <f>VLOOKUP(K149,'Contact Info-Max P'!$A$1:$H$94,3,FALSE)</f>
        <v>Resident Assistant</v>
      </c>
      <c r="N149" s="175" t="str">
        <f>VLOOKUP(K149,'Contact Info-Max P'!$A$1:$H$94,6,FALSE)</f>
        <v>424-702-7586</v>
      </c>
      <c r="O149" s="175" t="str">
        <f>VLOOKUP(K149,'Contact Info-Max P'!$A$1:$H$23,7,FALSE)</f>
        <v>834-9226</v>
      </c>
      <c r="P149" s="175" t="str">
        <f>VLOOKUP(K149,'Contact Info-Max P'!$A$1:$H$94,8,FALSE)</f>
        <v>kdanderson@uchicago.edu</v>
      </c>
      <c r="Q149" s="183"/>
      <c r="R149" s="193"/>
      <c r="S149" s="193"/>
      <c r="T149" s="183"/>
      <c r="U149" s="175"/>
      <c r="V149" s="175"/>
      <c r="W149" s="176"/>
      <c r="X149" s="178"/>
      <c r="Y149" s="178"/>
      <c r="Z149" s="178"/>
      <c r="AA149" s="178"/>
      <c r="AB149" s="178"/>
      <c r="AC149" s="178"/>
      <c r="AD149" s="178"/>
      <c r="AE149" s="178"/>
    </row>
    <row r="150" spans="1:31">
      <c r="A150" s="405"/>
      <c r="B150" s="405"/>
      <c r="C150" s="197">
        <v>45701</v>
      </c>
      <c r="D150" s="104"/>
      <c r="E150" s="181" t="s">
        <v>320</v>
      </c>
      <c r="F150" s="174" t="str">
        <f>VLOOKUP(E150,'Contact Info-Max P'!$A$1:$H$94,4,FALSE)</f>
        <v>Alper</v>
      </c>
      <c r="G150" s="174" t="str">
        <f>VLOOKUP(E150,'Contact Info-Max P'!$A$1:$H$94,3,FALSE)</f>
        <v>Resident Assistant</v>
      </c>
      <c r="H150" s="174" t="str">
        <f>VLOOKUP(E150,'Contact Info-Max P'!$A$1:$H$94,6,FALSE)</f>
        <v>(507)722-5292</v>
      </c>
      <c r="I150" s="174" t="str">
        <f>VLOOKUP(E150,'Contact Info-Max P'!$A$1:$H$23,7,FALSE)</f>
        <v>834-9225</v>
      </c>
      <c r="J150" s="174" t="str">
        <f>VLOOKUP(E150,'Contact Info-Max P'!$A$1:$H$94,8,FALSE)</f>
        <v>rioghna@uchicago.edu</v>
      </c>
      <c r="K150" s="182" t="s">
        <v>327</v>
      </c>
      <c r="L150" s="175" t="str">
        <f>VLOOKUP(K150,'Contact Info-Max P'!$A$1:$H$94,4,FALSE)</f>
        <v>Alper</v>
      </c>
      <c r="M150" s="175" t="str">
        <f>VLOOKUP(K150,'Contact Info-Max P'!$A$1:$H$94,3,FALSE)</f>
        <v>Resident Assistant</v>
      </c>
      <c r="N150" s="175" t="str">
        <f>VLOOKUP(K150,'Contact Info-Max P'!$A$1:$H$94,6,FALSE)</f>
        <v>424-702-7586</v>
      </c>
      <c r="O150" s="175" t="str">
        <f>VLOOKUP(K150,'Contact Info-Max P'!$A$1:$H$23,7,FALSE)</f>
        <v>834-9226</v>
      </c>
      <c r="P150" s="175" t="str">
        <f>VLOOKUP(K150,'Contact Info-Max P'!$A$1:$H$94,8,FALSE)</f>
        <v>kdanderson@uchicago.edu</v>
      </c>
      <c r="Q150" s="183"/>
      <c r="R150" s="193"/>
      <c r="S150" s="193"/>
      <c r="T150" s="183"/>
      <c r="U150" s="175"/>
      <c r="V150" s="175"/>
      <c r="W150" s="176"/>
      <c r="X150" s="178"/>
      <c r="Y150" s="178"/>
      <c r="Z150" s="178"/>
      <c r="AA150" s="178"/>
      <c r="AB150" s="178"/>
      <c r="AC150" s="178"/>
      <c r="AD150" s="178"/>
      <c r="AE150" s="178"/>
    </row>
    <row r="151" spans="1:31">
      <c r="A151" s="405"/>
      <c r="B151" s="405"/>
      <c r="C151" s="197">
        <v>45702</v>
      </c>
      <c r="D151" s="104"/>
      <c r="E151" s="181" t="s">
        <v>327</v>
      </c>
      <c r="F151" s="174" t="str">
        <f>VLOOKUP(E151,'Contact Info-Max P'!$A$1:$H$94,4,FALSE)</f>
        <v>Alper</v>
      </c>
      <c r="G151" s="174" t="str">
        <f>VLOOKUP(E151,'Contact Info-Max P'!$A$1:$H$94,3,FALSE)</f>
        <v>Resident Assistant</v>
      </c>
      <c r="H151" s="174" t="str">
        <f>VLOOKUP(E151,'Contact Info-Max P'!$A$1:$H$94,6,FALSE)</f>
        <v>424-702-7586</v>
      </c>
      <c r="I151" s="174" t="str">
        <f>VLOOKUP(E151,'Contact Info-Max P'!$A$1:$H$23,7,FALSE)</f>
        <v>834-9226</v>
      </c>
      <c r="J151" s="174" t="str">
        <f>VLOOKUP(E151,'Contact Info-Max P'!$A$1:$H$94,8,FALSE)</f>
        <v>kdanderson@uchicago.edu</v>
      </c>
      <c r="K151" s="182" t="s">
        <v>329</v>
      </c>
      <c r="L151" s="175" t="str">
        <f>VLOOKUP(K151,'Contact Info-Max P'!$A$1:$H$94,4,FALSE)</f>
        <v>Alper</v>
      </c>
      <c r="M151" s="175" t="str">
        <f>VLOOKUP(K151,'Contact Info-Max P'!$A$1:$H$94,3,FALSE)</f>
        <v>Resident Head</v>
      </c>
      <c r="N151" s="175" t="str">
        <f>VLOOKUP(K151,'Contact Info-Max P'!$A$1:$H$94,6,FALSE)</f>
        <v>(773) 916-0159, (872) 271-0371</v>
      </c>
      <c r="O151" s="175" t="str">
        <f>VLOOKUP(K151,'Contact Info-Max P'!$A$1:$H$23,7,FALSE)</f>
        <v>834-9215</v>
      </c>
      <c r="P151" s="175" t="str">
        <f>VLOOKUP(K151,'Contact Info-Max P'!$A$1:$H$94,8,FALSE)</f>
        <v>teschmann@uchicago.edu, garywilson@uchicago.edu</v>
      </c>
      <c r="Q151" s="183"/>
      <c r="R151" s="193"/>
      <c r="S151" s="193"/>
      <c r="T151" s="183"/>
      <c r="U151" s="175"/>
      <c r="V151" s="175"/>
      <c r="W151" s="176"/>
      <c r="X151" s="178"/>
      <c r="Y151" s="178"/>
      <c r="Z151" s="178"/>
      <c r="AA151" s="178"/>
      <c r="AB151" s="178"/>
      <c r="AC151" s="178"/>
      <c r="AD151" s="178"/>
      <c r="AE151" s="178"/>
    </row>
    <row r="152" spans="1:31">
      <c r="A152" s="405"/>
      <c r="B152" s="405"/>
      <c r="C152" s="197">
        <v>45703</v>
      </c>
      <c r="D152" s="104"/>
      <c r="E152" s="181" t="s">
        <v>327</v>
      </c>
      <c r="F152" s="174" t="str">
        <f>VLOOKUP(E152,'Contact Info-Max P'!$A$1:$H$94,4,FALSE)</f>
        <v>Alper</v>
      </c>
      <c r="G152" s="174" t="str">
        <f>VLOOKUP(E152,'Contact Info-Max P'!$A$1:$H$94,3,FALSE)</f>
        <v>Resident Assistant</v>
      </c>
      <c r="H152" s="174" t="str">
        <f>VLOOKUP(E152,'Contact Info-Max P'!$A$1:$H$94,6,FALSE)</f>
        <v>424-702-7586</v>
      </c>
      <c r="I152" s="174" t="str">
        <f>VLOOKUP(E152,'Contact Info-Max P'!$A$1:$H$23,7,FALSE)</f>
        <v>834-9226</v>
      </c>
      <c r="J152" s="174" t="str">
        <f>VLOOKUP(E152,'Contact Info-Max P'!$A$1:$H$94,8,FALSE)</f>
        <v>kdanderson@uchicago.edu</v>
      </c>
      <c r="K152" s="182" t="s">
        <v>329</v>
      </c>
      <c r="L152" s="175" t="str">
        <f>VLOOKUP(K152,'Contact Info-Max P'!$A$1:$H$94,4,FALSE)</f>
        <v>Alper</v>
      </c>
      <c r="M152" s="175" t="str">
        <f>VLOOKUP(K152,'Contact Info-Max P'!$A$1:$H$94,3,FALSE)</f>
        <v>Resident Head</v>
      </c>
      <c r="N152" s="175" t="str">
        <f>VLOOKUP(K152,'Contact Info-Max P'!$A$1:$H$94,6,FALSE)</f>
        <v>(773) 916-0159, (872) 271-0371</v>
      </c>
      <c r="O152" s="175" t="str">
        <f>VLOOKUP(K152,'Contact Info-Max P'!$A$1:$H$23,7,FALSE)</f>
        <v>834-9215</v>
      </c>
      <c r="P152" s="175" t="str">
        <f>VLOOKUP(K152,'Contact Info-Max P'!$A$1:$H$94,8,FALSE)</f>
        <v>teschmann@uchicago.edu, garywilson@uchicago.edu</v>
      </c>
      <c r="Q152" s="183"/>
      <c r="R152" s="193"/>
      <c r="S152" s="193"/>
      <c r="T152" s="183"/>
      <c r="U152" s="175"/>
      <c r="V152" s="175"/>
      <c r="W152" s="176"/>
      <c r="X152" s="178"/>
      <c r="Y152" s="178"/>
      <c r="Z152" s="178"/>
      <c r="AA152" s="178"/>
      <c r="AB152" s="178"/>
      <c r="AC152" s="178"/>
      <c r="AD152" s="178"/>
      <c r="AE152" s="178"/>
    </row>
    <row r="153" spans="1:31">
      <c r="A153" s="405"/>
      <c r="B153" s="406"/>
      <c r="C153" s="197">
        <v>45704</v>
      </c>
      <c r="D153" s="104"/>
      <c r="E153" s="181" t="s">
        <v>328</v>
      </c>
      <c r="F153" s="174" t="str">
        <f>VLOOKUP(E153,'Contact Info-Max P'!$A$1:$H$94,4,FALSE)</f>
        <v>Flint</v>
      </c>
      <c r="G153" s="174" t="str">
        <f>VLOOKUP(E153,'Contact Info-Max P'!$A$1:$H$94,3,FALSE)</f>
        <v>Resident Assistant</v>
      </c>
      <c r="H153" s="174" t="str">
        <f>VLOOKUP(E153,'Contact Info-Max P'!$A$1:$H$94,6,FALSE)</f>
        <v>(818) 384-3740</v>
      </c>
      <c r="I153" s="174" t="str">
        <f>VLOOKUP(E153,'Contact Info-Max P'!$A$1:$H$23,7,FALSE)</f>
        <v>834-9226</v>
      </c>
      <c r="J153" s="174" t="str">
        <f>VLOOKUP(E153,'Contact Info-Max P'!$A$1:$H$94,8,FALSE)</f>
        <v>ebatalden@uchicago.edu</v>
      </c>
      <c r="K153" s="182" t="s">
        <v>329</v>
      </c>
      <c r="L153" s="175" t="str">
        <f>VLOOKUP(K153,'Contact Info-Max P'!$A$1:$H$94,4,FALSE)</f>
        <v>Alper</v>
      </c>
      <c r="M153" s="175" t="str">
        <f>VLOOKUP(K153,'Contact Info-Max P'!$A$1:$H$94,3,FALSE)</f>
        <v>Resident Head</v>
      </c>
      <c r="N153" s="175" t="str">
        <f>VLOOKUP(K153,'Contact Info-Max P'!$A$1:$H$94,6,FALSE)</f>
        <v>(773) 916-0159, (872) 271-0371</v>
      </c>
      <c r="O153" s="175" t="str">
        <f>VLOOKUP(K153,'Contact Info-Max P'!$A$1:$H$23,7,FALSE)</f>
        <v>834-9215</v>
      </c>
      <c r="P153" s="175" t="str">
        <f>VLOOKUP(K153,'Contact Info-Max P'!$A$1:$H$94,8,FALSE)</f>
        <v>teschmann@uchicago.edu, garywilson@uchicago.edu</v>
      </c>
      <c r="Q153" s="183"/>
      <c r="R153" s="193"/>
      <c r="S153" s="193"/>
      <c r="T153" s="183"/>
      <c r="U153" s="175"/>
      <c r="V153" s="175"/>
      <c r="W153" s="176"/>
      <c r="X153" s="178"/>
      <c r="Y153" s="178"/>
      <c r="Z153" s="178"/>
      <c r="AA153" s="178"/>
      <c r="AB153" s="178"/>
      <c r="AC153" s="178"/>
      <c r="AD153" s="178"/>
      <c r="AE153" s="178"/>
    </row>
    <row r="154" spans="1:31">
      <c r="A154" s="405"/>
      <c r="B154" s="446" t="s">
        <v>50</v>
      </c>
      <c r="C154" s="197">
        <v>45705</v>
      </c>
      <c r="D154" s="104"/>
      <c r="E154" s="181" t="s">
        <v>328</v>
      </c>
      <c r="F154" s="174" t="str">
        <f>VLOOKUP(E154,'Contact Info-Max P'!$A$1:$H$94,4,FALSE)</f>
        <v>Flint</v>
      </c>
      <c r="G154" s="174" t="str">
        <f>VLOOKUP(E154,'Contact Info-Max P'!$A$1:$H$94,3,FALSE)</f>
        <v>Resident Assistant</v>
      </c>
      <c r="H154" s="174" t="str">
        <f>VLOOKUP(E154,'Contact Info-Max P'!$A$1:$H$94,6,FALSE)</f>
        <v>(818) 384-3740</v>
      </c>
      <c r="I154" s="174" t="str">
        <f>VLOOKUP(E154,'Contact Info-Max P'!$A$1:$H$23,7,FALSE)</f>
        <v>834-9226</v>
      </c>
      <c r="J154" s="174" t="str">
        <f>VLOOKUP(E154,'Contact Info-Max P'!$A$1:$H$94,8,FALSE)</f>
        <v>ebatalden@uchicago.edu</v>
      </c>
      <c r="K154" s="182" t="s">
        <v>329</v>
      </c>
      <c r="L154" s="175" t="str">
        <f>VLOOKUP(K154,'Contact Info-Max P'!$A$1:$H$94,4,FALSE)</f>
        <v>Alper</v>
      </c>
      <c r="M154" s="175" t="str">
        <f>VLOOKUP(K154,'Contact Info-Max P'!$A$1:$H$94,3,FALSE)</f>
        <v>Resident Head</v>
      </c>
      <c r="N154" s="175" t="str">
        <f>VLOOKUP(K154,'Contact Info-Max P'!$A$1:$H$94,6,FALSE)</f>
        <v>(773) 916-0159, (872) 271-0371</v>
      </c>
      <c r="O154" s="175" t="str">
        <f>VLOOKUP(K154,'Contact Info-Max P'!$A$1:$H$23,7,FALSE)</f>
        <v>834-9215</v>
      </c>
      <c r="P154" s="175" t="str">
        <f>VLOOKUP(K154,'Contact Info-Max P'!$A$1:$H$94,8,FALSE)</f>
        <v>teschmann@uchicago.edu, garywilson@uchicago.edu</v>
      </c>
      <c r="Q154" s="183"/>
      <c r="R154" s="193"/>
      <c r="S154" s="193"/>
      <c r="T154" s="183"/>
      <c r="U154" s="175"/>
      <c r="V154" s="175"/>
      <c r="W154" s="176"/>
      <c r="X154" s="178"/>
      <c r="Y154" s="178"/>
      <c r="Z154" s="178"/>
      <c r="AA154" s="178"/>
      <c r="AB154" s="178"/>
      <c r="AC154" s="178"/>
      <c r="AD154" s="178"/>
      <c r="AE154" s="178"/>
    </row>
    <row r="155" spans="1:31">
      <c r="A155" s="405"/>
      <c r="B155" s="405"/>
      <c r="C155" s="197">
        <v>45706</v>
      </c>
      <c r="D155" s="104"/>
      <c r="E155" s="181" t="s">
        <v>328</v>
      </c>
      <c r="F155" s="174" t="str">
        <f>VLOOKUP(E155,'Contact Info-Max P'!$A$1:$H$94,4,FALSE)</f>
        <v>Flint</v>
      </c>
      <c r="G155" s="174" t="str">
        <f>VLOOKUP(E155,'Contact Info-Max P'!$A$1:$H$94,3,FALSE)</f>
        <v>Resident Assistant</v>
      </c>
      <c r="H155" s="174" t="str">
        <f>VLOOKUP(E155,'Contact Info-Max P'!$A$1:$H$94,6,FALSE)</f>
        <v>(818) 384-3740</v>
      </c>
      <c r="I155" s="174" t="str">
        <f>VLOOKUP(E155,'Contact Info-Max P'!$A$1:$H$23,7,FALSE)</f>
        <v>834-9226</v>
      </c>
      <c r="J155" s="174" t="str">
        <f>VLOOKUP(E155,'Contact Info-Max P'!$A$1:$H$94,8,FALSE)</f>
        <v>ebatalden@uchicago.edu</v>
      </c>
      <c r="K155" s="182" t="s">
        <v>320</v>
      </c>
      <c r="L155" s="175" t="str">
        <f>VLOOKUP(K155,'Contact Info-Max P'!$A$1:$H$94,4,FALSE)</f>
        <v>Alper</v>
      </c>
      <c r="M155" s="175" t="str">
        <f>VLOOKUP(K155,'Contact Info-Max P'!$A$1:$H$94,3,FALSE)</f>
        <v>Resident Assistant</v>
      </c>
      <c r="N155" s="175" t="str">
        <f>VLOOKUP(K155,'Contact Info-Max P'!$A$1:$H$94,6,FALSE)</f>
        <v>(507)722-5292</v>
      </c>
      <c r="O155" s="175" t="str">
        <f>VLOOKUP(K155,'Contact Info-Max P'!$A$1:$H$23,7,FALSE)</f>
        <v>834-9225</v>
      </c>
      <c r="P155" s="175" t="str">
        <f>VLOOKUP(K155,'Contact Info-Max P'!$A$1:$H$94,8,FALSE)</f>
        <v>rioghna@uchicago.edu</v>
      </c>
      <c r="Q155" s="183"/>
      <c r="R155" s="193"/>
      <c r="S155" s="193"/>
      <c r="T155" s="183"/>
      <c r="U155" s="175"/>
      <c r="V155" s="175"/>
      <c r="W155" s="176"/>
      <c r="X155" s="178"/>
      <c r="Y155" s="178"/>
      <c r="Z155" s="178"/>
      <c r="AA155" s="178"/>
      <c r="AB155" s="178"/>
      <c r="AC155" s="178"/>
      <c r="AD155" s="178"/>
      <c r="AE155" s="178"/>
    </row>
    <row r="156" spans="1:31">
      <c r="A156" s="405"/>
      <c r="B156" s="405"/>
      <c r="C156" s="197">
        <v>45707</v>
      </c>
      <c r="D156" s="104"/>
      <c r="E156" s="181" t="s">
        <v>329</v>
      </c>
      <c r="F156" s="174" t="str">
        <f>VLOOKUP(E156,'Contact Info-Max P'!$A$1:$H$94,4,FALSE)</f>
        <v>Alper</v>
      </c>
      <c r="G156" s="174" t="str">
        <f>VLOOKUP(E156,'Contact Info-Max P'!$A$1:$H$94,3,FALSE)</f>
        <v>Resident Head</v>
      </c>
      <c r="H156" s="174" t="str">
        <f>VLOOKUP(E156,'Contact Info-Max P'!$A$1:$H$94,6,FALSE)</f>
        <v>(773) 916-0159, (872) 271-0371</v>
      </c>
      <c r="I156" s="174" t="str">
        <f>VLOOKUP(E156,'Contact Info-Max P'!$A$1:$H$23,7,FALSE)</f>
        <v>834-9215</v>
      </c>
      <c r="J156" s="174" t="str">
        <f>VLOOKUP(E156,'Contact Info-Max P'!$A$1:$H$94,8,FALSE)</f>
        <v>teschmann@uchicago.edu, garywilson@uchicago.edu</v>
      </c>
      <c r="K156" s="182" t="s">
        <v>334</v>
      </c>
      <c r="L156" s="175" t="str">
        <f>VLOOKUP(K156,'Contact Info-Max P'!$A$1:$H$94,4,FALSE)</f>
        <v>Rickert</v>
      </c>
      <c r="M156" s="175" t="str">
        <f>VLOOKUP(K156,'Contact Info-Max P'!$A$1:$H$94,3,FALSE)</f>
        <v>Resident Head</v>
      </c>
      <c r="N156" s="175" t="str">
        <f>VLOOKUP(K156,'Contact Info-Max P'!$A$1:$H$94,6,FALSE)</f>
        <v>(312)-399-5411, (773)-304-6074</v>
      </c>
      <c r="O156" s="175" t="str">
        <f>VLOOKUP(K156,'Contact Info-Max P'!$A$1:$H$23,7,FALSE)</f>
        <v>834-9215</v>
      </c>
      <c r="P156" s="175" t="str">
        <f>VLOOKUP(K156,'Contact Info-Max P'!$A$1:$H$94,8,FALSE)</f>
        <v>jmcgriffin@uchicago.edu, amcgriffin@uchicago.edu</v>
      </c>
      <c r="Q156" s="183"/>
      <c r="R156" s="193"/>
      <c r="S156" s="193"/>
      <c r="T156" s="183"/>
      <c r="U156" s="175"/>
      <c r="V156" s="175"/>
      <c r="W156" s="176"/>
      <c r="X156" s="178"/>
      <c r="Y156" s="178"/>
      <c r="Z156" s="178"/>
      <c r="AA156" s="178"/>
      <c r="AB156" s="178"/>
      <c r="AC156" s="178"/>
      <c r="AD156" s="178"/>
      <c r="AE156" s="178"/>
    </row>
    <row r="157" spans="1:31">
      <c r="A157" s="405"/>
      <c r="B157" s="405"/>
      <c r="C157" s="197">
        <v>45708</v>
      </c>
      <c r="D157" s="104"/>
      <c r="E157" s="181" t="s">
        <v>329</v>
      </c>
      <c r="F157" s="174" t="str">
        <f>VLOOKUP(E157,'Contact Info-Max P'!$A$1:$H$94,4,FALSE)</f>
        <v>Alper</v>
      </c>
      <c r="G157" s="174" t="str">
        <f>VLOOKUP(E157,'Contact Info-Max P'!$A$1:$H$94,3,FALSE)</f>
        <v>Resident Head</v>
      </c>
      <c r="H157" s="174" t="str">
        <f>VLOOKUP(E157,'Contact Info-Max P'!$A$1:$H$94,6,FALSE)</f>
        <v>(773) 916-0159, (872) 271-0371</v>
      </c>
      <c r="I157" s="174" t="str">
        <f>VLOOKUP(E157,'Contact Info-Max P'!$A$1:$H$23,7,FALSE)</f>
        <v>834-9215</v>
      </c>
      <c r="J157" s="174" t="str">
        <f>VLOOKUP(E157,'Contact Info-Max P'!$A$1:$H$94,8,FALSE)</f>
        <v>teschmann@uchicago.edu, garywilson@uchicago.edu</v>
      </c>
      <c r="K157" s="182" t="s">
        <v>334</v>
      </c>
      <c r="L157" s="175" t="str">
        <f>VLOOKUP(K157,'Contact Info-Max P'!$A$1:$H$94,4,FALSE)</f>
        <v>Rickert</v>
      </c>
      <c r="M157" s="175" t="str">
        <f>VLOOKUP(K157,'Contact Info-Max P'!$A$1:$H$94,3,FALSE)</f>
        <v>Resident Head</v>
      </c>
      <c r="N157" s="175" t="str">
        <f>VLOOKUP(K157,'Contact Info-Max P'!$A$1:$H$94,6,FALSE)</f>
        <v>(312)-399-5411, (773)-304-6074</v>
      </c>
      <c r="O157" s="175" t="str">
        <f>VLOOKUP(K157,'Contact Info-Max P'!$A$1:$H$23,7,FALSE)</f>
        <v>834-9215</v>
      </c>
      <c r="P157" s="175" t="str">
        <f>VLOOKUP(K157,'Contact Info-Max P'!$A$1:$H$94,8,FALSE)</f>
        <v>jmcgriffin@uchicago.edu, amcgriffin@uchicago.edu</v>
      </c>
      <c r="Q157" s="183"/>
      <c r="R157" s="193"/>
      <c r="S157" s="193"/>
      <c r="T157" s="183"/>
      <c r="U157" s="175"/>
      <c r="V157" s="175"/>
      <c r="W157" s="176"/>
      <c r="X157" s="178"/>
      <c r="Y157" s="178"/>
      <c r="Z157" s="178"/>
      <c r="AA157" s="178"/>
      <c r="AB157" s="178"/>
      <c r="AC157" s="178"/>
      <c r="AD157" s="178"/>
      <c r="AE157" s="178"/>
    </row>
    <row r="158" spans="1:31">
      <c r="A158" s="405"/>
      <c r="B158" s="405"/>
      <c r="C158" s="197">
        <v>45709</v>
      </c>
      <c r="D158" s="104"/>
      <c r="E158" s="181" t="s">
        <v>329</v>
      </c>
      <c r="F158" s="174" t="str">
        <f>VLOOKUP(E158,'Contact Info-Max P'!$A$1:$H$94,4,FALSE)</f>
        <v>Alper</v>
      </c>
      <c r="G158" s="174" t="str">
        <f>VLOOKUP(E158,'Contact Info-Max P'!$A$1:$H$94,3,FALSE)</f>
        <v>Resident Head</v>
      </c>
      <c r="H158" s="174" t="str">
        <f>VLOOKUP(E158,'Contact Info-Max P'!$A$1:$H$94,6,FALSE)</f>
        <v>(773) 916-0159, (872) 271-0371</v>
      </c>
      <c r="I158" s="174" t="str">
        <f>VLOOKUP(E158,'Contact Info-Max P'!$A$1:$H$23,7,FALSE)</f>
        <v>834-9215</v>
      </c>
      <c r="J158" s="174" t="str">
        <f>VLOOKUP(E158,'Contact Info-Max P'!$A$1:$H$94,8,FALSE)</f>
        <v>teschmann@uchicago.edu, garywilson@uchicago.edu</v>
      </c>
      <c r="K158" s="182" t="s">
        <v>334</v>
      </c>
      <c r="L158" s="175" t="str">
        <f>VLOOKUP(K158,'Contact Info-Max P'!$A$1:$H$94,4,FALSE)</f>
        <v>Rickert</v>
      </c>
      <c r="M158" s="175" t="str">
        <f>VLOOKUP(K158,'Contact Info-Max P'!$A$1:$H$94,3,FALSE)</f>
        <v>Resident Head</v>
      </c>
      <c r="N158" s="175" t="str">
        <f>VLOOKUP(K158,'Contact Info-Max P'!$A$1:$H$94,6,FALSE)</f>
        <v>(312)-399-5411, (773)-304-6074</v>
      </c>
      <c r="O158" s="175" t="str">
        <f>VLOOKUP(K158,'Contact Info-Max P'!$A$1:$H$23,7,FALSE)</f>
        <v>834-9215</v>
      </c>
      <c r="P158" s="175" t="str">
        <f>VLOOKUP(K158,'Contact Info-Max P'!$A$1:$H$94,8,FALSE)</f>
        <v>jmcgriffin@uchicago.edu, amcgriffin@uchicago.edu</v>
      </c>
      <c r="Q158" s="183"/>
      <c r="R158" s="193"/>
      <c r="S158" s="193"/>
      <c r="T158" s="183"/>
      <c r="U158" s="175"/>
      <c r="V158" s="175"/>
      <c r="W158" s="176"/>
      <c r="X158" s="178"/>
      <c r="Y158" s="178"/>
      <c r="Z158" s="178"/>
      <c r="AA158" s="178"/>
      <c r="AB158" s="178"/>
      <c r="AC158" s="178"/>
      <c r="AD158" s="178"/>
      <c r="AE158" s="178"/>
    </row>
    <row r="159" spans="1:31">
      <c r="A159" s="405"/>
      <c r="B159" s="405"/>
      <c r="C159" s="197">
        <v>45710</v>
      </c>
      <c r="D159" s="104"/>
      <c r="E159" s="181" t="s">
        <v>319</v>
      </c>
      <c r="F159" s="174" t="str">
        <f>VLOOKUP(E159,'Contact Info-Max P'!$A$1:$H$94,4,FALSE)</f>
        <v>Woodward</v>
      </c>
      <c r="G159" s="174" t="str">
        <f>VLOOKUP(E159,'Contact Info-Max P'!$A$1:$H$94,3,FALSE)</f>
        <v>Resident Head</v>
      </c>
      <c r="H159" s="174" t="str">
        <f>VLOOKUP(E159,'Contact Info-Max P'!$A$1:$H$94,6,FALSE)</f>
        <v>(660) 924-1773, (401) 527-3062</v>
      </c>
      <c r="I159" s="174" t="str">
        <f>VLOOKUP(E159,'Contact Info-Max P'!$A$1:$H$23,7,FALSE)</f>
        <v>834-9216</v>
      </c>
      <c r="J159" s="174" t="str">
        <f>VLOOKUP(E159,'Contact Info-Max P'!$A$1:$H$94,8,FALSE)</f>
        <v>abdoler@uchicago.edu, mgb@uchicago.edu</v>
      </c>
      <c r="K159" s="175" t="s">
        <v>337</v>
      </c>
      <c r="L159" s="175" t="str">
        <f>VLOOKUP(K159,'Contact Info-Max P'!$A$1:$H$94,4,FALSE)</f>
        <v>Hoover</v>
      </c>
      <c r="M159" s="175" t="str">
        <f>VLOOKUP(K159,'Contact Info-Max P'!$A$1:$H$94,3,FALSE)</f>
        <v>Resident Head</v>
      </c>
      <c r="N159" s="175" t="str">
        <f>VLOOKUP(K159,'Contact Info-Max P'!$A$1:$H$94,6,FALSE)</f>
        <v>(206) 372-0933, (707) 543-6635</v>
      </c>
      <c r="O159" s="175" t="str">
        <f>VLOOKUP(K159,'Contact Info-Max P'!$A$1:$H$23,7,FALSE)</f>
        <v>834-9212</v>
      </c>
      <c r="P159" s="175" t="str">
        <f>VLOOKUP(K159,'Contact Info-Max P'!$A$1:$H$94,8,FALSE)</f>
        <v>lsawyer@uchicago.edu, tsawyer@uchicago.edu</v>
      </c>
      <c r="Q159" s="183"/>
      <c r="R159" s="193"/>
      <c r="S159" s="193"/>
      <c r="T159" s="183"/>
      <c r="U159" s="175"/>
      <c r="V159" s="175"/>
      <c r="W159" s="176"/>
      <c r="X159" s="178"/>
      <c r="Y159" s="178"/>
      <c r="Z159" s="178"/>
      <c r="AA159" s="178"/>
      <c r="AB159" s="178"/>
      <c r="AC159" s="178"/>
      <c r="AD159" s="178"/>
      <c r="AE159" s="178"/>
    </row>
    <row r="160" spans="1:31">
      <c r="A160" s="405"/>
      <c r="B160" s="406"/>
      <c r="C160" s="197">
        <v>45711</v>
      </c>
      <c r="D160" s="104"/>
      <c r="E160" s="181" t="s">
        <v>319</v>
      </c>
      <c r="F160" s="174" t="str">
        <f>VLOOKUP(E160,'Contact Info-Max P'!$A$1:$H$94,4,FALSE)</f>
        <v>Woodward</v>
      </c>
      <c r="G160" s="174" t="str">
        <f>VLOOKUP(E160,'Contact Info-Max P'!$A$1:$H$94,3,FALSE)</f>
        <v>Resident Head</v>
      </c>
      <c r="H160" s="174" t="str">
        <f>VLOOKUP(E160,'Contact Info-Max P'!$A$1:$H$94,6,FALSE)</f>
        <v>(660) 924-1773, (401) 527-3062</v>
      </c>
      <c r="I160" s="174" t="str">
        <f>VLOOKUP(E160,'Contact Info-Max P'!$A$1:$H$23,7,FALSE)</f>
        <v>834-9216</v>
      </c>
      <c r="J160" s="174" t="str">
        <f>VLOOKUP(E160,'Contact Info-Max P'!$A$1:$H$94,8,FALSE)</f>
        <v>abdoler@uchicago.edu, mgb@uchicago.edu</v>
      </c>
      <c r="K160" s="175" t="s">
        <v>337</v>
      </c>
      <c r="L160" s="175" t="str">
        <f>VLOOKUP(K160,'Contact Info-Max P'!$A$1:$H$94,4,FALSE)</f>
        <v>Hoover</v>
      </c>
      <c r="M160" s="175" t="str">
        <f>VLOOKUP(K160,'Contact Info-Max P'!$A$1:$H$94,3,FALSE)</f>
        <v>Resident Head</v>
      </c>
      <c r="N160" s="175" t="str">
        <f>VLOOKUP(K160,'Contact Info-Max P'!$A$1:$H$94,6,FALSE)</f>
        <v>(206) 372-0933, (707) 543-6635</v>
      </c>
      <c r="O160" s="175" t="str">
        <f>VLOOKUP(K160,'Contact Info-Max P'!$A$1:$H$23,7,FALSE)</f>
        <v>834-9212</v>
      </c>
      <c r="P160" s="175" t="str">
        <f>VLOOKUP(K160,'Contact Info-Max P'!$A$1:$H$94,8,FALSE)</f>
        <v>lsawyer@uchicago.edu, tsawyer@uchicago.edu</v>
      </c>
      <c r="Q160" s="183"/>
      <c r="R160" s="193"/>
      <c r="S160" s="193"/>
      <c r="T160" s="183"/>
      <c r="U160" s="175"/>
      <c r="V160" s="175"/>
      <c r="W160" s="176"/>
      <c r="X160" s="178"/>
      <c r="Y160" s="178"/>
      <c r="Z160" s="178"/>
      <c r="AA160" s="178"/>
      <c r="AB160" s="178"/>
      <c r="AC160" s="178"/>
      <c r="AD160" s="178"/>
      <c r="AE160" s="178"/>
    </row>
    <row r="161" spans="1:31">
      <c r="A161" s="405"/>
      <c r="B161" s="447" t="s">
        <v>51</v>
      </c>
      <c r="C161" s="197">
        <v>45712</v>
      </c>
      <c r="D161" s="104"/>
      <c r="E161" s="174" t="s">
        <v>321</v>
      </c>
      <c r="F161" s="174" t="str">
        <f>VLOOKUP(E161,'Contact Info-Max P'!$A$1:$H$94,4,FALSE)</f>
        <v>Wallace</v>
      </c>
      <c r="G161" s="174" t="str">
        <f>VLOOKUP(E161,'Contact Info-Max P'!$A$1:$H$94,3,FALSE)</f>
        <v>Resident Head</v>
      </c>
      <c r="H161" s="174" t="str">
        <f>VLOOKUP(E161,'Contact Info-Max P'!$A$1:$H$94,6,FALSE)</f>
        <v>(414) 897-3254, (734) 674-8741</v>
      </c>
      <c r="I161" s="174" t="str">
        <f>VLOOKUP(E161,'Contact Info-Max P'!$A$1:$H$23,7,FALSE)</f>
        <v>834-9214</v>
      </c>
      <c r="J161" s="174" t="str">
        <f>VLOOKUP(E161,'Contact Info-Max P'!$A$1:$H$94,8,FALSE)</f>
        <v>ljkern@uchicago.edu, pearsona@uchicago.edu</v>
      </c>
      <c r="K161" s="175" t="s">
        <v>337</v>
      </c>
      <c r="L161" s="175" t="str">
        <f>VLOOKUP(K161,'Contact Info-Max P'!$A$1:$H$94,4,FALSE)</f>
        <v>Hoover</v>
      </c>
      <c r="M161" s="175" t="str">
        <f>VLOOKUP(K161,'Contact Info-Max P'!$A$1:$H$94,3,FALSE)</f>
        <v>Resident Head</v>
      </c>
      <c r="N161" s="175" t="str">
        <f>VLOOKUP(K161,'Contact Info-Max P'!$A$1:$H$94,6,FALSE)</f>
        <v>(206) 372-0933, (707) 543-6635</v>
      </c>
      <c r="O161" s="175" t="str">
        <f>VLOOKUP(K161,'Contact Info-Max P'!$A$1:$H$23,7,FALSE)</f>
        <v>834-9212</v>
      </c>
      <c r="P161" s="175" t="str">
        <f>VLOOKUP(K161,'Contact Info-Max P'!$A$1:$H$94,8,FALSE)</f>
        <v>lsawyer@uchicago.edu, tsawyer@uchicago.edu</v>
      </c>
      <c r="Q161" s="183"/>
      <c r="R161" s="193"/>
      <c r="S161" s="193"/>
      <c r="T161" s="183"/>
      <c r="U161" s="175"/>
      <c r="V161" s="175"/>
      <c r="W161" s="176"/>
      <c r="X161" s="178"/>
      <c r="Y161" s="178"/>
      <c r="Z161" s="178"/>
      <c r="AA161" s="178"/>
      <c r="AB161" s="178"/>
      <c r="AC161" s="178"/>
      <c r="AD161" s="178"/>
      <c r="AE161" s="178"/>
    </row>
    <row r="162" spans="1:31">
      <c r="A162" s="405"/>
      <c r="B162" s="405"/>
      <c r="C162" s="197">
        <v>45713</v>
      </c>
      <c r="D162" s="104"/>
      <c r="E162" s="174"/>
      <c r="F162" s="174" t="e">
        <f>VLOOKUP(E162,'Contact Info-Max P'!$A$1:$H$94,4,FALSE)</f>
        <v>#N/A</v>
      </c>
      <c r="G162" s="174" t="e">
        <f>VLOOKUP(E162,'Contact Info-Max P'!$A$1:$H$94,3,FALSE)</f>
        <v>#N/A</v>
      </c>
      <c r="H162" s="174" t="e">
        <f>VLOOKUP(E162,'Contact Info-Max P'!$A$1:$H$94,6,FALSE)</f>
        <v>#N/A</v>
      </c>
      <c r="I162" s="174" t="e">
        <f>VLOOKUP(E162,'Contact Info-Max P'!$A$1:$H$23,7,FALSE)</f>
        <v>#N/A</v>
      </c>
      <c r="J162" s="174" t="e">
        <f>VLOOKUP(E162,'Contact Info-Max P'!$A$1:$H$94,8,FALSE)</f>
        <v>#N/A</v>
      </c>
      <c r="K162" s="175"/>
      <c r="L162" s="175" t="e">
        <f>VLOOKUP(K162,'Contact Info-Max P'!$A$1:$H$94,4,FALSE)</f>
        <v>#N/A</v>
      </c>
      <c r="M162" s="175" t="e">
        <f>VLOOKUP(K162,'Contact Info-Max P'!$A$1:$H$94,3,FALSE)</f>
        <v>#N/A</v>
      </c>
      <c r="N162" s="175" t="e">
        <f>VLOOKUP(K162,'Contact Info-Max P'!$A$1:$H$94,6,FALSE)</f>
        <v>#N/A</v>
      </c>
      <c r="O162" s="175" t="e">
        <f>VLOOKUP(K162,'Contact Info-Max P'!$A$1:$H$23,7,FALSE)</f>
        <v>#N/A</v>
      </c>
      <c r="P162" s="175" t="e">
        <f>VLOOKUP(K162,'Contact Info-Max P'!$A$1:$H$94,8,FALSE)</f>
        <v>#N/A</v>
      </c>
      <c r="Q162" s="183"/>
      <c r="R162" s="193"/>
      <c r="S162" s="193"/>
      <c r="T162" s="183"/>
      <c r="U162" s="175"/>
      <c r="V162" s="175"/>
      <c r="W162" s="176"/>
      <c r="X162" s="178"/>
      <c r="Y162" s="178"/>
      <c r="Z162" s="178"/>
      <c r="AA162" s="178"/>
      <c r="AB162" s="178"/>
      <c r="AC162" s="178"/>
      <c r="AD162" s="178"/>
      <c r="AE162" s="178"/>
    </row>
    <row r="163" spans="1:31">
      <c r="A163" s="405"/>
      <c r="B163" s="405"/>
      <c r="C163" s="197">
        <v>45714</v>
      </c>
      <c r="D163" s="104"/>
      <c r="E163" s="174"/>
      <c r="F163" s="174" t="e">
        <f>VLOOKUP(E163,'Contact Info-Max P'!$A$1:$H$94,4,FALSE)</f>
        <v>#N/A</v>
      </c>
      <c r="G163" s="174" t="e">
        <f>VLOOKUP(E163,'Contact Info-Max P'!$A$1:$H$94,3,FALSE)</f>
        <v>#N/A</v>
      </c>
      <c r="H163" s="174" t="e">
        <f>VLOOKUP(E163,'Contact Info-Max P'!$A$1:$H$94,6,FALSE)</f>
        <v>#N/A</v>
      </c>
      <c r="I163" s="174" t="e">
        <f>VLOOKUP(E163,'Contact Info-Max P'!$A$1:$H$23,7,FALSE)</f>
        <v>#N/A</v>
      </c>
      <c r="J163" s="174" t="e">
        <f>VLOOKUP(E163,'Contact Info-Max P'!$A$1:$H$94,8,FALSE)</f>
        <v>#N/A</v>
      </c>
      <c r="K163" s="175"/>
      <c r="L163" s="175" t="e">
        <f>VLOOKUP(K163,'Contact Info-Max P'!$A$1:$H$94,4,FALSE)</f>
        <v>#N/A</v>
      </c>
      <c r="M163" s="175" t="e">
        <f>VLOOKUP(K163,'Contact Info-Max P'!$A$1:$H$94,3,FALSE)</f>
        <v>#N/A</v>
      </c>
      <c r="N163" s="175" t="e">
        <f>VLOOKUP(K163,'Contact Info-Max P'!$A$1:$H$94,6,FALSE)</f>
        <v>#N/A</v>
      </c>
      <c r="O163" s="175" t="e">
        <f>VLOOKUP(K163,'Contact Info-Max P'!$A$1:$H$23,7,FALSE)</f>
        <v>#N/A</v>
      </c>
      <c r="P163" s="175" t="e">
        <f>VLOOKUP(K163,'Contact Info-Max P'!$A$1:$H$94,8,FALSE)</f>
        <v>#N/A</v>
      </c>
      <c r="Q163" s="183"/>
      <c r="R163" s="193"/>
      <c r="S163" s="193"/>
      <c r="T163" s="183"/>
      <c r="U163" s="175"/>
      <c r="V163" s="175"/>
      <c r="W163" s="176"/>
      <c r="X163" s="178"/>
      <c r="Y163" s="178"/>
      <c r="Z163" s="178"/>
      <c r="AA163" s="178"/>
      <c r="AB163" s="178"/>
      <c r="AC163" s="178"/>
      <c r="AD163" s="178"/>
      <c r="AE163" s="178"/>
    </row>
    <row r="164" spans="1:31">
      <c r="A164" s="405"/>
      <c r="B164" s="405"/>
      <c r="C164" s="197">
        <v>45715</v>
      </c>
      <c r="D164" s="104"/>
      <c r="E164" s="174"/>
      <c r="F164" s="174" t="e">
        <f>VLOOKUP(E164,'Contact Info-Max P'!$A$1:$H$94,4,FALSE)</f>
        <v>#N/A</v>
      </c>
      <c r="G164" s="174" t="e">
        <f>VLOOKUP(E164,'Contact Info-Max P'!$A$1:$H$94,3,FALSE)</f>
        <v>#N/A</v>
      </c>
      <c r="H164" s="174" t="e">
        <f>VLOOKUP(E164,'Contact Info-Max P'!$A$1:$H$94,6,FALSE)</f>
        <v>#N/A</v>
      </c>
      <c r="I164" s="174" t="e">
        <f>VLOOKUP(E164,'Contact Info-Max P'!$A$1:$H$23,7,FALSE)</f>
        <v>#N/A</v>
      </c>
      <c r="J164" s="174" t="e">
        <f>VLOOKUP(E164,'Contact Info-Max P'!$A$1:$H$94,8,FALSE)</f>
        <v>#N/A</v>
      </c>
      <c r="K164" s="175"/>
      <c r="L164" s="175" t="e">
        <f>VLOOKUP(K164,'Contact Info-Max P'!$A$1:$H$94,4,FALSE)</f>
        <v>#N/A</v>
      </c>
      <c r="M164" s="175" t="e">
        <f>VLOOKUP(K164,'Contact Info-Max P'!$A$1:$H$94,3,FALSE)</f>
        <v>#N/A</v>
      </c>
      <c r="N164" s="175" t="e">
        <f>VLOOKUP(K164,'Contact Info-Max P'!$A$1:$H$94,6,FALSE)</f>
        <v>#N/A</v>
      </c>
      <c r="O164" s="175" t="e">
        <f>VLOOKUP(K164,'Contact Info-Max P'!$A$1:$H$23,7,FALSE)</f>
        <v>#N/A</v>
      </c>
      <c r="P164" s="175" t="e">
        <f>VLOOKUP(K164,'Contact Info-Max P'!$A$1:$H$94,8,FALSE)</f>
        <v>#N/A</v>
      </c>
      <c r="Q164" s="183"/>
      <c r="R164" s="193"/>
      <c r="S164" s="193"/>
      <c r="T164" s="183"/>
      <c r="U164" s="175"/>
      <c r="V164" s="175"/>
      <c r="W164" s="176"/>
      <c r="X164" s="178"/>
      <c r="Y164" s="178"/>
      <c r="Z164" s="178"/>
      <c r="AA164" s="178"/>
      <c r="AB164" s="178"/>
      <c r="AC164" s="178"/>
      <c r="AD164" s="178"/>
      <c r="AE164" s="178"/>
    </row>
    <row r="165" spans="1:31">
      <c r="A165" s="405"/>
      <c r="B165" s="405"/>
      <c r="C165" s="197">
        <v>45716</v>
      </c>
      <c r="D165" s="104"/>
      <c r="E165" s="174"/>
      <c r="F165" s="174" t="e">
        <f>VLOOKUP(E165,'Contact Info-Max P'!$A$1:$H$94,4,FALSE)</f>
        <v>#N/A</v>
      </c>
      <c r="G165" s="174" t="e">
        <f>VLOOKUP(E165,'Contact Info-Max P'!$A$1:$H$94,3,FALSE)</f>
        <v>#N/A</v>
      </c>
      <c r="H165" s="174" t="e">
        <f>VLOOKUP(E165,'Contact Info-Max P'!$A$1:$H$94,6,FALSE)</f>
        <v>#N/A</v>
      </c>
      <c r="I165" s="174" t="e">
        <f>VLOOKUP(E165,'Contact Info-Max P'!$A$1:$H$23,7,FALSE)</f>
        <v>#N/A</v>
      </c>
      <c r="J165" s="174" t="e">
        <f>VLOOKUP(E165,'Contact Info-Max P'!$A$1:$H$94,8,FALSE)</f>
        <v>#N/A</v>
      </c>
      <c r="K165" s="175"/>
      <c r="L165" s="175" t="e">
        <f>VLOOKUP(K165,'Contact Info-Max P'!$A$1:$H$94,4,FALSE)</f>
        <v>#N/A</v>
      </c>
      <c r="M165" s="175" t="e">
        <f>VLOOKUP(K165,'Contact Info-Max P'!$A$1:$H$94,3,FALSE)</f>
        <v>#N/A</v>
      </c>
      <c r="N165" s="175" t="e">
        <f>VLOOKUP(K165,'Contact Info-Max P'!$A$1:$H$94,6,FALSE)</f>
        <v>#N/A</v>
      </c>
      <c r="O165" s="175" t="e">
        <f>VLOOKUP(K165,'Contact Info-Max P'!$A$1:$H$23,7,FALSE)</f>
        <v>#N/A</v>
      </c>
      <c r="P165" s="175" t="e">
        <f>VLOOKUP(K165,'Contact Info-Max P'!$A$1:$H$94,8,FALSE)</f>
        <v>#N/A</v>
      </c>
      <c r="Q165" s="183"/>
      <c r="R165" s="193"/>
      <c r="S165" s="193"/>
      <c r="T165" s="183"/>
      <c r="U165" s="175"/>
      <c r="V165" s="175"/>
      <c r="W165" s="176"/>
      <c r="X165" s="178"/>
      <c r="Y165" s="178"/>
      <c r="Z165" s="178"/>
      <c r="AA165" s="178"/>
      <c r="AB165" s="178"/>
      <c r="AC165" s="178"/>
      <c r="AD165" s="178"/>
      <c r="AE165" s="178"/>
    </row>
    <row r="166" spans="1:31">
      <c r="A166" s="405"/>
      <c r="B166" s="405"/>
      <c r="C166" s="198">
        <v>45717</v>
      </c>
      <c r="D166" s="104"/>
      <c r="E166" s="174"/>
      <c r="F166" s="174" t="e">
        <f>VLOOKUP(E166,'Contact Info-Max P'!$A$1:$H$94,4,FALSE)</f>
        <v>#N/A</v>
      </c>
      <c r="G166" s="174" t="e">
        <f>VLOOKUP(E166,'Contact Info-Max P'!$A$1:$H$94,3,FALSE)</f>
        <v>#N/A</v>
      </c>
      <c r="H166" s="174" t="e">
        <f>VLOOKUP(E166,'Contact Info-Max P'!$A$1:$H$94,6,FALSE)</f>
        <v>#N/A</v>
      </c>
      <c r="I166" s="174" t="e">
        <f>VLOOKUP(E166,'Contact Info-Max P'!$A$1:$H$23,7,FALSE)</f>
        <v>#N/A</v>
      </c>
      <c r="J166" s="174" t="e">
        <f>VLOOKUP(E166,'Contact Info-Max P'!$A$1:$H$94,8,FALSE)</f>
        <v>#N/A</v>
      </c>
      <c r="K166" s="175"/>
      <c r="L166" s="175" t="e">
        <f>VLOOKUP(K166,'Contact Info-Max P'!$A$1:$H$94,4,FALSE)</f>
        <v>#N/A</v>
      </c>
      <c r="M166" s="175" t="e">
        <f>VLOOKUP(K166,'Contact Info-Max P'!$A$1:$H$94,3,FALSE)</f>
        <v>#N/A</v>
      </c>
      <c r="N166" s="175" t="e">
        <f>VLOOKUP(K166,'Contact Info-Max P'!$A$1:$H$94,6,FALSE)</f>
        <v>#N/A</v>
      </c>
      <c r="O166" s="175" t="e">
        <f>VLOOKUP(K166,'Contact Info-Max P'!$A$1:$H$23,7,FALSE)</f>
        <v>#N/A</v>
      </c>
      <c r="P166" s="175" t="e">
        <f>VLOOKUP(K166,'Contact Info-Max P'!$A$1:$H$94,8,FALSE)</f>
        <v>#N/A</v>
      </c>
      <c r="Q166" s="183"/>
      <c r="R166" s="193"/>
      <c r="S166" s="193"/>
      <c r="T166" s="183"/>
      <c r="U166" s="175"/>
      <c r="V166" s="175"/>
      <c r="W166" s="176"/>
      <c r="X166" s="178"/>
      <c r="Y166" s="178"/>
      <c r="Z166" s="178"/>
      <c r="AA166" s="178"/>
      <c r="AB166" s="178"/>
      <c r="AC166" s="178"/>
      <c r="AD166" s="178"/>
      <c r="AE166" s="178"/>
    </row>
    <row r="167" spans="1:31">
      <c r="A167" s="405"/>
      <c r="B167" s="406"/>
      <c r="C167" s="198">
        <v>45718</v>
      </c>
      <c r="D167" s="104"/>
      <c r="E167" s="174"/>
      <c r="F167" s="174" t="e">
        <f>VLOOKUP(E167,'Contact Info-Max P'!$A$1:$H$94,4,FALSE)</f>
        <v>#N/A</v>
      </c>
      <c r="G167" s="174" t="e">
        <f>VLOOKUP(E167,'Contact Info-Max P'!$A$1:$H$94,3,FALSE)</f>
        <v>#N/A</v>
      </c>
      <c r="H167" s="174" t="e">
        <f>VLOOKUP(E167,'Contact Info-Max P'!$A$1:$H$94,6,FALSE)</f>
        <v>#N/A</v>
      </c>
      <c r="I167" s="174" t="e">
        <f>VLOOKUP(E167,'Contact Info-Max P'!$A$1:$H$23,7,FALSE)</f>
        <v>#N/A</v>
      </c>
      <c r="J167" s="174" t="e">
        <f>VLOOKUP(E167,'Contact Info-Max P'!$A$1:$H$94,8,FALSE)</f>
        <v>#N/A</v>
      </c>
      <c r="K167" s="175"/>
      <c r="L167" s="175" t="e">
        <f>VLOOKUP(K167,'Contact Info-Max P'!$A$1:$H$94,4,FALSE)</f>
        <v>#N/A</v>
      </c>
      <c r="M167" s="175" t="e">
        <f>VLOOKUP(K167,'Contact Info-Max P'!$A$1:$H$94,3,FALSE)</f>
        <v>#N/A</v>
      </c>
      <c r="N167" s="175" t="e">
        <f>VLOOKUP(K167,'Contact Info-Max P'!$A$1:$H$94,6,FALSE)</f>
        <v>#N/A</v>
      </c>
      <c r="O167" s="175" t="e">
        <f>VLOOKUP(K167,'Contact Info-Max P'!$A$1:$H$23,7,FALSE)</f>
        <v>#N/A</v>
      </c>
      <c r="P167" s="175" t="e">
        <f>VLOOKUP(K167,'Contact Info-Max P'!$A$1:$H$94,8,FALSE)</f>
        <v>#N/A</v>
      </c>
      <c r="Q167" s="183"/>
      <c r="R167" s="193"/>
      <c r="S167" s="193"/>
      <c r="T167" s="183"/>
      <c r="U167" s="175"/>
      <c r="V167" s="175"/>
      <c r="W167" s="176"/>
      <c r="X167" s="178"/>
      <c r="Y167" s="178"/>
      <c r="Z167" s="178"/>
      <c r="AA167" s="178"/>
      <c r="AB167" s="178"/>
      <c r="AC167" s="178"/>
      <c r="AD167" s="178"/>
      <c r="AE167" s="178"/>
    </row>
    <row r="168" spans="1:31">
      <c r="A168" s="405"/>
      <c r="B168" s="448" t="s">
        <v>54</v>
      </c>
      <c r="C168" s="198">
        <v>45719</v>
      </c>
      <c r="D168" s="104"/>
      <c r="E168" s="174"/>
      <c r="F168" s="174" t="e">
        <f>VLOOKUP(E168,'Contact Info-Max P'!$A$1:$H$94,4,FALSE)</f>
        <v>#N/A</v>
      </c>
      <c r="G168" s="174" t="e">
        <f>VLOOKUP(E168,'Contact Info-Max P'!$A$1:$H$94,3,FALSE)</f>
        <v>#N/A</v>
      </c>
      <c r="H168" s="174" t="e">
        <f>VLOOKUP(E168,'Contact Info-Max P'!$A$1:$H$94,6,FALSE)</f>
        <v>#N/A</v>
      </c>
      <c r="I168" s="174" t="e">
        <f>VLOOKUP(E168,'Contact Info-Max P'!$A$1:$H$23,7,FALSE)</f>
        <v>#N/A</v>
      </c>
      <c r="J168" s="174" t="e">
        <f>VLOOKUP(E168,'Contact Info-Max P'!$A$1:$H$94,8,FALSE)</f>
        <v>#N/A</v>
      </c>
      <c r="K168" s="175"/>
      <c r="L168" s="175" t="e">
        <f>VLOOKUP(K168,'Contact Info-Max P'!$A$1:$H$94,4,FALSE)</f>
        <v>#N/A</v>
      </c>
      <c r="M168" s="175" t="e">
        <f>VLOOKUP(K168,'Contact Info-Max P'!$A$1:$H$94,3,FALSE)</f>
        <v>#N/A</v>
      </c>
      <c r="N168" s="175" t="e">
        <f>VLOOKUP(K168,'Contact Info-Max P'!$A$1:$H$94,6,FALSE)</f>
        <v>#N/A</v>
      </c>
      <c r="O168" s="175" t="e">
        <f>VLOOKUP(K168,'Contact Info-Max P'!$A$1:$H$23,7,FALSE)</f>
        <v>#N/A</v>
      </c>
      <c r="P168" s="175" t="e">
        <f>VLOOKUP(K168,'Contact Info-Max P'!$A$1:$H$94,8,FALSE)</f>
        <v>#N/A</v>
      </c>
      <c r="Q168" s="183"/>
      <c r="R168" s="193"/>
      <c r="S168" s="193"/>
      <c r="T168" s="183"/>
      <c r="U168" s="175"/>
      <c r="V168" s="175"/>
      <c r="W168" s="176"/>
      <c r="X168" s="178"/>
      <c r="Y168" s="178"/>
      <c r="Z168" s="178"/>
      <c r="AA168" s="178"/>
      <c r="AB168" s="178"/>
      <c r="AC168" s="178"/>
      <c r="AD168" s="178"/>
      <c r="AE168" s="178"/>
    </row>
    <row r="169" spans="1:31">
      <c r="A169" s="405"/>
      <c r="B169" s="405"/>
      <c r="C169" s="198">
        <v>45720</v>
      </c>
      <c r="D169" s="104"/>
      <c r="E169" s="174"/>
      <c r="F169" s="174" t="e">
        <f>VLOOKUP(E169,'Contact Info-Max P'!$A$1:$H$94,4,FALSE)</f>
        <v>#N/A</v>
      </c>
      <c r="G169" s="174" t="e">
        <f>VLOOKUP(E169,'Contact Info-Max P'!$A$1:$H$94,3,FALSE)</f>
        <v>#N/A</v>
      </c>
      <c r="H169" s="174" t="e">
        <f>VLOOKUP(E169,'Contact Info-Max P'!$A$1:$H$94,6,FALSE)</f>
        <v>#N/A</v>
      </c>
      <c r="I169" s="174" t="e">
        <f>VLOOKUP(E169,'Contact Info-Max P'!$A$1:$H$23,7,FALSE)</f>
        <v>#N/A</v>
      </c>
      <c r="J169" s="174" t="e">
        <f>VLOOKUP(E169,'Contact Info-Max P'!$A$1:$H$94,8,FALSE)</f>
        <v>#N/A</v>
      </c>
      <c r="K169" s="175"/>
      <c r="L169" s="175" t="e">
        <f>VLOOKUP(K169,'Contact Info-Max P'!$A$1:$H$94,4,FALSE)</f>
        <v>#N/A</v>
      </c>
      <c r="M169" s="175" t="e">
        <f>VLOOKUP(K169,'Contact Info-Max P'!$A$1:$H$94,3,FALSE)</f>
        <v>#N/A</v>
      </c>
      <c r="N169" s="175" t="e">
        <f>VLOOKUP(K169,'Contact Info-Max P'!$A$1:$H$94,6,FALSE)</f>
        <v>#N/A</v>
      </c>
      <c r="O169" s="175" t="e">
        <f>VLOOKUP(K169,'Contact Info-Max P'!$A$1:$H$23,7,FALSE)</f>
        <v>#N/A</v>
      </c>
      <c r="P169" s="175" t="e">
        <f>VLOOKUP(K169,'Contact Info-Max P'!$A$1:$H$94,8,FALSE)</f>
        <v>#N/A</v>
      </c>
      <c r="Q169" s="183"/>
      <c r="R169" s="193"/>
      <c r="S169" s="193"/>
      <c r="T169" s="183"/>
      <c r="U169" s="175"/>
      <c r="V169" s="175"/>
      <c r="W169" s="176"/>
      <c r="X169" s="178"/>
      <c r="Y169" s="178"/>
      <c r="Z169" s="178"/>
      <c r="AA169" s="178"/>
      <c r="AB169" s="178"/>
      <c r="AC169" s="178"/>
      <c r="AD169" s="178"/>
      <c r="AE169" s="178"/>
    </row>
    <row r="170" spans="1:31">
      <c r="A170" s="405"/>
      <c r="B170" s="405"/>
      <c r="C170" s="198">
        <v>45721</v>
      </c>
      <c r="D170" s="104"/>
      <c r="E170" s="174"/>
      <c r="F170" s="174" t="e">
        <f>VLOOKUP(E170,'Contact Info-Max P'!$A$1:$H$94,4,FALSE)</f>
        <v>#N/A</v>
      </c>
      <c r="G170" s="174" t="e">
        <f>VLOOKUP(E170,'Contact Info-Max P'!$A$1:$H$94,3,FALSE)</f>
        <v>#N/A</v>
      </c>
      <c r="H170" s="174" t="e">
        <f>VLOOKUP(E170,'Contact Info-Max P'!$A$1:$H$94,6,FALSE)</f>
        <v>#N/A</v>
      </c>
      <c r="I170" s="174" t="e">
        <f>VLOOKUP(E170,'Contact Info-Max P'!$A$1:$H$23,7,FALSE)</f>
        <v>#N/A</v>
      </c>
      <c r="J170" s="174" t="e">
        <f>VLOOKUP(E170,'Contact Info-Max P'!$A$1:$H$94,8,FALSE)</f>
        <v>#N/A</v>
      </c>
      <c r="K170" s="175"/>
      <c r="L170" s="175" t="e">
        <f>VLOOKUP(K170,'Contact Info-Max P'!$A$1:$H$94,4,FALSE)</f>
        <v>#N/A</v>
      </c>
      <c r="M170" s="175" t="e">
        <f>VLOOKUP(K170,'Contact Info-Max P'!$A$1:$H$94,3,FALSE)</f>
        <v>#N/A</v>
      </c>
      <c r="N170" s="175" t="e">
        <f>VLOOKUP(K170,'Contact Info-Max P'!$A$1:$H$94,6,FALSE)</f>
        <v>#N/A</v>
      </c>
      <c r="O170" s="175" t="e">
        <f>VLOOKUP(K170,'Contact Info-Max P'!$A$1:$H$23,7,FALSE)</f>
        <v>#N/A</v>
      </c>
      <c r="P170" s="175" t="e">
        <f>VLOOKUP(K170,'Contact Info-Max P'!$A$1:$H$94,8,FALSE)</f>
        <v>#N/A</v>
      </c>
      <c r="Q170" s="183"/>
      <c r="R170" s="193"/>
      <c r="S170" s="193"/>
      <c r="T170" s="183"/>
      <c r="U170" s="175"/>
      <c r="V170" s="175"/>
      <c r="W170" s="176"/>
      <c r="X170" s="178"/>
      <c r="Y170" s="178"/>
      <c r="Z170" s="178"/>
      <c r="AA170" s="178"/>
      <c r="AB170" s="178"/>
      <c r="AC170" s="178"/>
      <c r="AD170" s="178"/>
      <c r="AE170" s="178"/>
    </row>
    <row r="171" spans="1:31">
      <c r="A171" s="405"/>
      <c r="B171" s="405"/>
      <c r="C171" s="198">
        <v>45722</v>
      </c>
      <c r="D171" s="104"/>
      <c r="E171" s="174"/>
      <c r="F171" s="174" t="e">
        <f>VLOOKUP(E171,'Contact Info-Max P'!$A$1:$H$94,4,FALSE)</f>
        <v>#N/A</v>
      </c>
      <c r="G171" s="174" t="e">
        <f>VLOOKUP(E171,'Contact Info-Max P'!$A$1:$H$94,3,FALSE)</f>
        <v>#N/A</v>
      </c>
      <c r="H171" s="174" t="e">
        <f>VLOOKUP(E171,'Contact Info-Max P'!$A$1:$H$94,6,FALSE)</f>
        <v>#N/A</v>
      </c>
      <c r="I171" s="174" t="e">
        <f>VLOOKUP(E171,'Contact Info-Max P'!$A$1:$H$23,7,FALSE)</f>
        <v>#N/A</v>
      </c>
      <c r="J171" s="174" t="e">
        <f>VLOOKUP(E171,'Contact Info-Max P'!$A$1:$H$94,8,FALSE)</f>
        <v>#N/A</v>
      </c>
      <c r="K171" s="175"/>
      <c r="L171" s="175" t="e">
        <f>VLOOKUP(K171,'Contact Info-Max P'!$A$1:$H$94,4,FALSE)</f>
        <v>#N/A</v>
      </c>
      <c r="M171" s="175" t="e">
        <f>VLOOKUP(K171,'Contact Info-Max P'!$A$1:$H$94,3,FALSE)</f>
        <v>#N/A</v>
      </c>
      <c r="N171" s="175" t="e">
        <f>VLOOKUP(K171,'Contact Info-Max P'!$A$1:$H$94,6,FALSE)</f>
        <v>#N/A</v>
      </c>
      <c r="O171" s="175" t="e">
        <f>VLOOKUP(K171,'Contact Info-Max P'!$A$1:$H$23,7,FALSE)</f>
        <v>#N/A</v>
      </c>
      <c r="P171" s="175" t="e">
        <f>VLOOKUP(K171,'Contact Info-Max P'!$A$1:$H$94,8,FALSE)</f>
        <v>#N/A</v>
      </c>
      <c r="Q171" s="183"/>
      <c r="R171" s="193"/>
      <c r="S171" s="193"/>
      <c r="T171" s="183"/>
      <c r="U171" s="175"/>
      <c r="V171" s="175"/>
      <c r="W171" s="176"/>
      <c r="X171" s="178"/>
      <c r="Y171" s="178"/>
      <c r="Z171" s="178"/>
      <c r="AA171" s="178"/>
      <c r="AB171" s="178"/>
      <c r="AC171" s="178"/>
      <c r="AD171" s="178"/>
      <c r="AE171" s="178"/>
    </row>
    <row r="172" spans="1:31">
      <c r="A172" s="405"/>
      <c r="B172" s="405"/>
      <c r="C172" s="198">
        <v>45723</v>
      </c>
      <c r="D172" s="104"/>
      <c r="E172" s="174"/>
      <c r="F172" s="174" t="e">
        <f>VLOOKUP(E172,'Contact Info-Max P'!$A$1:$H$94,4,FALSE)</f>
        <v>#N/A</v>
      </c>
      <c r="G172" s="174" t="e">
        <f>VLOOKUP(E172,'Contact Info-Max P'!$A$1:$H$94,3,FALSE)</f>
        <v>#N/A</v>
      </c>
      <c r="H172" s="174" t="e">
        <f>VLOOKUP(E172,'Contact Info-Max P'!$A$1:$H$94,6,FALSE)</f>
        <v>#N/A</v>
      </c>
      <c r="I172" s="174" t="e">
        <f>VLOOKUP(E172,'Contact Info-Max P'!$A$1:$H$23,7,FALSE)</f>
        <v>#N/A</v>
      </c>
      <c r="J172" s="174" t="e">
        <f>VLOOKUP(E172,'Contact Info-Max P'!$A$1:$H$94,8,FALSE)</f>
        <v>#N/A</v>
      </c>
      <c r="K172" s="175"/>
      <c r="L172" s="175" t="e">
        <f>VLOOKUP(K172,'Contact Info-Max P'!$A$1:$H$94,4,FALSE)</f>
        <v>#N/A</v>
      </c>
      <c r="M172" s="175" t="e">
        <f>VLOOKUP(K172,'Contact Info-Max P'!$A$1:$H$94,3,FALSE)</f>
        <v>#N/A</v>
      </c>
      <c r="N172" s="175" t="e">
        <f>VLOOKUP(K172,'Contact Info-Max P'!$A$1:$H$94,6,FALSE)</f>
        <v>#N/A</v>
      </c>
      <c r="O172" s="175" t="e">
        <f>VLOOKUP(K172,'Contact Info-Max P'!$A$1:$H$23,7,FALSE)</f>
        <v>#N/A</v>
      </c>
      <c r="P172" s="175" t="e">
        <f>VLOOKUP(K172,'Contact Info-Max P'!$A$1:$H$94,8,FALSE)</f>
        <v>#N/A</v>
      </c>
      <c r="Q172" s="183"/>
      <c r="R172" s="193"/>
      <c r="S172" s="193"/>
      <c r="T172" s="183"/>
      <c r="U172" s="175"/>
      <c r="V172" s="175"/>
      <c r="W172" s="176"/>
      <c r="X172" s="178"/>
      <c r="Y172" s="178"/>
      <c r="Z172" s="178"/>
      <c r="AA172" s="178"/>
      <c r="AB172" s="178"/>
      <c r="AC172" s="178"/>
      <c r="AD172" s="178"/>
      <c r="AE172" s="178"/>
    </row>
    <row r="173" spans="1:31">
      <c r="A173" s="405"/>
      <c r="B173" s="405"/>
      <c r="C173" s="198">
        <v>45724</v>
      </c>
      <c r="D173" s="104" t="s">
        <v>55</v>
      </c>
      <c r="E173" s="174"/>
      <c r="F173" s="174" t="e">
        <f>VLOOKUP(E173,'Contact Info-Max P'!$A$1:$H$94,4,FALSE)</f>
        <v>#N/A</v>
      </c>
      <c r="G173" s="174" t="e">
        <f>VLOOKUP(E173,'Contact Info-Max P'!$A$1:$H$94,3,FALSE)</f>
        <v>#N/A</v>
      </c>
      <c r="H173" s="174" t="e">
        <f>VLOOKUP(E173,'Contact Info-Max P'!$A$1:$H$94,6,FALSE)</f>
        <v>#N/A</v>
      </c>
      <c r="I173" s="174" t="e">
        <f>VLOOKUP(E173,'Contact Info-Max P'!$A$1:$H$23,7,FALSE)</f>
        <v>#N/A</v>
      </c>
      <c r="J173" s="174" t="e">
        <f>VLOOKUP(E173,'Contact Info-Max P'!$A$1:$H$94,8,FALSE)</f>
        <v>#N/A</v>
      </c>
      <c r="K173" s="175"/>
      <c r="L173" s="175" t="e">
        <f>VLOOKUP(K173,'Contact Info-Max P'!$A$1:$H$94,4,FALSE)</f>
        <v>#N/A</v>
      </c>
      <c r="M173" s="175" t="e">
        <f>VLOOKUP(K173,'Contact Info-Max P'!$A$1:$H$94,3,FALSE)</f>
        <v>#N/A</v>
      </c>
      <c r="N173" s="175" t="e">
        <f>VLOOKUP(K173,'Contact Info-Max P'!$A$1:$H$94,6,FALSE)</f>
        <v>#N/A</v>
      </c>
      <c r="O173" s="175" t="e">
        <f>VLOOKUP(K173,'Contact Info-Max P'!$A$1:$H$23,7,FALSE)</f>
        <v>#N/A</v>
      </c>
      <c r="P173" s="175" t="e">
        <f>VLOOKUP(K173,'Contact Info-Max P'!$A$1:$H$94,8,FALSE)</f>
        <v>#N/A</v>
      </c>
      <c r="Q173" s="183"/>
      <c r="R173" s="193"/>
      <c r="S173" s="193"/>
      <c r="T173" s="183"/>
      <c r="U173" s="175"/>
      <c r="V173" s="175"/>
      <c r="W173" s="176"/>
      <c r="X173" s="178"/>
      <c r="Y173" s="178"/>
      <c r="Z173" s="178"/>
      <c r="AA173" s="178"/>
      <c r="AB173" s="178"/>
      <c r="AC173" s="178"/>
      <c r="AD173" s="178"/>
      <c r="AE173" s="178"/>
    </row>
    <row r="174" spans="1:31">
      <c r="A174" s="405"/>
      <c r="B174" s="406"/>
      <c r="C174" s="198">
        <v>45725</v>
      </c>
      <c r="D174" s="104" t="s">
        <v>55</v>
      </c>
      <c r="E174" s="174"/>
      <c r="F174" s="174" t="e">
        <f>VLOOKUP(E174,'Contact Info-Max P'!$A$1:$H$94,4,FALSE)</f>
        <v>#N/A</v>
      </c>
      <c r="G174" s="174" t="e">
        <f>VLOOKUP(E174,'Contact Info-Max P'!$A$1:$H$94,3,FALSE)</f>
        <v>#N/A</v>
      </c>
      <c r="H174" s="174" t="e">
        <f>VLOOKUP(E174,'Contact Info-Max P'!$A$1:$H$94,6,FALSE)</f>
        <v>#N/A</v>
      </c>
      <c r="I174" s="174" t="e">
        <f>VLOOKUP(E174,'Contact Info-Max P'!$A$1:$H$23,7,FALSE)</f>
        <v>#N/A</v>
      </c>
      <c r="J174" s="174" t="e">
        <f>VLOOKUP(E174,'Contact Info-Max P'!$A$1:$H$94,8,FALSE)</f>
        <v>#N/A</v>
      </c>
      <c r="K174" s="175"/>
      <c r="L174" s="175" t="e">
        <f>VLOOKUP(K174,'Contact Info-Max P'!$A$1:$H$94,4,FALSE)</f>
        <v>#N/A</v>
      </c>
      <c r="M174" s="175" t="e">
        <f>VLOOKUP(K174,'Contact Info-Max P'!$A$1:$H$94,3,FALSE)</f>
        <v>#N/A</v>
      </c>
      <c r="N174" s="175" t="e">
        <f>VLOOKUP(K174,'Contact Info-Max P'!$A$1:$H$94,6,FALSE)</f>
        <v>#N/A</v>
      </c>
      <c r="O174" s="175" t="e">
        <f>VLOOKUP(K174,'Contact Info-Max P'!$A$1:$H$23,7,FALSE)</f>
        <v>#N/A</v>
      </c>
      <c r="P174" s="175" t="e">
        <f>VLOOKUP(K174,'Contact Info-Max P'!$A$1:$H$94,8,FALSE)</f>
        <v>#N/A</v>
      </c>
      <c r="Q174" s="183"/>
      <c r="R174" s="193"/>
      <c r="S174" s="193"/>
      <c r="T174" s="183"/>
      <c r="U174" s="175"/>
      <c r="V174" s="175"/>
      <c r="W174" s="176"/>
      <c r="X174" s="178"/>
      <c r="Y174" s="178"/>
      <c r="Z174" s="178"/>
      <c r="AA174" s="178"/>
      <c r="AB174" s="178"/>
      <c r="AC174" s="178"/>
      <c r="AD174" s="178"/>
      <c r="AE174" s="178"/>
    </row>
    <row r="175" spans="1:31">
      <c r="A175" s="405"/>
      <c r="B175" s="424" t="s">
        <v>56</v>
      </c>
      <c r="C175" s="198">
        <v>45726</v>
      </c>
      <c r="D175" s="104" t="s">
        <v>55</v>
      </c>
      <c r="E175" s="174"/>
      <c r="F175" s="174" t="e">
        <f>VLOOKUP(E175,'Contact Info-Max P'!$A$1:$H$94,4,FALSE)</f>
        <v>#N/A</v>
      </c>
      <c r="G175" s="174" t="e">
        <f>VLOOKUP(E175,'Contact Info-Max P'!$A$1:$H$94,3,FALSE)</f>
        <v>#N/A</v>
      </c>
      <c r="H175" s="174" t="e">
        <f>VLOOKUP(E175,'Contact Info-Max P'!$A$1:$H$94,6,FALSE)</f>
        <v>#N/A</v>
      </c>
      <c r="I175" s="174" t="e">
        <f>VLOOKUP(E175,'Contact Info-Max P'!$A$1:$H$23,7,FALSE)</f>
        <v>#N/A</v>
      </c>
      <c r="J175" s="174" t="e">
        <f>VLOOKUP(E175,'Contact Info-Max P'!$A$1:$H$94,8,FALSE)</f>
        <v>#N/A</v>
      </c>
      <c r="K175" s="175"/>
      <c r="L175" s="175" t="e">
        <f>VLOOKUP(K175,'Contact Info-Max P'!$A$1:$H$94,4,FALSE)</f>
        <v>#N/A</v>
      </c>
      <c r="M175" s="175" t="e">
        <f>VLOOKUP(K175,'Contact Info-Max P'!$A$1:$H$94,3,FALSE)</f>
        <v>#N/A</v>
      </c>
      <c r="N175" s="175" t="e">
        <f>VLOOKUP(K175,'Contact Info-Max P'!$A$1:$H$94,6,FALSE)</f>
        <v>#N/A</v>
      </c>
      <c r="O175" s="175" t="e">
        <f>VLOOKUP(K175,'Contact Info-Max P'!$A$1:$H$23,7,FALSE)</f>
        <v>#N/A</v>
      </c>
      <c r="P175" s="175" t="e">
        <f>VLOOKUP(K175,'Contact Info-Max P'!$A$1:$H$94,8,FALSE)</f>
        <v>#N/A</v>
      </c>
      <c r="Q175" s="183"/>
      <c r="R175" s="193"/>
      <c r="S175" s="193"/>
      <c r="T175" s="183"/>
      <c r="U175" s="175"/>
      <c r="V175" s="175"/>
      <c r="W175" s="176"/>
      <c r="X175" s="178"/>
      <c r="Y175" s="178"/>
      <c r="Z175" s="178"/>
      <c r="AA175" s="178"/>
      <c r="AB175" s="178"/>
      <c r="AC175" s="178"/>
      <c r="AD175" s="178"/>
      <c r="AE175" s="178"/>
    </row>
    <row r="176" spans="1:31">
      <c r="A176" s="405"/>
      <c r="B176" s="405"/>
      <c r="C176" s="198">
        <v>45727</v>
      </c>
      <c r="D176" s="104"/>
      <c r="E176" s="174"/>
      <c r="F176" s="174" t="e">
        <f>VLOOKUP(E176,'Contact Info-Max P'!$A$1:$H$94,4,FALSE)</f>
        <v>#N/A</v>
      </c>
      <c r="G176" s="174" t="e">
        <f>VLOOKUP(E176,'Contact Info-Max P'!$A$1:$H$94,3,FALSE)</f>
        <v>#N/A</v>
      </c>
      <c r="H176" s="174" t="e">
        <f>VLOOKUP(E176,'Contact Info-Max P'!$A$1:$H$94,6,FALSE)</f>
        <v>#N/A</v>
      </c>
      <c r="I176" s="174" t="e">
        <f>VLOOKUP(E176,'Contact Info-Max P'!$A$1:$H$23,7,FALSE)</f>
        <v>#N/A</v>
      </c>
      <c r="J176" s="174" t="e">
        <f>VLOOKUP(E176,'Contact Info-Max P'!$A$1:$H$94,8,FALSE)</f>
        <v>#N/A</v>
      </c>
      <c r="K176" s="175"/>
      <c r="L176" s="175" t="e">
        <f>VLOOKUP(K176,'Contact Info-Max P'!$A$1:$H$94,4,FALSE)</f>
        <v>#N/A</v>
      </c>
      <c r="M176" s="175" t="e">
        <f>VLOOKUP(K176,'Contact Info-Max P'!$A$1:$H$94,3,FALSE)</f>
        <v>#N/A</v>
      </c>
      <c r="N176" s="175" t="e">
        <f>VLOOKUP(K176,'Contact Info-Max P'!$A$1:$H$94,6,FALSE)</f>
        <v>#N/A</v>
      </c>
      <c r="O176" s="175" t="e">
        <f>VLOOKUP(K176,'Contact Info-Max P'!$A$1:$H$23,7,FALSE)</f>
        <v>#N/A</v>
      </c>
      <c r="P176" s="175" t="e">
        <f>VLOOKUP(K176,'Contact Info-Max P'!$A$1:$H$94,8,FALSE)</f>
        <v>#N/A</v>
      </c>
      <c r="Q176" s="183"/>
      <c r="R176" s="193"/>
      <c r="S176" s="193"/>
      <c r="T176" s="183"/>
      <c r="U176" s="175"/>
      <c r="V176" s="175"/>
      <c r="W176" s="176"/>
      <c r="X176" s="178"/>
      <c r="Y176" s="178"/>
      <c r="Z176" s="178"/>
      <c r="AA176" s="178"/>
      <c r="AB176" s="178"/>
      <c r="AC176" s="178"/>
      <c r="AD176" s="178"/>
      <c r="AE176" s="178"/>
    </row>
    <row r="177" spans="1:31">
      <c r="A177" s="405"/>
      <c r="B177" s="405"/>
      <c r="C177" s="198">
        <v>45728</v>
      </c>
      <c r="D177" s="104"/>
      <c r="E177" s="174"/>
      <c r="F177" s="174" t="e">
        <f>VLOOKUP(E177,'Contact Info-Max P'!$A$1:$H$94,4,FALSE)</f>
        <v>#N/A</v>
      </c>
      <c r="G177" s="174" t="e">
        <f>VLOOKUP(E177,'Contact Info-Max P'!$A$1:$H$94,3,FALSE)</f>
        <v>#N/A</v>
      </c>
      <c r="H177" s="174" t="e">
        <f>VLOOKUP(E177,'Contact Info-Max P'!$A$1:$H$94,6,FALSE)</f>
        <v>#N/A</v>
      </c>
      <c r="I177" s="174" t="e">
        <f>VLOOKUP(E177,'Contact Info-Max P'!$A$1:$H$23,7,FALSE)</f>
        <v>#N/A</v>
      </c>
      <c r="J177" s="174" t="e">
        <f>VLOOKUP(E177,'Contact Info-Max P'!$A$1:$H$94,8,FALSE)</f>
        <v>#N/A</v>
      </c>
      <c r="K177" s="175"/>
      <c r="L177" s="175" t="e">
        <f>VLOOKUP(K177,'Contact Info-Max P'!$A$1:$H$94,4,FALSE)</f>
        <v>#N/A</v>
      </c>
      <c r="M177" s="175" t="e">
        <f>VLOOKUP(K177,'Contact Info-Max P'!$A$1:$H$94,3,FALSE)</f>
        <v>#N/A</v>
      </c>
      <c r="N177" s="175" t="e">
        <f>VLOOKUP(K177,'Contact Info-Max P'!$A$1:$H$94,6,FALSE)</f>
        <v>#N/A</v>
      </c>
      <c r="O177" s="175" t="e">
        <f>VLOOKUP(K177,'Contact Info-Max P'!$A$1:$H$23,7,FALSE)</f>
        <v>#N/A</v>
      </c>
      <c r="P177" s="175" t="e">
        <f>VLOOKUP(K177,'Contact Info-Max P'!$A$1:$H$94,8,FALSE)</f>
        <v>#N/A</v>
      </c>
      <c r="Q177" s="183"/>
      <c r="R177" s="193"/>
      <c r="S177" s="193"/>
      <c r="T177" s="183"/>
      <c r="U177" s="175"/>
      <c r="V177" s="175"/>
      <c r="W177" s="176"/>
      <c r="X177" s="178"/>
      <c r="Y177" s="178"/>
      <c r="Z177" s="178"/>
      <c r="AA177" s="178"/>
      <c r="AB177" s="178"/>
      <c r="AC177" s="178"/>
      <c r="AD177" s="178"/>
      <c r="AE177" s="178"/>
    </row>
    <row r="178" spans="1:31">
      <c r="A178" s="405"/>
      <c r="B178" s="405"/>
      <c r="C178" s="198">
        <v>45729</v>
      </c>
      <c r="D178" s="104"/>
      <c r="E178" s="174"/>
      <c r="F178" s="174" t="e">
        <f>VLOOKUP(E178,'Contact Info-Max P'!$A$1:$H$94,4,FALSE)</f>
        <v>#N/A</v>
      </c>
      <c r="G178" s="174" t="e">
        <f>VLOOKUP(E178,'Contact Info-Max P'!$A$1:$H$94,3,FALSE)</f>
        <v>#N/A</v>
      </c>
      <c r="H178" s="174" t="e">
        <f>VLOOKUP(E178,'Contact Info-Max P'!$A$1:$H$94,6,FALSE)</f>
        <v>#N/A</v>
      </c>
      <c r="I178" s="174" t="e">
        <f>VLOOKUP(E178,'Contact Info-Max P'!$A$1:$H$23,7,FALSE)</f>
        <v>#N/A</v>
      </c>
      <c r="J178" s="174" t="e">
        <f>VLOOKUP(E178,'Contact Info-Max P'!$A$1:$H$94,8,FALSE)</f>
        <v>#N/A</v>
      </c>
      <c r="K178" s="175"/>
      <c r="L178" s="175" t="e">
        <f>VLOOKUP(K178,'Contact Info-Max P'!$A$1:$H$94,4,FALSE)</f>
        <v>#N/A</v>
      </c>
      <c r="M178" s="175" t="e">
        <f>VLOOKUP(K178,'Contact Info-Max P'!$A$1:$H$94,3,FALSE)</f>
        <v>#N/A</v>
      </c>
      <c r="N178" s="175" t="e">
        <f>VLOOKUP(K178,'Contact Info-Max P'!$A$1:$H$94,6,FALSE)</f>
        <v>#N/A</v>
      </c>
      <c r="O178" s="175" t="e">
        <f>VLOOKUP(K178,'Contact Info-Max P'!$A$1:$H$23,7,FALSE)</f>
        <v>#N/A</v>
      </c>
      <c r="P178" s="175" t="e">
        <f>VLOOKUP(K178,'Contact Info-Max P'!$A$1:$H$94,8,FALSE)</f>
        <v>#N/A</v>
      </c>
      <c r="Q178" s="183"/>
      <c r="R178" s="193"/>
      <c r="S178" s="193"/>
      <c r="T178" s="183"/>
      <c r="U178" s="175"/>
      <c r="V178" s="175"/>
      <c r="W178" s="176"/>
      <c r="X178" s="178"/>
      <c r="Y178" s="178"/>
      <c r="Z178" s="178"/>
      <c r="AA178" s="178"/>
      <c r="AB178" s="178"/>
      <c r="AC178" s="178"/>
      <c r="AD178" s="178"/>
      <c r="AE178" s="178"/>
    </row>
    <row r="179" spans="1:31">
      <c r="A179" s="405"/>
      <c r="B179" s="405"/>
      <c r="C179" s="198">
        <v>45730</v>
      </c>
      <c r="D179" s="104"/>
      <c r="E179" s="174"/>
      <c r="F179" s="174" t="e">
        <f>VLOOKUP(E179,'Contact Info-Max P'!$A$1:$H$94,4,FALSE)</f>
        <v>#N/A</v>
      </c>
      <c r="G179" s="174" t="e">
        <f>VLOOKUP(E179,'Contact Info-Max P'!$A$1:$H$94,3,FALSE)</f>
        <v>#N/A</v>
      </c>
      <c r="H179" s="174" t="e">
        <f>VLOOKUP(E179,'Contact Info-Max P'!$A$1:$H$94,6,FALSE)</f>
        <v>#N/A</v>
      </c>
      <c r="I179" s="174" t="e">
        <f>VLOOKUP(E179,'Contact Info-Max P'!$A$1:$H$23,7,FALSE)</f>
        <v>#N/A</v>
      </c>
      <c r="J179" s="174" t="e">
        <f>VLOOKUP(E179,'Contact Info-Max P'!$A$1:$H$94,8,FALSE)</f>
        <v>#N/A</v>
      </c>
      <c r="K179" s="175"/>
      <c r="L179" s="175" t="e">
        <f>VLOOKUP(K179,'Contact Info-Max P'!$A$1:$H$94,4,FALSE)</f>
        <v>#N/A</v>
      </c>
      <c r="M179" s="175" t="e">
        <f>VLOOKUP(K179,'Contact Info-Max P'!$A$1:$H$94,3,FALSE)</f>
        <v>#N/A</v>
      </c>
      <c r="N179" s="175" t="e">
        <f>VLOOKUP(K179,'Contact Info-Max P'!$A$1:$H$94,6,FALSE)</f>
        <v>#N/A</v>
      </c>
      <c r="O179" s="175" t="e">
        <f>VLOOKUP(K179,'Contact Info-Max P'!$A$1:$H$23,7,FALSE)</f>
        <v>#N/A</v>
      </c>
      <c r="P179" s="175" t="e">
        <f>VLOOKUP(K179,'Contact Info-Max P'!$A$1:$H$94,8,FALSE)</f>
        <v>#N/A</v>
      </c>
      <c r="Q179" s="183"/>
      <c r="R179" s="193"/>
      <c r="S179" s="193"/>
      <c r="T179" s="183"/>
      <c r="U179" s="175"/>
      <c r="V179" s="175"/>
      <c r="W179" s="176"/>
      <c r="X179" s="178"/>
      <c r="Y179" s="178"/>
      <c r="Z179" s="178"/>
      <c r="AA179" s="178"/>
      <c r="AB179" s="178"/>
      <c r="AC179" s="178"/>
      <c r="AD179" s="178"/>
      <c r="AE179" s="178"/>
    </row>
    <row r="180" spans="1:31">
      <c r="A180" s="405"/>
      <c r="B180" s="405"/>
      <c r="C180" s="198">
        <v>45731</v>
      </c>
      <c r="D180" s="104" t="s">
        <v>62</v>
      </c>
      <c r="E180" s="174"/>
      <c r="F180" s="174" t="e">
        <f>VLOOKUP(E180,'Contact Info-Max P'!$A$1:$H$94,4,FALSE)</f>
        <v>#N/A</v>
      </c>
      <c r="G180" s="174" t="e">
        <f>VLOOKUP(E180,'Contact Info-Max P'!$A$1:$H$94,3,FALSE)</f>
        <v>#N/A</v>
      </c>
      <c r="H180" s="174" t="e">
        <f>VLOOKUP(E180,'Contact Info-Max P'!$A$1:$H$94,6,FALSE)</f>
        <v>#N/A</v>
      </c>
      <c r="I180" s="174" t="e">
        <f>VLOOKUP(E180,'Contact Info-Max P'!$A$1:$H$23,7,FALSE)</f>
        <v>#N/A</v>
      </c>
      <c r="J180" s="174" t="e">
        <f>VLOOKUP(E180,'Contact Info-Max P'!$A$1:$H$94,8,FALSE)</f>
        <v>#N/A</v>
      </c>
      <c r="K180" s="175"/>
      <c r="L180" s="175" t="e">
        <f>VLOOKUP(K180,'Contact Info-Max P'!$A$1:$H$94,4,FALSE)</f>
        <v>#N/A</v>
      </c>
      <c r="M180" s="175" t="e">
        <f>VLOOKUP(K180,'Contact Info-Max P'!$A$1:$H$94,3,FALSE)</f>
        <v>#N/A</v>
      </c>
      <c r="N180" s="175" t="e">
        <f>VLOOKUP(K180,'Contact Info-Max P'!$A$1:$H$94,6,FALSE)</f>
        <v>#N/A</v>
      </c>
      <c r="O180" s="175" t="e">
        <f>VLOOKUP(K180,'Contact Info-Max P'!$A$1:$H$23,7,FALSE)</f>
        <v>#N/A</v>
      </c>
      <c r="P180" s="175" t="e">
        <f>VLOOKUP(K180,'Contact Info-Max P'!$A$1:$H$94,8,FALSE)</f>
        <v>#N/A</v>
      </c>
      <c r="Q180" s="183"/>
      <c r="R180" s="193"/>
      <c r="S180" s="193"/>
      <c r="T180" s="183"/>
      <c r="U180" s="175"/>
      <c r="V180" s="175"/>
      <c r="W180" s="176"/>
      <c r="X180" s="178"/>
      <c r="Y180" s="178"/>
      <c r="Z180" s="178"/>
      <c r="AA180" s="178"/>
      <c r="AB180" s="178"/>
      <c r="AC180" s="178"/>
      <c r="AD180" s="178"/>
      <c r="AE180" s="178"/>
    </row>
    <row r="181" spans="1:31">
      <c r="A181" s="406"/>
      <c r="B181" s="406"/>
      <c r="C181" s="198">
        <v>45732</v>
      </c>
      <c r="D181" s="104"/>
      <c r="E181" s="174"/>
      <c r="F181" s="174" t="e">
        <f>VLOOKUP(E181,'Contact Info-Max P'!$A$1:$H$94,4,FALSE)</f>
        <v>#N/A</v>
      </c>
      <c r="G181" s="174" t="e">
        <f>VLOOKUP(E181,'Contact Info-Max P'!$A$1:$H$94,3,FALSE)</f>
        <v>#N/A</v>
      </c>
      <c r="H181" s="174" t="e">
        <f>VLOOKUP(E181,'Contact Info-Max P'!$A$1:$H$94,6,FALSE)</f>
        <v>#N/A</v>
      </c>
      <c r="I181" s="174" t="e">
        <f>VLOOKUP(E181,'Contact Info-Max P'!$A$1:$H$23,7,FALSE)</f>
        <v>#N/A</v>
      </c>
      <c r="J181" s="174" t="e">
        <f>VLOOKUP(E181,'Contact Info-Max P'!$A$1:$H$94,8,FALSE)</f>
        <v>#N/A</v>
      </c>
      <c r="K181" s="175"/>
      <c r="L181" s="175" t="e">
        <f>VLOOKUP(K181,'Contact Info-Max P'!$A$1:$H$94,4,FALSE)</f>
        <v>#N/A</v>
      </c>
      <c r="M181" s="175" t="e">
        <f>VLOOKUP(K181,'Contact Info-Max P'!$A$1:$H$94,3,FALSE)</f>
        <v>#N/A</v>
      </c>
      <c r="N181" s="175" t="e">
        <f>VLOOKUP(K181,'Contact Info-Max P'!$A$1:$H$94,6,FALSE)</f>
        <v>#N/A</v>
      </c>
      <c r="O181" s="175" t="e">
        <f>VLOOKUP(K181,'Contact Info-Max P'!$A$1:$H$23,7,FALSE)</f>
        <v>#N/A</v>
      </c>
      <c r="P181" s="175" t="e">
        <f>VLOOKUP(K181,'Contact Info-Max P'!$A$1:$H$94,8,FALSE)</f>
        <v>#N/A</v>
      </c>
      <c r="Q181" s="183"/>
      <c r="R181" s="193"/>
      <c r="S181" s="193"/>
      <c r="T181" s="183"/>
      <c r="U181" s="175"/>
      <c r="V181" s="175"/>
      <c r="W181" s="176"/>
      <c r="X181" s="178"/>
      <c r="Y181" s="178"/>
      <c r="Z181" s="178"/>
      <c r="AA181" s="178"/>
      <c r="AB181" s="178"/>
      <c r="AC181" s="178"/>
      <c r="AD181" s="178"/>
      <c r="AE181" s="178"/>
    </row>
    <row r="182" spans="1:31">
      <c r="A182" s="425" t="s">
        <v>63</v>
      </c>
      <c r="B182" s="409"/>
      <c r="C182" s="198">
        <v>45733</v>
      </c>
      <c r="D182" s="104"/>
      <c r="E182" s="174"/>
      <c r="F182" s="174" t="e">
        <f>VLOOKUP(E182,'Contact Info-Max P'!$A$1:$H$94,4,FALSE)</f>
        <v>#N/A</v>
      </c>
      <c r="G182" s="174" t="e">
        <f>VLOOKUP(E182,'Contact Info-Max P'!$A$1:$H$94,3,FALSE)</f>
        <v>#N/A</v>
      </c>
      <c r="H182" s="174" t="e">
        <f>VLOOKUP(E182,'Contact Info-Max P'!$A$1:$H$94,6,FALSE)</f>
        <v>#N/A</v>
      </c>
      <c r="I182" s="174" t="e">
        <f>VLOOKUP(E182,'Contact Info-Max P'!$A$1:$H$23,7,FALSE)</f>
        <v>#N/A</v>
      </c>
      <c r="J182" s="174" t="e">
        <f>VLOOKUP(E182,'Contact Info-Max P'!$A$1:$H$94,8,FALSE)</f>
        <v>#N/A</v>
      </c>
      <c r="K182" s="175"/>
      <c r="L182" s="175" t="e">
        <f>VLOOKUP(K182,'Contact Info-Max P'!$A$1:$H$94,4,FALSE)</f>
        <v>#N/A</v>
      </c>
      <c r="M182" s="175" t="e">
        <f>VLOOKUP(K182,'Contact Info-Max P'!$A$1:$H$94,3,FALSE)</f>
        <v>#N/A</v>
      </c>
      <c r="N182" s="175" t="e">
        <f>VLOOKUP(K182,'Contact Info-Max P'!$A$1:$H$94,6,FALSE)</f>
        <v>#N/A</v>
      </c>
      <c r="O182" s="175" t="e">
        <f>VLOOKUP(K182,'Contact Info-Max P'!$A$1:$H$23,7,FALSE)</f>
        <v>#N/A</v>
      </c>
      <c r="P182" s="175" t="e">
        <f>VLOOKUP(K182,'Contact Info-Max P'!$A$1:$H$94,8,FALSE)</f>
        <v>#N/A</v>
      </c>
      <c r="Q182" s="183"/>
      <c r="R182" s="193"/>
      <c r="S182" s="193"/>
      <c r="T182" s="183"/>
      <c r="U182" s="175"/>
      <c r="V182" s="175"/>
      <c r="W182" s="176"/>
      <c r="X182" s="178"/>
      <c r="Y182" s="178"/>
      <c r="Z182" s="178"/>
      <c r="AA182" s="178"/>
      <c r="AB182" s="178"/>
      <c r="AC182" s="178"/>
      <c r="AD182" s="178"/>
      <c r="AE182" s="178"/>
    </row>
    <row r="183" spans="1:31">
      <c r="A183" s="410"/>
      <c r="B183" s="411"/>
      <c r="C183" s="198">
        <v>45734</v>
      </c>
      <c r="D183" s="104"/>
      <c r="E183" s="174"/>
      <c r="F183" s="174" t="e">
        <f>VLOOKUP(E183,'Contact Info-Max P'!$A$1:$H$94,4,FALSE)</f>
        <v>#N/A</v>
      </c>
      <c r="G183" s="174" t="e">
        <f>VLOOKUP(E183,'Contact Info-Max P'!$A$1:$H$94,3,FALSE)</f>
        <v>#N/A</v>
      </c>
      <c r="H183" s="174" t="e">
        <f>VLOOKUP(E183,'Contact Info-Max P'!$A$1:$H$94,6,FALSE)</f>
        <v>#N/A</v>
      </c>
      <c r="I183" s="174" t="e">
        <f>VLOOKUP(E183,'Contact Info-Max P'!$A$1:$H$23,7,FALSE)</f>
        <v>#N/A</v>
      </c>
      <c r="J183" s="174" t="e">
        <f>VLOOKUP(E183,'Contact Info-Max P'!$A$1:$H$94,8,FALSE)</f>
        <v>#N/A</v>
      </c>
      <c r="K183" s="175"/>
      <c r="L183" s="175" t="e">
        <f>VLOOKUP(K183,'Contact Info-Max P'!$A$1:$H$94,4,FALSE)</f>
        <v>#N/A</v>
      </c>
      <c r="M183" s="175" t="e">
        <f>VLOOKUP(K183,'Contact Info-Max P'!$A$1:$H$94,3,FALSE)</f>
        <v>#N/A</v>
      </c>
      <c r="N183" s="175" t="e">
        <f>VLOOKUP(K183,'Contact Info-Max P'!$A$1:$H$94,6,FALSE)</f>
        <v>#N/A</v>
      </c>
      <c r="O183" s="175" t="e">
        <f>VLOOKUP(K183,'Contact Info-Max P'!$A$1:$H$23,7,FALSE)</f>
        <v>#N/A</v>
      </c>
      <c r="P183" s="175" t="e">
        <f>VLOOKUP(K183,'Contact Info-Max P'!$A$1:$H$94,8,FALSE)</f>
        <v>#N/A</v>
      </c>
      <c r="Q183" s="183"/>
      <c r="R183" s="193"/>
      <c r="S183" s="193"/>
      <c r="T183" s="183"/>
      <c r="U183" s="175"/>
      <c r="V183" s="175"/>
      <c r="W183" s="176"/>
      <c r="X183" s="178"/>
      <c r="Y183" s="178"/>
      <c r="Z183" s="178"/>
      <c r="AA183" s="178"/>
      <c r="AB183" s="178"/>
      <c r="AC183" s="178"/>
      <c r="AD183" s="178"/>
      <c r="AE183" s="178"/>
    </row>
    <row r="184" spans="1:31">
      <c r="A184" s="410"/>
      <c r="B184" s="411"/>
      <c r="C184" s="198">
        <v>45735</v>
      </c>
      <c r="D184" s="104"/>
      <c r="E184" s="174"/>
      <c r="F184" s="174" t="e">
        <f>VLOOKUP(E184,'Contact Info-Max P'!$A$1:$H$94,4,FALSE)</f>
        <v>#N/A</v>
      </c>
      <c r="G184" s="174" t="e">
        <f>VLOOKUP(E184,'Contact Info-Max P'!$A$1:$H$94,3,FALSE)</f>
        <v>#N/A</v>
      </c>
      <c r="H184" s="174" t="e">
        <f>VLOOKUP(E184,'Contact Info-Max P'!$A$1:$H$94,6,FALSE)</f>
        <v>#N/A</v>
      </c>
      <c r="I184" s="174" t="e">
        <f>VLOOKUP(E184,'Contact Info-Max P'!$A$1:$H$23,7,FALSE)</f>
        <v>#N/A</v>
      </c>
      <c r="J184" s="174" t="e">
        <f>VLOOKUP(E184,'Contact Info-Max P'!$A$1:$H$94,8,FALSE)</f>
        <v>#N/A</v>
      </c>
      <c r="K184" s="175"/>
      <c r="L184" s="175" t="e">
        <f>VLOOKUP(K184,'Contact Info-Max P'!$A$1:$H$94,4,FALSE)</f>
        <v>#N/A</v>
      </c>
      <c r="M184" s="175" t="e">
        <f>VLOOKUP(K184,'Contact Info-Max P'!$A$1:$H$94,3,FALSE)</f>
        <v>#N/A</v>
      </c>
      <c r="N184" s="175" t="e">
        <f>VLOOKUP(K184,'Contact Info-Max P'!$A$1:$H$94,6,FALSE)</f>
        <v>#N/A</v>
      </c>
      <c r="O184" s="175" t="e">
        <f>VLOOKUP(K184,'Contact Info-Max P'!$A$1:$H$23,7,FALSE)</f>
        <v>#N/A</v>
      </c>
      <c r="P184" s="175" t="e">
        <f>VLOOKUP(K184,'Contact Info-Max P'!$A$1:$H$94,8,FALSE)</f>
        <v>#N/A</v>
      </c>
      <c r="Q184" s="183"/>
      <c r="R184" s="193"/>
      <c r="S184" s="193"/>
      <c r="T184" s="183"/>
      <c r="U184" s="175"/>
      <c r="V184" s="175"/>
      <c r="W184" s="176"/>
      <c r="X184" s="178"/>
      <c r="Y184" s="178"/>
      <c r="Z184" s="178"/>
      <c r="AA184" s="178"/>
      <c r="AB184" s="178"/>
      <c r="AC184" s="178"/>
      <c r="AD184" s="178"/>
      <c r="AE184" s="178"/>
    </row>
    <row r="185" spans="1:31">
      <c r="A185" s="410"/>
      <c r="B185" s="411"/>
      <c r="C185" s="198">
        <v>45736</v>
      </c>
      <c r="D185" s="104"/>
      <c r="E185" s="174"/>
      <c r="F185" s="174" t="e">
        <f>VLOOKUP(E185,'Contact Info-Max P'!$A$1:$H$94,4,FALSE)</f>
        <v>#N/A</v>
      </c>
      <c r="G185" s="174" t="e">
        <f>VLOOKUP(E185,'Contact Info-Max P'!$A$1:$H$94,3,FALSE)</f>
        <v>#N/A</v>
      </c>
      <c r="H185" s="174" t="e">
        <f>VLOOKUP(E185,'Contact Info-Max P'!$A$1:$H$94,6,FALSE)</f>
        <v>#N/A</v>
      </c>
      <c r="I185" s="174" t="e">
        <f>VLOOKUP(E185,'Contact Info-Max P'!$A$1:$H$23,7,FALSE)</f>
        <v>#N/A</v>
      </c>
      <c r="J185" s="174" t="e">
        <f>VLOOKUP(E185,'Contact Info-Max P'!$A$1:$H$94,8,FALSE)</f>
        <v>#N/A</v>
      </c>
      <c r="K185" s="175"/>
      <c r="L185" s="175" t="e">
        <f>VLOOKUP(K185,'Contact Info-Max P'!$A$1:$H$94,4,FALSE)</f>
        <v>#N/A</v>
      </c>
      <c r="M185" s="175" t="e">
        <f>VLOOKUP(K185,'Contact Info-Max P'!$A$1:$H$94,3,FALSE)</f>
        <v>#N/A</v>
      </c>
      <c r="N185" s="175" t="e">
        <f>VLOOKUP(K185,'Contact Info-Max P'!$A$1:$H$94,6,FALSE)</f>
        <v>#N/A</v>
      </c>
      <c r="O185" s="175" t="e">
        <f>VLOOKUP(K185,'Contact Info-Max P'!$A$1:$H$23,7,FALSE)</f>
        <v>#N/A</v>
      </c>
      <c r="P185" s="175" t="e">
        <f>VLOOKUP(K185,'Contact Info-Max P'!$A$1:$H$94,8,FALSE)</f>
        <v>#N/A</v>
      </c>
      <c r="Q185" s="183"/>
      <c r="R185" s="193"/>
      <c r="S185" s="193"/>
      <c r="T185" s="183"/>
      <c r="U185" s="175"/>
      <c r="V185" s="175"/>
      <c r="W185" s="176"/>
      <c r="X185" s="178"/>
      <c r="Y185" s="178"/>
      <c r="Z185" s="178"/>
      <c r="AA185" s="178"/>
      <c r="AB185" s="178"/>
      <c r="AC185" s="178"/>
      <c r="AD185" s="178"/>
      <c r="AE185" s="178"/>
    </row>
    <row r="186" spans="1:31">
      <c r="A186" s="410"/>
      <c r="B186" s="411"/>
      <c r="C186" s="198">
        <v>45737</v>
      </c>
      <c r="D186" s="104"/>
      <c r="E186" s="174"/>
      <c r="F186" s="174" t="e">
        <f>VLOOKUP(E186,'Contact Info-Max P'!$A$1:$H$94,4,FALSE)</f>
        <v>#N/A</v>
      </c>
      <c r="G186" s="174" t="e">
        <f>VLOOKUP(E186,'Contact Info-Max P'!$A$1:$H$94,3,FALSE)</f>
        <v>#N/A</v>
      </c>
      <c r="H186" s="174" t="e">
        <f>VLOOKUP(E186,'Contact Info-Max P'!$A$1:$H$94,6,FALSE)</f>
        <v>#N/A</v>
      </c>
      <c r="I186" s="174" t="e">
        <f>VLOOKUP(E186,'Contact Info-Max P'!$A$1:$H$23,7,FALSE)</f>
        <v>#N/A</v>
      </c>
      <c r="J186" s="174" t="e">
        <f>VLOOKUP(E186,'Contact Info-Max P'!$A$1:$H$94,8,FALSE)</f>
        <v>#N/A</v>
      </c>
      <c r="K186" s="175"/>
      <c r="L186" s="175" t="e">
        <f>VLOOKUP(K186,'Contact Info-Max P'!$A$1:$H$94,4,FALSE)</f>
        <v>#N/A</v>
      </c>
      <c r="M186" s="175" t="e">
        <f>VLOOKUP(K186,'Contact Info-Max P'!$A$1:$H$94,3,FALSE)</f>
        <v>#N/A</v>
      </c>
      <c r="N186" s="175" t="e">
        <f>VLOOKUP(K186,'Contact Info-Max P'!$A$1:$H$94,6,FALSE)</f>
        <v>#N/A</v>
      </c>
      <c r="O186" s="175" t="e">
        <f>VLOOKUP(K186,'Contact Info-Max P'!$A$1:$H$23,7,FALSE)</f>
        <v>#N/A</v>
      </c>
      <c r="P186" s="175" t="e">
        <f>VLOOKUP(K186,'Contact Info-Max P'!$A$1:$H$94,8,FALSE)</f>
        <v>#N/A</v>
      </c>
      <c r="Q186" s="183"/>
      <c r="R186" s="193"/>
      <c r="S186" s="193"/>
      <c r="T186" s="183"/>
      <c r="U186" s="175"/>
      <c r="V186" s="175"/>
      <c r="W186" s="176"/>
      <c r="X186" s="178"/>
      <c r="Y186" s="178"/>
      <c r="Z186" s="178"/>
      <c r="AA186" s="178"/>
      <c r="AB186" s="178"/>
      <c r="AC186" s="178"/>
      <c r="AD186" s="178"/>
      <c r="AE186" s="178"/>
    </row>
    <row r="187" spans="1:31">
      <c r="A187" s="410"/>
      <c r="B187" s="411"/>
      <c r="C187" s="198">
        <v>45738</v>
      </c>
      <c r="D187" s="104"/>
      <c r="E187" s="174"/>
      <c r="F187" s="174" t="e">
        <f>VLOOKUP(E187,'Contact Info-Max P'!$A$1:$H$94,4,FALSE)</f>
        <v>#N/A</v>
      </c>
      <c r="G187" s="174" t="e">
        <f>VLOOKUP(E187,'Contact Info-Max P'!$A$1:$H$94,3,FALSE)</f>
        <v>#N/A</v>
      </c>
      <c r="H187" s="174" t="e">
        <f>VLOOKUP(E187,'Contact Info-Max P'!$A$1:$H$94,6,FALSE)</f>
        <v>#N/A</v>
      </c>
      <c r="I187" s="174" t="e">
        <f>VLOOKUP(E187,'Contact Info-Max P'!$A$1:$H$23,7,FALSE)</f>
        <v>#N/A</v>
      </c>
      <c r="J187" s="174" t="e">
        <f>VLOOKUP(E187,'Contact Info-Max P'!$A$1:$H$94,8,FALSE)</f>
        <v>#N/A</v>
      </c>
      <c r="K187" s="175"/>
      <c r="L187" s="175" t="e">
        <f>VLOOKUP(K187,'Contact Info-Max P'!$A$1:$H$94,4,FALSE)</f>
        <v>#N/A</v>
      </c>
      <c r="M187" s="175" t="e">
        <f>VLOOKUP(K187,'Contact Info-Max P'!$A$1:$H$94,3,FALSE)</f>
        <v>#N/A</v>
      </c>
      <c r="N187" s="175" t="e">
        <f>VLOOKUP(K187,'Contact Info-Max P'!$A$1:$H$94,6,FALSE)</f>
        <v>#N/A</v>
      </c>
      <c r="O187" s="175" t="e">
        <f>VLOOKUP(K187,'Contact Info-Max P'!$A$1:$H$23,7,FALSE)</f>
        <v>#N/A</v>
      </c>
      <c r="P187" s="175" t="e">
        <f>VLOOKUP(K187,'Contact Info-Max P'!$A$1:$H$94,8,FALSE)</f>
        <v>#N/A</v>
      </c>
      <c r="Q187" s="183"/>
      <c r="R187" s="193"/>
      <c r="S187" s="193"/>
      <c r="T187" s="183"/>
      <c r="U187" s="175"/>
      <c r="V187" s="175"/>
      <c r="W187" s="176"/>
      <c r="X187" s="178"/>
      <c r="Y187" s="178"/>
      <c r="Z187" s="178"/>
      <c r="AA187" s="178"/>
      <c r="AB187" s="178"/>
      <c r="AC187" s="178"/>
      <c r="AD187" s="178"/>
      <c r="AE187" s="178"/>
    </row>
    <row r="188" spans="1:31">
      <c r="A188" s="412"/>
      <c r="B188" s="413"/>
      <c r="C188" s="198">
        <v>45739</v>
      </c>
      <c r="D188" s="104"/>
      <c r="E188" s="174"/>
      <c r="F188" s="174" t="e">
        <f>VLOOKUP(E188,'Contact Info-Max P'!$A$1:$H$94,4,FALSE)</f>
        <v>#N/A</v>
      </c>
      <c r="G188" s="174" t="e">
        <f>VLOOKUP(E188,'Contact Info-Max P'!$A$1:$H$94,3,FALSE)</f>
        <v>#N/A</v>
      </c>
      <c r="H188" s="174" t="e">
        <f>VLOOKUP(E188,'Contact Info-Max P'!$A$1:$H$94,6,FALSE)</f>
        <v>#N/A</v>
      </c>
      <c r="I188" s="174" t="e">
        <f>VLOOKUP(E188,'Contact Info-Max P'!$A$1:$H$23,7,FALSE)</f>
        <v>#N/A</v>
      </c>
      <c r="J188" s="174" t="e">
        <f>VLOOKUP(E188,'Contact Info-Max P'!$A$1:$H$94,8,FALSE)</f>
        <v>#N/A</v>
      </c>
      <c r="K188" s="175"/>
      <c r="L188" s="175" t="e">
        <f>VLOOKUP(K188,'Contact Info-Max P'!$A$1:$H$94,4,FALSE)</f>
        <v>#N/A</v>
      </c>
      <c r="M188" s="175" t="e">
        <f>VLOOKUP(K188,'Contact Info-Max P'!$A$1:$H$94,3,FALSE)</f>
        <v>#N/A</v>
      </c>
      <c r="N188" s="175" t="e">
        <f>VLOOKUP(K188,'Contact Info-Max P'!$A$1:$H$94,6,FALSE)</f>
        <v>#N/A</v>
      </c>
      <c r="O188" s="175" t="e">
        <f>VLOOKUP(K188,'Contact Info-Max P'!$A$1:$H$23,7,FALSE)</f>
        <v>#N/A</v>
      </c>
      <c r="P188" s="175" t="e">
        <f>VLOOKUP(K188,'Contact Info-Max P'!$A$1:$H$94,8,FALSE)</f>
        <v>#N/A</v>
      </c>
      <c r="Q188" s="183"/>
      <c r="R188" s="193"/>
      <c r="S188" s="193"/>
      <c r="T188" s="183"/>
      <c r="U188" s="175"/>
      <c r="V188" s="175"/>
      <c r="W188" s="176"/>
      <c r="X188" s="178"/>
      <c r="Y188" s="178"/>
      <c r="Z188" s="178"/>
      <c r="AA188" s="178"/>
      <c r="AB188" s="178"/>
      <c r="AC188" s="178"/>
      <c r="AD188" s="178"/>
      <c r="AE188" s="178"/>
    </row>
    <row r="189" spans="1:31">
      <c r="A189" s="426" t="s">
        <v>64</v>
      </c>
      <c r="B189" s="427" t="s">
        <v>39</v>
      </c>
      <c r="C189" s="198">
        <v>45740</v>
      </c>
      <c r="D189" s="104" t="s">
        <v>65</v>
      </c>
      <c r="E189" s="174"/>
      <c r="F189" s="174" t="e">
        <f>VLOOKUP(E189,'Contact Info-Max P'!$A$1:$H$94,4,FALSE)</f>
        <v>#N/A</v>
      </c>
      <c r="G189" s="174" t="e">
        <f>VLOOKUP(E189,'Contact Info-Max P'!$A$1:$H$94,3,FALSE)</f>
        <v>#N/A</v>
      </c>
      <c r="H189" s="174" t="e">
        <f>VLOOKUP(E189,'Contact Info-Max P'!$A$1:$H$94,6,FALSE)</f>
        <v>#N/A</v>
      </c>
      <c r="I189" s="174" t="e">
        <f>VLOOKUP(E189,'Contact Info-Max P'!$A$1:$H$23,7,FALSE)</f>
        <v>#N/A</v>
      </c>
      <c r="J189" s="174" t="e">
        <f>VLOOKUP(E189,'Contact Info-Max P'!$A$1:$H$94,8,FALSE)</f>
        <v>#N/A</v>
      </c>
      <c r="K189" s="175"/>
      <c r="L189" s="175" t="e">
        <f>VLOOKUP(K189,'Contact Info-Max P'!$A$1:$H$94,4,FALSE)</f>
        <v>#N/A</v>
      </c>
      <c r="M189" s="175" t="e">
        <f>VLOOKUP(K189,'Contact Info-Max P'!$A$1:$H$94,3,FALSE)</f>
        <v>#N/A</v>
      </c>
      <c r="N189" s="175" t="e">
        <f>VLOOKUP(K189,'Contact Info-Max P'!$A$1:$H$94,6,FALSE)</f>
        <v>#N/A</v>
      </c>
      <c r="O189" s="175" t="e">
        <f>VLOOKUP(K189,'Contact Info-Max P'!$A$1:$H$23,7,FALSE)</f>
        <v>#N/A</v>
      </c>
      <c r="P189" s="175" t="e">
        <f>VLOOKUP(K189,'Contact Info-Max P'!$A$1:$H$94,8,FALSE)</f>
        <v>#N/A</v>
      </c>
      <c r="Q189" s="183"/>
      <c r="R189" s="193"/>
      <c r="S189" s="193"/>
      <c r="T189" s="183"/>
      <c r="U189" s="175"/>
      <c r="V189" s="175"/>
      <c r="W189" s="176"/>
      <c r="X189" s="178"/>
      <c r="Y189" s="178"/>
      <c r="Z189" s="178"/>
      <c r="AA189" s="178"/>
      <c r="AB189" s="178"/>
      <c r="AC189" s="178"/>
      <c r="AD189" s="178"/>
      <c r="AE189" s="178"/>
    </row>
    <row r="190" spans="1:31">
      <c r="A190" s="405"/>
      <c r="B190" s="405"/>
      <c r="C190" s="198">
        <v>45741</v>
      </c>
      <c r="D190" s="104"/>
      <c r="E190" s="174"/>
      <c r="F190" s="174" t="e">
        <f>VLOOKUP(E190,'Contact Info-Max P'!$A$1:$H$94,4,FALSE)</f>
        <v>#N/A</v>
      </c>
      <c r="G190" s="174" t="e">
        <f>VLOOKUP(E190,'Contact Info-Max P'!$A$1:$H$94,3,FALSE)</f>
        <v>#N/A</v>
      </c>
      <c r="H190" s="174" t="e">
        <f>VLOOKUP(E190,'Contact Info-Max P'!$A$1:$H$94,6,FALSE)</f>
        <v>#N/A</v>
      </c>
      <c r="I190" s="174" t="e">
        <f>VLOOKUP(E190,'Contact Info-Max P'!$A$1:$H$23,7,FALSE)</f>
        <v>#N/A</v>
      </c>
      <c r="J190" s="174" t="e">
        <f>VLOOKUP(E190,'Contact Info-Max P'!$A$1:$H$94,8,FALSE)</f>
        <v>#N/A</v>
      </c>
      <c r="K190" s="175"/>
      <c r="L190" s="175" t="e">
        <f>VLOOKUP(K190,'Contact Info-Max P'!$A$1:$H$94,4,FALSE)</f>
        <v>#N/A</v>
      </c>
      <c r="M190" s="175" t="e">
        <f>VLOOKUP(K190,'Contact Info-Max P'!$A$1:$H$94,3,FALSE)</f>
        <v>#N/A</v>
      </c>
      <c r="N190" s="175" t="e">
        <f>VLOOKUP(K190,'Contact Info-Max P'!$A$1:$H$94,6,FALSE)</f>
        <v>#N/A</v>
      </c>
      <c r="O190" s="175" t="e">
        <f>VLOOKUP(K190,'Contact Info-Max P'!$A$1:$H$23,7,FALSE)</f>
        <v>#N/A</v>
      </c>
      <c r="P190" s="175" t="e">
        <f>VLOOKUP(K190,'Contact Info-Max P'!$A$1:$H$94,8,FALSE)</f>
        <v>#N/A</v>
      </c>
      <c r="Q190" s="183"/>
      <c r="R190" s="193"/>
      <c r="S190" s="193"/>
      <c r="T190" s="183"/>
      <c r="U190" s="175"/>
      <c r="V190" s="175"/>
      <c r="W190" s="176"/>
      <c r="X190" s="178"/>
      <c r="Y190" s="178"/>
      <c r="Z190" s="178"/>
      <c r="AA190" s="178"/>
      <c r="AB190" s="178"/>
      <c r="AC190" s="178"/>
      <c r="AD190" s="178"/>
      <c r="AE190" s="178"/>
    </row>
    <row r="191" spans="1:31">
      <c r="A191" s="405"/>
      <c r="B191" s="405"/>
      <c r="C191" s="198">
        <v>45742</v>
      </c>
      <c r="D191" s="104"/>
      <c r="E191" s="174"/>
      <c r="F191" s="174" t="e">
        <f>VLOOKUP(E191,'Contact Info-Max P'!$A$1:$H$94,4,FALSE)</f>
        <v>#N/A</v>
      </c>
      <c r="G191" s="174" t="e">
        <f>VLOOKUP(E191,'Contact Info-Max P'!$A$1:$H$94,3,FALSE)</f>
        <v>#N/A</v>
      </c>
      <c r="H191" s="174" t="e">
        <f>VLOOKUP(E191,'Contact Info-Max P'!$A$1:$H$94,6,FALSE)</f>
        <v>#N/A</v>
      </c>
      <c r="I191" s="174" t="e">
        <f>VLOOKUP(E191,'Contact Info-Max P'!$A$1:$H$23,7,FALSE)</f>
        <v>#N/A</v>
      </c>
      <c r="J191" s="174" t="e">
        <f>VLOOKUP(E191,'Contact Info-Max P'!$A$1:$H$94,8,FALSE)</f>
        <v>#N/A</v>
      </c>
      <c r="K191" s="175"/>
      <c r="L191" s="175" t="e">
        <f>VLOOKUP(K191,'Contact Info-Max P'!$A$1:$H$94,4,FALSE)</f>
        <v>#N/A</v>
      </c>
      <c r="M191" s="175" t="e">
        <f>VLOOKUP(K191,'Contact Info-Max P'!$A$1:$H$94,3,FALSE)</f>
        <v>#N/A</v>
      </c>
      <c r="N191" s="175" t="e">
        <f>VLOOKUP(K191,'Contact Info-Max P'!$A$1:$H$94,6,FALSE)</f>
        <v>#N/A</v>
      </c>
      <c r="O191" s="175" t="e">
        <f>VLOOKUP(K191,'Contact Info-Max P'!$A$1:$H$23,7,FALSE)</f>
        <v>#N/A</v>
      </c>
      <c r="P191" s="175" t="e">
        <f>VLOOKUP(K191,'Contact Info-Max P'!$A$1:$H$94,8,FALSE)</f>
        <v>#N/A</v>
      </c>
      <c r="Q191" s="183"/>
      <c r="R191" s="193"/>
      <c r="S191" s="193"/>
      <c r="T191" s="183"/>
      <c r="U191" s="175"/>
      <c r="V191" s="175"/>
      <c r="W191" s="176"/>
      <c r="X191" s="178"/>
      <c r="Y191" s="178"/>
      <c r="Z191" s="178"/>
      <c r="AA191" s="178"/>
      <c r="AB191" s="178"/>
      <c r="AC191" s="178"/>
      <c r="AD191" s="178"/>
      <c r="AE191" s="178"/>
    </row>
    <row r="192" spans="1:31">
      <c r="A192" s="405"/>
      <c r="B192" s="405"/>
      <c r="C192" s="198">
        <v>45743</v>
      </c>
      <c r="D192" s="104"/>
      <c r="E192" s="174"/>
      <c r="F192" s="174" t="e">
        <f>VLOOKUP(E192,'Contact Info-Max P'!$A$1:$H$94,4,FALSE)</f>
        <v>#N/A</v>
      </c>
      <c r="G192" s="174" t="e">
        <f>VLOOKUP(E192,'Contact Info-Max P'!$A$1:$H$94,3,FALSE)</f>
        <v>#N/A</v>
      </c>
      <c r="H192" s="174" t="e">
        <f>VLOOKUP(E192,'Contact Info-Max P'!$A$1:$H$94,6,FALSE)</f>
        <v>#N/A</v>
      </c>
      <c r="I192" s="174" t="e">
        <f>VLOOKUP(E192,'Contact Info-Max P'!$A$1:$H$23,7,FALSE)</f>
        <v>#N/A</v>
      </c>
      <c r="J192" s="174" t="e">
        <f>VLOOKUP(E192,'Contact Info-Max P'!$A$1:$H$94,8,FALSE)</f>
        <v>#N/A</v>
      </c>
      <c r="K192" s="175"/>
      <c r="L192" s="175" t="e">
        <f>VLOOKUP(K192,'Contact Info-Max P'!$A$1:$H$94,4,FALSE)</f>
        <v>#N/A</v>
      </c>
      <c r="M192" s="175" t="e">
        <f>VLOOKUP(K192,'Contact Info-Max P'!$A$1:$H$94,3,FALSE)</f>
        <v>#N/A</v>
      </c>
      <c r="N192" s="175" t="e">
        <f>VLOOKUP(K192,'Contact Info-Max P'!$A$1:$H$94,6,FALSE)</f>
        <v>#N/A</v>
      </c>
      <c r="O192" s="175" t="e">
        <f>VLOOKUP(K192,'Contact Info-Max P'!$A$1:$H$23,7,FALSE)</f>
        <v>#N/A</v>
      </c>
      <c r="P192" s="175" t="e">
        <f>VLOOKUP(K192,'Contact Info-Max P'!$A$1:$H$94,8,FALSE)</f>
        <v>#N/A</v>
      </c>
      <c r="Q192" s="183"/>
      <c r="R192" s="193"/>
      <c r="S192" s="193"/>
      <c r="T192" s="183"/>
      <c r="U192" s="175"/>
      <c r="V192" s="175"/>
      <c r="W192" s="176"/>
      <c r="X192" s="178"/>
      <c r="Y192" s="178"/>
      <c r="Z192" s="178"/>
      <c r="AA192" s="178"/>
      <c r="AB192" s="178"/>
      <c r="AC192" s="178"/>
      <c r="AD192" s="178"/>
      <c r="AE192" s="178"/>
    </row>
    <row r="193" spans="1:31">
      <c r="A193" s="405"/>
      <c r="B193" s="405"/>
      <c r="C193" s="198">
        <v>45744</v>
      </c>
      <c r="D193" s="104"/>
      <c r="E193" s="174"/>
      <c r="F193" s="174" t="e">
        <f>VLOOKUP(E193,'Contact Info-Max P'!$A$1:$H$94,4,FALSE)</f>
        <v>#N/A</v>
      </c>
      <c r="G193" s="174" t="e">
        <f>VLOOKUP(E193,'Contact Info-Max P'!$A$1:$H$94,3,FALSE)</f>
        <v>#N/A</v>
      </c>
      <c r="H193" s="174" t="e">
        <f>VLOOKUP(E193,'Contact Info-Max P'!$A$1:$H$94,6,FALSE)</f>
        <v>#N/A</v>
      </c>
      <c r="I193" s="174" t="e">
        <f>VLOOKUP(E193,'Contact Info-Max P'!$A$1:$H$23,7,FALSE)</f>
        <v>#N/A</v>
      </c>
      <c r="J193" s="174" t="e">
        <f>VLOOKUP(E193,'Contact Info-Max P'!$A$1:$H$94,8,FALSE)</f>
        <v>#N/A</v>
      </c>
      <c r="K193" s="175"/>
      <c r="L193" s="175" t="e">
        <f>VLOOKUP(K193,'Contact Info-Max P'!$A$1:$H$94,4,FALSE)</f>
        <v>#N/A</v>
      </c>
      <c r="M193" s="175" t="e">
        <f>VLOOKUP(K193,'Contact Info-Max P'!$A$1:$H$94,3,FALSE)</f>
        <v>#N/A</v>
      </c>
      <c r="N193" s="175" t="e">
        <f>VLOOKUP(K193,'Contact Info-Max P'!$A$1:$H$94,6,FALSE)</f>
        <v>#N/A</v>
      </c>
      <c r="O193" s="175" t="e">
        <f>VLOOKUP(K193,'Contact Info-Max P'!$A$1:$H$23,7,FALSE)</f>
        <v>#N/A</v>
      </c>
      <c r="P193" s="175" t="e">
        <f>VLOOKUP(K193,'Contact Info-Max P'!$A$1:$H$94,8,FALSE)</f>
        <v>#N/A</v>
      </c>
      <c r="Q193" s="183"/>
      <c r="R193" s="193"/>
      <c r="S193" s="193"/>
      <c r="T193" s="183"/>
      <c r="U193" s="175"/>
      <c r="V193" s="175"/>
      <c r="W193" s="176"/>
      <c r="X193" s="178"/>
      <c r="Y193" s="178"/>
      <c r="Z193" s="178"/>
      <c r="AA193" s="178"/>
      <c r="AB193" s="178"/>
      <c r="AC193" s="178"/>
      <c r="AD193" s="178"/>
      <c r="AE193" s="178"/>
    </row>
    <row r="194" spans="1:31">
      <c r="A194" s="405"/>
      <c r="B194" s="405"/>
      <c r="C194" s="198">
        <v>45745</v>
      </c>
      <c r="D194" s="104"/>
      <c r="E194" s="174"/>
      <c r="F194" s="174" t="e">
        <f>VLOOKUP(E194,'Contact Info-Max P'!$A$1:$H$94,4,FALSE)</f>
        <v>#N/A</v>
      </c>
      <c r="G194" s="174" t="e">
        <f>VLOOKUP(E194,'Contact Info-Max P'!$A$1:$H$94,3,FALSE)</f>
        <v>#N/A</v>
      </c>
      <c r="H194" s="174" t="e">
        <f>VLOOKUP(E194,'Contact Info-Max P'!$A$1:$H$94,6,FALSE)</f>
        <v>#N/A</v>
      </c>
      <c r="I194" s="174" t="e">
        <f>VLOOKUP(E194,'Contact Info-Max P'!$A$1:$H$23,7,FALSE)</f>
        <v>#N/A</v>
      </c>
      <c r="J194" s="174" t="e">
        <f>VLOOKUP(E194,'Contact Info-Max P'!$A$1:$H$94,8,FALSE)</f>
        <v>#N/A</v>
      </c>
      <c r="K194" s="175"/>
      <c r="L194" s="175" t="e">
        <f>VLOOKUP(K194,'Contact Info-Max P'!$A$1:$H$94,4,FALSE)</f>
        <v>#N/A</v>
      </c>
      <c r="M194" s="175" t="e">
        <f>VLOOKUP(K194,'Contact Info-Max P'!$A$1:$H$94,3,FALSE)</f>
        <v>#N/A</v>
      </c>
      <c r="N194" s="175" t="e">
        <f>VLOOKUP(K194,'Contact Info-Max P'!$A$1:$H$94,6,FALSE)</f>
        <v>#N/A</v>
      </c>
      <c r="O194" s="175" t="e">
        <f>VLOOKUP(K194,'Contact Info-Max P'!$A$1:$H$23,7,FALSE)</f>
        <v>#N/A</v>
      </c>
      <c r="P194" s="175" t="e">
        <f>VLOOKUP(K194,'Contact Info-Max P'!$A$1:$H$94,8,FALSE)</f>
        <v>#N/A</v>
      </c>
      <c r="Q194" s="183"/>
      <c r="R194" s="193"/>
      <c r="S194" s="193"/>
      <c r="T194" s="183"/>
      <c r="U194" s="175"/>
      <c r="V194" s="175"/>
      <c r="W194" s="176"/>
      <c r="X194" s="178"/>
      <c r="Y194" s="178"/>
      <c r="Z194" s="178"/>
      <c r="AA194" s="178"/>
      <c r="AB194" s="178"/>
      <c r="AC194" s="178"/>
      <c r="AD194" s="178"/>
      <c r="AE194" s="178"/>
    </row>
    <row r="195" spans="1:31">
      <c r="A195" s="405"/>
      <c r="B195" s="406"/>
      <c r="C195" s="198">
        <v>45746</v>
      </c>
      <c r="D195" s="104"/>
      <c r="E195" s="174"/>
      <c r="F195" s="174" t="e">
        <f>VLOOKUP(E195,'Contact Info-Max P'!$A$1:$H$94,4,FALSE)</f>
        <v>#N/A</v>
      </c>
      <c r="G195" s="174" t="e">
        <f>VLOOKUP(E195,'Contact Info-Max P'!$A$1:$H$94,3,FALSE)</f>
        <v>#N/A</v>
      </c>
      <c r="H195" s="174" t="e">
        <f>VLOOKUP(E195,'Contact Info-Max P'!$A$1:$H$94,6,FALSE)</f>
        <v>#N/A</v>
      </c>
      <c r="I195" s="174" t="e">
        <f>VLOOKUP(E195,'Contact Info-Max P'!$A$1:$H$23,7,FALSE)</f>
        <v>#N/A</v>
      </c>
      <c r="J195" s="174" t="e">
        <f>VLOOKUP(E195,'Contact Info-Max P'!$A$1:$H$94,8,FALSE)</f>
        <v>#N/A</v>
      </c>
      <c r="K195" s="175"/>
      <c r="L195" s="175" t="e">
        <f>VLOOKUP(K195,'Contact Info-Max P'!$A$1:$H$94,4,FALSE)</f>
        <v>#N/A</v>
      </c>
      <c r="M195" s="175" t="e">
        <f>VLOOKUP(K195,'Contact Info-Max P'!$A$1:$H$94,3,FALSE)</f>
        <v>#N/A</v>
      </c>
      <c r="N195" s="175" t="e">
        <f>VLOOKUP(K195,'Contact Info-Max P'!$A$1:$H$94,6,FALSE)</f>
        <v>#N/A</v>
      </c>
      <c r="O195" s="175" t="e">
        <f>VLOOKUP(K195,'Contact Info-Max P'!$A$1:$H$23,7,FALSE)</f>
        <v>#N/A</v>
      </c>
      <c r="P195" s="175" t="e">
        <f>VLOOKUP(K195,'Contact Info-Max P'!$A$1:$H$94,8,FALSE)</f>
        <v>#N/A</v>
      </c>
      <c r="Q195" s="183"/>
      <c r="R195" s="193"/>
      <c r="S195" s="193"/>
      <c r="T195" s="183"/>
      <c r="U195" s="175"/>
      <c r="V195" s="175"/>
      <c r="W195" s="176"/>
      <c r="X195" s="178"/>
      <c r="Y195" s="178"/>
      <c r="Z195" s="178"/>
      <c r="AA195" s="178"/>
      <c r="AB195" s="178"/>
      <c r="AC195" s="178"/>
      <c r="AD195" s="178"/>
      <c r="AE195" s="178"/>
    </row>
    <row r="196" spans="1:31">
      <c r="A196" s="405"/>
      <c r="B196" s="428" t="s">
        <v>44</v>
      </c>
      <c r="C196" s="198">
        <v>45747</v>
      </c>
      <c r="D196" s="104"/>
      <c r="E196" s="174"/>
      <c r="F196" s="174" t="e">
        <f>VLOOKUP(E196,'Contact Info-Max P'!$A$1:$H$94,4,FALSE)</f>
        <v>#N/A</v>
      </c>
      <c r="G196" s="174" t="e">
        <f>VLOOKUP(E196,'Contact Info-Max P'!$A$1:$H$94,3,FALSE)</f>
        <v>#N/A</v>
      </c>
      <c r="H196" s="174" t="e">
        <f>VLOOKUP(E196,'Contact Info-Max P'!$A$1:$H$94,6,FALSE)</f>
        <v>#N/A</v>
      </c>
      <c r="I196" s="174" t="e">
        <f>VLOOKUP(E196,'Contact Info-Max P'!$A$1:$H$23,7,FALSE)</f>
        <v>#N/A</v>
      </c>
      <c r="J196" s="174" t="e">
        <f>VLOOKUP(E196,'Contact Info-Max P'!$A$1:$H$94,8,FALSE)</f>
        <v>#N/A</v>
      </c>
      <c r="K196" s="175"/>
      <c r="L196" s="175" t="e">
        <f>VLOOKUP(K196,'Contact Info-Max P'!$A$1:$H$94,4,FALSE)</f>
        <v>#N/A</v>
      </c>
      <c r="M196" s="175" t="e">
        <f>VLOOKUP(K196,'Contact Info-Max P'!$A$1:$H$94,3,FALSE)</f>
        <v>#N/A</v>
      </c>
      <c r="N196" s="175" t="e">
        <f>VLOOKUP(K196,'Contact Info-Max P'!$A$1:$H$94,6,FALSE)</f>
        <v>#N/A</v>
      </c>
      <c r="O196" s="175" t="e">
        <f>VLOOKUP(K196,'Contact Info-Max P'!$A$1:$H$23,7,FALSE)</f>
        <v>#N/A</v>
      </c>
      <c r="P196" s="175" t="e">
        <f>VLOOKUP(K196,'Contact Info-Max P'!$A$1:$H$94,8,FALSE)</f>
        <v>#N/A</v>
      </c>
      <c r="Q196" s="183"/>
      <c r="R196" s="193"/>
      <c r="S196" s="193"/>
      <c r="T196" s="183"/>
      <c r="U196" s="175"/>
      <c r="V196" s="175"/>
      <c r="W196" s="176"/>
      <c r="X196" s="178"/>
      <c r="Y196" s="178"/>
      <c r="Z196" s="178"/>
      <c r="AA196" s="178"/>
      <c r="AB196" s="178"/>
      <c r="AC196" s="178"/>
      <c r="AD196" s="178"/>
      <c r="AE196" s="178"/>
    </row>
    <row r="197" spans="1:31">
      <c r="A197" s="405"/>
      <c r="B197" s="405"/>
      <c r="C197" s="199">
        <v>45748</v>
      </c>
      <c r="D197" s="104"/>
      <c r="E197" s="174"/>
      <c r="F197" s="174" t="e">
        <f>VLOOKUP(E197,'Contact Info-Max P'!$A$1:$H$94,4,FALSE)</f>
        <v>#N/A</v>
      </c>
      <c r="G197" s="174" t="e">
        <f>VLOOKUP(E197,'Contact Info-Max P'!$A$1:$H$94,3,FALSE)</f>
        <v>#N/A</v>
      </c>
      <c r="H197" s="174" t="e">
        <f>VLOOKUP(E197,'Contact Info-Max P'!$A$1:$H$94,6,FALSE)</f>
        <v>#N/A</v>
      </c>
      <c r="I197" s="174" t="e">
        <f>VLOOKUP(E197,'Contact Info-Max P'!$A$1:$H$23,7,FALSE)</f>
        <v>#N/A</v>
      </c>
      <c r="J197" s="174" t="e">
        <f>VLOOKUP(E197,'Contact Info-Max P'!$A$1:$H$94,8,FALSE)</f>
        <v>#N/A</v>
      </c>
      <c r="K197" s="175"/>
      <c r="L197" s="175" t="e">
        <f>VLOOKUP(K197,'Contact Info-Max P'!$A$1:$H$94,4,FALSE)</f>
        <v>#N/A</v>
      </c>
      <c r="M197" s="175" t="e">
        <f>VLOOKUP(K197,'Contact Info-Max P'!$A$1:$H$94,3,FALSE)</f>
        <v>#N/A</v>
      </c>
      <c r="N197" s="175" t="e">
        <f>VLOOKUP(K197,'Contact Info-Max P'!$A$1:$H$94,6,FALSE)</f>
        <v>#N/A</v>
      </c>
      <c r="O197" s="175" t="e">
        <f>VLOOKUP(K197,'Contact Info-Max P'!$A$1:$H$23,7,FALSE)</f>
        <v>#N/A</v>
      </c>
      <c r="P197" s="175" t="e">
        <f>VLOOKUP(K197,'Contact Info-Max P'!$A$1:$H$94,8,FALSE)</f>
        <v>#N/A</v>
      </c>
      <c r="Q197" s="183"/>
      <c r="R197" s="193"/>
      <c r="S197" s="193"/>
      <c r="T197" s="183"/>
      <c r="U197" s="175"/>
      <c r="V197" s="175"/>
      <c r="W197" s="176"/>
      <c r="X197" s="178"/>
      <c r="Y197" s="178"/>
      <c r="Z197" s="178"/>
      <c r="AA197" s="178"/>
      <c r="AB197" s="178"/>
      <c r="AC197" s="178"/>
      <c r="AD197" s="178"/>
      <c r="AE197" s="178"/>
    </row>
    <row r="198" spans="1:31">
      <c r="A198" s="405"/>
      <c r="B198" s="405"/>
      <c r="C198" s="199">
        <v>45749</v>
      </c>
      <c r="D198" s="104"/>
      <c r="E198" s="174"/>
      <c r="F198" s="174" t="e">
        <f>VLOOKUP(E198,'Contact Info-Max P'!$A$1:$H$94,4,FALSE)</f>
        <v>#N/A</v>
      </c>
      <c r="G198" s="174" t="e">
        <f>VLOOKUP(E198,'Contact Info-Max P'!$A$1:$H$94,3,FALSE)</f>
        <v>#N/A</v>
      </c>
      <c r="H198" s="174" t="e">
        <f>VLOOKUP(E198,'Contact Info-Max P'!$A$1:$H$94,6,FALSE)</f>
        <v>#N/A</v>
      </c>
      <c r="I198" s="174" t="e">
        <f>VLOOKUP(E198,'Contact Info-Max P'!$A$1:$H$23,7,FALSE)</f>
        <v>#N/A</v>
      </c>
      <c r="J198" s="174" t="e">
        <f>VLOOKUP(E198,'Contact Info-Max P'!$A$1:$H$94,8,FALSE)</f>
        <v>#N/A</v>
      </c>
      <c r="K198" s="175"/>
      <c r="L198" s="175" t="e">
        <f>VLOOKUP(K198,'Contact Info-Max P'!$A$1:$H$94,4,FALSE)</f>
        <v>#N/A</v>
      </c>
      <c r="M198" s="175" t="e">
        <f>VLOOKUP(K198,'Contact Info-Max P'!$A$1:$H$94,3,FALSE)</f>
        <v>#N/A</v>
      </c>
      <c r="N198" s="175" t="e">
        <f>VLOOKUP(K198,'Contact Info-Max P'!$A$1:$H$94,6,FALSE)</f>
        <v>#N/A</v>
      </c>
      <c r="O198" s="175" t="e">
        <f>VLOOKUP(K198,'Contact Info-Max P'!$A$1:$H$23,7,FALSE)</f>
        <v>#N/A</v>
      </c>
      <c r="P198" s="175" t="e">
        <f>VLOOKUP(K198,'Contact Info-Max P'!$A$1:$H$94,8,FALSE)</f>
        <v>#N/A</v>
      </c>
      <c r="Q198" s="183"/>
      <c r="R198" s="193"/>
      <c r="S198" s="193"/>
      <c r="T198" s="183"/>
      <c r="U198" s="175"/>
      <c r="V198" s="175"/>
      <c r="W198" s="176"/>
      <c r="X198" s="178"/>
      <c r="Y198" s="178"/>
      <c r="Z198" s="178"/>
      <c r="AA198" s="178"/>
      <c r="AB198" s="178"/>
      <c r="AC198" s="178"/>
      <c r="AD198" s="178"/>
      <c r="AE198" s="178"/>
    </row>
    <row r="199" spans="1:31">
      <c r="A199" s="405"/>
      <c r="B199" s="405"/>
      <c r="C199" s="199">
        <v>45750</v>
      </c>
      <c r="D199" s="104"/>
      <c r="E199" s="174"/>
      <c r="F199" s="174" t="e">
        <f>VLOOKUP(E199,'Contact Info-Max P'!$A$1:$H$94,4,FALSE)</f>
        <v>#N/A</v>
      </c>
      <c r="G199" s="174" t="e">
        <f>VLOOKUP(E199,'Contact Info-Max P'!$A$1:$H$94,3,FALSE)</f>
        <v>#N/A</v>
      </c>
      <c r="H199" s="174" t="e">
        <f>VLOOKUP(E199,'Contact Info-Max P'!$A$1:$H$94,6,FALSE)</f>
        <v>#N/A</v>
      </c>
      <c r="I199" s="174" t="e">
        <f>VLOOKUP(E199,'Contact Info-Max P'!$A$1:$H$23,7,FALSE)</f>
        <v>#N/A</v>
      </c>
      <c r="J199" s="174" t="e">
        <f>VLOOKUP(E199,'Contact Info-Max P'!$A$1:$H$94,8,FALSE)</f>
        <v>#N/A</v>
      </c>
      <c r="K199" s="175"/>
      <c r="L199" s="175" t="e">
        <f>VLOOKUP(K199,'Contact Info-Max P'!$A$1:$H$94,4,FALSE)</f>
        <v>#N/A</v>
      </c>
      <c r="M199" s="175" t="e">
        <f>VLOOKUP(K199,'Contact Info-Max P'!$A$1:$H$94,3,FALSE)</f>
        <v>#N/A</v>
      </c>
      <c r="N199" s="175" t="e">
        <f>VLOOKUP(K199,'Contact Info-Max P'!$A$1:$H$94,6,FALSE)</f>
        <v>#N/A</v>
      </c>
      <c r="O199" s="175" t="e">
        <f>VLOOKUP(K199,'Contact Info-Max P'!$A$1:$H$23,7,FALSE)</f>
        <v>#N/A</v>
      </c>
      <c r="P199" s="175" t="e">
        <f>VLOOKUP(K199,'Contact Info-Max P'!$A$1:$H$94,8,FALSE)</f>
        <v>#N/A</v>
      </c>
      <c r="Q199" s="183"/>
      <c r="R199" s="193"/>
      <c r="S199" s="193"/>
      <c r="T199" s="183"/>
      <c r="U199" s="175"/>
      <c r="V199" s="175"/>
      <c r="W199" s="176"/>
      <c r="X199" s="178"/>
      <c r="Y199" s="178"/>
      <c r="Z199" s="178"/>
      <c r="AA199" s="178"/>
      <c r="AB199" s="178"/>
      <c r="AC199" s="178"/>
      <c r="AD199" s="178"/>
      <c r="AE199" s="178"/>
    </row>
    <row r="200" spans="1:31">
      <c r="A200" s="405"/>
      <c r="B200" s="405"/>
      <c r="C200" s="199">
        <v>45751</v>
      </c>
      <c r="D200" s="104"/>
      <c r="E200" s="174"/>
      <c r="F200" s="174" t="e">
        <f>VLOOKUP(E200,'Contact Info-Max P'!$A$1:$H$94,4,FALSE)</f>
        <v>#N/A</v>
      </c>
      <c r="G200" s="174" t="e">
        <f>VLOOKUP(E200,'Contact Info-Max P'!$A$1:$H$94,3,FALSE)</f>
        <v>#N/A</v>
      </c>
      <c r="H200" s="174" t="e">
        <f>VLOOKUP(E200,'Contact Info-Max P'!$A$1:$H$94,6,FALSE)</f>
        <v>#N/A</v>
      </c>
      <c r="I200" s="174" t="e">
        <f>VLOOKUP(E200,'Contact Info-Max P'!$A$1:$H$23,7,FALSE)</f>
        <v>#N/A</v>
      </c>
      <c r="J200" s="174" t="e">
        <f>VLOOKUP(E200,'Contact Info-Max P'!$A$1:$H$94,8,FALSE)</f>
        <v>#N/A</v>
      </c>
      <c r="K200" s="175"/>
      <c r="L200" s="175" t="e">
        <f>VLOOKUP(K200,'Contact Info-Max P'!$A$1:$H$94,4,FALSE)</f>
        <v>#N/A</v>
      </c>
      <c r="M200" s="175" t="e">
        <f>VLOOKUP(K200,'Contact Info-Max P'!$A$1:$H$94,3,FALSE)</f>
        <v>#N/A</v>
      </c>
      <c r="N200" s="175" t="e">
        <f>VLOOKUP(K200,'Contact Info-Max P'!$A$1:$H$94,6,FALSE)</f>
        <v>#N/A</v>
      </c>
      <c r="O200" s="175" t="e">
        <f>VLOOKUP(K200,'Contact Info-Max P'!$A$1:$H$23,7,FALSE)</f>
        <v>#N/A</v>
      </c>
      <c r="P200" s="175" t="e">
        <f>VLOOKUP(K200,'Contact Info-Max P'!$A$1:$H$94,8,FALSE)</f>
        <v>#N/A</v>
      </c>
      <c r="Q200" s="183"/>
      <c r="R200" s="193"/>
      <c r="S200" s="193"/>
      <c r="T200" s="183"/>
      <c r="U200" s="175"/>
      <c r="V200" s="175"/>
      <c r="W200" s="176"/>
      <c r="X200" s="178"/>
      <c r="Y200" s="178"/>
      <c r="Z200" s="178"/>
      <c r="AA200" s="178"/>
      <c r="AB200" s="178"/>
      <c r="AC200" s="178"/>
      <c r="AD200" s="178"/>
      <c r="AE200" s="178"/>
    </row>
    <row r="201" spans="1:31">
      <c r="A201" s="405"/>
      <c r="B201" s="405"/>
      <c r="C201" s="199">
        <v>45752</v>
      </c>
      <c r="D201" s="104"/>
      <c r="E201" s="174"/>
      <c r="F201" s="174" t="e">
        <f>VLOOKUP(E201,'Contact Info-Max P'!$A$1:$H$94,4,FALSE)</f>
        <v>#N/A</v>
      </c>
      <c r="G201" s="174" t="e">
        <f>VLOOKUP(E201,'Contact Info-Max P'!$A$1:$H$94,3,FALSE)</f>
        <v>#N/A</v>
      </c>
      <c r="H201" s="174" t="e">
        <f>VLOOKUP(E201,'Contact Info-Max P'!$A$1:$H$94,6,FALSE)</f>
        <v>#N/A</v>
      </c>
      <c r="I201" s="174" t="e">
        <f>VLOOKUP(E201,'Contact Info-Max P'!$A$1:$H$23,7,FALSE)</f>
        <v>#N/A</v>
      </c>
      <c r="J201" s="174" t="e">
        <f>VLOOKUP(E201,'Contact Info-Max P'!$A$1:$H$94,8,FALSE)</f>
        <v>#N/A</v>
      </c>
      <c r="K201" s="175"/>
      <c r="L201" s="175" t="e">
        <f>VLOOKUP(K201,'Contact Info-Max P'!$A$1:$H$94,4,FALSE)</f>
        <v>#N/A</v>
      </c>
      <c r="M201" s="175" t="e">
        <f>VLOOKUP(K201,'Contact Info-Max P'!$A$1:$H$94,3,FALSE)</f>
        <v>#N/A</v>
      </c>
      <c r="N201" s="175" t="e">
        <f>VLOOKUP(K201,'Contact Info-Max P'!$A$1:$H$94,6,FALSE)</f>
        <v>#N/A</v>
      </c>
      <c r="O201" s="175" t="e">
        <f>VLOOKUP(K201,'Contact Info-Max P'!$A$1:$H$23,7,FALSE)</f>
        <v>#N/A</v>
      </c>
      <c r="P201" s="175" t="e">
        <f>VLOOKUP(K201,'Contact Info-Max P'!$A$1:$H$94,8,FALSE)</f>
        <v>#N/A</v>
      </c>
      <c r="Q201" s="183"/>
      <c r="R201" s="193"/>
      <c r="S201" s="193"/>
      <c r="T201" s="183"/>
      <c r="U201" s="175"/>
      <c r="V201" s="175"/>
      <c r="W201" s="176"/>
      <c r="X201" s="178"/>
      <c r="Y201" s="178"/>
      <c r="Z201" s="178"/>
      <c r="AA201" s="178"/>
      <c r="AB201" s="178"/>
      <c r="AC201" s="178"/>
      <c r="AD201" s="178"/>
      <c r="AE201" s="178"/>
    </row>
    <row r="202" spans="1:31">
      <c r="A202" s="405"/>
      <c r="B202" s="406"/>
      <c r="C202" s="199">
        <v>45753</v>
      </c>
      <c r="D202" s="104"/>
      <c r="E202" s="174"/>
      <c r="F202" s="174" t="e">
        <f>VLOOKUP(E202,'Contact Info-Max P'!$A$1:$H$94,4,FALSE)</f>
        <v>#N/A</v>
      </c>
      <c r="G202" s="174" t="e">
        <f>VLOOKUP(E202,'Contact Info-Max P'!$A$1:$H$94,3,FALSE)</f>
        <v>#N/A</v>
      </c>
      <c r="H202" s="174" t="e">
        <f>VLOOKUP(E202,'Contact Info-Max P'!$A$1:$H$94,6,FALSE)</f>
        <v>#N/A</v>
      </c>
      <c r="I202" s="174" t="e">
        <f>VLOOKUP(E202,'Contact Info-Max P'!$A$1:$H$23,7,FALSE)</f>
        <v>#N/A</v>
      </c>
      <c r="J202" s="174" t="e">
        <f>VLOOKUP(E202,'Contact Info-Max P'!$A$1:$H$94,8,FALSE)</f>
        <v>#N/A</v>
      </c>
      <c r="K202" s="175"/>
      <c r="L202" s="175" t="e">
        <f>VLOOKUP(K202,'Contact Info-Max P'!$A$1:$H$94,4,FALSE)</f>
        <v>#N/A</v>
      </c>
      <c r="M202" s="175" t="e">
        <f>VLOOKUP(K202,'Contact Info-Max P'!$A$1:$H$94,3,FALSE)</f>
        <v>#N/A</v>
      </c>
      <c r="N202" s="175" t="e">
        <f>VLOOKUP(K202,'Contact Info-Max P'!$A$1:$H$94,6,FALSE)</f>
        <v>#N/A</v>
      </c>
      <c r="O202" s="175" t="e">
        <f>VLOOKUP(K202,'Contact Info-Max P'!$A$1:$H$23,7,FALSE)</f>
        <v>#N/A</v>
      </c>
      <c r="P202" s="175" t="e">
        <f>VLOOKUP(K202,'Contact Info-Max P'!$A$1:$H$94,8,FALSE)</f>
        <v>#N/A</v>
      </c>
      <c r="Q202" s="183"/>
      <c r="R202" s="193"/>
      <c r="S202" s="193"/>
      <c r="T202" s="183"/>
      <c r="U202" s="175"/>
      <c r="V202" s="175"/>
      <c r="W202" s="176"/>
      <c r="X202" s="178"/>
      <c r="Y202" s="178"/>
      <c r="Z202" s="178"/>
      <c r="AA202" s="178"/>
      <c r="AB202" s="178"/>
      <c r="AC202" s="178"/>
      <c r="AD202" s="178"/>
      <c r="AE202" s="178"/>
    </row>
    <row r="203" spans="1:31">
      <c r="A203" s="405"/>
      <c r="B203" s="429" t="s">
        <v>46</v>
      </c>
      <c r="C203" s="199">
        <v>45754</v>
      </c>
      <c r="D203" s="104"/>
      <c r="E203" s="174"/>
      <c r="F203" s="174" t="e">
        <f>VLOOKUP(E203,'Contact Info-Max P'!$A$1:$H$94,4,FALSE)</f>
        <v>#N/A</v>
      </c>
      <c r="G203" s="174" t="e">
        <f>VLOOKUP(E203,'Contact Info-Max P'!$A$1:$H$94,3,FALSE)</f>
        <v>#N/A</v>
      </c>
      <c r="H203" s="174" t="e">
        <f>VLOOKUP(E203,'Contact Info-Max P'!$A$1:$H$94,6,FALSE)</f>
        <v>#N/A</v>
      </c>
      <c r="I203" s="174" t="e">
        <f>VLOOKUP(E203,'Contact Info-Max P'!$A$1:$H$23,7,FALSE)</f>
        <v>#N/A</v>
      </c>
      <c r="J203" s="174" t="e">
        <f>VLOOKUP(E203,'Contact Info-Max P'!$A$1:$H$94,8,FALSE)</f>
        <v>#N/A</v>
      </c>
      <c r="K203" s="175"/>
      <c r="L203" s="175" t="e">
        <f>VLOOKUP(K203,'Contact Info-Max P'!$A$1:$H$94,4,FALSE)</f>
        <v>#N/A</v>
      </c>
      <c r="M203" s="175" t="e">
        <f>VLOOKUP(K203,'Contact Info-Max P'!$A$1:$H$94,3,FALSE)</f>
        <v>#N/A</v>
      </c>
      <c r="N203" s="175" t="e">
        <f>VLOOKUP(K203,'Contact Info-Max P'!$A$1:$H$94,6,FALSE)</f>
        <v>#N/A</v>
      </c>
      <c r="O203" s="175" t="e">
        <f>VLOOKUP(K203,'Contact Info-Max P'!$A$1:$H$23,7,FALSE)</f>
        <v>#N/A</v>
      </c>
      <c r="P203" s="175" t="e">
        <f>VLOOKUP(K203,'Contact Info-Max P'!$A$1:$H$94,8,FALSE)</f>
        <v>#N/A</v>
      </c>
      <c r="Q203" s="183"/>
      <c r="R203" s="193"/>
      <c r="S203" s="193"/>
      <c r="T203" s="183"/>
      <c r="U203" s="175"/>
      <c r="V203" s="175"/>
      <c r="W203" s="176"/>
      <c r="X203" s="178"/>
      <c r="Y203" s="178"/>
      <c r="Z203" s="178"/>
      <c r="AA203" s="178"/>
      <c r="AB203" s="178"/>
      <c r="AC203" s="178"/>
      <c r="AD203" s="178"/>
      <c r="AE203" s="178"/>
    </row>
    <row r="204" spans="1:31">
      <c r="A204" s="405"/>
      <c r="B204" s="405"/>
      <c r="C204" s="199">
        <v>45755</v>
      </c>
      <c r="D204" s="104"/>
      <c r="E204" s="174"/>
      <c r="F204" s="174" t="e">
        <f>VLOOKUP(E204,'Contact Info-Max P'!$A$1:$H$94,4,FALSE)</f>
        <v>#N/A</v>
      </c>
      <c r="G204" s="174" t="e">
        <f>VLOOKUP(E204,'Contact Info-Max P'!$A$1:$H$94,3,FALSE)</f>
        <v>#N/A</v>
      </c>
      <c r="H204" s="174" t="e">
        <f>VLOOKUP(E204,'Contact Info-Max P'!$A$1:$H$94,6,FALSE)</f>
        <v>#N/A</v>
      </c>
      <c r="I204" s="174" t="e">
        <f>VLOOKUP(E204,'Contact Info-Max P'!$A$1:$H$23,7,FALSE)</f>
        <v>#N/A</v>
      </c>
      <c r="J204" s="174" t="e">
        <f>VLOOKUP(E204,'Contact Info-Max P'!$A$1:$H$94,8,FALSE)</f>
        <v>#N/A</v>
      </c>
      <c r="K204" s="175"/>
      <c r="L204" s="175" t="e">
        <f>VLOOKUP(K204,'Contact Info-Max P'!$A$1:$H$94,4,FALSE)</f>
        <v>#N/A</v>
      </c>
      <c r="M204" s="175" t="e">
        <f>VLOOKUP(K204,'Contact Info-Max P'!$A$1:$H$94,3,FALSE)</f>
        <v>#N/A</v>
      </c>
      <c r="N204" s="175" t="e">
        <f>VLOOKUP(K204,'Contact Info-Max P'!$A$1:$H$94,6,FALSE)</f>
        <v>#N/A</v>
      </c>
      <c r="O204" s="175" t="e">
        <f>VLOOKUP(K204,'Contact Info-Max P'!$A$1:$H$23,7,FALSE)</f>
        <v>#N/A</v>
      </c>
      <c r="P204" s="175" t="e">
        <f>VLOOKUP(K204,'Contact Info-Max P'!$A$1:$H$94,8,FALSE)</f>
        <v>#N/A</v>
      </c>
      <c r="Q204" s="183"/>
      <c r="R204" s="193"/>
      <c r="S204" s="193"/>
      <c r="T204" s="183"/>
      <c r="U204" s="175"/>
      <c r="V204" s="175"/>
      <c r="W204" s="176"/>
      <c r="X204" s="178"/>
      <c r="Y204" s="178"/>
      <c r="Z204" s="178"/>
      <c r="AA204" s="178"/>
      <c r="AB204" s="178"/>
      <c r="AC204" s="178"/>
      <c r="AD204" s="178"/>
      <c r="AE204" s="178"/>
    </row>
    <row r="205" spans="1:31">
      <c r="A205" s="405"/>
      <c r="B205" s="405"/>
      <c r="C205" s="199">
        <v>45756</v>
      </c>
      <c r="D205" s="104"/>
      <c r="E205" s="174"/>
      <c r="F205" s="174" t="e">
        <f>VLOOKUP(E205,'Contact Info-Max P'!$A$1:$H$94,4,FALSE)</f>
        <v>#N/A</v>
      </c>
      <c r="G205" s="174" t="e">
        <f>VLOOKUP(E205,'Contact Info-Max P'!$A$1:$H$94,3,FALSE)</f>
        <v>#N/A</v>
      </c>
      <c r="H205" s="174" t="e">
        <f>VLOOKUP(E205,'Contact Info-Max P'!$A$1:$H$94,6,FALSE)</f>
        <v>#N/A</v>
      </c>
      <c r="I205" s="174" t="e">
        <f>VLOOKUP(E205,'Contact Info-Max P'!$A$1:$H$23,7,FALSE)</f>
        <v>#N/A</v>
      </c>
      <c r="J205" s="174" t="e">
        <f>VLOOKUP(E205,'Contact Info-Max P'!$A$1:$H$94,8,FALSE)</f>
        <v>#N/A</v>
      </c>
      <c r="K205" s="175"/>
      <c r="L205" s="175" t="e">
        <f>VLOOKUP(K205,'Contact Info-Max P'!$A$1:$H$94,4,FALSE)</f>
        <v>#N/A</v>
      </c>
      <c r="M205" s="175" t="e">
        <f>VLOOKUP(K205,'Contact Info-Max P'!$A$1:$H$94,3,FALSE)</f>
        <v>#N/A</v>
      </c>
      <c r="N205" s="175" t="e">
        <f>VLOOKUP(K205,'Contact Info-Max P'!$A$1:$H$94,6,FALSE)</f>
        <v>#N/A</v>
      </c>
      <c r="O205" s="175" t="e">
        <f>VLOOKUP(K205,'Contact Info-Max P'!$A$1:$H$23,7,FALSE)</f>
        <v>#N/A</v>
      </c>
      <c r="P205" s="175" t="e">
        <f>VLOOKUP(K205,'Contact Info-Max P'!$A$1:$H$94,8,FALSE)</f>
        <v>#N/A</v>
      </c>
      <c r="Q205" s="183"/>
      <c r="R205" s="193"/>
      <c r="S205" s="193"/>
      <c r="T205" s="183"/>
      <c r="U205" s="175"/>
      <c r="V205" s="175"/>
      <c r="W205" s="176"/>
      <c r="X205" s="178"/>
      <c r="Y205" s="178"/>
      <c r="Z205" s="178"/>
      <c r="AA205" s="178"/>
      <c r="AB205" s="178"/>
      <c r="AC205" s="178"/>
      <c r="AD205" s="178"/>
      <c r="AE205" s="178"/>
    </row>
    <row r="206" spans="1:31">
      <c r="A206" s="405"/>
      <c r="B206" s="405"/>
      <c r="C206" s="199">
        <v>45757</v>
      </c>
      <c r="D206" s="104"/>
      <c r="E206" s="174"/>
      <c r="F206" s="174" t="e">
        <f>VLOOKUP(E206,'Contact Info-Max P'!$A$1:$H$94,4,FALSE)</f>
        <v>#N/A</v>
      </c>
      <c r="G206" s="174" t="e">
        <f>VLOOKUP(E206,'Contact Info-Max P'!$A$1:$H$94,3,FALSE)</f>
        <v>#N/A</v>
      </c>
      <c r="H206" s="174" t="e">
        <f>VLOOKUP(E206,'Contact Info-Max P'!$A$1:$H$94,6,FALSE)</f>
        <v>#N/A</v>
      </c>
      <c r="I206" s="174" t="e">
        <f>VLOOKUP(E206,'Contact Info-Max P'!$A$1:$H$23,7,FALSE)</f>
        <v>#N/A</v>
      </c>
      <c r="J206" s="174" t="e">
        <f>VLOOKUP(E206,'Contact Info-Max P'!$A$1:$H$94,8,FALSE)</f>
        <v>#N/A</v>
      </c>
      <c r="K206" s="175"/>
      <c r="L206" s="175" t="e">
        <f>VLOOKUP(K206,'Contact Info-Max P'!$A$1:$H$94,4,FALSE)</f>
        <v>#N/A</v>
      </c>
      <c r="M206" s="175" t="e">
        <f>VLOOKUP(K206,'Contact Info-Max P'!$A$1:$H$94,3,FALSE)</f>
        <v>#N/A</v>
      </c>
      <c r="N206" s="175" t="e">
        <f>VLOOKUP(K206,'Contact Info-Max P'!$A$1:$H$94,6,FALSE)</f>
        <v>#N/A</v>
      </c>
      <c r="O206" s="175" t="e">
        <f>VLOOKUP(K206,'Contact Info-Max P'!$A$1:$H$23,7,FALSE)</f>
        <v>#N/A</v>
      </c>
      <c r="P206" s="175" t="e">
        <f>VLOOKUP(K206,'Contact Info-Max P'!$A$1:$H$94,8,FALSE)</f>
        <v>#N/A</v>
      </c>
      <c r="Q206" s="183"/>
      <c r="R206" s="193"/>
      <c r="S206" s="193"/>
      <c r="T206" s="183"/>
      <c r="U206" s="175"/>
      <c r="V206" s="175"/>
      <c r="W206" s="176"/>
      <c r="X206" s="178"/>
      <c r="Y206" s="178"/>
      <c r="Z206" s="178"/>
      <c r="AA206" s="178"/>
      <c r="AB206" s="178"/>
      <c r="AC206" s="178"/>
      <c r="AD206" s="178"/>
      <c r="AE206" s="178"/>
    </row>
    <row r="207" spans="1:31">
      <c r="A207" s="405"/>
      <c r="B207" s="405"/>
      <c r="C207" s="199">
        <v>45758</v>
      </c>
      <c r="D207" s="104"/>
      <c r="E207" s="174"/>
      <c r="F207" s="174" t="e">
        <f>VLOOKUP(E207,'Contact Info-Max P'!$A$1:$H$94,4,FALSE)</f>
        <v>#N/A</v>
      </c>
      <c r="G207" s="174" t="e">
        <f>VLOOKUP(E207,'Contact Info-Max P'!$A$1:$H$94,3,FALSE)</f>
        <v>#N/A</v>
      </c>
      <c r="H207" s="174" t="e">
        <f>VLOOKUP(E207,'Contact Info-Max P'!$A$1:$H$94,6,FALSE)</f>
        <v>#N/A</v>
      </c>
      <c r="I207" s="174" t="e">
        <f>VLOOKUP(E207,'Contact Info-Max P'!$A$1:$H$23,7,FALSE)</f>
        <v>#N/A</v>
      </c>
      <c r="J207" s="174" t="e">
        <f>VLOOKUP(E207,'Contact Info-Max P'!$A$1:$H$94,8,FALSE)</f>
        <v>#N/A</v>
      </c>
      <c r="K207" s="175"/>
      <c r="L207" s="175" t="e">
        <f>VLOOKUP(K207,'Contact Info-Max P'!$A$1:$H$94,4,FALSE)</f>
        <v>#N/A</v>
      </c>
      <c r="M207" s="175" t="e">
        <f>VLOOKUP(K207,'Contact Info-Max P'!$A$1:$H$94,3,FALSE)</f>
        <v>#N/A</v>
      </c>
      <c r="N207" s="175" t="e">
        <f>VLOOKUP(K207,'Contact Info-Max P'!$A$1:$H$94,6,FALSE)</f>
        <v>#N/A</v>
      </c>
      <c r="O207" s="175" t="e">
        <f>VLOOKUP(K207,'Contact Info-Max P'!$A$1:$H$23,7,FALSE)</f>
        <v>#N/A</v>
      </c>
      <c r="P207" s="175" t="e">
        <f>VLOOKUP(K207,'Contact Info-Max P'!$A$1:$H$94,8,FALSE)</f>
        <v>#N/A</v>
      </c>
      <c r="Q207" s="183"/>
      <c r="R207" s="193"/>
      <c r="S207" s="193"/>
      <c r="T207" s="183"/>
      <c r="U207" s="175"/>
      <c r="V207" s="175"/>
      <c r="W207" s="176"/>
      <c r="X207" s="178"/>
      <c r="Y207" s="178"/>
      <c r="Z207" s="178"/>
      <c r="AA207" s="178"/>
      <c r="AB207" s="178"/>
      <c r="AC207" s="178"/>
      <c r="AD207" s="178"/>
      <c r="AE207" s="178"/>
    </row>
    <row r="208" spans="1:31">
      <c r="A208" s="405"/>
      <c r="B208" s="405"/>
      <c r="C208" s="199">
        <v>45759</v>
      </c>
      <c r="D208" s="104"/>
      <c r="E208" s="174"/>
      <c r="F208" s="174" t="e">
        <f>VLOOKUP(E208,'Contact Info-Max P'!$A$1:$H$94,4,FALSE)</f>
        <v>#N/A</v>
      </c>
      <c r="G208" s="174" t="e">
        <f>VLOOKUP(E208,'Contact Info-Max P'!$A$1:$H$94,3,FALSE)</f>
        <v>#N/A</v>
      </c>
      <c r="H208" s="174" t="e">
        <f>VLOOKUP(E208,'Contact Info-Max P'!$A$1:$H$94,6,FALSE)</f>
        <v>#N/A</v>
      </c>
      <c r="I208" s="174" t="e">
        <f>VLOOKUP(E208,'Contact Info-Max P'!$A$1:$H$23,7,FALSE)</f>
        <v>#N/A</v>
      </c>
      <c r="J208" s="174" t="e">
        <f>VLOOKUP(E208,'Contact Info-Max P'!$A$1:$H$94,8,FALSE)</f>
        <v>#N/A</v>
      </c>
      <c r="K208" s="175"/>
      <c r="L208" s="175" t="e">
        <f>VLOOKUP(K208,'Contact Info-Max P'!$A$1:$H$94,4,FALSE)</f>
        <v>#N/A</v>
      </c>
      <c r="M208" s="175" t="e">
        <f>VLOOKUP(K208,'Contact Info-Max P'!$A$1:$H$94,3,FALSE)</f>
        <v>#N/A</v>
      </c>
      <c r="N208" s="175" t="e">
        <f>VLOOKUP(K208,'Contact Info-Max P'!$A$1:$H$94,6,FALSE)</f>
        <v>#N/A</v>
      </c>
      <c r="O208" s="175" t="e">
        <f>VLOOKUP(K208,'Contact Info-Max P'!$A$1:$H$23,7,FALSE)</f>
        <v>#N/A</v>
      </c>
      <c r="P208" s="175" t="e">
        <f>VLOOKUP(K208,'Contact Info-Max P'!$A$1:$H$94,8,FALSE)</f>
        <v>#N/A</v>
      </c>
      <c r="Q208" s="183"/>
      <c r="R208" s="193"/>
      <c r="S208" s="193"/>
      <c r="T208" s="183"/>
      <c r="U208" s="175"/>
      <c r="V208" s="175"/>
      <c r="W208" s="176"/>
      <c r="X208" s="178"/>
      <c r="Y208" s="178"/>
      <c r="Z208" s="178"/>
      <c r="AA208" s="178"/>
      <c r="AB208" s="178"/>
      <c r="AC208" s="178"/>
      <c r="AD208" s="178"/>
      <c r="AE208" s="178"/>
    </row>
    <row r="209" spans="1:31">
      <c r="A209" s="405"/>
      <c r="B209" s="406"/>
      <c r="C209" s="199">
        <v>45760</v>
      </c>
      <c r="D209" s="104"/>
      <c r="E209" s="174"/>
      <c r="F209" s="174" t="e">
        <f>VLOOKUP(E209,'Contact Info-Max P'!$A$1:$H$94,4,FALSE)</f>
        <v>#N/A</v>
      </c>
      <c r="G209" s="174" t="e">
        <f>VLOOKUP(E209,'Contact Info-Max P'!$A$1:$H$94,3,FALSE)</f>
        <v>#N/A</v>
      </c>
      <c r="H209" s="174" t="e">
        <f>VLOOKUP(E209,'Contact Info-Max P'!$A$1:$H$94,6,FALSE)</f>
        <v>#N/A</v>
      </c>
      <c r="I209" s="174" t="e">
        <f>VLOOKUP(E209,'Contact Info-Max P'!$A$1:$H$23,7,FALSE)</f>
        <v>#N/A</v>
      </c>
      <c r="J209" s="174" t="e">
        <f>VLOOKUP(E209,'Contact Info-Max P'!$A$1:$H$94,8,FALSE)</f>
        <v>#N/A</v>
      </c>
      <c r="K209" s="175"/>
      <c r="L209" s="175" t="e">
        <f>VLOOKUP(K209,'Contact Info-Max P'!$A$1:$H$94,4,FALSE)</f>
        <v>#N/A</v>
      </c>
      <c r="M209" s="175" t="e">
        <f>VLOOKUP(K209,'Contact Info-Max P'!$A$1:$H$94,3,FALSE)</f>
        <v>#N/A</v>
      </c>
      <c r="N209" s="175" t="e">
        <f>VLOOKUP(K209,'Contact Info-Max P'!$A$1:$H$94,6,FALSE)</f>
        <v>#N/A</v>
      </c>
      <c r="O209" s="175" t="e">
        <f>VLOOKUP(K209,'Contact Info-Max P'!$A$1:$H$23,7,FALSE)</f>
        <v>#N/A</v>
      </c>
      <c r="P209" s="175" t="e">
        <f>VLOOKUP(K209,'Contact Info-Max P'!$A$1:$H$94,8,FALSE)</f>
        <v>#N/A</v>
      </c>
      <c r="Q209" s="183"/>
      <c r="R209" s="193"/>
      <c r="S209" s="193"/>
      <c r="T209" s="183"/>
      <c r="U209" s="175"/>
      <c r="V209" s="175"/>
      <c r="W209" s="176"/>
      <c r="X209" s="178"/>
      <c r="Y209" s="178"/>
      <c r="Z209" s="178"/>
      <c r="AA209" s="178"/>
      <c r="AB209" s="178"/>
      <c r="AC209" s="178"/>
      <c r="AD209" s="178"/>
      <c r="AE209" s="178"/>
    </row>
    <row r="210" spans="1:31">
      <c r="A210" s="405"/>
      <c r="B210" s="430" t="s">
        <v>47</v>
      </c>
      <c r="C210" s="199">
        <v>45761</v>
      </c>
      <c r="D210" s="104"/>
      <c r="E210" s="174"/>
      <c r="F210" s="174" t="e">
        <f>VLOOKUP(E210,'Contact Info-Max P'!$A$1:$H$94,4,FALSE)</f>
        <v>#N/A</v>
      </c>
      <c r="G210" s="174" t="e">
        <f>VLOOKUP(E210,'Contact Info-Max P'!$A$1:$H$94,3,FALSE)</f>
        <v>#N/A</v>
      </c>
      <c r="H210" s="174" t="e">
        <f>VLOOKUP(E210,'Contact Info-Max P'!$A$1:$H$94,6,FALSE)</f>
        <v>#N/A</v>
      </c>
      <c r="I210" s="174" t="e">
        <f>VLOOKUP(E210,'Contact Info-Max P'!$A$1:$H$23,7,FALSE)</f>
        <v>#N/A</v>
      </c>
      <c r="J210" s="174" t="e">
        <f>VLOOKUP(E210,'Contact Info-Max P'!$A$1:$H$94,8,FALSE)</f>
        <v>#N/A</v>
      </c>
      <c r="K210" s="175"/>
      <c r="L210" s="175" t="e">
        <f>VLOOKUP(K210,'Contact Info-Max P'!$A$1:$H$94,4,FALSE)</f>
        <v>#N/A</v>
      </c>
      <c r="M210" s="175" t="e">
        <f>VLOOKUP(K210,'Contact Info-Max P'!$A$1:$H$94,3,FALSE)</f>
        <v>#N/A</v>
      </c>
      <c r="N210" s="175" t="e">
        <f>VLOOKUP(K210,'Contact Info-Max P'!$A$1:$H$94,6,FALSE)</f>
        <v>#N/A</v>
      </c>
      <c r="O210" s="175" t="e">
        <f>VLOOKUP(K210,'Contact Info-Max P'!$A$1:$H$23,7,FALSE)</f>
        <v>#N/A</v>
      </c>
      <c r="P210" s="175" t="e">
        <f>VLOOKUP(K210,'Contact Info-Max P'!$A$1:$H$94,8,FALSE)</f>
        <v>#N/A</v>
      </c>
      <c r="Q210" s="183"/>
      <c r="R210" s="193"/>
      <c r="S210" s="193"/>
      <c r="T210" s="183"/>
      <c r="U210" s="175"/>
      <c r="V210" s="175"/>
      <c r="W210" s="176"/>
      <c r="X210" s="178"/>
      <c r="Y210" s="178"/>
      <c r="Z210" s="178"/>
      <c r="AA210" s="178"/>
      <c r="AB210" s="178"/>
      <c r="AC210" s="178"/>
      <c r="AD210" s="178"/>
      <c r="AE210" s="178"/>
    </row>
    <row r="211" spans="1:31">
      <c r="A211" s="405"/>
      <c r="B211" s="405"/>
      <c r="C211" s="199">
        <v>45762</v>
      </c>
      <c r="D211" s="104"/>
      <c r="E211" s="174"/>
      <c r="F211" s="174" t="e">
        <f>VLOOKUP(E211,'Contact Info-Max P'!$A$1:$H$94,4,FALSE)</f>
        <v>#N/A</v>
      </c>
      <c r="G211" s="174" t="e">
        <f>VLOOKUP(E211,'Contact Info-Max P'!$A$1:$H$94,3,FALSE)</f>
        <v>#N/A</v>
      </c>
      <c r="H211" s="174" t="e">
        <f>VLOOKUP(E211,'Contact Info-Max P'!$A$1:$H$94,6,FALSE)</f>
        <v>#N/A</v>
      </c>
      <c r="I211" s="174" t="e">
        <f>VLOOKUP(E211,'Contact Info-Max P'!$A$1:$H$23,7,FALSE)</f>
        <v>#N/A</v>
      </c>
      <c r="J211" s="174" t="e">
        <f>VLOOKUP(E211,'Contact Info-Max P'!$A$1:$H$94,8,FALSE)</f>
        <v>#N/A</v>
      </c>
      <c r="K211" s="175"/>
      <c r="L211" s="175" t="e">
        <f>VLOOKUP(K211,'Contact Info-Max P'!$A$1:$H$94,4,FALSE)</f>
        <v>#N/A</v>
      </c>
      <c r="M211" s="175" t="e">
        <f>VLOOKUP(K211,'Contact Info-Max P'!$A$1:$H$94,3,FALSE)</f>
        <v>#N/A</v>
      </c>
      <c r="N211" s="175" t="e">
        <f>VLOOKUP(K211,'Contact Info-Max P'!$A$1:$H$94,6,FALSE)</f>
        <v>#N/A</v>
      </c>
      <c r="O211" s="175" t="e">
        <f>VLOOKUP(K211,'Contact Info-Max P'!$A$1:$H$23,7,FALSE)</f>
        <v>#N/A</v>
      </c>
      <c r="P211" s="175" t="e">
        <f>VLOOKUP(K211,'Contact Info-Max P'!$A$1:$H$94,8,FALSE)</f>
        <v>#N/A</v>
      </c>
      <c r="Q211" s="183"/>
      <c r="R211" s="193"/>
      <c r="S211" s="193"/>
      <c r="T211" s="183"/>
      <c r="U211" s="175"/>
      <c r="V211" s="175"/>
      <c r="W211" s="176"/>
      <c r="X211" s="178"/>
      <c r="Y211" s="178"/>
      <c r="Z211" s="178"/>
      <c r="AA211" s="178"/>
      <c r="AB211" s="178"/>
      <c r="AC211" s="178"/>
      <c r="AD211" s="178"/>
      <c r="AE211" s="178"/>
    </row>
    <row r="212" spans="1:31">
      <c r="A212" s="405"/>
      <c r="B212" s="405"/>
      <c r="C212" s="199">
        <v>45763</v>
      </c>
      <c r="D212" s="104"/>
      <c r="E212" s="174"/>
      <c r="F212" s="174" t="e">
        <f>VLOOKUP(E212,'Contact Info-Max P'!$A$1:$H$94,4,FALSE)</f>
        <v>#N/A</v>
      </c>
      <c r="G212" s="174" t="e">
        <f>VLOOKUP(E212,'Contact Info-Max P'!$A$1:$H$94,3,FALSE)</f>
        <v>#N/A</v>
      </c>
      <c r="H212" s="174" t="e">
        <f>VLOOKUP(E212,'Contact Info-Max P'!$A$1:$H$94,6,FALSE)</f>
        <v>#N/A</v>
      </c>
      <c r="I212" s="174" t="e">
        <f>VLOOKUP(E212,'Contact Info-Max P'!$A$1:$H$23,7,FALSE)</f>
        <v>#N/A</v>
      </c>
      <c r="J212" s="174" t="e">
        <f>VLOOKUP(E212,'Contact Info-Max P'!$A$1:$H$94,8,FALSE)</f>
        <v>#N/A</v>
      </c>
      <c r="K212" s="175"/>
      <c r="L212" s="175" t="e">
        <f>VLOOKUP(K212,'Contact Info-Max P'!$A$1:$H$94,4,FALSE)</f>
        <v>#N/A</v>
      </c>
      <c r="M212" s="175" t="e">
        <f>VLOOKUP(K212,'Contact Info-Max P'!$A$1:$H$94,3,FALSE)</f>
        <v>#N/A</v>
      </c>
      <c r="N212" s="175" t="e">
        <f>VLOOKUP(K212,'Contact Info-Max P'!$A$1:$H$94,6,FALSE)</f>
        <v>#N/A</v>
      </c>
      <c r="O212" s="175" t="e">
        <f>VLOOKUP(K212,'Contact Info-Max P'!$A$1:$H$23,7,FALSE)</f>
        <v>#N/A</v>
      </c>
      <c r="P212" s="175" t="e">
        <f>VLOOKUP(K212,'Contact Info-Max P'!$A$1:$H$94,8,FALSE)</f>
        <v>#N/A</v>
      </c>
      <c r="Q212" s="183"/>
      <c r="R212" s="193"/>
      <c r="S212" s="193"/>
      <c r="T212" s="183"/>
      <c r="U212" s="175"/>
      <c r="V212" s="175"/>
      <c r="W212" s="176"/>
      <c r="X212" s="178"/>
      <c r="Y212" s="178"/>
      <c r="Z212" s="178"/>
      <c r="AA212" s="178"/>
      <c r="AB212" s="178"/>
      <c r="AC212" s="178"/>
      <c r="AD212" s="178"/>
      <c r="AE212" s="178"/>
    </row>
    <row r="213" spans="1:31">
      <c r="A213" s="405"/>
      <c r="B213" s="405"/>
      <c r="C213" s="199">
        <v>45764</v>
      </c>
      <c r="D213" s="104"/>
      <c r="E213" s="174"/>
      <c r="F213" s="174" t="e">
        <f>VLOOKUP(E213,'Contact Info-Max P'!$A$1:$H$94,4,FALSE)</f>
        <v>#N/A</v>
      </c>
      <c r="G213" s="174" t="e">
        <f>VLOOKUP(E213,'Contact Info-Max P'!$A$1:$H$94,3,FALSE)</f>
        <v>#N/A</v>
      </c>
      <c r="H213" s="174" t="e">
        <f>VLOOKUP(E213,'Contact Info-Max P'!$A$1:$H$94,6,FALSE)</f>
        <v>#N/A</v>
      </c>
      <c r="I213" s="174" t="e">
        <f>VLOOKUP(E213,'Contact Info-Max P'!$A$1:$H$23,7,FALSE)</f>
        <v>#N/A</v>
      </c>
      <c r="J213" s="174" t="e">
        <f>VLOOKUP(E213,'Contact Info-Max P'!$A$1:$H$94,8,FALSE)</f>
        <v>#N/A</v>
      </c>
      <c r="K213" s="175"/>
      <c r="L213" s="175" t="e">
        <f>VLOOKUP(K213,'Contact Info-Max P'!$A$1:$H$94,4,FALSE)</f>
        <v>#N/A</v>
      </c>
      <c r="M213" s="175" t="e">
        <f>VLOOKUP(K213,'Contact Info-Max P'!$A$1:$H$94,3,FALSE)</f>
        <v>#N/A</v>
      </c>
      <c r="N213" s="175" t="e">
        <f>VLOOKUP(K213,'Contact Info-Max P'!$A$1:$H$94,6,FALSE)</f>
        <v>#N/A</v>
      </c>
      <c r="O213" s="175" t="e">
        <f>VLOOKUP(K213,'Contact Info-Max P'!$A$1:$H$23,7,FALSE)</f>
        <v>#N/A</v>
      </c>
      <c r="P213" s="175" t="e">
        <f>VLOOKUP(K213,'Contact Info-Max P'!$A$1:$H$94,8,FALSE)</f>
        <v>#N/A</v>
      </c>
      <c r="Q213" s="183"/>
      <c r="R213" s="193"/>
      <c r="S213" s="193"/>
      <c r="T213" s="183"/>
      <c r="U213" s="175"/>
      <c r="V213" s="175"/>
      <c r="W213" s="176"/>
      <c r="X213" s="178"/>
      <c r="Y213" s="178"/>
      <c r="Z213" s="178"/>
      <c r="AA213" s="178"/>
      <c r="AB213" s="178"/>
      <c r="AC213" s="178"/>
      <c r="AD213" s="178"/>
      <c r="AE213" s="178"/>
    </row>
    <row r="214" spans="1:31">
      <c r="A214" s="405"/>
      <c r="B214" s="405"/>
      <c r="C214" s="199">
        <v>45765</v>
      </c>
      <c r="D214" s="104"/>
      <c r="E214" s="174"/>
      <c r="F214" s="174" t="e">
        <f>VLOOKUP(E214,'Contact Info-Max P'!$A$1:$H$94,4,FALSE)</f>
        <v>#N/A</v>
      </c>
      <c r="G214" s="174" t="e">
        <f>VLOOKUP(E214,'Contact Info-Max P'!$A$1:$H$94,3,FALSE)</f>
        <v>#N/A</v>
      </c>
      <c r="H214" s="174" t="e">
        <f>VLOOKUP(E214,'Contact Info-Max P'!$A$1:$H$94,6,FALSE)</f>
        <v>#N/A</v>
      </c>
      <c r="I214" s="174" t="e">
        <f>VLOOKUP(E214,'Contact Info-Max P'!$A$1:$H$23,7,FALSE)</f>
        <v>#N/A</v>
      </c>
      <c r="J214" s="174" t="e">
        <f>VLOOKUP(E214,'Contact Info-Max P'!$A$1:$H$94,8,FALSE)</f>
        <v>#N/A</v>
      </c>
      <c r="K214" s="175"/>
      <c r="L214" s="175" t="e">
        <f>VLOOKUP(K214,'Contact Info-Max P'!$A$1:$H$94,4,FALSE)</f>
        <v>#N/A</v>
      </c>
      <c r="M214" s="175" t="e">
        <f>VLOOKUP(K214,'Contact Info-Max P'!$A$1:$H$94,3,FALSE)</f>
        <v>#N/A</v>
      </c>
      <c r="N214" s="175" t="e">
        <f>VLOOKUP(K214,'Contact Info-Max P'!$A$1:$H$94,6,FALSE)</f>
        <v>#N/A</v>
      </c>
      <c r="O214" s="175" t="e">
        <f>VLOOKUP(K214,'Contact Info-Max P'!$A$1:$H$23,7,FALSE)</f>
        <v>#N/A</v>
      </c>
      <c r="P214" s="175" t="e">
        <f>VLOOKUP(K214,'Contact Info-Max P'!$A$1:$H$94,8,FALSE)</f>
        <v>#N/A</v>
      </c>
      <c r="Q214" s="183"/>
      <c r="R214" s="193"/>
      <c r="S214" s="193"/>
      <c r="T214" s="183"/>
      <c r="U214" s="175"/>
      <c r="V214" s="175"/>
      <c r="W214" s="176"/>
      <c r="X214" s="178"/>
      <c r="Y214" s="178"/>
      <c r="Z214" s="178"/>
      <c r="AA214" s="178"/>
      <c r="AB214" s="178"/>
      <c r="AC214" s="178"/>
      <c r="AD214" s="178"/>
      <c r="AE214" s="178"/>
    </row>
    <row r="215" spans="1:31">
      <c r="A215" s="405"/>
      <c r="B215" s="405"/>
      <c r="C215" s="199">
        <v>45766</v>
      </c>
      <c r="D215" s="104"/>
      <c r="E215" s="174"/>
      <c r="F215" s="174" t="e">
        <f>VLOOKUP(E215,'Contact Info-Max P'!$A$1:$H$94,4,FALSE)</f>
        <v>#N/A</v>
      </c>
      <c r="G215" s="174" t="e">
        <f>VLOOKUP(E215,'Contact Info-Max P'!$A$1:$H$94,3,FALSE)</f>
        <v>#N/A</v>
      </c>
      <c r="H215" s="174" t="e">
        <f>VLOOKUP(E215,'Contact Info-Max P'!$A$1:$H$94,6,FALSE)</f>
        <v>#N/A</v>
      </c>
      <c r="I215" s="174" t="e">
        <f>VLOOKUP(E215,'Contact Info-Max P'!$A$1:$H$23,7,FALSE)</f>
        <v>#N/A</v>
      </c>
      <c r="J215" s="174" t="e">
        <f>VLOOKUP(E215,'Contact Info-Max P'!$A$1:$H$94,8,FALSE)</f>
        <v>#N/A</v>
      </c>
      <c r="K215" s="175"/>
      <c r="L215" s="175" t="e">
        <f>VLOOKUP(K215,'Contact Info-Max P'!$A$1:$H$94,4,FALSE)</f>
        <v>#N/A</v>
      </c>
      <c r="M215" s="175" t="e">
        <f>VLOOKUP(K215,'Contact Info-Max P'!$A$1:$H$94,3,FALSE)</f>
        <v>#N/A</v>
      </c>
      <c r="N215" s="175" t="e">
        <f>VLOOKUP(K215,'Contact Info-Max P'!$A$1:$H$94,6,FALSE)</f>
        <v>#N/A</v>
      </c>
      <c r="O215" s="175" t="e">
        <f>VLOOKUP(K215,'Contact Info-Max P'!$A$1:$H$23,7,FALSE)</f>
        <v>#N/A</v>
      </c>
      <c r="P215" s="175" t="e">
        <f>VLOOKUP(K215,'Contact Info-Max P'!$A$1:$H$94,8,FALSE)</f>
        <v>#N/A</v>
      </c>
      <c r="Q215" s="183"/>
      <c r="R215" s="193"/>
      <c r="S215" s="193"/>
      <c r="T215" s="183"/>
      <c r="U215" s="175"/>
      <c r="V215" s="175"/>
      <c r="W215" s="176"/>
      <c r="X215" s="178"/>
      <c r="Y215" s="178"/>
      <c r="Z215" s="178"/>
      <c r="AA215" s="178"/>
      <c r="AB215" s="178"/>
      <c r="AC215" s="178"/>
      <c r="AD215" s="178"/>
      <c r="AE215" s="178"/>
    </row>
    <row r="216" spans="1:31">
      <c r="A216" s="405"/>
      <c r="B216" s="406"/>
      <c r="C216" s="199">
        <v>45767</v>
      </c>
      <c r="D216" s="104"/>
      <c r="E216" s="174"/>
      <c r="F216" s="174" t="e">
        <f>VLOOKUP(E216,'Contact Info-Max P'!$A$1:$H$94,4,FALSE)</f>
        <v>#N/A</v>
      </c>
      <c r="G216" s="174" t="e">
        <f>VLOOKUP(E216,'Contact Info-Max P'!$A$1:$H$94,3,FALSE)</f>
        <v>#N/A</v>
      </c>
      <c r="H216" s="174" t="e">
        <f>VLOOKUP(E216,'Contact Info-Max P'!$A$1:$H$94,6,FALSE)</f>
        <v>#N/A</v>
      </c>
      <c r="I216" s="174" t="e">
        <f>VLOOKUP(E216,'Contact Info-Max P'!$A$1:$H$23,7,FALSE)</f>
        <v>#N/A</v>
      </c>
      <c r="J216" s="174" t="e">
        <f>VLOOKUP(E216,'Contact Info-Max P'!$A$1:$H$94,8,FALSE)</f>
        <v>#N/A</v>
      </c>
      <c r="K216" s="175"/>
      <c r="L216" s="175" t="e">
        <f>VLOOKUP(K216,'Contact Info-Max P'!$A$1:$H$94,4,FALSE)</f>
        <v>#N/A</v>
      </c>
      <c r="M216" s="175" t="e">
        <f>VLOOKUP(K216,'Contact Info-Max P'!$A$1:$H$94,3,FALSE)</f>
        <v>#N/A</v>
      </c>
      <c r="N216" s="175" t="e">
        <f>VLOOKUP(K216,'Contact Info-Max P'!$A$1:$H$94,6,FALSE)</f>
        <v>#N/A</v>
      </c>
      <c r="O216" s="175" t="e">
        <f>VLOOKUP(K216,'Contact Info-Max P'!$A$1:$H$23,7,FALSE)</f>
        <v>#N/A</v>
      </c>
      <c r="P216" s="175" t="e">
        <f>VLOOKUP(K216,'Contact Info-Max P'!$A$1:$H$94,8,FALSE)</f>
        <v>#N/A</v>
      </c>
      <c r="Q216" s="183"/>
      <c r="R216" s="193"/>
      <c r="S216" s="193"/>
      <c r="T216" s="183"/>
      <c r="U216" s="175"/>
      <c r="V216" s="175"/>
      <c r="W216" s="176"/>
      <c r="X216" s="178"/>
      <c r="Y216" s="178"/>
      <c r="Z216" s="178"/>
      <c r="AA216" s="178"/>
      <c r="AB216" s="178"/>
      <c r="AC216" s="178"/>
      <c r="AD216" s="178"/>
      <c r="AE216" s="178"/>
    </row>
    <row r="217" spans="1:31">
      <c r="A217" s="405"/>
      <c r="B217" s="418" t="s">
        <v>48</v>
      </c>
      <c r="C217" s="199">
        <v>45768</v>
      </c>
      <c r="D217" s="104"/>
      <c r="E217" s="174"/>
      <c r="F217" s="174" t="e">
        <f>VLOOKUP(E217,'Contact Info-Max P'!$A$1:$H$94,4,FALSE)</f>
        <v>#N/A</v>
      </c>
      <c r="G217" s="174" t="e">
        <f>VLOOKUP(E217,'Contact Info-Max P'!$A$1:$H$94,3,FALSE)</f>
        <v>#N/A</v>
      </c>
      <c r="H217" s="174" t="e">
        <f>VLOOKUP(E217,'Contact Info-Max P'!$A$1:$H$94,6,FALSE)</f>
        <v>#N/A</v>
      </c>
      <c r="I217" s="174" t="e">
        <f>VLOOKUP(E217,'Contact Info-Max P'!$A$1:$H$23,7,FALSE)</f>
        <v>#N/A</v>
      </c>
      <c r="J217" s="174" t="e">
        <f>VLOOKUP(E217,'Contact Info-Max P'!$A$1:$H$94,8,FALSE)</f>
        <v>#N/A</v>
      </c>
      <c r="K217" s="175"/>
      <c r="L217" s="175" t="e">
        <f>VLOOKUP(K217,'Contact Info-Max P'!$A$1:$H$94,4,FALSE)</f>
        <v>#N/A</v>
      </c>
      <c r="M217" s="175" t="e">
        <f>VLOOKUP(K217,'Contact Info-Max P'!$A$1:$H$94,3,FALSE)</f>
        <v>#N/A</v>
      </c>
      <c r="N217" s="175" t="e">
        <f>VLOOKUP(K217,'Contact Info-Max P'!$A$1:$H$94,6,FALSE)</f>
        <v>#N/A</v>
      </c>
      <c r="O217" s="175" t="e">
        <f>VLOOKUP(K217,'Contact Info-Max P'!$A$1:$H$23,7,FALSE)</f>
        <v>#N/A</v>
      </c>
      <c r="P217" s="175" t="e">
        <f>VLOOKUP(K217,'Contact Info-Max P'!$A$1:$H$94,8,FALSE)</f>
        <v>#N/A</v>
      </c>
      <c r="Q217" s="183"/>
      <c r="R217" s="193"/>
      <c r="S217" s="193"/>
      <c r="T217" s="183"/>
      <c r="U217" s="175"/>
      <c r="V217" s="175"/>
      <c r="W217" s="176"/>
      <c r="X217" s="178"/>
      <c r="Y217" s="178"/>
      <c r="Z217" s="178"/>
      <c r="AA217" s="178"/>
      <c r="AB217" s="178"/>
      <c r="AC217" s="178"/>
      <c r="AD217" s="178"/>
      <c r="AE217" s="178"/>
    </row>
    <row r="218" spans="1:31">
      <c r="A218" s="405"/>
      <c r="B218" s="405"/>
      <c r="C218" s="199">
        <v>45769</v>
      </c>
      <c r="D218" s="104"/>
      <c r="E218" s="174"/>
      <c r="F218" s="174" t="e">
        <f>VLOOKUP(E218,'Contact Info-Max P'!$A$1:$H$94,4,FALSE)</f>
        <v>#N/A</v>
      </c>
      <c r="G218" s="174" t="e">
        <f>VLOOKUP(E218,'Contact Info-Max P'!$A$1:$H$94,3,FALSE)</f>
        <v>#N/A</v>
      </c>
      <c r="H218" s="174" t="e">
        <f>VLOOKUP(E218,'Contact Info-Max P'!$A$1:$H$94,6,FALSE)</f>
        <v>#N/A</v>
      </c>
      <c r="I218" s="174" t="e">
        <f>VLOOKUP(E218,'Contact Info-Max P'!$A$1:$H$23,7,FALSE)</f>
        <v>#N/A</v>
      </c>
      <c r="J218" s="174" t="e">
        <f>VLOOKUP(E218,'Contact Info-Max P'!$A$1:$H$94,8,FALSE)</f>
        <v>#N/A</v>
      </c>
      <c r="K218" s="175"/>
      <c r="L218" s="175" t="e">
        <f>VLOOKUP(K218,'Contact Info-Max P'!$A$1:$H$94,4,FALSE)</f>
        <v>#N/A</v>
      </c>
      <c r="M218" s="175" t="e">
        <f>VLOOKUP(K218,'Contact Info-Max P'!$A$1:$H$94,3,FALSE)</f>
        <v>#N/A</v>
      </c>
      <c r="N218" s="175" t="e">
        <f>VLOOKUP(K218,'Contact Info-Max P'!$A$1:$H$94,6,FALSE)</f>
        <v>#N/A</v>
      </c>
      <c r="O218" s="175" t="e">
        <f>VLOOKUP(K218,'Contact Info-Max P'!$A$1:$H$23,7,FALSE)</f>
        <v>#N/A</v>
      </c>
      <c r="P218" s="175" t="e">
        <f>VLOOKUP(K218,'Contact Info-Max P'!$A$1:$H$94,8,FALSE)</f>
        <v>#N/A</v>
      </c>
      <c r="Q218" s="183"/>
      <c r="R218" s="193"/>
      <c r="S218" s="193"/>
      <c r="T218" s="183"/>
      <c r="U218" s="175"/>
      <c r="V218" s="175"/>
      <c r="W218" s="176"/>
      <c r="X218" s="178"/>
      <c r="Y218" s="178"/>
      <c r="Z218" s="178"/>
      <c r="AA218" s="178"/>
      <c r="AB218" s="178"/>
      <c r="AC218" s="178"/>
      <c r="AD218" s="178"/>
      <c r="AE218" s="178"/>
    </row>
    <row r="219" spans="1:31">
      <c r="A219" s="405"/>
      <c r="B219" s="405"/>
      <c r="C219" s="199">
        <v>45770</v>
      </c>
      <c r="D219" s="104"/>
      <c r="E219" s="174"/>
      <c r="F219" s="174" t="e">
        <f>VLOOKUP(E219,'Contact Info-Max P'!$A$1:$H$94,4,FALSE)</f>
        <v>#N/A</v>
      </c>
      <c r="G219" s="174" t="e">
        <f>VLOOKUP(E219,'Contact Info-Max P'!$A$1:$H$94,3,FALSE)</f>
        <v>#N/A</v>
      </c>
      <c r="H219" s="174" t="e">
        <f>VLOOKUP(E219,'Contact Info-Max P'!$A$1:$H$94,6,FALSE)</f>
        <v>#N/A</v>
      </c>
      <c r="I219" s="174" t="e">
        <f>VLOOKUP(E219,'Contact Info-Max P'!$A$1:$H$23,7,FALSE)</f>
        <v>#N/A</v>
      </c>
      <c r="J219" s="174" t="e">
        <f>VLOOKUP(E219,'Contact Info-Max P'!$A$1:$H$94,8,FALSE)</f>
        <v>#N/A</v>
      </c>
      <c r="K219" s="175"/>
      <c r="L219" s="175" t="e">
        <f>VLOOKUP(K219,'Contact Info-Max P'!$A$1:$H$94,4,FALSE)</f>
        <v>#N/A</v>
      </c>
      <c r="M219" s="175" t="e">
        <f>VLOOKUP(K219,'Contact Info-Max P'!$A$1:$H$94,3,FALSE)</f>
        <v>#N/A</v>
      </c>
      <c r="N219" s="175" t="e">
        <f>VLOOKUP(K219,'Contact Info-Max P'!$A$1:$H$94,6,FALSE)</f>
        <v>#N/A</v>
      </c>
      <c r="O219" s="175" t="e">
        <f>VLOOKUP(K219,'Contact Info-Max P'!$A$1:$H$23,7,FALSE)</f>
        <v>#N/A</v>
      </c>
      <c r="P219" s="175" t="e">
        <f>VLOOKUP(K219,'Contact Info-Max P'!$A$1:$H$94,8,FALSE)</f>
        <v>#N/A</v>
      </c>
      <c r="Q219" s="183"/>
      <c r="R219" s="193"/>
      <c r="S219" s="193"/>
      <c r="T219" s="183"/>
      <c r="U219" s="175"/>
      <c r="V219" s="175"/>
      <c r="W219" s="176"/>
      <c r="X219" s="178"/>
      <c r="Y219" s="178"/>
      <c r="Z219" s="178"/>
      <c r="AA219" s="178"/>
      <c r="AB219" s="178"/>
      <c r="AC219" s="178"/>
      <c r="AD219" s="178"/>
      <c r="AE219" s="178"/>
    </row>
    <row r="220" spans="1:31">
      <c r="A220" s="405"/>
      <c r="B220" s="405"/>
      <c r="C220" s="199">
        <v>45771</v>
      </c>
      <c r="D220" s="104"/>
      <c r="E220" s="174"/>
      <c r="F220" s="174" t="e">
        <f>VLOOKUP(E220,'Contact Info-Max P'!$A$1:$H$94,4,FALSE)</f>
        <v>#N/A</v>
      </c>
      <c r="G220" s="174" t="e">
        <f>VLOOKUP(E220,'Contact Info-Max P'!$A$1:$H$94,3,FALSE)</f>
        <v>#N/A</v>
      </c>
      <c r="H220" s="174" t="e">
        <f>VLOOKUP(E220,'Contact Info-Max P'!$A$1:$H$94,6,FALSE)</f>
        <v>#N/A</v>
      </c>
      <c r="I220" s="174" t="e">
        <f>VLOOKUP(E220,'Contact Info-Max P'!$A$1:$H$23,7,FALSE)</f>
        <v>#N/A</v>
      </c>
      <c r="J220" s="174" t="e">
        <f>VLOOKUP(E220,'Contact Info-Max P'!$A$1:$H$94,8,FALSE)</f>
        <v>#N/A</v>
      </c>
      <c r="K220" s="175"/>
      <c r="L220" s="175" t="e">
        <f>VLOOKUP(K220,'Contact Info-Max P'!$A$1:$H$94,4,FALSE)</f>
        <v>#N/A</v>
      </c>
      <c r="M220" s="175" t="e">
        <f>VLOOKUP(K220,'Contact Info-Max P'!$A$1:$H$94,3,FALSE)</f>
        <v>#N/A</v>
      </c>
      <c r="N220" s="175" t="e">
        <f>VLOOKUP(K220,'Contact Info-Max P'!$A$1:$H$94,6,FALSE)</f>
        <v>#N/A</v>
      </c>
      <c r="O220" s="175" t="e">
        <f>VLOOKUP(K220,'Contact Info-Max P'!$A$1:$H$23,7,FALSE)</f>
        <v>#N/A</v>
      </c>
      <c r="P220" s="175" t="e">
        <f>VLOOKUP(K220,'Contact Info-Max P'!$A$1:$H$94,8,FALSE)</f>
        <v>#N/A</v>
      </c>
      <c r="Q220" s="183"/>
      <c r="R220" s="193"/>
      <c r="S220" s="193"/>
      <c r="T220" s="183"/>
      <c r="U220" s="175"/>
      <c r="V220" s="175"/>
      <c r="W220" s="176"/>
      <c r="X220" s="178"/>
      <c r="Y220" s="178"/>
      <c r="Z220" s="178"/>
      <c r="AA220" s="178"/>
      <c r="AB220" s="178"/>
      <c r="AC220" s="178"/>
      <c r="AD220" s="178"/>
      <c r="AE220" s="178"/>
    </row>
    <row r="221" spans="1:31">
      <c r="A221" s="405"/>
      <c r="B221" s="405"/>
      <c r="C221" s="199">
        <v>45772</v>
      </c>
      <c r="D221" s="104"/>
      <c r="E221" s="174"/>
      <c r="F221" s="174" t="e">
        <f>VLOOKUP(E221,'Contact Info-Max P'!$A$1:$H$94,4,FALSE)</f>
        <v>#N/A</v>
      </c>
      <c r="G221" s="174" t="e">
        <f>VLOOKUP(E221,'Contact Info-Max P'!$A$1:$H$94,3,FALSE)</f>
        <v>#N/A</v>
      </c>
      <c r="H221" s="174" t="e">
        <f>VLOOKUP(E221,'Contact Info-Max P'!$A$1:$H$94,6,FALSE)</f>
        <v>#N/A</v>
      </c>
      <c r="I221" s="174" t="e">
        <f>VLOOKUP(E221,'Contact Info-Max P'!$A$1:$H$23,7,FALSE)</f>
        <v>#N/A</v>
      </c>
      <c r="J221" s="174" t="e">
        <f>VLOOKUP(E221,'Contact Info-Max P'!$A$1:$H$94,8,FALSE)</f>
        <v>#N/A</v>
      </c>
      <c r="K221" s="175"/>
      <c r="L221" s="175" t="e">
        <f>VLOOKUP(K221,'Contact Info-Max P'!$A$1:$H$94,4,FALSE)</f>
        <v>#N/A</v>
      </c>
      <c r="M221" s="175" t="e">
        <f>VLOOKUP(K221,'Contact Info-Max P'!$A$1:$H$94,3,FALSE)</f>
        <v>#N/A</v>
      </c>
      <c r="N221" s="175" t="e">
        <f>VLOOKUP(K221,'Contact Info-Max P'!$A$1:$H$94,6,FALSE)</f>
        <v>#N/A</v>
      </c>
      <c r="O221" s="175" t="e">
        <f>VLOOKUP(K221,'Contact Info-Max P'!$A$1:$H$23,7,FALSE)</f>
        <v>#N/A</v>
      </c>
      <c r="P221" s="175" t="e">
        <f>VLOOKUP(K221,'Contact Info-Max P'!$A$1:$H$94,8,FALSE)</f>
        <v>#N/A</v>
      </c>
      <c r="Q221" s="183"/>
      <c r="R221" s="193"/>
      <c r="S221" s="193"/>
      <c r="T221" s="183"/>
      <c r="U221" s="175"/>
      <c r="V221" s="175"/>
      <c r="W221" s="176"/>
      <c r="X221" s="178"/>
      <c r="Y221" s="178"/>
      <c r="Z221" s="178"/>
      <c r="AA221" s="178"/>
      <c r="AB221" s="178"/>
      <c r="AC221" s="178"/>
      <c r="AD221" s="178"/>
      <c r="AE221" s="178"/>
    </row>
    <row r="222" spans="1:31">
      <c r="A222" s="405"/>
      <c r="B222" s="405"/>
      <c r="C222" s="199">
        <v>45773</v>
      </c>
      <c r="D222" s="104"/>
      <c r="E222" s="174"/>
      <c r="F222" s="174" t="e">
        <f>VLOOKUP(E222,'Contact Info-Max P'!$A$1:$H$94,4,FALSE)</f>
        <v>#N/A</v>
      </c>
      <c r="G222" s="174" t="e">
        <f>VLOOKUP(E222,'Contact Info-Max P'!$A$1:$H$94,3,FALSE)</f>
        <v>#N/A</v>
      </c>
      <c r="H222" s="174" t="e">
        <f>VLOOKUP(E222,'Contact Info-Max P'!$A$1:$H$94,6,FALSE)</f>
        <v>#N/A</v>
      </c>
      <c r="I222" s="174" t="e">
        <f>VLOOKUP(E222,'Contact Info-Max P'!$A$1:$H$23,7,FALSE)</f>
        <v>#N/A</v>
      </c>
      <c r="J222" s="174" t="e">
        <f>VLOOKUP(E222,'Contact Info-Max P'!$A$1:$H$94,8,FALSE)</f>
        <v>#N/A</v>
      </c>
      <c r="K222" s="175"/>
      <c r="L222" s="175" t="e">
        <f>VLOOKUP(K222,'Contact Info-Max P'!$A$1:$H$94,4,FALSE)</f>
        <v>#N/A</v>
      </c>
      <c r="M222" s="175" t="e">
        <f>VLOOKUP(K222,'Contact Info-Max P'!$A$1:$H$94,3,FALSE)</f>
        <v>#N/A</v>
      </c>
      <c r="N222" s="175" t="e">
        <f>VLOOKUP(K222,'Contact Info-Max P'!$A$1:$H$94,6,FALSE)</f>
        <v>#N/A</v>
      </c>
      <c r="O222" s="175" t="e">
        <f>VLOOKUP(K222,'Contact Info-Max P'!$A$1:$H$23,7,FALSE)</f>
        <v>#N/A</v>
      </c>
      <c r="P222" s="175" t="e">
        <f>VLOOKUP(K222,'Contact Info-Max P'!$A$1:$H$94,8,FALSE)</f>
        <v>#N/A</v>
      </c>
      <c r="Q222" s="183"/>
      <c r="R222" s="193"/>
      <c r="S222" s="193"/>
      <c r="T222" s="183"/>
      <c r="U222" s="175"/>
      <c r="V222" s="175"/>
      <c r="W222" s="176"/>
      <c r="X222" s="178"/>
      <c r="Y222" s="178"/>
      <c r="Z222" s="178"/>
      <c r="AA222" s="178"/>
      <c r="AB222" s="178"/>
      <c r="AC222" s="178"/>
      <c r="AD222" s="178"/>
      <c r="AE222" s="178"/>
    </row>
    <row r="223" spans="1:31">
      <c r="A223" s="405"/>
      <c r="B223" s="406"/>
      <c r="C223" s="199">
        <v>45774</v>
      </c>
      <c r="D223" s="104"/>
      <c r="E223" s="174"/>
      <c r="F223" s="174" t="e">
        <f>VLOOKUP(E223,'Contact Info-Max P'!$A$1:$H$94,4,FALSE)</f>
        <v>#N/A</v>
      </c>
      <c r="G223" s="174" t="e">
        <f>VLOOKUP(E223,'Contact Info-Max P'!$A$1:$H$94,3,FALSE)</f>
        <v>#N/A</v>
      </c>
      <c r="H223" s="174" t="e">
        <f>VLOOKUP(E223,'Contact Info-Max P'!$A$1:$H$94,6,FALSE)</f>
        <v>#N/A</v>
      </c>
      <c r="I223" s="174" t="e">
        <f>VLOOKUP(E223,'Contact Info-Max P'!$A$1:$H$23,7,FALSE)</f>
        <v>#N/A</v>
      </c>
      <c r="J223" s="174" t="e">
        <f>VLOOKUP(E223,'Contact Info-Max P'!$A$1:$H$94,8,FALSE)</f>
        <v>#N/A</v>
      </c>
      <c r="K223" s="175"/>
      <c r="L223" s="175" t="e">
        <f>VLOOKUP(K223,'Contact Info-Max P'!$A$1:$H$94,4,FALSE)</f>
        <v>#N/A</v>
      </c>
      <c r="M223" s="175" t="e">
        <f>VLOOKUP(K223,'Contact Info-Max P'!$A$1:$H$94,3,FALSE)</f>
        <v>#N/A</v>
      </c>
      <c r="N223" s="175" t="e">
        <f>VLOOKUP(K223,'Contact Info-Max P'!$A$1:$H$94,6,FALSE)</f>
        <v>#N/A</v>
      </c>
      <c r="O223" s="175" t="e">
        <f>VLOOKUP(K223,'Contact Info-Max P'!$A$1:$H$23,7,FALSE)</f>
        <v>#N/A</v>
      </c>
      <c r="P223" s="175" t="e">
        <f>VLOOKUP(K223,'Contact Info-Max P'!$A$1:$H$94,8,FALSE)</f>
        <v>#N/A</v>
      </c>
      <c r="Q223" s="183"/>
      <c r="R223" s="193"/>
      <c r="S223" s="193"/>
      <c r="T223" s="183"/>
      <c r="U223" s="175"/>
      <c r="V223" s="175"/>
      <c r="W223" s="176"/>
      <c r="X223" s="178"/>
      <c r="Y223" s="178"/>
      <c r="Z223" s="178"/>
      <c r="AA223" s="178"/>
      <c r="AB223" s="178"/>
      <c r="AC223" s="178"/>
      <c r="AD223" s="178"/>
      <c r="AE223" s="178"/>
    </row>
    <row r="224" spans="1:31">
      <c r="A224" s="405"/>
      <c r="B224" s="419" t="s">
        <v>49</v>
      </c>
      <c r="C224" s="199">
        <v>45775</v>
      </c>
      <c r="D224" s="104"/>
      <c r="E224" s="174"/>
      <c r="F224" s="174" t="e">
        <f>VLOOKUP(E224,'Contact Info-Max P'!$A$1:$H$94,4,FALSE)</f>
        <v>#N/A</v>
      </c>
      <c r="G224" s="174" t="e">
        <f>VLOOKUP(E224,'Contact Info-Max P'!$A$1:$H$94,3,FALSE)</f>
        <v>#N/A</v>
      </c>
      <c r="H224" s="174" t="e">
        <f>VLOOKUP(E224,'Contact Info-Max P'!$A$1:$H$94,6,FALSE)</f>
        <v>#N/A</v>
      </c>
      <c r="I224" s="174" t="e">
        <f>VLOOKUP(E224,'Contact Info-Max P'!$A$1:$H$23,7,FALSE)</f>
        <v>#N/A</v>
      </c>
      <c r="J224" s="174" t="e">
        <f>VLOOKUP(E224,'Contact Info-Max P'!$A$1:$H$94,8,FALSE)</f>
        <v>#N/A</v>
      </c>
      <c r="K224" s="175"/>
      <c r="L224" s="175" t="e">
        <f>VLOOKUP(K224,'Contact Info-Max P'!$A$1:$H$94,4,FALSE)</f>
        <v>#N/A</v>
      </c>
      <c r="M224" s="175" t="e">
        <f>VLOOKUP(K224,'Contact Info-Max P'!$A$1:$H$94,3,FALSE)</f>
        <v>#N/A</v>
      </c>
      <c r="N224" s="175" t="e">
        <f>VLOOKUP(K224,'Contact Info-Max P'!$A$1:$H$94,6,FALSE)</f>
        <v>#N/A</v>
      </c>
      <c r="O224" s="175" t="e">
        <f>VLOOKUP(K224,'Contact Info-Max P'!$A$1:$H$23,7,FALSE)</f>
        <v>#N/A</v>
      </c>
      <c r="P224" s="175" t="e">
        <f>VLOOKUP(K224,'Contact Info-Max P'!$A$1:$H$94,8,FALSE)</f>
        <v>#N/A</v>
      </c>
      <c r="Q224" s="183"/>
      <c r="R224" s="193"/>
      <c r="S224" s="193"/>
      <c r="T224" s="183"/>
      <c r="U224" s="175"/>
      <c r="V224" s="175"/>
      <c r="W224" s="176"/>
      <c r="X224" s="178"/>
      <c r="Y224" s="178"/>
      <c r="Z224" s="178"/>
      <c r="AA224" s="178"/>
      <c r="AB224" s="178"/>
      <c r="AC224" s="178"/>
      <c r="AD224" s="178"/>
      <c r="AE224" s="178"/>
    </row>
    <row r="225" spans="1:31">
      <c r="A225" s="405"/>
      <c r="B225" s="405"/>
      <c r="C225" s="199">
        <v>45776</v>
      </c>
      <c r="D225" s="104"/>
      <c r="E225" s="174"/>
      <c r="F225" s="174" t="e">
        <f>VLOOKUP(E225,'Contact Info-Max P'!$A$1:$H$94,4,FALSE)</f>
        <v>#N/A</v>
      </c>
      <c r="G225" s="174" t="e">
        <f>VLOOKUP(E225,'Contact Info-Max P'!$A$1:$H$94,3,FALSE)</f>
        <v>#N/A</v>
      </c>
      <c r="H225" s="174" t="e">
        <f>VLOOKUP(E225,'Contact Info-Max P'!$A$1:$H$94,6,FALSE)</f>
        <v>#N/A</v>
      </c>
      <c r="I225" s="174" t="e">
        <f>VLOOKUP(E225,'Contact Info-Max P'!$A$1:$H$23,7,FALSE)</f>
        <v>#N/A</v>
      </c>
      <c r="J225" s="174" t="e">
        <f>VLOOKUP(E225,'Contact Info-Max P'!$A$1:$H$94,8,FALSE)</f>
        <v>#N/A</v>
      </c>
      <c r="K225" s="175"/>
      <c r="L225" s="175" t="e">
        <f>VLOOKUP(K225,'Contact Info-Max P'!$A$1:$H$94,4,FALSE)</f>
        <v>#N/A</v>
      </c>
      <c r="M225" s="175" t="e">
        <f>VLOOKUP(K225,'Contact Info-Max P'!$A$1:$H$94,3,FALSE)</f>
        <v>#N/A</v>
      </c>
      <c r="N225" s="175" t="e">
        <f>VLOOKUP(K225,'Contact Info-Max P'!$A$1:$H$94,6,FALSE)</f>
        <v>#N/A</v>
      </c>
      <c r="O225" s="175" t="e">
        <f>VLOOKUP(K225,'Contact Info-Max P'!$A$1:$H$23,7,FALSE)</f>
        <v>#N/A</v>
      </c>
      <c r="P225" s="175" t="e">
        <f>VLOOKUP(K225,'Contact Info-Max P'!$A$1:$H$94,8,FALSE)</f>
        <v>#N/A</v>
      </c>
      <c r="Q225" s="183"/>
      <c r="R225" s="193"/>
      <c r="S225" s="193"/>
      <c r="T225" s="183"/>
      <c r="U225" s="175"/>
      <c r="V225" s="175"/>
      <c r="W225" s="176"/>
      <c r="X225" s="178"/>
      <c r="Y225" s="178"/>
      <c r="Z225" s="178"/>
      <c r="AA225" s="178"/>
      <c r="AB225" s="178"/>
      <c r="AC225" s="178"/>
      <c r="AD225" s="178"/>
      <c r="AE225" s="178"/>
    </row>
    <row r="226" spans="1:31">
      <c r="A226" s="405"/>
      <c r="B226" s="405"/>
      <c r="C226" s="199">
        <v>45777</v>
      </c>
      <c r="D226" s="104"/>
      <c r="E226" s="174"/>
      <c r="F226" s="174" t="e">
        <f>VLOOKUP(E226,'Contact Info-Max P'!$A$1:$H$94,4,FALSE)</f>
        <v>#N/A</v>
      </c>
      <c r="G226" s="174" t="e">
        <f>VLOOKUP(E226,'Contact Info-Max P'!$A$1:$H$94,3,FALSE)</f>
        <v>#N/A</v>
      </c>
      <c r="H226" s="174" t="e">
        <f>VLOOKUP(E226,'Contact Info-Max P'!$A$1:$H$94,6,FALSE)</f>
        <v>#N/A</v>
      </c>
      <c r="I226" s="174" t="e">
        <f>VLOOKUP(E226,'Contact Info-Max P'!$A$1:$H$23,7,FALSE)</f>
        <v>#N/A</v>
      </c>
      <c r="J226" s="174" t="e">
        <f>VLOOKUP(E226,'Contact Info-Max P'!$A$1:$H$94,8,FALSE)</f>
        <v>#N/A</v>
      </c>
      <c r="K226" s="175"/>
      <c r="L226" s="175" t="e">
        <f>VLOOKUP(K226,'Contact Info-Max P'!$A$1:$H$94,4,FALSE)</f>
        <v>#N/A</v>
      </c>
      <c r="M226" s="175" t="e">
        <f>VLOOKUP(K226,'Contact Info-Max P'!$A$1:$H$94,3,FALSE)</f>
        <v>#N/A</v>
      </c>
      <c r="N226" s="175" t="e">
        <f>VLOOKUP(K226,'Contact Info-Max P'!$A$1:$H$94,6,FALSE)</f>
        <v>#N/A</v>
      </c>
      <c r="O226" s="175" t="e">
        <f>VLOOKUP(K226,'Contact Info-Max P'!$A$1:$H$23,7,FALSE)</f>
        <v>#N/A</v>
      </c>
      <c r="P226" s="175" t="e">
        <f>VLOOKUP(K226,'Contact Info-Max P'!$A$1:$H$94,8,FALSE)</f>
        <v>#N/A</v>
      </c>
      <c r="Q226" s="183"/>
      <c r="R226" s="193"/>
      <c r="S226" s="193"/>
      <c r="T226" s="183"/>
      <c r="U226" s="175"/>
      <c r="V226" s="175"/>
      <c r="W226" s="176"/>
      <c r="X226" s="178"/>
      <c r="Y226" s="178"/>
      <c r="Z226" s="178"/>
      <c r="AA226" s="178"/>
      <c r="AB226" s="178"/>
      <c r="AC226" s="178"/>
      <c r="AD226" s="178"/>
      <c r="AE226" s="178"/>
    </row>
    <row r="227" spans="1:31">
      <c r="A227" s="405"/>
      <c r="B227" s="405"/>
      <c r="C227" s="200">
        <v>45778</v>
      </c>
      <c r="D227" s="104"/>
      <c r="E227" s="174"/>
      <c r="F227" s="174" t="e">
        <f>VLOOKUP(E227,'Contact Info-Max P'!$A$1:$H$94,4,FALSE)</f>
        <v>#N/A</v>
      </c>
      <c r="G227" s="174" t="e">
        <f>VLOOKUP(E227,'Contact Info-Max P'!$A$1:$H$94,3,FALSE)</f>
        <v>#N/A</v>
      </c>
      <c r="H227" s="174" t="e">
        <f>VLOOKUP(E227,'Contact Info-Max P'!$A$1:$H$94,6,FALSE)</f>
        <v>#N/A</v>
      </c>
      <c r="I227" s="174" t="e">
        <f>VLOOKUP(E227,'Contact Info-Max P'!$A$1:$H$23,7,FALSE)</f>
        <v>#N/A</v>
      </c>
      <c r="J227" s="174" t="e">
        <f>VLOOKUP(E227,'Contact Info-Max P'!$A$1:$H$94,8,FALSE)</f>
        <v>#N/A</v>
      </c>
      <c r="K227" s="175"/>
      <c r="L227" s="175" t="e">
        <f>VLOOKUP(K227,'Contact Info-Max P'!$A$1:$H$94,4,FALSE)</f>
        <v>#N/A</v>
      </c>
      <c r="M227" s="175" t="e">
        <f>VLOOKUP(K227,'Contact Info-Max P'!$A$1:$H$94,3,FALSE)</f>
        <v>#N/A</v>
      </c>
      <c r="N227" s="175" t="e">
        <f>VLOOKUP(K227,'Contact Info-Max P'!$A$1:$H$94,6,FALSE)</f>
        <v>#N/A</v>
      </c>
      <c r="O227" s="175" t="e">
        <f>VLOOKUP(K227,'Contact Info-Max P'!$A$1:$H$23,7,FALSE)</f>
        <v>#N/A</v>
      </c>
      <c r="P227" s="175" t="e">
        <f>VLOOKUP(K227,'Contact Info-Max P'!$A$1:$H$94,8,FALSE)</f>
        <v>#N/A</v>
      </c>
      <c r="Q227" s="183"/>
      <c r="R227" s="193"/>
      <c r="S227" s="193"/>
      <c r="T227" s="183"/>
      <c r="U227" s="175"/>
      <c r="V227" s="175"/>
      <c r="W227" s="176"/>
      <c r="X227" s="178"/>
      <c r="Y227" s="178"/>
      <c r="Z227" s="178"/>
      <c r="AA227" s="178"/>
      <c r="AB227" s="178"/>
      <c r="AC227" s="178"/>
      <c r="AD227" s="178"/>
      <c r="AE227" s="178"/>
    </row>
    <row r="228" spans="1:31">
      <c r="A228" s="405"/>
      <c r="B228" s="405"/>
      <c r="C228" s="200">
        <v>45779</v>
      </c>
      <c r="D228" s="104"/>
      <c r="E228" s="174"/>
      <c r="F228" s="174" t="e">
        <f>VLOOKUP(E228,'Contact Info-Max P'!$A$1:$H$94,4,FALSE)</f>
        <v>#N/A</v>
      </c>
      <c r="G228" s="174" t="e">
        <f>VLOOKUP(E228,'Contact Info-Max P'!$A$1:$H$94,3,FALSE)</f>
        <v>#N/A</v>
      </c>
      <c r="H228" s="174" t="e">
        <f>VLOOKUP(E228,'Contact Info-Max P'!$A$1:$H$94,6,FALSE)</f>
        <v>#N/A</v>
      </c>
      <c r="I228" s="174" t="e">
        <f>VLOOKUP(E228,'Contact Info-Max P'!$A$1:$H$23,7,FALSE)</f>
        <v>#N/A</v>
      </c>
      <c r="J228" s="174" t="e">
        <f>VLOOKUP(E228,'Contact Info-Max P'!$A$1:$H$94,8,FALSE)</f>
        <v>#N/A</v>
      </c>
      <c r="K228" s="175"/>
      <c r="L228" s="175" t="e">
        <f>VLOOKUP(K228,'Contact Info-Max P'!$A$1:$H$94,4,FALSE)</f>
        <v>#N/A</v>
      </c>
      <c r="M228" s="175" t="e">
        <f>VLOOKUP(K228,'Contact Info-Max P'!$A$1:$H$94,3,FALSE)</f>
        <v>#N/A</v>
      </c>
      <c r="N228" s="175" t="e">
        <f>VLOOKUP(K228,'Contact Info-Max P'!$A$1:$H$94,6,FALSE)</f>
        <v>#N/A</v>
      </c>
      <c r="O228" s="175" t="e">
        <f>VLOOKUP(K228,'Contact Info-Max P'!$A$1:$H$23,7,FALSE)</f>
        <v>#N/A</v>
      </c>
      <c r="P228" s="175" t="e">
        <f>VLOOKUP(K228,'Contact Info-Max P'!$A$1:$H$94,8,FALSE)</f>
        <v>#N/A</v>
      </c>
      <c r="Q228" s="183"/>
      <c r="R228" s="193"/>
      <c r="S228" s="193"/>
      <c r="T228" s="183"/>
      <c r="U228" s="175"/>
      <c r="V228" s="175"/>
      <c r="W228" s="176"/>
      <c r="X228" s="178"/>
      <c r="Y228" s="178"/>
      <c r="Z228" s="178"/>
      <c r="AA228" s="178"/>
      <c r="AB228" s="178"/>
      <c r="AC228" s="178"/>
      <c r="AD228" s="178"/>
      <c r="AE228" s="178"/>
    </row>
    <row r="229" spans="1:31">
      <c r="A229" s="405"/>
      <c r="B229" s="405"/>
      <c r="C229" s="200">
        <v>45780</v>
      </c>
      <c r="D229" s="104"/>
      <c r="E229" s="174"/>
      <c r="F229" s="174" t="e">
        <f>VLOOKUP(E229,'Contact Info-Max P'!$A$1:$H$94,4,FALSE)</f>
        <v>#N/A</v>
      </c>
      <c r="G229" s="174" t="e">
        <f>VLOOKUP(E229,'Contact Info-Max P'!$A$1:$H$94,3,FALSE)</f>
        <v>#N/A</v>
      </c>
      <c r="H229" s="174" t="e">
        <f>VLOOKUP(E229,'Contact Info-Max P'!$A$1:$H$94,6,FALSE)</f>
        <v>#N/A</v>
      </c>
      <c r="I229" s="174" t="e">
        <f>VLOOKUP(E229,'Contact Info-Max P'!$A$1:$H$23,7,FALSE)</f>
        <v>#N/A</v>
      </c>
      <c r="J229" s="174" t="e">
        <f>VLOOKUP(E229,'Contact Info-Max P'!$A$1:$H$94,8,FALSE)</f>
        <v>#N/A</v>
      </c>
      <c r="K229" s="175"/>
      <c r="L229" s="175" t="e">
        <f>VLOOKUP(K229,'Contact Info-Max P'!$A$1:$H$94,4,FALSE)</f>
        <v>#N/A</v>
      </c>
      <c r="M229" s="175" t="e">
        <f>VLOOKUP(K229,'Contact Info-Max P'!$A$1:$H$94,3,FALSE)</f>
        <v>#N/A</v>
      </c>
      <c r="N229" s="175" t="e">
        <f>VLOOKUP(K229,'Contact Info-Max P'!$A$1:$H$94,6,FALSE)</f>
        <v>#N/A</v>
      </c>
      <c r="O229" s="175" t="e">
        <f>VLOOKUP(K229,'Contact Info-Max P'!$A$1:$H$23,7,FALSE)</f>
        <v>#N/A</v>
      </c>
      <c r="P229" s="175" t="e">
        <f>VLOOKUP(K229,'Contact Info-Max P'!$A$1:$H$94,8,FALSE)</f>
        <v>#N/A</v>
      </c>
      <c r="Q229" s="183"/>
      <c r="R229" s="193"/>
      <c r="S229" s="193"/>
      <c r="T229" s="183"/>
      <c r="U229" s="175"/>
      <c r="V229" s="175"/>
      <c r="W229" s="176"/>
      <c r="X229" s="178"/>
      <c r="Y229" s="178"/>
      <c r="Z229" s="178"/>
      <c r="AA229" s="178"/>
      <c r="AB229" s="178"/>
      <c r="AC229" s="178"/>
      <c r="AD229" s="178"/>
      <c r="AE229" s="178"/>
    </row>
    <row r="230" spans="1:31">
      <c r="A230" s="405"/>
      <c r="B230" s="406"/>
      <c r="C230" s="200">
        <v>45781</v>
      </c>
      <c r="D230" s="104"/>
      <c r="E230" s="174"/>
      <c r="F230" s="174" t="e">
        <f>VLOOKUP(E230,'Contact Info-Max P'!$A$1:$H$94,4,FALSE)</f>
        <v>#N/A</v>
      </c>
      <c r="G230" s="174" t="e">
        <f>VLOOKUP(E230,'Contact Info-Max P'!$A$1:$H$94,3,FALSE)</f>
        <v>#N/A</v>
      </c>
      <c r="H230" s="174" t="e">
        <f>VLOOKUP(E230,'Contact Info-Max P'!$A$1:$H$94,6,FALSE)</f>
        <v>#N/A</v>
      </c>
      <c r="I230" s="174" t="e">
        <f>VLOOKUP(E230,'Contact Info-Max P'!$A$1:$H$23,7,FALSE)</f>
        <v>#N/A</v>
      </c>
      <c r="J230" s="174" t="e">
        <f>VLOOKUP(E230,'Contact Info-Max P'!$A$1:$H$94,8,FALSE)</f>
        <v>#N/A</v>
      </c>
      <c r="K230" s="175"/>
      <c r="L230" s="175" t="e">
        <f>VLOOKUP(K230,'Contact Info-Max P'!$A$1:$H$94,4,FALSE)</f>
        <v>#N/A</v>
      </c>
      <c r="M230" s="175" t="e">
        <f>VLOOKUP(K230,'Contact Info-Max P'!$A$1:$H$94,3,FALSE)</f>
        <v>#N/A</v>
      </c>
      <c r="N230" s="175" t="e">
        <f>VLOOKUP(K230,'Contact Info-Max P'!$A$1:$H$94,6,FALSE)</f>
        <v>#N/A</v>
      </c>
      <c r="O230" s="175" t="e">
        <f>VLOOKUP(K230,'Contact Info-Max P'!$A$1:$H$23,7,FALSE)</f>
        <v>#N/A</v>
      </c>
      <c r="P230" s="175" t="e">
        <f>VLOOKUP(K230,'Contact Info-Max P'!$A$1:$H$94,8,FALSE)</f>
        <v>#N/A</v>
      </c>
      <c r="Q230" s="183"/>
      <c r="R230" s="193"/>
      <c r="S230" s="193"/>
      <c r="T230" s="183"/>
      <c r="U230" s="175"/>
      <c r="V230" s="175"/>
      <c r="W230" s="176"/>
      <c r="X230" s="178"/>
      <c r="Y230" s="178"/>
      <c r="Z230" s="178"/>
      <c r="AA230" s="178"/>
      <c r="AB230" s="178"/>
      <c r="AC230" s="178"/>
      <c r="AD230" s="178"/>
      <c r="AE230" s="178"/>
    </row>
    <row r="231" spans="1:31">
      <c r="A231" s="405"/>
      <c r="B231" s="420" t="s">
        <v>50</v>
      </c>
      <c r="C231" s="200">
        <v>45782</v>
      </c>
      <c r="D231" s="104"/>
      <c r="E231" s="174"/>
      <c r="F231" s="174" t="e">
        <f>VLOOKUP(E231,'Contact Info-Max P'!$A$1:$H$94,4,FALSE)</f>
        <v>#N/A</v>
      </c>
      <c r="G231" s="174" t="e">
        <f>VLOOKUP(E231,'Contact Info-Max P'!$A$1:$H$94,3,FALSE)</f>
        <v>#N/A</v>
      </c>
      <c r="H231" s="174" t="e">
        <f>VLOOKUP(E231,'Contact Info-Max P'!$A$1:$H$94,6,FALSE)</f>
        <v>#N/A</v>
      </c>
      <c r="I231" s="174" t="e">
        <f>VLOOKUP(E231,'Contact Info-Max P'!$A$1:$H$23,7,FALSE)</f>
        <v>#N/A</v>
      </c>
      <c r="J231" s="174" t="e">
        <f>VLOOKUP(E231,'Contact Info-Max P'!$A$1:$H$94,8,FALSE)</f>
        <v>#N/A</v>
      </c>
      <c r="K231" s="175"/>
      <c r="L231" s="175" t="e">
        <f>VLOOKUP(K231,'Contact Info-Max P'!$A$1:$H$94,4,FALSE)</f>
        <v>#N/A</v>
      </c>
      <c r="M231" s="175" t="e">
        <f>VLOOKUP(K231,'Contact Info-Max P'!$A$1:$H$94,3,FALSE)</f>
        <v>#N/A</v>
      </c>
      <c r="N231" s="175" t="e">
        <f>VLOOKUP(K231,'Contact Info-Max P'!$A$1:$H$94,6,FALSE)</f>
        <v>#N/A</v>
      </c>
      <c r="O231" s="175" t="e">
        <f>VLOOKUP(K231,'Contact Info-Max P'!$A$1:$H$23,7,FALSE)</f>
        <v>#N/A</v>
      </c>
      <c r="P231" s="175" t="e">
        <f>VLOOKUP(K231,'Contact Info-Max P'!$A$1:$H$94,8,FALSE)</f>
        <v>#N/A</v>
      </c>
      <c r="Q231" s="183"/>
      <c r="R231" s="193"/>
      <c r="S231" s="193"/>
      <c r="T231" s="183"/>
      <c r="U231" s="175"/>
      <c r="V231" s="175"/>
      <c r="W231" s="176"/>
      <c r="X231" s="178"/>
      <c r="Y231" s="178"/>
      <c r="Z231" s="178"/>
      <c r="AA231" s="178"/>
      <c r="AB231" s="178"/>
      <c r="AC231" s="178"/>
      <c r="AD231" s="178"/>
      <c r="AE231" s="178"/>
    </row>
    <row r="232" spans="1:31">
      <c r="A232" s="405"/>
      <c r="B232" s="405"/>
      <c r="C232" s="200">
        <v>45783</v>
      </c>
      <c r="D232" s="104"/>
      <c r="E232" s="174"/>
      <c r="F232" s="174" t="e">
        <f>VLOOKUP(E232,'Contact Info-Max P'!$A$1:$H$94,4,FALSE)</f>
        <v>#N/A</v>
      </c>
      <c r="G232" s="174" t="e">
        <f>VLOOKUP(E232,'Contact Info-Max P'!$A$1:$H$94,3,FALSE)</f>
        <v>#N/A</v>
      </c>
      <c r="H232" s="174" t="e">
        <f>VLOOKUP(E232,'Contact Info-Max P'!$A$1:$H$94,6,FALSE)</f>
        <v>#N/A</v>
      </c>
      <c r="I232" s="174" t="e">
        <f>VLOOKUP(E232,'Contact Info-Max P'!$A$1:$H$23,7,FALSE)</f>
        <v>#N/A</v>
      </c>
      <c r="J232" s="174" t="e">
        <f>VLOOKUP(E232,'Contact Info-Max P'!$A$1:$H$94,8,FALSE)</f>
        <v>#N/A</v>
      </c>
      <c r="K232" s="175"/>
      <c r="L232" s="175" t="e">
        <f>VLOOKUP(K232,'Contact Info-Max P'!$A$1:$H$94,4,FALSE)</f>
        <v>#N/A</v>
      </c>
      <c r="M232" s="175" t="e">
        <f>VLOOKUP(K232,'Contact Info-Max P'!$A$1:$H$94,3,FALSE)</f>
        <v>#N/A</v>
      </c>
      <c r="N232" s="175" t="e">
        <f>VLOOKUP(K232,'Contact Info-Max P'!$A$1:$H$94,6,FALSE)</f>
        <v>#N/A</v>
      </c>
      <c r="O232" s="175" t="e">
        <f>VLOOKUP(K232,'Contact Info-Max P'!$A$1:$H$23,7,FALSE)</f>
        <v>#N/A</v>
      </c>
      <c r="P232" s="175" t="e">
        <f>VLOOKUP(K232,'Contact Info-Max P'!$A$1:$H$94,8,FALSE)</f>
        <v>#N/A</v>
      </c>
      <c r="Q232" s="183"/>
      <c r="R232" s="193"/>
      <c r="S232" s="193"/>
      <c r="T232" s="183"/>
      <c r="U232" s="175"/>
      <c r="V232" s="175"/>
      <c r="W232" s="176"/>
      <c r="X232" s="178"/>
      <c r="Y232" s="178"/>
      <c r="Z232" s="178"/>
      <c r="AA232" s="178"/>
      <c r="AB232" s="178"/>
      <c r="AC232" s="178"/>
      <c r="AD232" s="178"/>
      <c r="AE232" s="178"/>
    </row>
    <row r="233" spans="1:31">
      <c r="A233" s="405"/>
      <c r="B233" s="405"/>
      <c r="C233" s="200">
        <v>45784</v>
      </c>
      <c r="D233" s="104"/>
      <c r="E233" s="174"/>
      <c r="F233" s="174" t="e">
        <f>VLOOKUP(E233,'Contact Info-Max P'!$A$1:$H$94,4,FALSE)</f>
        <v>#N/A</v>
      </c>
      <c r="G233" s="174" t="e">
        <f>VLOOKUP(E233,'Contact Info-Max P'!$A$1:$H$94,3,FALSE)</f>
        <v>#N/A</v>
      </c>
      <c r="H233" s="174" t="e">
        <f>VLOOKUP(E233,'Contact Info-Max P'!$A$1:$H$94,6,FALSE)</f>
        <v>#N/A</v>
      </c>
      <c r="I233" s="174" t="e">
        <f>VLOOKUP(E233,'Contact Info-Max P'!$A$1:$H$23,7,FALSE)</f>
        <v>#N/A</v>
      </c>
      <c r="J233" s="174" t="e">
        <f>VLOOKUP(E233,'Contact Info-Max P'!$A$1:$H$94,8,FALSE)</f>
        <v>#N/A</v>
      </c>
      <c r="K233" s="175"/>
      <c r="L233" s="175" t="e">
        <f>VLOOKUP(K233,'Contact Info-Max P'!$A$1:$H$94,4,FALSE)</f>
        <v>#N/A</v>
      </c>
      <c r="M233" s="175" t="e">
        <f>VLOOKUP(K233,'Contact Info-Max P'!$A$1:$H$94,3,FALSE)</f>
        <v>#N/A</v>
      </c>
      <c r="N233" s="175" t="e">
        <f>VLOOKUP(K233,'Contact Info-Max P'!$A$1:$H$94,6,FALSE)</f>
        <v>#N/A</v>
      </c>
      <c r="O233" s="175" t="e">
        <f>VLOOKUP(K233,'Contact Info-Max P'!$A$1:$H$23,7,FALSE)</f>
        <v>#N/A</v>
      </c>
      <c r="P233" s="175" t="e">
        <f>VLOOKUP(K233,'Contact Info-Max P'!$A$1:$H$94,8,FALSE)</f>
        <v>#N/A</v>
      </c>
      <c r="Q233" s="183"/>
      <c r="R233" s="193"/>
      <c r="S233" s="193"/>
      <c r="T233" s="183"/>
      <c r="U233" s="175"/>
      <c r="V233" s="175"/>
      <c r="W233" s="176"/>
      <c r="X233" s="178"/>
      <c r="Y233" s="178"/>
      <c r="Z233" s="178"/>
      <c r="AA233" s="178"/>
      <c r="AB233" s="178"/>
      <c r="AC233" s="178"/>
      <c r="AD233" s="178"/>
      <c r="AE233" s="178"/>
    </row>
    <row r="234" spans="1:31">
      <c r="A234" s="405"/>
      <c r="B234" s="405"/>
      <c r="C234" s="200">
        <v>45785</v>
      </c>
      <c r="D234" s="104"/>
      <c r="E234" s="174"/>
      <c r="F234" s="174" t="e">
        <f>VLOOKUP(E234,'Contact Info-Max P'!$A$1:$H$94,4,FALSE)</f>
        <v>#N/A</v>
      </c>
      <c r="G234" s="174" t="e">
        <f>VLOOKUP(E234,'Contact Info-Max P'!$A$1:$H$94,3,FALSE)</f>
        <v>#N/A</v>
      </c>
      <c r="H234" s="174" t="e">
        <f>VLOOKUP(E234,'Contact Info-Max P'!$A$1:$H$94,6,FALSE)</f>
        <v>#N/A</v>
      </c>
      <c r="I234" s="174" t="e">
        <f>VLOOKUP(E234,'Contact Info-Max P'!$A$1:$H$23,7,FALSE)</f>
        <v>#N/A</v>
      </c>
      <c r="J234" s="174" t="e">
        <f>VLOOKUP(E234,'Contact Info-Max P'!$A$1:$H$94,8,FALSE)</f>
        <v>#N/A</v>
      </c>
      <c r="K234" s="175"/>
      <c r="L234" s="175" t="e">
        <f>VLOOKUP(K234,'Contact Info-Max P'!$A$1:$H$94,4,FALSE)</f>
        <v>#N/A</v>
      </c>
      <c r="M234" s="175" t="e">
        <f>VLOOKUP(K234,'Contact Info-Max P'!$A$1:$H$94,3,FALSE)</f>
        <v>#N/A</v>
      </c>
      <c r="N234" s="175" t="e">
        <f>VLOOKUP(K234,'Contact Info-Max P'!$A$1:$H$94,6,FALSE)</f>
        <v>#N/A</v>
      </c>
      <c r="O234" s="175" t="e">
        <f>VLOOKUP(K234,'Contact Info-Max P'!$A$1:$H$23,7,FALSE)</f>
        <v>#N/A</v>
      </c>
      <c r="P234" s="175" t="e">
        <f>VLOOKUP(K234,'Contact Info-Max P'!$A$1:$H$94,8,FALSE)</f>
        <v>#N/A</v>
      </c>
      <c r="Q234" s="183"/>
      <c r="R234" s="193"/>
      <c r="S234" s="193"/>
      <c r="T234" s="183"/>
      <c r="U234" s="175"/>
      <c r="V234" s="175"/>
      <c r="W234" s="176"/>
      <c r="X234" s="178"/>
      <c r="Y234" s="178"/>
      <c r="Z234" s="178"/>
      <c r="AA234" s="178"/>
      <c r="AB234" s="178"/>
      <c r="AC234" s="178"/>
      <c r="AD234" s="178"/>
      <c r="AE234" s="178"/>
    </row>
    <row r="235" spans="1:31">
      <c r="A235" s="405"/>
      <c r="B235" s="405"/>
      <c r="C235" s="200">
        <v>45786</v>
      </c>
      <c r="D235" s="104"/>
      <c r="E235" s="174"/>
      <c r="F235" s="174" t="e">
        <f>VLOOKUP(E235,'Contact Info-Max P'!$A$1:$H$94,4,FALSE)</f>
        <v>#N/A</v>
      </c>
      <c r="G235" s="174" t="e">
        <f>VLOOKUP(E235,'Contact Info-Max P'!$A$1:$H$94,3,FALSE)</f>
        <v>#N/A</v>
      </c>
      <c r="H235" s="174" t="e">
        <f>VLOOKUP(E235,'Contact Info-Max P'!$A$1:$H$94,6,FALSE)</f>
        <v>#N/A</v>
      </c>
      <c r="I235" s="174" t="e">
        <f>VLOOKUP(E235,'Contact Info-Max P'!$A$1:$H$23,7,FALSE)</f>
        <v>#N/A</v>
      </c>
      <c r="J235" s="174" t="e">
        <f>VLOOKUP(E235,'Contact Info-Max P'!$A$1:$H$94,8,FALSE)</f>
        <v>#N/A</v>
      </c>
      <c r="K235" s="175"/>
      <c r="L235" s="175" t="e">
        <f>VLOOKUP(K235,'Contact Info-Max P'!$A$1:$H$94,4,FALSE)</f>
        <v>#N/A</v>
      </c>
      <c r="M235" s="175" t="e">
        <f>VLOOKUP(K235,'Contact Info-Max P'!$A$1:$H$94,3,FALSE)</f>
        <v>#N/A</v>
      </c>
      <c r="N235" s="175" t="e">
        <f>VLOOKUP(K235,'Contact Info-Max P'!$A$1:$H$94,6,FALSE)</f>
        <v>#N/A</v>
      </c>
      <c r="O235" s="175" t="e">
        <f>VLOOKUP(K235,'Contact Info-Max P'!$A$1:$H$23,7,FALSE)</f>
        <v>#N/A</v>
      </c>
      <c r="P235" s="175" t="e">
        <f>VLOOKUP(K235,'Contact Info-Max P'!$A$1:$H$94,8,FALSE)</f>
        <v>#N/A</v>
      </c>
      <c r="Q235" s="183"/>
      <c r="R235" s="193"/>
      <c r="S235" s="193"/>
      <c r="T235" s="183"/>
      <c r="U235" s="175"/>
      <c r="V235" s="175"/>
      <c r="W235" s="176"/>
      <c r="X235" s="178"/>
      <c r="Y235" s="178"/>
      <c r="Z235" s="178"/>
      <c r="AA235" s="178"/>
      <c r="AB235" s="178"/>
      <c r="AC235" s="178"/>
      <c r="AD235" s="178"/>
      <c r="AE235" s="178"/>
    </row>
    <row r="236" spans="1:31">
      <c r="A236" s="405"/>
      <c r="B236" s="405"/>
      <c r="C236" s="200">
        <v>45787</v>
      </c>
      <c r="D236" s="104"/>
      <c r="E236" s="174"/>
      <c r="F236" s="174" t="e">
        <f>VLOOKUP(E236,'Contact Info-Max P'!$A$1:$H$94,4,FALSE)</f>
        <v>#N/A</v>
      </c>
      <c r="G236" s="174" t="e">
        <f>VLOOKUP(E236,'Contact Info-Max P'!$A$1:$H$94,3,FALSE)</f>
        <v>#N/A</v>
      </c>
      <c r="H236" s="174" t="e">
        <f>VLOOKUP(E236,'Contact Info-Max P'!$A$1:$H$94,6,FALSE)</f>
        <v>#N/A</v>
      </c>
      <c r="I236" s="174" t="e">
        <f>VLOOKUP(E236,'Contact Info-Max P'!$A$1:$H$23,7,FALSE)</f>
        <v>#N/A</v>
      </c>
      <c r="J236" s="174" t="e">
        <f>VLOOKUP(E236,'Contact Info-Max P'!$A$1:$H$94,8,FALSE)</f>
        <v>#N/A</v>
      </c>
      <c r="K236" s="175"/>
      <c r="L236" s="175" t="e">
        <f>VLOOKUP(K236,'Contact Info-Max P'!$A$1:$H$94,4,FALSE)</f>
        <v>#N/A</v>
      </c>
      <c r="M236" s="175" t="e">
        <f>VLOOKUP(K236,'Contact Info-Max P'!$A$1:$H$94,3,FALSE)</f>
        <v>#N/A</v>
      </c>
      <c r="N236" s="175" t="e">
        <f>VLOOKUP(K236,'Contact Info-Max P'!$A$1:$H$94,6,FALSE)</f>
        <v>#N/A</v>
      </c>
      <c r="O236" s="175" t="e">
        <f>VLOOKUP(K236,'Contact Info-Max P'!$A$1:$H$23,7,FALSE)</f>
        <v>#N/A</v>
      </c>
      <c r="P236" s="175" t="e">
        <f>VLOOKUP(K236,'Contact Info-Max P'!$A$1:$H$94,8,FALSE)</f>
        <v>#N/A</v>
      </c>
      <c r="Q236" s="183"/>
      <c r="R236" s="193"/>
      <c r="S236" s="193"/>
      <c r="T236" s="183"/>
      <c r="U236" s="175"/>
      <c r="V236" s="175"/>
      <c r="W236" s="176"/>
      <c r="X236" s="178"/>
      <c r="Y236" s="178"/>
      <c r="Z236" s="178"/>
      <c r="AA236" s="178"/>
      <c r="AB236" s="178"/>
      <c r="AC236" s="178"/>
      <c r="AD236" s="178"/>
      <c r="AE236" s="178"/>
    </row>
    <row r="237" spans="1:31">
      <c r="A237" s="405"/>
      <c r="B237" s="406"/>
      <c r="C237" s="200">
        <v>45788</v>
      </c>
      <c r="D237" s="104"/>
      <c r="E237" s="174"/>
      <c r="F237" s="174" t="e">
        <f>VLOOKUP(E237,'Contact Info-Max P'!$A$1:$H$94,4,FALSE)</f>
        <v>#N/A</v>
      </c>
      <c r="G237" s="174" t="e">
        <f>VLOOKUP(E237,'Contact Info-Max P'!$A$1:$H$94,3,FALSE)</f>
        <v>#N/A</v>
      </c>
      <c r="H237" s="174" t="e">
        <f>VLOOKUP(E237,'Contact Info-Max P'!$A$1:$H$94,6,FALSE)</f>
        <v>#N/A</v>
      </c>
      <c r="I237" s="174" t="e">
        <f>VLOOKUP(E237,'Contact Info-Max P'!$A$1:$H$23,7,FALSE)</f>
        <v>#N/A</v>
      </c>
      <c r="J237" s="174" t="e">
        <f>VLOOKUP(E237,'Contact Info-Max P'!$A$1:$H$94,8,FALSE)</f>
        <v>#N/A</v>
      </c>
      <c r="K237" s="175"/>
      <c r="L237" s="175" t="e">
        <f>VLOOKUP(K237,'Contact Info-Max P'!$A$1:$H$94,4,FALSE)</f>
        <v>#N/A</v>
      </c>
      <c r="M237" s="175" t="e">
        <f>VLOOKUP(K237,'Contact Info-Max P'!$A$1:$H$94,3,FALSE)</f>
        <v>#N/A</v>
      </c>
      <c r="N237" s="175" t="e">
        <f>VLOOKUP(K237,'Contact Info-Max P'!$A$1:$H$94,6,FALSE)</f>
        <v>#N/A</v>
      </c>
      <c r="O237" s="175" t="e">
        <f>VLOOKUP(K237,'Contact Info-Max P'!$A$1:$H$23,7,FALSE)</f>
        <v>#N/A</v>
      </c>
      <c r="P237" s="175" t="e">
        <f>VLOOKUP(K237,'Contact Info-Max P'!$A$1:$H$94,8,FALSE)</f>
        <v>#N/A</v>
      </c>
      <c r="Q237" s="183"/>
      <c r="R237" s="193"/>
      <c r="S237" s="193"/>
      <c r="T237" s="183"/>
      <c r="U237" s="175"/>
      <c r="V237" s="175"/>
      <c r="W237" s="176"/>
      <c r="X237" s="178"/>
      <c r="Y237" s="178"/>
      <c r="Z237" s="178"/>
      <c r="AA237" s="178"/>
      <c r="AB237" s="178"/>
      <c r="AC237" s="178"/>
      <c r="AD237" s="178"/>
      <c r="AE237" s="178"/>
    </row>
    <row r="238" spans="1:31">
      <c r="A238" s="405"/>
      <c r="B238" s="421" t="s">
        <v>51</v>
      </c>
      <c r="C238" s="200">
        <v>45789</v>
      </c>
      <c r="D238" s="104"/>
      <c r="E238" s="174"/>
      <c r="F238" s="174" t="e">
        <f>VLOOKUP(E238,'Contact Info-Max P'!$A$1:$H$94,4,FALSE)</f>
        <v>#N/A</v>
      </c>
      <c r="G238" s="174" t="e">
        <f>VLOOKUP(E238,'Contact Info-Max P'!$A$1:$H$94,3,FALSE)</f>
        <v>#N/A</v>
      </c>
      <c r="H238" s="174" t="e">
        <f>VLOOKUP(E238,'Contact Info-Max P'!$A$1:$H$94,6,FALSE)</f>
        <v>#N/A</v>
      </c>
      <c r="I238" s="174" t="e">
        <f>VLOOKUP(E238,'Contact Info-Max P'!$A$1:$H$23,7,FALSE)</f>
        <v>#N/A</v>
      </c>
      <c r="J238" s="174" t="e">
        <f>VLOOKUP(E238,'Contact Info-Max P'!$A$1:$H$94,8,FALSE)</f>
        <v>#N/A</v>
      </c>
      <c r="K238" s="175"/>
      <c r="L238" s="175" t="e">
        <f>VLOOKUP(K238,'Contact Info-Max P'!$A$1:$H$94,4,FALSE)</f>
        <v>#N/A</v>
      </c>
      <c r="M238" s="175" t="e">
        <f>VLOOKUP(K238,'Contact Info-Max P'!$A$1:$H$94,3,FALSE)</f>
        <v>#N/A</v>
      </c>
      <c r="N238" s="175" t="e">
        <f>VLOOKUP(K238,'Contact Info-Max P'!$A$1:$H$94,6,FALSE)</f>
        <v>#N/A</v>
      </c>
      <c r="O238" s="175" t="e">
        <f>VLOOKUP(K238,'Contact Info-Max P'!$A$1:$H$23,7,FALSE)</f>
        <v>#N/A</v>
      </c>
      <c r="P238" s="175" t="e">
        <f>VLOOKUP(K238,'Contact Info-Max P'!$A$1:$H$94,8,FALSE)</f>
        <v>#N/A</v>
      </c>
      <c r="Q238" s="183"/>
      <c r="R238" s="193"/>
      <c r="S238" s="193"/>
      <c r="T238" s="183"/>
      <c r="U238" s="175"/>
      <c r="V238" s="175"/>
      <c r="W238" s="176"/>
      <c r="X238" s="178"/>
      <c r="Y238" s="178"/>
      <c r="Z238" s="178"/>
      <c r="AA238" s="178"/>
      <c r="AB238" s="178"/>
      <c r="AC238" s="178"/>
      <c r="AD238" s="178"/>
      <c r="AE238" s="178"/>
    </row>
    <row r="239" spans="1:31">
      <c r="A239" s="405"/>
      <c r="B239" s="405"/>
      <c r="C239" s="200">
        <v>45790</v>
      </c>
      <c r="D239" s="104"/>
      <c r="E239" s="174"/>
      <c r="F239" s="174" t="e">
        <f>VLOOKUP(E239,'Contact Info-Max P'!$A$1:$H$94,4,FALSE)</f>
        <v>#N/A</v>
      </c>
      <c r="G239" s="174" t="e">
        <f>VLOOKUP(E239,'Contact Info-Max P'!$A$1:$H$94,3,FALSE)</f>
        <v>#N/A</v>
      </c>
      <c r="H239" s="174" t="e">
        <f>VLOOKUP(E239,'Contact Info-Max P'!$A$1:$H$94,6,FALSE)</f>
        <v>#N/A</v>
      </c>
      <c r="I239" s="174" t="e">
        <f>VLOOKUP(E239,'Contact Info-Max P'!$A$1:$H$23,7,FALSE)</f>
        <v>#N/A</v>
      </c>
      <c r="J239" s="174" t="e">
        <f>VLOOKUP(E239,'Contact Info-Max P'!$A$1:$H$94,8,FALSE)</f>
        <v>#N/A</v>
      </c>
      <c r="K239" s="175"/>
      <c r="L239" s="175" t="e">
        <f>VLOOKUP(K239,'Contact Info-Max P'!$A$1:$H$94,4,FALSE)</f>
        <v>#N/A</v>
      </c>
      <c r="M239" s="175" t="e">
        <f>VLOOKUP(K239,'Contact Info-Max P'!$A$1:$H$94,3,FALSE)</f>
        <v>#N/A</v>
      </c>
      <c r="N239" s="175" t="e">
        <f>VLOOKUP(K239,'Contact Info-Max P'!$A$1:$H$94,6,FALSE)</f>
        <v>#N/A</v>
      </c>
      <c r="O239" s="175" t="e">
        <f>VLOOKUP(K239,'Contact Info-Max P'!$A$1:$H$23,7,FALSE)</f>
        <v>#N/A</v>
      </c>
      <c r="P239" s="175" t="e">
        <f>VLOOKUP(K239,'Contact Info-Max P'!$A$1:$H$94,8,FALSE)</f>
        <v>#N/A</v>
      </c>
      <c r="Q239" s="183"/>
      <c r="R239" s="193"/>
      <c r="S239" s="193"/>
      <c r="T239" s="183"/>
      <c r="U239" s="175"/>
      <c r="V239" s="175"/>
      <c r="W239" s="176"/>
      <c r="X239" s="178"/>
      <c r="Y239" s="178"/>
      <c r="Z239" s="178"/>
      <c r="AA239" s="178"/>
      <c r="AB239" s="178"/>
      <c r="AC239" s="178"/>
      <c r="AD239" s="178"/>
      <c r="AE239" s="178"/>
    </row>
    <row r="240" spans="1:31">
      <c r="A240" s="405"/>
      <c r="B240" s="405"/>
      <c r="C240" s="200">
        <v>45791</v>
      </c>
      <c r="D240" s="104"/>
      <c r="E240" s="174"/>
      <c r="F240" s="174" t="e">
        <f>VLOOKUP(E240,'Contact Info-Max P'!$A$1:$H$94,4,FALSE)</f>
        <v>#N/A</v>
      </c>
      <c r="G240" s="174" t="e">
        <f>VLOOKUP(E240,'Contact Info-Max P'!$A$1:$H$94,3,FALSE)</f>
        <v>#N/A</v>
      </c>
      <c r="H240" s="174" t="e">
        <f>VLOOKUP(E240,'Contact Info-Max P'!$A$1:$H$94,6,FALSE)</f>
        <v>#N/A</v>
      </c>
      <c r="I240" s="174" t="e">
        <f>VLOOKUP(E240,'Contact Info-Max P'!$A$1:$H$23,7,FALSE)</f>
        <v>#N/A</v>
      </c>
      <c r="J240" s="174" t="e">
        <f>VLOOKUP(E240,'Contact Info-Max P'!$A$1:$H$94,8,FALSE)</f>
        <v>#N/A</v>
      </c>
      <c r="K240" s="175"/>
      <c r="L240" s="175" t="e">
        <f>VLOOKUP(K240,'Contact Info-Max P'!$A$1:$H$94,4,FALSE)</f>
        <v>#N/A</v>
      </c>
      <c r="M240" s="175" t="e">
        <f>VLOOKUP(K240,'Contact Info-Max P'!$A$1:$H$94,3,FALSE)</f>
        <v>#N/A</v>
      </c>
      <c r="N240" s="175" t="e">
        <f>VLOOKUP(K240,'Contact Info-Max P'!$A$1:$H$94,6,FALSE)</f>
        <v>#N/A</v>
      </c>
      <c r="O240" s="175" t="e">
        <f>VLOOKUP(K240,'Contact Info-Max P'!$A$1:$H$23,7,FALSE)</f>
        <v>#N/A</v>
      </c>
      <c r="P240" s="175" t="e">
        <f>VLOOKUP(K240,'Contact Info-Max P'!$A$1:$H$94,8,FALSE)</f>
        <v>#N/A</v>
      </c>
      <c r="Q240" s="183"/>
      <c r="R240" s="193"/>
      <c r="S240" s="193"/>
      <c r="T240" s="183"/>
      <c r="U240" s="175"/>
      <c r="V240" s="175"/>
      <c r="W240" s="176"/>
      <c r="X240" s="178"/>
      <c r="Y240" s="178"/>
      <c r="Z240" s="178"/>
      <c r="AA240" s="178"/>
      <c r="AB240" s="178"/>
      <c r="AC240" s="178"/>
      <c r="AD240" s="178"/>
      <c r="AE240" s="178"/>
    </row>
    <row r="241" spans="1:31">
      <c r="A241" s="405"/>
      <c r="B241" s="405"/>
      <c r="C241" s="200">
        <v>45792</v>
      </c>
      <c r="D241" s="104"/>
      <c r="E241" s="174"/>
      <c r="F241" s="174" t="e">
        <f>VLOOKUP(E241,'Contact Info-Max P'!$A$1:$H$94,4,FALSE)</f>
        <v>#N/A</v>
      </c>
      <c r="G241" s="174" t="e">
        <f>VLOOKUP(E241,'Contact Info-Max P'!$A$1:$H$94,3,FALSE)</f>
        <v>#N/A</v>
      </c>
      <c r="H241" s="174" t="e">
        <f>VLOOKUP(E241,'Contact Info-Max P'!$A$1:$H$94,6,FALSE)</f>
        <v>#N/A</v>
      </c>
      <c r="I241" s="174" t="e">
        <f>VLOOKUP(E241,'Contact Info-Max P'!$A$1:$H$23,7,FALSE)</f>
        <v>#N/A</v>
      </c>
      <c r="J241" s="174" t="e">
        <f>VLOOKUP(E241,'Contact Info-Max P'!$A$1:$H$94,8,FALSE)</f>
        <v>#N/A</v>
      </c>
      <c r="K241" s="175"/>
      <c r="L241" s="175" t="e">
        <f>VLOOKUP(K241,'Contact Info-Max P'!$A$1:$H$94,4,FALSE)</f>
        <v>#N/A</v>
      </c>
      <c r="M241" s="175" t="e">
        <f>VLOOKUP(K241,'Contact Info-Max P'!$A$1:$H$94,3,FALSE)</f>
        <v>#N/A</v>
      </c>
      <c r="N241" s="175" t="e">
        <f>VLOOKUP(K241,'Contact Info-Max P'!$A$1:$H$94,6,FALSE)</f>
        <v>#N/A</v>
      </c>
      <c r="O241" s="175" t="e">
        <f>VLOOKUP(K241,'Contact Info-Max P'!$A$1:$H$23,7,FALSE)</f>
        <v>#N/A</v>
      </c>
      <c r="P241" s="175" t="e">
        <f>VLOOKUP(K241,'Contact Info-Max P'!$A$1:$H$94,8,FALSE)</f>
        <v>#N/A</v>
      </c>
      <c r="Q241" s="183"/>
      <c r="R241" s="193"/>
      <c r="S241" s="193"/>
      <c r="T241" s="183"/>
      <c r="U241" s="175"/>
      <c r="V241" s="175"/>
      <c r="W241" s="176"/>
      <c r="X241" s="178"/>
      <c r="Y241" s="178"/>
      <c r="Z241" s="178"/>
      <c r="AA241" s="178"/>
      <c r="AB241" s="178"/>
      <c r="AC241" s="178"/>
      <c r="AD241" s="178"/>
      <c r="AE241" s="178"/>
    </row>
    <row r="242" spans="1:31">
      <c r="A242" s="405"/>
      <c r="B242" s="405"/>
      <c r="C242" s="200">
        <v>45793</v>
      </c>
      <c r="D242" s="104"/>
      <c r="E242" s="174"/>
      <c r="F242" s="174" t="e">
        <f>VLOOKUP(E242,'Contact Info-Max P'!$A$1:$H$94,4,FALSE)</f>
        <v>#N/A</v>
      </c>
      <c r="G242" s="174" t="e">
        <f>VLOOKUP(E242,'Contact Info-Max P'!$A$1:$H$94,3,FALSE)</f>
        <v>#N/A</v>
      </c>
      <c r="H242" s="174" t="e">
        <f>VLOOKUP(E242,'Contact Info-Max P'!$A$1:$H$94,6,FALSE)</f>
        <v>#N/A</v>
      </c>
      <c r="I242" s="174" t="e">
        <f>VLOOKUP(E242,'Contact Info-Max P'!$A$1:$H$23,7,FALSE)</f>
        <v>#N/A</v>
      </c>
      <c r="J242" s="174" t="e">
        <f>VLOOKUP(E242,'Contact Info-Max P'!$A$1:$H$94,8,FALSE)</f>
        <v>#N/A</v>
      </c>
      <c r="K242" s="175"/>
      <c r="L242" s="175" t="e">
        <f>VLOOKUP(K242,'Contact Info-Max P'!$A$1:$H$94,4,FALSE)</f>
        <v>#N/A</v>
      </c>
      <c r="M242" s="175" t="e">
        <f>VLOOKUP(K242,'Contact Info-Max P'!$A$1:$H$94,3,FALSE)</f>
        <v>#N/A</v>
      </c>
      <c r="N242" s="175" t="e">
        <f>VLOOKUP(K242,'Contact Info-Max P'!$A$1:$H$94,6,FALSE)</f>
        <v>#N/A</v>
      </c>
      <c r="O242" s="175" t="e">
        <f>VLOOKUP(K242,'Contact Info-Max P'!$A$1:$H$23,7,FALSE)</f>
        <v>#N/A</v>
      </c>
      <c r="P242" s="175" t="e">
        <f>VLOOKUP(K242,'Contact Info-Max P'!$A$1:$H$94,8,FALSE)</f>
        <v>#N/A</v>
      </c>
      <c r="Q242" s="183"/>
      <c r="R242" s="193"/>
      <c r="S242" s="193"/>
      <c r="T242" s="183"/>
      <c r="U242" s="175"/>
      <c r="V242" s="175"/>
      <c r="W242" s="176"/>
      <c r="X242" s="178"/>
      <c r="Y242" s="178"/>
      <c r="Z242" s="178"/>
      <c r="AA242" s="178"/>
      <c r="AB242" s="178"/>
      <c r="AC242" s="178"/>
      <c r="AD242" s="178"/>
      <c r="AE242" s="178"/>
    </row>
    <row r="243" spans="1:31">
      <c r="A243" s="405"/>
      <c r="B243" s="405"/>
      <c r="C243" s="200">
        <v>45794</v>
      </c>
      <c r="D243" s="104"/>
      <c r="E243" s="174"/>
      <c r="F243" s="174" t="e">
        <f>VLOOKUP(E243,'Contact Info-Max P'!$A$1:$H$94,4,FALSE)</f>
        <v>#N/A</v>
      </c>
      <c r="G243" s="174" t="e">
        <f>VLOOKUP(E243,'Contact Info-Max P'!$A$1:$H$94,3,FALSE)</f>
        <v>#N/A</v>
      </c>
      <c r="H243" s="174" t="e">
        <f>VLOOKUP(E243,'Contact Info-Max P'!$A$1:$H$94,6,FALSE)</f>
        <v>#N/A</v>
      </c>
      <c r="I243" s="174" t="e">
        <f>VLOOKUP(E243,'Contact Info-Max P'!$A$1:$H$23,7,FALSE)</f>
        <v>#N/A</v>
      </c>
      <c r="J243" s="174" t="e">
        <f>VLOOKUP(E243,'Contact Info-Max P'!$A$1:$H$94,8,FALSE)</f>
        <v>#N/A</v>
      </c>
      <c r="K243" s="175"/>
      <c r="L243" s="175" t="e">
        <f>VLOOKUP(K243,'Contact Info-Max P'!$A$1:$H$94,4,FALSE)</f>
        <v>#N/A</v>
      </c>
      <c r="M243" s="175" t="e">
        <f>VLOOKUP(K243,'Contact Info-Max P'!$A$1:$H$94,3,FALSE)</f>
        <v>#N/A</v>
      </c>
      <c r="N243" s="175" t="e">
        <f>VLOOKUP(K243,'Contact Info-Max P'!$A$1:$H$94,6,FALSE)</f>
        <v>#N/A</v>
      </c>
      <c r="O243" s="175" t="e">
        <f>VLOOKUP(K243,'Contact Info-Max P'!$A$1:$H$23,7,FALSE)</f>
        <v>#N/A</v>
      </c>
      <c r="P243" s="175" t="e">
        <f>VLOOKUP(K243,'Contact Info-Max P'!$A$1:$H$94,8,FALSE)</f>
        <v>#N/A</v>
      </c>
      <c r="Q243" s="183"/>
      <c r="R243" s="193"/>
      <c r="S243" s="193"/>
      <c r="T243" s="183"/>
      <c r="U243" s="175"/>
      <c r="V243" s="175"/>
      <c r="W243" s="176"/>
      <c r="X243" s="178"/>
      <c r="Y243" s="178"/>
      <c r="Z243" s="178"/>
      <c r="AA243" s="178"/>
      <c r="AB243" s="178"/>
      <c r="AC243" s="178"/>
      <c r="AD243" s="178"/>
      <c r="AE243" s="178"/>
    </row>
    <row r="244" spans="1:31">
      <c r="A244" s="405"/>
      <c r="B244" s="406"/>
      <c r="C244" s="200">
        <v>45795</v>
      </c>
      <c r="D244" s="104"/>
      <c r="E244" s="174"/>
      <c r="F244" s="174" t="e">
        <f>VLOOKUP(E244,'Contact Info-Max P'!$A$1:$H$94,4,FALSE)</f>
        <v>#N/A</v>
      </c>
      <c r="G244" s="174" t="e">
        <f>VLOOKUP(E244,'Contact Info-Max P'!$A$1:$H$94,3,FALSE)</f>
        <v>#N/A</v>
      </c>
      <c r="H244" s="174" t="e">
        <f>VLOOKUP(E244,'Contact Info-Max P'!$A$1:$H$94,6,FALSE)</f>
        <v>#N/A</v>
      </c>
      <c r="I244" s="174" t="e">
        <f>VLOOKUP(E244,'Contact Info-Max P'!$A$1:$H$23,7,FALSE)</f>
        <v>#N/A</v>
      </c>
      <c r="J244" s="174" t="e">
        <f>VLOOKUP(E244,'Contact Info-Max P'!$A$1:$H$94,8,FALSE)</f>
        <v>#N/A</v>
      </c>
      <c r="K244" s="175"/>
      <c r="L244" s="175" t="e">
        <f>VLOOKUP(K244,'Contact Info-Max P'!$A$1:$H$94,4,FALSE)</f>
        <v>#N/A</v>
      </c>
      <c r="M244" s="175" t="e">
        <f>VLOOKUP(K244,'Contact Info-Max P'!$A$1:$H$94,3,FALSE)</f>
        <v>#N/A</v>
      </c>
      <c r="N244" s="175" t="e">
        <f>VLOOKUP(K244,'Contact Info-Max P'!$A$1:$H$94,6,FALSE)</f>
        <v>#N/A</v>
      </c>
      <c r="O244" s="175" t="e">
        <f>VLOOKUP(K244,'Contact Info-Max P'!$A$1:$H$23,7,FALSE)</f>
        <v>#N/A</v>
      </c>
      <c r="P244" s="175" t="e">
        <f>VLOOKUP(K244,'Contact Info-Max P'!$A$1:$H$94,8,FALSE)</f>
        <v>#N/A</v>
      </c>
      <c r="Q244" s="183"/>
      <c r="R244" s="193"/>
      <c r="S244" s="193"/>
      <c r="T244" s="183"/>
      <c r="U244" s="175"/>
      <c r="V244" s="175"/>
      <c r="W244" s="176"/>
      <c r="X244" s="178"/>
      <c r="Y244" s="178"/>
      <c r="Z244" s="178"/>
      <c r="AA244" s="178"/>
      <c r="AB244" s="178"/>
      <c r="AC244" s="178"/>
      <c r="AD244" s="178"/>
      <c r="AE244" s="178"/>
    </row>
    <row r="245" spans="1:31">
      <c r="A245" s="405"/>
      <c r="B245" s="422" t="s">
        <v>54</v>
      </c>
      <c r="C245" s="200">
        <v>45796</v>
      </c>
      <c r="D245" s="104"/>
      <c r="E245" s="174"/>
      <c r="F245" s="174" t="e">
        <f>VLOOKUP(E245,'Contact Info-Max P'!$A$1:$H$94,4,FALSE)</f>
        <v>#N/A</v>
      </c>
      <c r="G245" s="174" t="e">
        <f>VLOOKUP(E245,'Contact Info-Max P'!$A$1:$H$94,3,FALSE)</f>
        <v>#N/A</v>
      </c>
      <c r="H245" s="174" t="e">
        <f>VLOOKUP(E245,'Contact Info-Max P'!$A$1:$H$94,6,FALSE)</f>
        <v>#N/A</v>
      </c>
      <c r="I245" s="174" t="e">
        <f>VLOOKUP(E245,'Contact Info-Max P'!$A$1:$H$23,7,FALSE)</f>
        <v>#N/A</v>
      </c>
      <c r="J245" s="174" t="e">
        <f>VLOOKUP(E245,'Contact Info-Max P'!$A$1:$H$94,8,FALSE)</f>
        <v>#N/A</v>
      </c>
      <c r="K245" s="175"/>
      <c r="L245" s="175" t="e">
        <f>VLOOKUP(K245,'Contact Info-Max P'!$A$1:$H$94,4,FALSE)</f>
        <v>#N/A</v>
      </c>
      <c r="M245" s="175" t="e">
        <f>VLOOKUP(K245,'Contact Info-Max P'!$A$1:$H$94,3,FALSE)</f>
        <v>#N/A</v>
      </c>
      <c r="N245" s="175" t="e">
        <f>VLOOKUP(K245,'Contact Info-Max P'!$A$1:$H$94,6,FALSE)</f>
        <v>#N/A</v>
      </c>
      <c r="O245" s="175" t="e">
        <f>VLOOKUP(K245,'Contact Info-Max P'!$A$1:$H$23,7,FALSE)</f>
        <v>#N/A</v>
      </c>
      <c r="P245" s="175" t="e">
        <f>VLOOKUP(K245,'Contact Info-Max P'!$A$1:$H$94,8,FALSE)</f>
        <v>#N/A</v>
      </c>
      <c r="Q245" s="183"/>
      <c r="R245" s="193"/>
      <c r="S245" s="193"/>
      <c r="T245" s="183"/>
      <c r="U245" s="175"/>
      <c r="V245" s="175"/>
      <c r="W245" s="176"/>
      <c r="X245" s="178"/>
      <c r="Y245" s="178"/>
      <c r="Z245" s="178"/>
      <c r="AA245" s="178"/>
      <c r="AB245" s="178"/>
      <c r="AC245" s="178"/>
      <c r="AD245" s="178"/>
      <c r="AE245" s="178"/>
    </row>
    <row r="246" spans="1:31">
      <c r="A246" s="405"/>
      <c r="B246" s="405"/>
      <c r="C246" s="200">
        <v>45797</v>
      </c>
      <c r="D246" s="104"/>
      <c r="E246" s="174"/>
      <c r="F246" s="174" t="e">
        <f>VLOOKUP(E246,'Contact Info-Max P'!$A$1:$H$94,4,FALSE)</f>
        <v>#N/A</v>
      </c>
      <c r="G246" s="174" t="e">
        <f>VLOOKUP(E246,'Contact Info-Max P'!$A$1:$H$94,3,FALSE)</f>
        <v>#N/A</v>
      </c>
      <c r="H246" s="174" t="e">
        <f>VLOOKUP(E246,'Contact Info-Max P'!$A$1:$H$94,6,FALSE)</f>
        <v>#N/A</v>
      </c>
      <c r="I246" s="174" t="e">
        <f>VLOOKUP(E246,'Contact Info-Max P'!$A$1:$H$23,7,FALSE)</f>
        <v>#N/A</v>
      </c>
      <c r="J246" s="174" t="e">
        <f>VLOOKUP(E246,'Contact Info-Max P'!$A$1:$H$94,8,FALSE)</f>
        <v>#N/A</v>
      </c>
      <c r="K246" s="175"/>
      <c r="L246" s="175" t="e">
        <f>VLOOKUP(K246,'Contact Info-Max P'!$A$1:$H$94,4,FALSE)</f>
        <v>#N/A</v>
      </c>
      <c r="M246" s="175" t="e">
        <f>VLOOKUP(K246,'Contact Info-Max P'!$A$1:$H$94,3,FALSE)</f>
        <v>#N/A</v>
      </c>
      <c r="N246" s="175" t="e">
        <f>VLOOKUP(K246,'Contact Info-Max P'!$A$1:$H$94,6,FALSE)</f>
        <v>#N/A</v>
      </c>
      <c r="O246" s="175" t="e">
        <f>VLOOKUP(K246,'Contact Info-Max P'!$A$1:$H$23,7,FALSE)</f>
        <v>#N/A</v>
      </c>
      <c r="P246" s="175" t="e">
        <f>VLOOKUP(K246,'Contact Info-Max P'!$A$1:$H$94,8,FALSE)</f>
        <v>#N/A</v>
      </c>
      <c r="Q246" s="183"/>
      <c r="R246" s="193"/>
      <c r="S246" s="193"/>
      <c r="T246" s="183"/>
      <c r="U246" s="175"/>
      <c r="V246" s="175"/>
      <c r="W246" s="176"/>
      <c r="X246" s="178"/>
      <c r="Y246" s="178"/>
      <c r="Z246" s="178"/>
      <c r="AA246" s="178"/>
      <c r="AB246" s="178"/>
      <c r="AC246" s="178"/>
      <c r="AD246" s="178"/>
      <c r="AE246" s="178"/>
    </row>
    <row r="247" spans="1:31">
      <c r="A247" s="405"/>
      <c r="B247" s="405"/>
      <c r="C247" s="200">
        <v>45798</v>
      </c>
      <c r="D247" s="104"/>
      <c r="E247" s="174"/>
      <c r="F247" s="174" t="e">
        <f>VLOOKUP(E247,'Contact Info-Max P'!$A$1:$H$94,4,FALSE)</f>
        <v>#N/A</v>
      </c>
      <c r="G247" s="174" t="e">
        <f>VLOOKUP(E247,'Contact Info-Max P'!$A$1:$H$94,3,FALSE)</f>
        <v>#N/A</v>
      </c>
      <c r="H247" s="174" t="e">
        <f>VLOOKUP(E247,'Contact Info-Max P'!$A$1:$H$94,6,FALSE)</f>
        <v>#N/A</v>
      </c>
      <c r="I247" s="174" t="e">
        <f>VLOOKUP(E247,'Contact Info-Max P'!$A$1:$H$23,7,FALSE)</f>
        <v>#N/A</v>
      </c>
      <c r="J247" s="174" t="e">
        <f>VLOOKUP(E247,'Contact Info-Max P'!$A$1:$H$94,8,FALSE)</f>
        <v>#N/A</v>
      </c>
      <c r="K247" s="175"/>
      <c r="L247" s="175" t="e">
        <f>VLOOKUP(K247,'Contact Info-Max P'!$A$1:$H$94,4,FALSE)</f>
        <v>#N/A</v>
      </c>
      <c r="M247" s="175" t="e">
        <f>VLOOKUP(K247,'Contact Info-Max P'!$A$1:$H$94,3,FALSE)</f>
        <v>#N/A</v>
      </c>
      <c r="N247" s="175" t="e">
        <f>VLOOKUP(K247,'Contact Info-Max P'!$A$1:$H$94,6,FALSE)</f>
        <v>#N/A</v>
      </c>
      <c r="O247" s="175" t="e">
        <f>VLOOKUP(K247,'Contact Info-Max P'!$A$1:$H$23,7,FALSE)</f>
        <v>#N/A</v>
      </c>
      <c r="P247" s="175" t="e">
        <f>VLOOKUP(K247,'Contact Info-Max P'!$A$1:$H$94,8,FALSE)</f>
        <v>#N/A</v>
      </c>
      <c r="Q247" s="183"/>
      <c r="R247" s="193"/>
      <c r="S247" s="193"/>
      <c r="T247" s="183"/>
      <c r="U247" s="175"/>
      <c r="V247" s="175"/>
      <c r="W247" s="176"/>
      <c r="X247" s="178"/>
      <c r="Y247" s="178"/>
      <c r="Z247" s="178"/>
      <c r="AA247" s="178"/>
      <c r="AB247" s="178"/>
      <c r="AC247" s="178"/>
      <c r="AD247" s="178"/>
      <c r="AE247" s="178"/>
    </row>
    <row r="248" spans="1:31">
      <c r="A248" s="405"/>
      <c r="B248" s="405"/>
      <c r="C248" s="200">
        <v>45799</v>
      </c>
      <c r="D248" s="104"/>
      <c r="E248" s="174"/>
      <c r="F248" s="174" t="e">
        <f>VLOOKUP(E248,'Contact Info-Max P'!$A$1:$H$94,4,FALSE)</f>
        <v>#N/A</v>
      </c>
      <c r="G248" s="174" t="e">
        <f>VLOOKUP(E248,'Contact Info-Max P'!$A$1:$H$94,3,FALSE)</f>
        <v>#N/A</v>
      </c>
      <c r="H248" s="174" t="e">
        <f>VLOOKUP(E248,'Contact Info-Max P'!$A$1:$H$94,6,FALSE)</f>
        <v>#N/A</v>
      </c>
      <c r="I248" s="174" t="e">
        <f>VLOOKUP(E248,'Contact Info-Max P'!$A$1:$H$23,7,FALSE)</f>
        <v>#N/A</v>
      </c>
      <c r="J248" s="174" t="e">
        <f>VLOOKUP(E248,'Contact Info-Max P'!$A$1:$H$94,8,FALSE)</f>
        <v>#N/A</v>
      </c>
      <c r="K248" s="175"/>
      <c r="L248" s="175" t="e">
        <f>VLOOKUP(K248,'Contact Info-Max P'!$A$1:$H$94,4,FALSE)</f>
        <v>#N/A</v>
      </c>
      <c r="M248" s="175" t="e">
        <f>VLOOKUP(K248,'Contact Info-Max P'!$A$1:$H$94,3,FALSE)</f>
        <v>#N/A</v>
      </c>
      <c r="N248" s="175" t="e">
        <f>VLOOKUP(K248,'Contact Info-Max P'!$A$1:$H$94,6,FALSE)</f>
        <v>#N/A</v>
      </c>
      <c r="O248" s="175" t="e">
        <f>VLOOKUP(K248,'Contact Info-Max P'!$A$1:$H$23,7,FALSE)</f>
        <v>#N/A</v>
      </c>
      <c r="P248" s="175" t="e">
        <f>VLOOKUP(K248,'Contact Info-Max P'!$A$1:$H$94,8,FALSE)</f>
        <v>#N/A</v>
      </c>
      <c r="Q248" s="183"/>
      <c r="R248" s="193"/>
      <c r="S248" s="193"/>
      <c r="T248" s="183"/>
      <c r="U248" s="175"/>
      <c r="V248" s="175"/>
      <c r="W248" s="176"/>
      <c r="X248" s="178"/>
      <c r="Y248" s="178"/>
      <c r="Z248" s="178"/>
      <c r="AA248" s="178"/>
      <c r="AB248" s="178"/>
      <c r="AC248" s="178"/>
      <c r="AD248" s="178"/>
      <c r="AE248" s="178"/>
    </row>
    <row r="249" spans="1:31">
      <c r="A249" s="405"/>
      <c r="B249" s="405"/>
      <c r="C249" s="200">
        <v>45800</v>
      </c>
      <c r="D249" s="104"/>
      <c r="E249" s="174"/>
      <c r="F249" s="174" t="e">
        <f>VLOOKUP(E249,'Contact Info-Max P'!$A$1:$H$94,4,FALSE)</f>
        <v>#N/A</v>
      </c>
      <c r="G249" s="174" t="e">
        <f>VLOOKUP(E249,'Contact Info-Max P'!$A$1:$H$94,3,FALSE)</f>
        <v>#N/A</v>
      </c>
      <c r="H249" s="174" t="e">
        <f>VLOOKUP(E249,'Contact Info-Max P'!$A$1:$H$94,6,FALSE)</f>
        <v>#N/A</v>
      </c>
      <c r="I249" s="174" t="e">
        <f>VLOOKUP(E249,'Contact Info-Max P'!$A$1:$H$23,7,FALSE)</f>
        <v>#N/A</v>
      </c>
      <c r="J249" s="174" t="e">
        <f>VLOOKUP(E249,'Contact Info-Max P'!$A$1:$H$94,8,FALSE)</f>
        <v>#N/A</v>
      </c>
      <c r="K249" s="175"/>
      <c r="L249" s="175" t="e">
        <f>VLOOKUP(K249,'Contact Info-Max P'!$A$1:$H$94,4,FALSE)</f>
        <v>#N/A</v>
      </c>
      <c r="M249" s="175" t="e">
        <f>VLOOKUP(K249,'Contact Info-Max P'!$A$1:$H$94,3,FALSE)</f>
        <v>#N/A</v>
      </c>
      <c r="N249" s="175" t="e">
        <f>VLOOKUP(K249,'Contact Info-Max P'!$A$1:$H$94,6,FALSE)</f>
        <v>#N/A</v>
      </c>
      <c r="O249" s="175" t="e">
        <f>VLOOKUP(K249,'Contact Info-Max P'!$A$1:$H$23,7,FALSE)</f>
        <v>#N/A</v>
      </c>
      <c r="P249" s="175" t="e">
        <f>VLOOKUP(K249,'Contact Info-Max P'!$A$1:$H$94,8,FALSE)</f>
        <v>#N/A</v>
      </c>
      <c r="Q249" s="183"/>
      <c r="R249" s="193"/>
      <c r="S249" s="193"/>
      <c r="T249" s="183"/>
      <c r="U249" s="175"/>
      <c r="V249" s="175"/>
      <c r="W249" s="176"/>
      <c r="X249" s="178"/>
      <c r="Y249" s="178"/>
      <c r="Z249" s="178"/>
      <c r="AA249" s="178"/>
      <c r="AB249" s="178"/>
      <c r="AC249" s="178"/>
      <c r="AD249" s="178"/>
      <c r="AE249" s="178"/>
    </row>
    <row r="250" spans="1:31">
      <c r="A250" s="405"/>
      <c r="B250" s="405"/>
      <c r="C250" s="200">
        <v>45801</v>
      </c>
      <c r="D250" s="104" t="s">
        <v>55</v>
      </c>
      <c r="E250" s="174"/>
      <c r="F250" s="174" t="e">
        <f>VLOOKUP(E250,'Contact Info-Max P'!$A$1:$H$94,4,FALSE)</f>
        <v>#N/A</v>
      </c>
      <c r="G250" s="174" t="e">
        <f>VLOOKUP(E250,'Contact Info-Max P'!$A$1:$H$94,3,FALSE)</f>
        <v>#N/A</v>
      </c>
      <c r="H250" s="174" t="e">
        <f>VLOOKUP(E250,'Contact Info-Max P'!$A$1:$H$94,6,FALSE)</f>
        <v>#N/A</v>
      </c>
      <c r="I250" s="174" t="e">
        <f>VLOOKUP(E250,'Contact Info-Max P'!$A$1:$H$23,7,FALSE)</f>
        <v>#N/A</v>
      </c>
      <c r="J250" s="174" t="e">
        <f>VLOOKUP(E250,'Contact Info-Max P'!$A$1:$H$94,8,FALSE)</f>
        <v>#N/A</v>
      </c>
      <c r="K250" s="175"/>
      <c r="L250" s="175" t="e">
        <f>VLOOKUP(K250,'Contact Info-Max P'!$A$1:$H$94,4,FALSE)</f>
        <v>#N/A</v>
      </c>
      <c r="M250" s="175" t="e">
        <f>VLOOKUP(K250,'Contact Info-Max P'!$A$1:$H$94,3,FALSE)</f>
        <v>#N/A</v>
      </c>
      <c r="N250" s="175" t="e">
        <f>VLOOKUP(K250,'Contact Info-Max P'!$A$1:$H$94,6,FALSE)</f>
        <v>#N/A</v>
      </c>
      <c r="O250" s="175" t="e">
        <f>VLOOKUP(K250,'Contact Info-Max P'!$A$1:$H$23,7,FALSE)</f>
        <v>#N/A</v>
      </c>
      <c r="P250" s="175" t="e">
        <f>VLOOKUP(K250,'Contact Info-Max P'!$A$1:$H$94,8,FALSE)</f>
        <v>#N/A</v>
      </c>
      <c r="Q250" s="183"/>
      <c r="R250" s="193"/>
      <c r="S250" s="193"/>
      <c r="T250" s="183"/>
      <c r="U250" s="175"/>
      <c r="V250" s="175"/>
      <c r="W250" s="176"/>
      <c r="X250" s="178"/>
      <c r="Y250" s="178"/>
      <c r="Z250" s="178"/>
      <c r="AA250" s="178"/>
      <c r="AB250" s="178"/>
      <c r="AC250" s="178"/>
      <c r="AD250" s="178"/>
      <c r="AE250" s="178"/>
    </row>
    <row r="251" spans="1:31">
      <c r="A251" s="405"/>
      <c r="B251" s="406"/>
      <c r="C251" s="200">
        <v>45802</v>
      </c>
      <c r="D251" s="104" t="s">
        <v>55</v>
      </c>
      <c r="E251" s="174"/>
      <c r="F251" s="174" t="e">
        <f>VLOOKUP(E251,'Contact Info-Max P'!$A$1:$H$94,4,FALSE)</f>
        <v>#N/A</v>
      </c>
      <c r="G251" s="174" t="e">
        <f>VLOOKUP(E251,'Contact Info-Max P'!$A$1:$H$94,3,FALSE)</f>
        <v>#N/A</v>
      </c>
      <c r="H251" s="174" t="e">
        <f>VLOOKUP(E251,'Contact Info-Max P'!$A$1:$H$94,6,FALSE)</f>
        <v>#N/A</v>
      </c>
      <c r="I251" s="174" t="e">
        <f>VLOOKUP(E251,'Contact Info-Max P'!$A$1:$H$23,7,FALSE)</f>
        <v>#N/A</v>
      </c>
      <c r="J251" s="174" t="e">
        <f>VLOOKUP(E251,'Contact Info-Max P'!$A$1:$H$94,8,FALSE)</f>
        <v>#N/A</v>
      </c>
      <c r="K251" s="175"/>
      <c r="L251" s="175" t="e">
        <f>VLOOKUP(K251,'Contact Info-Max P'!$A$1:$H$94,4,FALSE)</f>
        <v>#N/A</v>
      </c>
      <c r="M251" s="175" t="e">
        <f>VLOOKUP(K251,'Contact Info-Max P'!$A$1:$H$94,3,FALSE)</f>
        <v>#N/A</v>
      </c>
      <c r="N251" s="175" t="e">
        <f>VLOOKUP(K251,'Contact Info-Max P'!$A$1:$H$94,6,FALSE)</f>
        <v>#N/A</v>
      </c>
      <c r="O251" s="175" t="e">
        <f>VLOOKUP(K251,'Contact Info-Max P'!$A$1:$H$23,7,FALSE)</f>
        <v>#N/A</v>
      </c>
      <c r="P251" s="175" t="e">
        <f>VLOOKUP(K251,'Contact Info-Max P'!$A$1:$H$94,8,FALSE)</f>
        <v>#N/A</v>
      </c>
      <c r="Q251" s="183"/>
      <c r="R251" s="193"/>
      <c r="S251" s="193"/>
      <c r="T251" s="183"/>
      <c r="U251" s="175"/>
      <c r="V251" s="175"/>
      <c r="W251" s="176"/>
      <c r="X251" s="178"/>
      <c r="Y251" s="178"/>
      <c r="Z251" s="178"/>
      <c r="AA251" s="178"/>
      <c r="AB251" s="178"/>
      <c r="AC251" s="178"/>
      <c r="AD251" s="178"/>
      <c r="AE251" s="178"/>
    </row>
    <row r="252" spans="1:31">
      <c r="A252" s="405"/>
      <c r="B252" s="423" t="s">
        <v>56</v>
      </c>
      <c r="C252" s="200">
        <v>45803</v>
      </c>
      <c r="D252" s="104" t="s">
        <v>66</v>
      </c>
      <c r="E252" s="174"/>
      <c r="F252" s="174" t="e">
        <f>VLOOKUP(E252,'Contact Info-Max P'!$A$1:$H$94,4,FALSE)</f>
        <v>#N/A</v>
      </c>
      <c r="G252" s="174" t="e">
        <f>VLOOKUP(E252,'Contact Info-Max P'!$A$1:$H$94,3,FALSE)</f>
        <v>#N/A</v>
      </c>
      <c r="H252" s="174" t="e">
        <f>VLOOKUP(E252,'Contact Info-Max P'!$A$1:$H$94,6,FALSE)</f>
        <v>#N/A</v>
      </c>
      <c r="I252" s="174" t="e">
        <f>VLOOKUP(E252,'Contact Info-Max P'!$A$1:$H$23,7,FALSE)</f>
        <v>#N/A</v>
      </c>
      <c r="J252" s="174" t="e">
        <f>VLOOKUP(E252,'Contact Info-Max P'!$A$1:$H$94,8,FALSE)</f>
        <v>#N/A</v>
      </c>
      <c r="K252" s="175"/>
      <c r="L252" s="175" t="e">
        <f>VLOOKUP(K252,'Contact Info-Max P'!$A$1:$H$94,4,FALSE)</f>
        <v>#N/A</v>
      </c>
      <c r="M252" s="175" t="e">
        <f>VLOOKUP(K252,'Contact Info-Max P'!$A$1:$H$94,3,FALSE)</f>
        <v>#N/A</v>
      </c>
      <c r="N252" s="175" t="e">
        <f>VLOOKUP(K252,'Contact Info-Max P'!$A$1:$H$94,6,FALSE)</f>
        <v>#N/A</v>
      </c>
      <c r="O252" s="175" t="e">
        <f>VLOOKUP(K252,'Contact Info-Max P'!$A$1:$H$23,7,FALSE)</f>
        <v>#N/A</v>
      </c>
      <c r="P252" s="175" t="e">
        <f>VLOOKUP(K252,'Contact Info-Max P'!$A$1:$H$94,8,FALSE)</f>
        <v>#N/A</v>
      </c>
      <c r="Q252" s="183"/>
      <c r="R252" s="193"/>
      <c r="S252" s="193"/>
      <c r="T252" s="183"/>
      <c r="U252" s="175"/>
      <c r="V252" s="175"/>
      <c r="W252" s="176"/>
      <c r="X252" s="178"/>
      <c r="Y252" s="178"/>
      <c r="Z252" s="178"/>
      <c r="AA252" s="178"/>
      <c r="AB252" s="178"/>
      <c r="AC252" s="178"/>
      <c r="AD252" s="178"/>
      <c r="AE252" s="178"/>
    </row>
    <row r="253" spans="1:31">
      <c r="A253" s="405"/>
      <c r="B253" s="405"/>
      <c r="C253" s="200">
        <v>45804</v>
      </c>
      <c r="D253" s="104"/>
      <c r="E253" s="174"/>
      <c r="F253" s="174" t="e">
        <f>VLOOKUP(E253,'Contact Info-Max P'!$A$1:$H$94,4,FALSE)</f>
        <v>#N/A</v>
      </c>
      <c r="G253" s="174" t="e">
        <f>VLOOKUP(E253,'Contact Info-Max P'!$A$1:$H$94,3,FALSE)</f>
        <v>#N/A</v>
      </c>
      <c r="H253" s="174" t="e">
        <f>VLOOKUP(E253,'Contact Info-Max P'!$A$1:$H$94,6,FALSE)</f>
        <v>#N/A</v>
      </c>
      <c r="I253" s="174" t="e">
        <f>VLOOKUP(E253,'Contact Info-Max P'!$A$1:$H$23,7,FALSE)</f>
        <v>#N/A</v>
      </c>
      <c r="J253" s="174" t="e">
        <f>VLOOKUP(E253,'Contact Info-Max P'!$A$1:$H$94,8,FALSE)</f>
        <v>#N/A</v>
      </c>
      <c r="K253" s="175"/>
      <c r="L253" s="175" t="e">
        <f>VLOOKUP(K253,'Contact Info-Max P'!$A$1:$H$94,4,FALSE)</f>
        <v>#N/A</v>
      </c>
      <c r="M253" s="175" t="e">
        <f>VLOOKUP(K253,'Contact Info-Max P'!$A$1:$H$94,3,FALSE)</f>
        <v>#N/A</v>
      </c>
      <c r="N253" s="175" t="e">
        <f>VLOOKUP(K253,'Contact Info-Max P'!$A$1:$H$94,6,FALSE)</f>
        <v>#N/A</v>
      </c>
      <c r="O253" s="175" t="e">
        <f>VLOOKUP(K253,'Contact Info-Max P'!$A$1:$H$23,7,FALSE)</f>
        <v>#N/A</v>
      </c>
      <c r="P253" s="175" t="e">
        <f>VLOOKUP(K253,'Contact Info-Max P'!$A$1:$H$94,8,FALSE)</f>
        <v>#N/A</v>
      </c>
      <c r="Q253" s="183"/>
      <c r="R253" s="193"/>
      <c r="S253" s="193"/>
      <c r="T253" s="183"/>
      <c r="U253" s="175"/>
      <c r="V253" s="175"/>
      <c r="W253" s="176"/>
      <c r="X253" s="178"/>
      <c r="Y253" s="178"/>
      <c r="Z253" s="178"/>
      <c r="AA253" s="178"/>
      <c r="AB253" s="178"/>
      <c r="AC253" s="178"/>
      <c r="AD253" s="178"/>
      <c r="AE253" s="178"/>
    </row>
    <row r="254" spans="1:31">
      <c r="A254" s="405"/>
      <c r="B254" s="405"/>
      <c r="C254" s="200">
        <v>45805</v>
      </c>
      <c r="D254" s="104"/>
      <c r="E254" s="174"/>
      <c r="F254" s="174" t="e">
        <f>VLOOKUP(E254,'Contact Info-Max P'!$A$1:$H$94,4,FALSE)</f>
        <v>#N/A</v>
      </c>
      <c r="G254" s="174" t="e">
        <f>VLOOKUP(E254,'Contact Info-Max P'!$A$1:$H$94,3,FALSE)</f>
        <v>#N/A</v>
      </c>
      <c r="H254" s="174" t="e">
        <f>VLOOKUP(E254,'Contact Info-Max P'!$A$1:$H$94,6,FALSE)</f>
        <v>#N/A</v>
      </c>
      <c r="I254" s="174" t="e">
        <f>VLOOKUP(E254,'Contact Info-Max P'!$A$1:$H$23,7,FALSE)</f>
        <v>#N/A</v>
      </c>
      <c r="J254" s="174" t="e">
        <f>VLOOKUP(E254,'Contact Info-Max P'!$A$1:$H$94,8,FALSE)</f>
        <v>#N/A</v>
      </c>
      <c r="K254" s="175"/>
      <c r="L254" s="175" t="e">
        <f>VLOOKUP(K254,'Contact Info-Max P'!$A$1:$H$94,4,FALSE)</f>
        <v>#N/A</v>
      </c>
      <c r="M254" s="175" t="e">
        <f>VLOOKUP(K254,'Contact Info-Max P'!$A$1:$H$94,3,FALSE)</f>
        <v>#N/A</v>
      </c>
      <c r="N254" s="175" t="e">
        <f>VLOOKUP(K254,'Contact Info-Max P'!$A$1:$H$94,6,FALSE)</f>
        <v>#N/A</v>
      </c>
      <c r="O254" s="175" t="e">
        <f>VLOOKUP(K254,'Contact Info-Max P'!$A$1:$H$23,7,FALSE)</f>
        <v>#N/A</v>
      </c>
      <c r="P254" s="175" t="e">
        <f>VLOOKUP(K254,'Contact Info-Max P'!$A$1:$H$94,8,FALSE)</f>
        <v>#N/A</v>
      </c>
      <c r="Q254" s="183"/>
      <c r="R254" s="193"/>
      <c r="S254" s="193"/>
      <c r="T254" s="183"/>
      <c r="U254" s="175"/>
      <c r="V254" s="175"/>
      <c r="W254" s="176"/>
      <c r="X254" s="178"/>
      <c r="Y254" s="178"/>
      <c r="Z254" s="178"/>
      <c r="AA254" s="178"/>
      <c r="AB254" s="178"/>
      <c r="AC254" s="178"/>
      <c r="AD254" s="178"/>
      <c r="AE254" s="178"/>
    </row>
    <row r="255" spans="1:31">
      <c r="A255" s="405"/>
      <c r="B255" s="405"/>
      <c r="C255" s="200">
        <v>45806</v>
      </c>
      <c r="D255" s="104"/>
      <c r="E255" s="174"/>
      <c r="F255" s="174" t="e">
        <f>VLOOKUP(E255,'Contact Info-Max P'!$A$1:$H$94,4,FALSE)</f>
        <v>#N/A</v>
      </c>
      <c r="G255" s="174" t="e">
        <f>VLOOKUP(E255,'Contact Info-Max P'!$A$1:$H$94,3,FALSE)</f>
        <v>#N/A</v>
      </c>
      <c r="H255" s="174" t="e">
        <f>VLOOKUP(E255,'Contact Info-Max P'!$A$1:$H$94,6,FALSE)</f>
        <v>#N/A</v>
      </c>
      <c r="I255" s="174" t="e">
        <f>VLOOKUP(E255,'Contact Info-Max P'!$A$1:$H$23,7,FALSE)</f>
        <v>#N/A</v>
      </c>
      <c r="J255" s="174" t="e">
        <f>VLOOKUP(E255,'Contact Info-Max P'!$A$1:$H$94,8,FALSE)</f>
        <v>#N/A</v>
      </c>
      <c r="K255" s="175"/>
      <c r="L255" s="175" t="e">
        <f>VLOOKUP(K255,'Contact Info-Max P'!$A$1:$H$94,4,FALSE)</f>
        <v>#N/A</v>
      </c>
      <c r="M255" s="175" t="e">
        <f>VLOOKUP(K255,'Contact Info-Max P'!$A$1:$H$94,3,FALSE)</f>
        <v>#N/A</v>
      </c>
      <c r="N255" s="175" t="e">
        <f>VLOOKUP(K255,'Contact Info-Max P'!$A$1:$H$94,6,FALSE)</f>
        <v>#N/A</v>
      </c>
      <c r="O255" s="175" t="e">
        <f>VLOOKUP(K255,'Contact Info-Max P'!$A$1:$H$23,7,FALSE)</f>
        <v>#N/A</v>
      </c>
      <c r="P255" s="175" t="e">
        <f>VLOOKUP(K255,'Contact Info-Max P'!$A$1:$H$94,8,FALSE)</f>
        <v>#N/A</v>
      </c>
      <c r="Q255" s="183"/>
      <c r="R255" s="193"/>
      <c r="S255" s="193"/>
      <c r="T255" s="183"/>
      <c r="U255" s="175"/>
      <c r="V255" s="175"/>
      <c r="W255" s="176"/>
      <c r="X255" s="178"/>
      <c r="Y255" s="178"/>
      <c r="Z255" s="178"/>
      <c r="AA255" s="178"/>
      <c r="AB255" s="178"/>
      <c r="AC255" s="178"/>
      <c r="AD255" s="178"/>
      <c r="AE255" s="178"/>
    </row>
    <row r="256" spans="1:31">
      <c r="A256" s="405"/>
      <c r="B256" s="405"/>
      <c r="C256" s="200">
        <v>45807</v>
      </c>
      <c r="D256" s="104"/>
      <c r="E256" s="174"/>
      <c r="F256" s="174" t="e">
        <f>VLOOKUP(E256,'Contact Info-Max P'!$A$1:$H$94,4,FALSE)</f>
        <v>#N/A</v>
      </c>
      <c r="G256" s="174" t="e">
        <f>VLOOKUP(E256,'Contact Info-Max P'!$A$1:$H$94,3,FALSE)</f>
        <v>#N/A</v>
      </c>
      <c r="H256" s="174" t="e">
        <f>VLOOKUP(E256,'Contact Info-Max P'!$A$1:$H$94,6,FALSE)</f>
        <v>#N/A</v>
      </c>
      <c r="I256" s="174" t="e">
        <f>VLOOKUP(E256,'Contact Info-Max P'!$A$1:$H$23,7,FALSE)</f>
        <v>#N/A</v>
      </c>
      <c r="J256" s="174" t="e">
        <f>VLOOKUP(E256,'Contact Info-Max P'!$A$1:$H$94,8,FALSE)</f>
        <v>#N/A</v>
      </c>
      <c r="K256" s="175"/>
      <c r="L256" s="175" t="e">
        <f>VLOOKUP(K256,'Contact Info-Max P'!$A$1:$H$94,4,FALSE)</f>
        <v>#N/A</v>
      </c>
      <c r="M256" s="175" t="e">
        <f>VLOOKUP(K256,'Contact Info-Max P'!$A$1:$H$94,3,FALSE)</f>
        <v>#N/A</v>
      </c>
      <c r="N256" s="175" t="e">
        <f>VLOOKUP(K256,'Contact Info-Max P'!$A$1:$H$94,6,FALSE)</f>
        <v>#N/A</v>
      </c>
      <c r="O256" s="175" t="e">
        <f>VLOOKUP(K256,'Contact Info-Max P'!$A$1:$H$23,7,FALSE)</f>
        <v>#N/A</v>
      </c>
      <c r="P256" s="175" t="e">
        <f>VLOOKUP(K256,'Contact Info-Max P'!$A$1:$H$94,8,FALSE)</f>
        <v>#N/A</v>
      </c>
      <c r="Q256" s="183"/>
      <c r="R256" s="193"/>
      <c r="S256" s="193"/>
      <c r="T256" s="183"/>
      <c r="U256" s="175"/>
      <c r="V256" s="175"/>
      <c r="W256" s="176"/>
      <c r="X256" s="178"/>
      <c r="Y256" s="178"/>
      <c r="Z256" s="178"/>
      <c r="AA256" s="178"/>
      <c r="AB256" s="178"/>
      <c r="AC256" s="178"/>
      <c r="AD256" s="178"/>
      <c r="AE256" s="178"/>
    </row>
    <row r="257" spans="1:31">
      <c r="A257" s="405"/>
      <c r="B257" s="405"/>
      <c r="C257" s="200">
        <v>45808</v>
      </c>
      <c r="D257" s="104"/>
      <c r="E257" s="174"/>
      <c r="F257" s="174" t="e">
        <f>VLOOKUP(E257,'Contact Info-Max P'!$A$1:$H$94,4,FALSE)</f>
        <v>#N/A</v>
      </c>
      <c r="G257" s="174" t="e">
        <f>VLOOKUP(E257,'Contact Info-Max P'!$A$1:$H$94,3,FALSE)</f>
        <v>#N/A</v>
      </c>
      <c r="H257" s="174" t="e">
        <f>VLOOKUP(E257,'Contact Info-Max P'!$A$1:$H$94,6,FALSE)</f>
        <v>#N/A</v>
      </c>
      <c r="I257" s="174" t="e">
        <f>VLOOKUP(E257,'Contact Info-Max P'!$A$1:$H$23,7,FALSE)</f>
        <v>#N/A</v>
      </c>
      <c r="J257" s="174" t="e">
        <f>VLOOKUP(E257,'Contact Info-Max P'!$A$1:$H$94,8,FALSE)</f>
        <v>#N/A</v>
      </c>
      <c r="K257" s="175"/>
      <c r="L257" s="175" t="e">
        <f>VLOOKUP(K257,'Contact Info-Max P'!$A$1:$H$94,4,FALSE)</f>
        <v>#N/A</v>
      </c>
      <c r="M257" s="175" t="e">
        <f>VLOOKUP(K257,'Contact Info-Max P'!$A$1:$H$94,3,FALSE)</f>
        <v>#N/A</v>
      </c>
      <c r="N257" s="175" t="e">
        <f>VLOOKUP(K257,'Contact Info-Max P'!$A$1:$H$94,6,FALSE)</f>
        <v>#N/A</v>
      </c>
      <c r="O257" s="175" t="e">
        <f>VLOOKUP(K257,'Contact Info-Max P'!$A$1:$H$23,7,FALSE)</f>
        <v>#N/A</v>
      </c>
      <c r="P257" s="175" t="e">
        <f>VLOOKUP(K257,'Contact Info-Max P'!$A$1:$H$94,8,FALSE)</f>
        <v>#N/A</v>
      </c>
      <c r="Q257" s="183"/>
      <c r="R257" s="193"/>
      <c r="S257" s="193"/>
      <c r="T257" s="183"/>
      <c r="U257" s="175"/>
      <c r="V257" s="175"/>
      <c r="W257" s="176"/>
      <c r="X257" s="178"/>
      <c r="Y257" s="178"/>
      <c r="Z257" s="178"/>
      <c r="AA257" s="178"/>
      <c r="AB257" s="178"/>
      <c r="AC257" s="178"/>
      <c r="AD257" s="178"/>
      <c r="AE257" s="178"/>
    </row>
    <row r="258" spans="1:31">
      <c r="A258" s="405"/>
      <c r="B258" s="406"/>
      <c r="C258" s="105">
        <v>45809</v>
      </c>
      <c r="D258" s="104"/>
      <c r="E258" s="174"/>
      <c r="F258" s="174" t="e">
        <f>VLOOKUP(E258,'Contact Info-Max P'!$A$1:$H$94,4,FALSE)</f>
        <v>#N/A</v>
      </c>
      <c r="G258" s="174" t="e">
        <f>VLOOKUP(E258,'Contact Info-Max P'!$A$1:$H$94,3,FALSE)</f>
        <v>#N/A</v>
      </c>
      <c r="H258" s="174" t="e">
        <f>VLOOKUP(E258,'Contact Info-Max P'!$A$1:$H$94,6,FALSE)</f>
        <v>#N/A</v>
      </c>
      <c r="I258" s="174" t="e">
        <f>VLOOKUP(E258,'Contact Info-Max P'!$A$1:$H$23,7,FALSE)</f>
        <v>#N/A</v>
      </c>
      <c r="J258" s="174" t="e">
        <f>VLOOKUP(E258,'Contact Info-Max P'!$A$1:$H$94,8,FALSE)</f>
        <v>#N/A</v>
      </c>
      <c r="K258" s="175"/>
      <c r="L258" s="175" t="e">
        <f>VLOOKUP(K258,'Contact Info-Max P'!$A$1:$H$94,4,FALSE)</f>
        <v>#N/A</v>
      </c>
      <c r="M258" s="175" t="e">
        <f>VLOOKUP(K258,'Contact Info-Max P'!$A$1:$H$94,3,FALSE)</f>
        <v>#N/A</v>
      </c>
      <c r="N258" s="175" t="e">
        <f>VLOOKUP(K258,'Contact Info-Max P'!$A$1:$H$94,6,FALSE)</f>
        <v>#N/A</v>
      </c>
      <c r="O258" s="175" t="e">
        <f>VLOOKUP(K258,'Contact Info-Max P'!$A$1:$H$23,7,FALSE)</f>
        <v>#N/A</v>
      </c>
      <c r="P258" s="175" t="e">
        <f>VLOOKUP(K258,'Contact Info-Max P'!$A$1:$H$94,8,FALSE)</f>
        <v>#N/A</v>
      </c>
      <c r="Q258" s="183"/>
      <c r="R258" s="193"/>
      <c r="S258" s="193"/>
      <c r="T258" s="183"/>
      <c r="U258" s="175"/>
      <c r="V258" s="175"/>
      <c r="W258" s="176"/>
      <c r="X258" s="178"/>
      <c r="Y258" s="178"/>
      <c r="Z258" s="178"/>
      <c r="AA258" s="178"/>
      <c r="AB258" s="178"/>
      <c r="AC258" s="178"/>
      <c r="AD258" s="178"/>
      <c r="AE258" s="178"/>
    </row>
    <row r="259" spans="1:31">
      <c r="A259" s="405"/>
      <c r="B259" s="431" t="s">
        <v>67</v>
      </c>
      <c r="C259" s="105">
        <v>45810</v>
      </c>
      <c r="D259" s="104"/>
      <c r="E259" s="174"/>
      <c r="F259" s="174" t="e">
        <f>VLOOKUP(E259,'Contact Info-Max P'!$A$1:$H$94,4,FALSE)</f>
        <v>#N/A</v>
      </c>
      <c r="G259" s="174" t="e">
        <f>VLOOKUP(E259,'Contact Info-Max P'!$A$1:$H$94,3,FALSE)</f>
        <v>#N/A</v>
      </c>
      <c r="H259" s="174" t="e">
        <f>VLOOKUP(E259,'Contact Info-Max P'!$A$1:$H$94,6,FALSE)</f>
        <v>#N/A</v>
      </c>
      <c r="I259" s="174" t="e">
        <f>VLOOKUP(E259,'Contact Info-Max P'!$A$1:$H$23,7,FALSE)</f>
        <v>#N/A</v>
      </c>
      <c r="J259" s="174" t="e">
        <f>VLOOKUP(E259,'Contact Info-Max P'!$A$1:$H$94,8,FALSE)</f>
        <v>#N/A</v>
      </c>
      <c r="K259" s="175"/>
      <c r="L259" s="175" t="e">
        <f>VLOOKUP(K259,'Contact Info-Max P'!$A$1:$H$94,4,FALSE)</f>
        <v>#N/A</v>
      </c>
      <c r="M259" s="175" t="e">
        <f>VLOOKUP(K259,'Contact Info-Max P'!$A$1:$H$94,3,FALSE)</f>
        <v>#N/A</v>
      </c>
      <c r="N259" s="175" t="e">
        <f>VLOOKUP(K259,'Contact Info-Max P'!$A$1:$H$94,6,FALSE)</f>
        <v>#N/A</v>
      </c>
      <c r="O259" s="175" t="e">
        <f>VLOOKUP(K259,'Contact Info-Max P'!$A$1:$H$23,7,FALSE)</f>
        <v>#N/A</v>
      </c>
      <c r="P259" s="175" t="e">
        <f>VLOOKUP(K259,'Contact Info-Max P'!$A$1:$H$94,8,FALSE)</f>
        <v>#N/A</v>
      </c>
      <c r="Q259" s="183"/>
      <c r="R259" s="193"/>
      <c r="S259" s="193"/>
      <c r="T259" s="183"/>
      <c r="U259" s="175"/>
      <c r="V259" s="175"/>
      <c r="W259" s="176"/>
      <c r="X259" s="178"/>
      <c r="Y259" s="178"/>
      <c r="Z259" s="178"/>
      <c r="AA259" s="178"/>
      <c r="AB259" s="178"/>
      <c r="AC259" s="178"/>
      <c r="AD259" s="178"/>
      <c r="AE259" s="178"/>
    </row>
    <row r="260" spans="1:31">
      <c r="A260" s="405"/>
      <c r="B260" s="405"/>
      <c r="C260" s="105">
        <v>45811</v>
      </c>
      <c r="D260" s="104"/>
      <c r="E260" s="174"/>
      <c r="F260" s="174" t="e">
        <f>VLOOKUP(E260,'Contact Info-Max P'!$A$1:$H$94,4,FALSE)</f>
        <v>#N/A</v>
      </c>
      <c r="G260" s="174" t="e">
        <f>VLOOKUP(E260,'Contact Info-Max P'!$A$1:$H$94,3,FALSE)</f>
        <v>#N/A</v>
      </c>
      <c r="H260" s="174" t="e">
        <f>VLOOKUP(E260,'Contact Info-Max P'!$A$1:$H$94,6,FALSE)</f>
        <v>#N/A</v>
      </c>
      <c r="I260" s="174" t="e">
        <f>VLOOKUP(E260,'Contact Info-Max P'!$A$1:$H$23,7,FALSE)</f>
        <v>#N/A</v>
      </c>
      <c r="J260" s="174" t="e">
        <f>VLOOKUP(E260,'Contact Info-Max P'!$A$1:$H$94,8,FALSE)</f>
        <v>#N/A</v>
      </c>
      <c r="K260" s="175"/>
      <c r="L260" s="175" t="e">
        <f>VLOOKUP(K260,'Contact Info-Max P'!$A$1:$H$94,4,FALSE)</f>
        <v>#N/A</v>
      </c>
      <c r="M260" s="175" t="e">
        <f>VLOOKUP(K260,'Contact Info-Max P'!$A$1:$H$94,3,FALSE)</f>
        <v>#N/A</v>
      </c>
      <c r="N260" s="175" t="e">
        <f>VLOOKUP(K260,'Contact Info-Max P'!$A$1:$H$94,6,FALSE)</f>
        <v>#N/A</v>
      </c>
      <c r="O260" s="175" t="e">
        <f>VLOOKUP(K260,'Contact Info-Max P'!$A$1:$H$23,7,FALSE)</f>
        <v>#N/A</v>
      </c>
      <c r="P260" s="175" t="e">
        <f>VLOOKUP(K260,'Contact Info-Max P'!$A$1:$H$94,8,FALSE)</f>
        <v>#N/A</v>
      </c>
      <c r="Q260" s="183"/>
      <c r="R260" s="193"/>
      <c r="S260" s="193"/>
      <c r="T260" s="183"/>
      <c r="U260" s="175"/>
      <c r="V260" s="175"/>
      <c r="W260" s="176"/>
      <c r="X260" s="178"/>
      <c r="Y260" s="178"/>
      <c r="Z260" s="178"/>
      <c r="AA260" s="178"/>
      <c r="AB260" s="178"/>
      <c r="AC260" s="178"/>
      <c r="AD260" s="178"/>
      <c r="AE260" s="178"/>
    </row>
    <row r="261" spans="1:31">
      <c r="A261" s="405"/>
      <c r="B261" s="405"/>
      <c r="C261" s="105">
        <v>45812</v>
      </c>
      <c r="D261" s="104"/>
      <c r="E261" s="174"/>
      <c r="F261" s="174" t="e">
        <f>VLOOKUP(E261,'Contact Info-Max P'!$A$1:$H$94,4,FALSE)</f>
        <v>#N/A</v>
      </c>
      <c r="G261" s="174" t="e">
        <f>VLOOKUP(E261,'Contact Info-Max P'!$A$1:$H$94,3,FALSE)</f>
        <v>#N/A</v>
      </c>
      <c r="H261" s="174" t="e">
        <f>VLOOKUP(E261,'Contact Info-Max P'!$A$1:$H$94,6,FALSE)</f>
        <v>#N/A</v>
      </c>
      <c r="I261" s="174" t="e">
        <f>VLOOKUP(E261,'Contact Info-Max P'!$A$1:$H$23,7,FALSE)</f>
        <v>#N/A</v>
      </c>
      <c r="J261" s="174" t="e">
        <f>VLOOKUP(E261,'Contact Info-Max P'!$A$1:$H$94,8,FALSE)</f>
        <v>#N/A</v>
      </c>
      <c r="K261" s="175"/>
      <c r="L261" s="175" t="e">
        <f>VLOOKUP(K261,'Contact Info-Max P'!$A$1:$H$94,4,FALSE)</f>
        <v>#N/A</v>
      </c>
      <c r="M261" s="175" t="e">
        <f>VLOOKUP(K261,'Contact Info-Max P'!$A$1:$H$94,3,FALSE)</f>
        <v>#N/A</v>
      </c>
      <c r="N261" s="175" t="e">
        <f>VLOOKUP(K261,'Contact Info-Max P'!$A$1:$H$94,6,FALSE)</f>
        <v>#N/A</v>
      </c>
      <c r="O261" s="175" t="e">
        <f>VLOOKUP(K261,'Contact Info-Max P'!$A$1:$H$23,7,FALSE)</f>
        <v>#N/A</v>
      </c>
      <c r="P261" s="175" t="e">
        <f>VLOOKUP(K261,'Contact Info-Max P'!$A$1:$H$94,8,FALSE)</f>
        <v>#N/A</v>
      </c>
      <c r="Q261" s="183"/>
      <c r="R261" s="193"/>
      <c r="S261" s="193"/>
      <c r="T261" s="183"/>
      <c r="U261" s="175"/>
      <c r="V261" s="175"/>
      <c r="W261" s="176"/>
      <c r="X261" s="178"/>
      <c r="Y261" s="178"/>
      <c r="Z261" s="178"/>
      <c r="AA261" s="178"/>
      <c r="AB261" s="178"/>
      <c r="AC261" s="178"/>
      <c r="AD261" s="178"/>
      <c r="AE261" s="178"/>
    </row>
    <row r="262" spans="1:31">
      <c r="A262" s="405"/>
      <c r="B262" s="405"/>
      <c r="C262" s="105">
        <v>45813</v>
      </c>
      <c r="D262" s="104"/>
      <c r="E262" s="174"/>
      <c r="F262" s="174" t="e">
        <f>VLOOKUP(E262,'Contact Info-Max P'!$A$1:$H$94,4,FALSE)</f>
        <v>#N/A</v>
      </c>
      <c r="G262" s="174" t="e">
        <f>VLOOKUP(E262,'Contact Info-Max P'!$A$1:$H$94,3,FALSE)</f>
        <v>#N/A</v>
      </c>
      <c r="H262" s="174" t="e">
        <f>VLOOKUP(E262,'Contact Info-Max P'!$A$1:$H$94,6,FALSE)</f>
        <v>#N/A</v>
      </c>
      <c r="I262" s="174" t="e">
        <f>VLOOKUP(E262,'Contact Info-Max P'!$A$1:$H$23,7,FALSE)</f>
        <v>#N/A</v>
      </c>
      <c r="J262" s="174" t="e">
        <f>VLOOKUP(E262,'Contact Info-Max P'!$A$1:$H$94,8,FALSE)</f>
        <v>#N/A</v>
      </c>
      <c r="K262" s="175"/>
      <c r="L262" s="175" t="e">
        <f>VLOOKUP(K262,'Contact Info-Max P'!$A$1:$H$94,4,FALSE)</f>
        <v>#N/A</v>
      </c>
      <c r="M262" s="175" t="e">
        <f>VLOOKUP(K262,'Contact Info-Max P'!$A$1:$H$94,3,FALSE)</f>
        <v>#N/A</v>
      </c>
      <c r="N262" s="175" t="e">
        <f>VLOOKUP(K262,'Contact Info-Max P'!$A$1:$H$94,6,FALSE)</f>
        <v>#N/A</v>
      </c>
      <c r="O262" s="175" t="e">
        <f>VLOOKUP(K262,'Contact Info-Max P'!$A$1:$H$23,7,FALSE)</f>
        <v>#N/A</v>
      </c>
      <c r="P262" s="175" t="e">
        <f>VLOOKUP(K262,'Contact Info-Max P'!$A$1:$H$94,8,FALSE)</f>
        <v>#N/A</v>
      </c>
      <c r="Q262" s="183"/>
      <c r="R262" s="193"/>
      <c r="S262" s="193"/>
      <c r="T262" s="183"/>
      <c r="U262" s="175"/>
      <c r="V262" s="175"/>
      <c r="W262" s="176"/>
      <c r="X262" s="178"/>
      <c r="Y262" s="178"/>
      <c r="Z262" s="178"/>
      <c r="AA262" s="178"/>
      <c r="AB262" s="178"/>
      <c r="AC262" s="178"/>
      <c r="AD262" s="178"/>
      <c r="AE262" s="178"/>
    </row>
    <row r="263" spans="1:31">
      <c r="A263" s="405"/>
      <c r="B263" s="405"/>
      <c r="C263" s="105">
        <v>45814</v>
      </c>
      <c r="D263" s="104"/>
      <c r="E263" s="174"/>
      <c r="F263" s="174" t="e">
        <f>VLOOKUP(E263,'Contact Info-Max P'!$A$1:$H$94,4,FALSE)</f>
        <v>#N/A</v>
      </c>
      <c r="G263" s="174" t="e">
        <f>VLOOKUP(E263,'Contact Info-Max P'!$A$1:$H$94,3,FALSE)</f>
        <v>#N/A</v>
      </c>
      <c r="H263" s="174" t="e">
        <f>VLOOKUP(E263,'Contact Info-Max P'!$A$1:$H$94,6,FALSE)</f>
        <v>#N/A</v>
      </c>
      <c r="I263" s="174" t="e">
        <f>VLOOKUP(E263,'Contact Info-Max P'!$A$1:$H$23,7,FALSE)</f>
        <v>#N/A</v>
      </c>
      <c r="J263" s="174" t="e">
        <f>VLOOKUP(E263,'Contact Info-Max P'!$A$1:$H$94,8,FALSE)</f>
        <v>#N/A</v>
      </c>
      <c r="K263" s="175"/>
      <c r="L263" s="175" t="e">
        <f>VLOOKUP(K263,'Contact Info-Max P'!$A$1:$H$94,4,FALSE)</f>
        <v>#N/A</v>
      </c>
      <c r="M263" s="175" t="e">
        <f>VLOOKUP(K263,'Contact Info-Max P'!$A$1:$H$94,3,FALSE)</f>
        <v>#N/A</v>
      </c>
      <c r="N263" s="175" t="e">
        <f>VLOOKUP(K263,'Contact Info-Max P'!$A$1:$H$94,6,FALSE)</f>
        <v>#N/A</v>
      </c>
      <c r="O263" s="175" t="e">
        <f>VLOOKUP(K263,'Contact Info-Max P'!$A$1:$H$23,7,FALSE)</f>
        <v>#N/A</v>
      </c>
      <c r="P263" s="175" t="e">
        <f>VLOOKUP(K263,'Contact Info-Max P'!$A$1:$H$94,8,FALSE)</f>
        <v>#N/A</v>
      </c>
      <c r="Q263" s="183"/>
      <c r="R263" s="193"/>
      <c r="S263" s="193"/>
      <c r="T263" s="183"/>
      <c r="U263" s="175"/>
      <c r="V263" s="175"/>
      <c r="W263" s="176"/>
      <c r="X263" s="178"/>
      <c r="Y263" s="178"/>
      <c r="Z263" s="178"/>
      <c r="AA263" s="178"/>
      <c r="AB263" s="178"/>
      <c r="AC263" s="178"/>
      <c r="AD263" s="178"/>
      <c r="AE263" s="178"/>
    </row>
    <row r="264" spans="1:31">
      <c r="A264" s="406"/>
      <c r="B264" s="406"/>
      <c r="C264" s="105">
        <v>45815</v>
      </c>
      <c r="D264" s="104" t="s">
        <v>68</v>
      </c>
      <c r="E264" s="174"/>
      <c r="F264" s="174" t="e">
        <f>VLOOKUP(E264,'Contact Info-Max P'!$A$1:$H$94,4,FALSE)</f>
        <v>#N/A</v>
      </c>
      <c r="G264" s="174" t="e">
        <f>VLOOKUP(E264,'Contact Info-Max P'!$A$1:$H$94,3,FALSE)</f>
        <v>#N/A</v>
      </c>
      <c r="H264" s="174" t="e">
        <f>VLOOKUP(E264,'Contact Info-Max P'!$A$1:$H$94,6,FALSE)</f>
        <v>#N/A</v>
      </c>
      <c r="I264" s="174" t="e">
        <f>VLOOKUP(E264,'Contact Info-Max P'!$A$1:$H$23,7,FALSE)</f>
        <v>#N/A</v>
      </c>
      <c r="J264" s="174" t="e">
        <f>VLOOKUP(E264,'Contact Info-Max P'!$A$1:$H$94,8,FALSE)</f>
        <v>#N/A</v>
      </c>
      <c r="K264" s="175"/>
      <c r="L264" s="175" t="e">
        <f>VLOOKUP(K264,'Contact Info-Max P'!$A$1:$H$94,4,FALSE)</f>
        <v>#N/A</v>
      </c>
      <c r="M264" s="175" t="e">
        <f>VLOOKUP(K264,'Contact Info-Max P'!$A$1:$H$94,3,FALSE)</f>
        <v>#N/A</v>
      </c>
      <c r="N264" s="175" t="e">
        <f>VLOOKUP(K264,'Contact Info-Max P'!$A$1:$H$94,6,FALSE)</f>
        <v>#N/A</v>
      </c>
      <c r="O264" s="175" t="e">
        <f>VLOOKUP(K264,'Contact Info-Max P'!$A$1:$H$23,7,FALSE)</f>
        <v>#N/A</v>
      </c>
      <c r="P264" s="175" t="e">
        <f>VLOOKUP(K264,'Contact Info-Max P'!$A$1:$H$94,8,FALSE)</f>
        <v>#N/A</v>
      </c>
      <c r="Q264" s="183"/>
      <c r="R264" s="193"/>
      <c r="S264" s="193"/>
      <c r="T264" s="183"/>
      <c r="U264" s="175"/>
      <c r="V264" s="175"/>
      <c r="W264" s="176"/>
      <c r="X264" s="178"/>
      <c r="Y264" s="178"/>
      <c r="Z264" s="178"/>
      <c r="AA264" s="178"/>
      <c r="AB264" s="178"/>
      <c r="AC264" s="178"/>
      <c r="AD264" s="178"/>
      <c r="AE264" s="178"/>
    </row>
    <row r="265" spans="1:31" ht="106.9">
      <c r="A265" s="201"/>
      <c r="B265" s="202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8"/>
      <c r="Y265" s="178"/>
      <c r="Z265" s="178"/>
      <c r="AA265" s="178"/>
      <c r="AB265" s="178"/>
      <c r="AC265" s="178"/>
      <c r="AD265" s="178"/>
      <c r="AE265" s="178"/>
    </row>
    <row r="266" spans="1:31" ht="106.9">
      <c r="A266" s="201"/>
      <c r="B266" s="202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8"/>
      <c r="Y266" s="178"/>
      <c r="Z266" s="178"/>
      <c r="AA266" s="178"/>
      <c r="AB266" s="178"/>
      <c r="AC266" s="178"/>
      <c r="AD266" s="178"/>
      <c r="AE266" s="178"/>
    </row>
    <row r="267" spans="1:31" ht="106.9">
      <c r="A267" s="201"/>
      <c r="B267" s="202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8"/>
      <c r="Y267" s="178"/>
      <c r="Z267" s="178"/>
      <c r="AA267" s="178"/>
      <c r="AB267" s="178"/>
      <c r="AC267" s="178"/>
      <c r="AD267" s="178"/>
      <c r="AE267" s="178"/>
    </row>
    <row r="268" spans="1:31" ht="106.9">
      <c r="A268" s="201"/>
      <c r="B268" s="202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8"/>
      <c r="Y268" s="178"/>
      <c r="Z268" s="178"/>
      <c r="AA268" s="178"/>
      <c r="AB268" s="178"/>
      <c r="AC268" s="178"/>
      <c r="AD268" s="178"/>
      <c r="AE268" s="178"/>
    </row>
    <row r="269" spans="1:31" ht="106.9">
      <c r="A269" s="201"/>
      <c r="B269" s="202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8"/>
      <c r="Y269" s="178"/>
      <c r="Z269" s="178"/>
      <c r="AA269" s="178"/>
      <c r="AB269" s="178"/>
      <c r="AC269" s="178"/>
      <c r="AD269" s="178"/>
      <c r="AE269" s="178"/>
    </row>
    <row r="270" spans="1:31" ht="106.9">
      <c r="A270" s="201"/>
      <c r="B270" s="202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8"/>
      <c r="Y270" s="178"/>
      <c r="Z270" s="178"/>
      <c r="AA270" s="178"/>
      <c r="AB270" s="178"/>
      <c r="AC270" s="178"/>
      <c r="AD270" s="178"/>
      <c r="AE270" s="178"/>
    </row>
    <row r="271" spans="1:31" ht="106.9">
      <c r="A271" s="201"/>
      <c r="B271" s="202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8"/>
      <c r="Y271" s="178"/>
      <c r="Z271" s="178"/>
      <c r="AA271" s="178"/>
      <c r="AB271" s="178"/>
      <c r="AC271" s="178"/>
      <c r="AD271" s="178"/>
      <c r="AE271" s="178"/>
    </row>
    <row r="272" spans="1:31" ht="106.9">
      <c r="A272" s="201"/>
      <c r="B272" s="202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8"/>
      <c r="Y272" s="178"/>
      <c r="Z272" s="178"/>
      <c r="AA272" s="178"/>
      <c r="AB272" s="178"/>
      <c r="AC272" s="178"/>
      <c r="AD272" s="178"/>
      <c r="AE272" s="178"/>
    </row>
    <row r="273" spans="1:31" ht="106.9">
      <c r="A273" s="201"/>
      <c r="B273" s="202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8"/>
      <c r="Y273" s="178"/>
      <c r="Z273" s="178"/>
      <c r="AA273" s="178"/>
      <c r="AB273" s="178"/>
      <c r="AC273" s="178"/>
      <c r="AD273" s="178"/>
      <c r="AE273" s="178"/>
    </row>
    <row r="274" spans="1:31" ht="106.9">
      <c r="A274" s="201"/>
      <c r="B274" s="202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8"/>
      <c r="Y274" s="178"/>
      <c r="Z274" s="178"/>
      <c r="AA274" s="178"/>
      <c r="AB274" s="178"/>
      <c r="AC274" s="178"/>
      <c r="AD274" s="178"/>
      <c r="AE274" s="178"/>
    </row>
    <row r="275" spans="1:31" ht="106.9">
      <c r="A275" s="201"/>
      <c r="B275" s="202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8"/>
      <c r="Y275" s="178"/>
      <c r="Z275" s="178"/>
      <c r="AA275" s="178"/>
      <c r="AB275" s="178"/>
      <c r="AC275" s="178"/>
      <c r="AD275" s="178"/>
      <c r="AE275" s="178"/>
    </row>
    <row r="276" spans="1:31" ht="106.9">
      <c r="A276" s="201"/>
      <c r="B276" s="202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8"/>
      <c r="Y276" s="178"/>
      <c r="Z276" s="178"/>
      <c r="AA276" s="178"/>
      <c r="AB276" s="178"/>
      <c r="AC276" s="178"/>
      <c r="AD276" s="178"/>
      <c r="AE276" s="178"/>
    </row>
    <row r="277" spans="1:31" ht="106.9">
      <c r="A277" s="201"/>
      <c r="B277" s="202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8"/>
      <c r="Y277" s="178"/>
      <c r="Z277" s="178"/>
      <c r="AA277" s="178"/>
      <c r="AB277" s="178"/>
      <c r="AC277" s="178"/>
      <c r="AD277" s="178"/>
      <c r="AE277" s="178"/>
    </row>
    <row r="278" spans="1:31" ht="106.9">
      <c r="A278" s="201"/>
      <c r="B278" s="202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8"/>
      <c r="Y278" s="178"/>
      <c r="Z278" s="178"/>
      <c r="AA278" s="178"/>
      <c r="AB278" s="178"/>
      <c r="AC278" s="178"/>
      <c r="AD278" s="178"/>
      <c r="AE278" s="178"/>
    </row>
    <row r="279" spans="1:31" ht="106.9">
      <c r="A279" s="201"/>
      <c r="B279" s="202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8"/>
      <c r="Y279" s="178"/>
      <c r="Z279" s="178"/>
      <c r="AA279" s="178"/>
      <c r="AB279" s="178"/>
      <c r="AC279" s="178"/>
      <c r="AD279" s="178"/>
      <c r="AE279" s="178"/>
    </row>
    <row r="280" spans="1:31" ht="106.9">
      <c r="A280" s="201"/>
      <c r="B280" s="202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8"/>
      <c r="Y280" s="178"/>
      <c r="Z280" s="178"/>
      <c r="AA280" s="178"/>
      <c r="AB280" s="178"/>
      <c r="AC280" s="178"/>
      <c r="AD280" s="178"/>
      <c r="AE280" s="178"/>
    </row>
    <row r="281" spans="1:31" ht="106.9">
      <c r="A281" s="201"/>
      <c r="B281" s="202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8"/>
      <c r="Y281" s="178"/>
      <c r="Z281" s="178"/>
      <c r="AA281" s="178"/>
      <c r="AB281" s="178"/>
      <c r="AC281" s="178"/>
      <c r="AD281" s="178"/>
      <c r="AE281" s="178"/>
    </row>
    <row r="282" spans="1:31" ht="106.9">
      <c r="A282" s="201"/>
      <c r="B282" s="202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8"/>
      <c r="Y282" s="178"/>
      <c r="Z282" s="178"/>
      <c r="AA282" s="178"/>
      <c r="AB282" s="178"/>
      <c r="AC282" s="178"/>
      <c r="AD282" s="178"/>
      <c r="AE282" s="178"/>
    </row>
    <row r="283" spans="1:31" ht="106.9">
      <c r="A283" s="201"/>
      <c r="B283" s="202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8"/>
      <c r="Y283" s="178"/>
      <c r="Z283" s="178"/>
      <c r="AA283" s="178"/>
      <c r="AB283" s="178"/>
      <c r="AC283" s="178"/>
      <c r="AD283" s="178"/>
      <c r="AE283" s="178"/>
    </row>
    <row r="284" spans="1:31" ht="106.9">
      <c r="A284" s="201"/>
      <c r="B284" s="202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8"/>
      <c r="Y284" s="178"/>
      <c r="Z284" s="178"/>
      <c r="AA284" s="178"/>
      <c r="AB284" s="178"/>
      <c r="AC284" s="178"/>
      <c r="AD284" s="178"/>
      <c r="AE284" s="178"/>
    </row>
    <row r="285" spans="1:31" ht="106.9">
      <c r="A285" s="201"/>
      <c r="B285" s="202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8"/>
      <c r="Y285" s="178"/>
      <c r="Z285" s="178"/>
      <c r="AA285" s="178"/>
      <c r="AB285" s="178"/>
      <c r="AC285" s="178"/>
      <c r="AD285" s="178"/>
      <c r="AE285" s="178"/>
    </row>
    <row r="286" spans="1:31" ht="106.9">
      <c r="A286" s="201"/>
      <c r="B286" s="202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8"/>
      <c r="Y286" s="178"/>
      <c r="Z286" s="178"/>
      <c r="AA286" s="178"/>
      <c r="AB286" s="178"/>
      <c r="AC286" s="178"/>
      <c r="AD286" s="178"/>
      <c r="AE286" s="178"/>
    </row>
    <row r="287" spans="1:31" ht="106.9">
      <c r="A287" s="201"/>
      <c r="B287" s="202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8"/>
      <c r="Y287" s="178"/>
      <c r="Z287" s="178"/>
      <c r="AA287" s="178"/>
      <c r="AB287" s="178"/>
      <c r="AC287" s="178"/>
      <c r="AD287" s="178"/>
      <c r="AE287" s="178"/>
    </row>
    <row r="288" spans="1:31" ht="106.9">
      <c r="A288" s="201"/>
      <c r="B288" s="202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8"/>
      <c r="Y288" s="178"/>
      <c r="Z288" s="178"/>
      <c r="AA288" s="178"/>
      <c r="AB288" s="178"/>
      <c r="AC288" s="178"/>
      <c r="AD288" s="178"/>
      <c r="AE288" s="178"/>
    </row>
    <row r="289" spans="1:31" ht="106.9">
      <c r="A289" s="201"/>
      <c r="B289" s="202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8"/>
      <c r="Y289" s="178"/>
      <c r="Z289" s="178"/>
      <c r="AA289" s="178"/>
      <c r="AB289" s="178"/>
      <c r="AC289" s="178"/>
      <c r="AD289" s="178"/>
      <c r="AE289" s="178"/>
    </row>
    <row r="290" spans="1:31" ht="106.9">
      <c r="A290" s="201"/>
      <c r="B290" s="202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8"/>
      <c r="Y290" s="178"/>
      <c r="Z290" s="178"/>
      <c r="AA290" s="178"/>
      <c r="AB290" s="178"/>
      <c r="AC290" s="178"/>
      <c r="AD290" s="178"/>
      <c r="AE290" s="178"/>
    </row>
    <row r="291" spans="1:31" ht="106.9">
      <c r="A291" s="201"/>
      <c r="B291" s="202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8"/>
      <c r="Y291" s="178"/>
      <c r="Z291" s="178"/>
      <c r="AA291" s="178"/>
      <c r="AB291" s="178"/>
      <c r="AC291" s="178"/>
      <c r="AD291" s="178"/>
      <c r="AE291" s="178"/>
    </row>
    <row r="292" spans="1:31" ht="106.9">
      <c r="A292" s="201"/>
      <c r="B292" s="202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8"/>
      <c r="Y292" s="178"/>
      <c r="Z292" s="178"/>
      <c r="AA292" s="178"/>
      <c r="AB292" s="178"/>
      <c r="AC292" s="178"/>
      <c r="AD292" s="178"/>
      <c r="AE292" s="178"/>
    </row>
    <row r="293" spans="1:31" ht="106.9">
      <c r="A293" s="201"/>
      <c r="B293" s="202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8"/>
      <c r="Y293" s="178"/>
      <c r="Z293" s="178"/>
      <c r="AA293" s="178"/>
      <c r="AB293" s="178"/>
      <c r="AC293" s="178"/>
      <c r="AD293" s="178"/>
      <c r="AE293" s="178"/>
    </row>
    <row r="294" spans="1:31" ht="106.9">
      <c r="A294" s="201"/>
      <c r="B294" s="202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8"/>
      <c r="Y294" s="178"/>
      <c r="Z294" s="178"/>
      <c r="AA294" s="178"/>
      <c r="AB294" s="178"/>
      <c r="AC294" s="178"/>
      <c r="AD294" s="178"/>
      <c r="AE294" s="178"/>
    </row>
    <row r="295" spans="1:31" ht="106.9">
      <c r="A295" s="201"/>
      <c r="B295" s="202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8"/>
      <c r="Y295" s="178"/>
      <c r="Z295" s="178"/>
      <c r="AA295" s="178"/>
      <c r="AB295" s="178"/>
      <c r="AC295" s="178"/>
      <c r="AD295" s="178"/>
      <c r="AE295" s="178"/>
    </row>
    <row r="296" spans="1:31" ht="106.9">
      <c r="A296" s="201"/>
      <c r="B296" s="202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8"/>
      <c r="Y296" s="178"/>
      <c r="Z296" s="178"/>
      <c r="AA296" s="178"/>
      <c r="AB296" s="178"/>
      <c r="AC296" s="178"/>
      <c r="AD296" s="178"/>
      <c r="AE296" s="178"/>
    </row>
    <row r="297" spans="1:31" ht="106.9">
      <c r="A297" s="201"/>
      <c r="B297" s="202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8"/>
      <c r="Y297" s="178"/>
      <c r="Z297" s="178"/>
      <c r="AA297" s="178"/>
      <c r="AB297" s="178"/>
      <c r="AC297" s="178"/>
      <c r="AD297" s="178"/>
      <c r="AE297" s="178"/>
    </row>
    <row r="298" spans="1:31" ht="106.9">
      <c r="A298" s="201"/>
      <c r="B298" s="202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8"/>
      <c r="Y298" s="178"/>
      <c r="Z298" s="178"/>
      <c r="AA298" s="178"/>
      <c r="AB298" s="178"/>
      <c r="AC298" s="178"/>
      <c r="AD298" s="178"/>
      <c r="AE298" s="178"/>
    </row>
    <row r="299" spans="1:31" ht="106.9">
      <c r="A299" s="201"/>
      <c r="B299" s="202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8"/>
      <c r="Y299" s="178"/>
      <c r="Z299" s="178"/>
      <c r="AA299" s="178"/>
      <c r="AB299" s="178"/>
      <c r="AC299" s="178"/>
      <c r="AD299" s="178"/>
      <c r="AE299" s="178"/>
    </row>
    <row r="300" spans="1:31" ht="106.9">
      <c r="A300" s="201"/>
      <c r="B300" s="202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8"/>
      <c r="Y300" s="178"/>
      <c r="Z300" s="178"/>
      <c r="AA300" s="178"/>
      <c r="AB300" s="178"/>
      <c r="AC300" s="178"/>
      <c r="AD300" s="178"/>
      <c r="AE300" s="178"/>
    </row>
    <row r="301" spans="1:31" ht="106.9">
      <c r="A301" s="201"/>
      <c r="B301" s="202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8"/>
      <c r="Y301" s="178"/>
      <c r="Z301" s="178"/>
      <c r="AA301" s="178"/>
      <c r="AB301" s="178"/>
      <c r="AC301" s="178"/>
      <c r="AD301" s="178"/>
      <c r="AE301" s="178"/>
    </row>
    <row r="302" spans="1:31" ht="106.9">
      <c r="A302" s="201"/>
      <c r="B302" s="202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8"/>
      <c r="Y302" s="178"/>
      <c r="Z302" s="178"/>
      <c r="AA302" s="178"/>
      <c r="AB302" s="178"/>
      <c r="AC302" s="178"/>
      <c r="AD302" s="178"/>
      <c r="AE302" s="178"/>
    </row>
    <row r="303" spans="1:31" ht="106.9">
      <c r="A303" s="201"/>
      <c r="B303" s="202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8"/>
      <c r="Y303" s="178"/>
      <c r="Z303" s="178"/>
      <c r="AA303" s="178"/>
      <c r="AB303" s="178"/>
      <c r="AC303" s="178"/>
      <c r="AD303" s="178"/>
      <c r="AE303" s="178"/>
    </row>
    <row r="304" spans="1:31" ht="106.9">
      <c r="A304" s="201"/>
      <c r="B304" s="202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8"/>
      <c r="Y304" s="178"/>
      <c r="Z304" s="178"/>
      <c r="AA304" s="178"/>
      <c r="AB304" s="178"/>
      <c r="AC304" s="178"/>
      <c r="AD304" s="178"/>
      <c r="AE304" s="178"/>
    </row>
    <row r="305" spans="1:31" ht="106.9">
      <c r="A305" s="201"/>
      <c r="B305" s="202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8"/>
      <c r="Y305" s="178"/>
      <c r="Z305" s="178"/>
      <c r="AA305" s="178"/>
      <c r="AB305" s="178"/>
      <c r="AC305" s="178"/>
      <c r="AD305" s="178"/>
      <c r="AE305" s="178"/>
    </row>
    <row r="306" spans="1:31" ht="106.9">
      <c r="A306" s="201"/>
      <c r="B306" s="202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8"/>
      <c r="Y306" s="178"/>
      <c r="Z306" s="178"/>
      <c r="AA306" s="178"/>
      <c r="AB306" s="178"/>
      <c r="AC306" s="178"/>
      <c r="AD306" s="178"/>
      <c r="AE306" s="178"/>
    </row>
    <row r="307" spans="1:31" ht="106.9">
      <c r="A307" s="201"/>
      <c r="B307" s="202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8"/>
      <c r="Y307" s="178"/>
      <c r="Z307" s="178"/>
      <c r="AA307" s="178"/>
      <c r="AB307" s="178"/>
      <c r="AC307" s="178"/>
      <c r="AD307" s="178"/>
      <c r="AE307" s="178"/>
    </row>
    <row r="308" spans="1:31" ht="106.9">
      <c r="A308" s="201"/>
      <c r="B308" s="202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8"/>
      <c r="Y308" s="178"/>
      <c r="Z308" s="178"/>
      <c r="AA308" s="178"/>
      <c r="AB308" s="178"/>
      <c r="AC308" s="178"/>
      <c r="AD308" s="178"/>
      <c r="AE308" s="178"/>
    </row>
    <row r="309" spans="1:31" ht="106.9">
      <c r="A309" s="201"/>
      <c r="B309" s="202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8"/>
      <c r="Y309" s="178"/>
      <c r="Z309" s="178"/>
      <c r="AA309" s="178"/>
      <c r="AB309" s="178"/>
      <c r="AC309" s="178"/>
      <c r="AD309" s="178"/>
      <c r="AE309" s="178"/>
    </row>
    <row r="310" spans="1:31" ht="106.9">
      <c r="A310" s="201"/>
      <c r="B310" s="202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8"/>
      <c r="Y310" s="178"/>
      <c r="Z310" s="178"/>
      <c r="AA310" s="178"/>
      <c r="AB310" s="178"/>
      <c r="AC310" s="178"/>
      <c r="AD310" s="178"/>
      <c r="AE310" s="178"/>
    </row>
    <row r="311" spans="1:31" ht="106.9">
      <c r="A311" s="201"/>
      <c r="B311" s="202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8"/>
      <c r="Y311" s="178"/>
      <c r="Z311" s="178"/>
      <c r="AA311" s="178"/>
      <c r="AB311" s="178"/>
      <c r="AC311" s="178"/>
      <c r="AD311" s="178"/>
      <c r="AE311" s="178"/>
    </row>
    <row r="312" spans="1:31" ht="106.9">
      <c r="A312" s="201"/>
      <c r="B312" s="202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8"/>
      <c r="Y312" s="178"/>
      <c r="Z312" s="178"/>
      <c r="AA312" s="178"/>
      <c r="AB312" s="178"/>
      <c r="AC312" s="178"/>
      <c r="AD312" s="178"/>
      <c r="AE312" s="178"/>
    </row>
    <row r="313" spans="1:31" ht="106.9">
      <c r="A313" s="201"/>
      <c r="B313" s="202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8"/>
      <c r="Y313" s="178"/>
      <c r="Z313" s="178"/>
      <c r="AA313" s="178"/>
      <c r="AB313" s="178"/>
      <c r="AC313" s="178"/>
      <c r="AD313" s="178"/>
      <c r="AE313" s="178"/>
    </row>
    <row r="314" spans="1:31" ht="106.9">
      <c r="A314" s="201"/>
      <c r="B314" s="202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8"/>
      <c r="Y314" s="178"/>
      <c r="Z314" s="178"/>
      <c r="AA314" s="178"/>
      <c r="AB314" s="178"/>
      <c r="AC314" s="178"/>
      <c r="AD314" s="178"/>
      <c r="AE314" s="178"/>
    </row>
    <row r="315" spans="1:31" ht="106.9">
      <c r="A315" s="201"/>
      <c r="B315" s="202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8"/>
      <c r="Y315" s="178"/>
      <c r="Z315" s="178"/>
      <c r="AA315" s="178"/>
      <c r="AB315" s="178"/>
      <c r="AC315" s="178"/>
      <c r="AD315" s="178"/>
      <c r="AE315" s="178"/>
    </row>
    <row r="316" spans="1:31" ht="106.9">
      <c r="A316" s="201"/>
      <c r="B316" s="202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8"/>
      <c r="Y316" s="178"/>
      <c r="Z316" s="178"/>
      <c r="AA316" s="178"/>
      <c r="AB316" s="178"/>
      <c r="AC316" s="178"/>
      <c r="AD316" s="178"/>
      <c r="AE316" s="178"/>
    </row>
    <row r="317" spans="1:31" ht="106.9">
      <c r="A317" s="201"/>
      <c r="B317" s="202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8"/>
      <c r="Y317" s="178"/>
      <c r="Z317" s="178"/>
      <c r="AA317" s="178"/>
      <c r="AB317" s="178"/>
      <c r="AC317" s="178"/>
      <c r="AD317" s="178"/>
      <c r="AE317" s="178"/>
    </row>
    <row r="318" spans="1:31" ht="106.9">
      <c r="A318" s="201"/>
      <c r="B318" s="202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8"/>
      <c r="Y318" s="178"/>
      <c r="Z318" s="178"/>
      <c r="AA318" s="178"/>
      <c r="AB318" s="178"/>
      <c r="AC318" s="178"/>
      <c r="AD318" s="178"/>
      <c r="AE318" s="178"/>
    </row>
    <row r="319" spans="1:31" ht="106.9">
      <c r="A319" s="201"/>
      <c r="B319" s="202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8"/>
      <c r="Y319" s="178"/>
      <c r="Z319" s="178"/>
      <c r="AA319" s="178"/>
      <c r="AB319" s="178"/>
      <c r="AC319" s="178"/>
      <c r="AD319" s="178"/>
      <c r="AE319" s="178"/>
    </row>
    <row r="320" spans="1:31" ht="106.9">
      <c r="A320" s="201"/>
      <c r="B320" s="202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8"/>
      <c r="Y320" s="178"/>
      <c r="Z320" s="178"/>
      <c r="AA320" s="178"/>
      <c r="AB320" s="178"/>
      <c r="AC320" s="178"/>
      <c r="AD320" s="178"/>
      <c r="AE320" s="178"/>
    </row>
    <row r="321" spans="1:31" ht="106.9">
      <c r="A321" s="201"/>
      <c r="B321" s="202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8"/>
      <c r="Y321" s="178"/>
      <c r="Z321" s="178"/>
      <c r="AA321" s="178"/>
      <c r="AB321" s="178"/>
      <c r="AC321" s="178"/>
      <c r="AD321" s="178"/>
      <c r="AE321" s="178"/>
    </row>
    <row r="322" spans="1:31" ht="106.9">
      <c r="A322" s="201"/>
      <c r="B322" s="202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8"/>
      <c r="Y322" s="178"/>
      <c r="Z322" s="178"/>
      <c r="AA322" s="178"/>
      <c r="AB322" s="178"/>
      <c r="AC322" s="178"/>
      <c r="AD322" s="178"/>
      <c r="AE322" s="178"/>
    </row>
    <row r="323" spans="1:31" ht="106.9">
      <c r="A323" s="201"/>
      <c r="B323" s="202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8"/>
      <c r="Y323" s="178"/>
      <c r="Z323" s="178"/>
      <c r="AA323" s="178"/>
      <c r="AB323" s="178"/>
      <c r="AC323" s="178"/>
      <c r="AD323" s="178"/>
      <c r="AE323" s="178"/>
    </row>
    <row r="324" spans="1:31" ht="106.9">
      <c r="A324" s="201"/>
      <c r="B324" s="202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8"/>
      <c r="Y324" s="178"/>
      <c r="Z324" s="178"/>
      <c r="AA324" s="178"/>
      <c r="AB324" s="178"/>
      <c r="AC324" s="178"/>
      <c r="AD324" s="178"/>
      <c r="AE324" s="178"/>
    </row>
    <row r="325" spans="1:31" ht="106.9">
      <c r="A325" s="201"/>
      <c r="B325" s="202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8"/>
      <c r="Y325" s="178"/>
      <c r="Z325" s="178"/>
      <c r="AA325" s="178"/>
      <c r="AB325" s="178"/>
      <c r="AC325" s="178"/>
      <c r="AD325" s="178"/>
      <c r="AE325" s="178"/>
    </row>
    <row r="326" spans="1:31" ht="106.9">
      <c r="A326" s="201"/>
      <c r="B326" s="202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8"/>
      <c r="Y326" s="178"/>
      <c r="Z326" s="178"/>
      <c r="AA326" s="178"/>
      <c r="AB326" s="178"/>
      <c r="AC326" s="178"/>
      <c r="AD326" s="178"/>
      <c r="AE326" s="178"/>
    </row>
    <row r="327" spans="1:31" ht="106.9">
      <c r="A327" s="201"/>
      <c r="B327" s="202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8"/>
      <c r="Y327" s="178"/>
      <c r="Z327" s="178"/>
      <c r="AA327" s="178"/>
      <c r="AB327" s="178"/>
      <c r="AC327" s="178"/>
      <c r="AD327" s="178"/>
      <c r="AE327" s="178"/>
    </row>
    <row r="328" spans="1:31" ht="106.9">
      <c r="A328" s="201"/>
      <c r="B328" s="202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8"/>
      <c r="Y328" s="178"/>
      <c r="Z328" s="178"/>
      <c r="AA328" s="178"/>
      <c r="AB328" s="178"/>
      <c r="AC328" s="178"/>
      <c r="AD328" s="178"/>
      <c r="AE328" s="178"/>
    </row>
    <row r="329" spans="1:31" ht="106.9">
      <c r="A329" s="201"/>
      <c r="B329" s="202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8"/>
      <c r="Y329" s="178"/>
      <c r="Z329" s="178"/>
      <c r="AA329" s="178"/>
      <c r="AB329" s="178"/>
      <c r="AC329" s="178"/>
      <c r="AD329" s="178"/>
      <c r="AE329" s="178"/>
    </row>
    <row r="330" spans="1:31" ht="106.9">
      <c r="A330" s="201"/>
      <c r="B330" s="202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8"/>
      <c r="Y330" s="178"/>
      <c r="Z330" s="178"/>
      <c r="AA330" s="178"/>
      <c r="AB330" s="178"/>
      <c r="AC330" s="178"/>
      <c r="AD330" s="178"/>
      <c r="AE330" s="178"/>
    </row>
    <row r="331" spans="1:31" ht="106.9">
      <c r="A331" s="201"/>
      <c r="B331" s="202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8"/>
      <c r="Y331" s="178"/>
      <c r="Z331" s="178"/>
      <c r="AA331" s="178"/>
      <c r="AB331" s="178"/>
      <c r="AC331" s="178"/>
      <c r="AD331" s="178"/>
      <c r="AE331" s="178"/>
    </row>
    <row r="332" spans="1:31" ht="106.9">
      <c r="A332" s="201"/>
      <c r="B332" s="202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8"/>
      <c r="Y332" s="178"/>
      <c r="Z332" s="178"/>
      <c r="AA332" s="178"/>
      <c r="AB332" s="178"/>
      <c r="AC332" s="178"/>
      <c r="AD332" s="178"/>
      <c r="AE332" s="178"/>
    </row>
    <row r="333" spans="1:31" ht="106.9">
      <c r="A333" s="201"/>
      <c r="B333" s="202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8"/>
      <c r="Y333" s="178"/>
      <c r="Z333" s="178"/>
      <c r="AA333" s="178"/>
      <c r="AB333" s="178"/>
      <c r="AC333" s="178"/>
      <c r="AD333" s="178"/>
      <c r="AE333" s="178"/>
    </row>
    <row r="334" spans="1:31" ht="106.9">
      <c r="A334" s="201"/>
      <c r="B334" s="202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8"/>
      <c r="Y334" s="178"/>
      <c r="Z334" s="178"/>
      <c r="AA334" s="178"/>
      <c r="AB334" s="178"/>
      <c r="AC334" s="178"/>
      <c r="AD334" s="178"/>
      <c r="AE334" s="178"/>
    </row>
    <row r="335" spans="1:31" ht="106.9">
      <c r="A335" s="201"/>
      <c r="B335" s="202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8"/>
      <c r="Y335" s="178"/>
      <c r="Z335" s="178"/>
      <c r="AA335" s="178"/>
      <c r="AB335" s="178"/>
      <c r="AC335" s="178"/>
      <c r="AD335" s="178"/>
      <c r="AE335" s="178"/>
    </row>
    <row r="336" spans="1:31" ht="106.9">
      <c r="A336" s="201"/>
      <c r="B336" s="202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8"/>
      <c r="Y336" s="178"/>
      <c r="Z336" s="178"/>
      <c r="AA336" s="178"/>
      <c r="AB336" s="178"/>
      <c r="AC336" s="178"/>
      <c r="AD336" s="178"/>
      <c r="AE336" s="178"/>
    </row>
    <row r="337" spans="1:31" ht="106.9">
      <c r="A337" s="201"/>
      <c r="B337" s="202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8"/>
      <c r="Y337" s="178"/>
      <c r="Z337" s="178"/>
      <c r="AA337" s="178"/>
      <c r="AB337" s="178"/>
      <c r="AC337" s="178"/>
      <c r="AD337" s="178"/>
      <c r="AE337" s="178"/>
    </row>
    <row r="338" spans="1:31" ht="106.9">
      <c r="A338" s="201"/>
      <c r="B338" s="202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8"/>
      <c r="Y338" s="178"/>
      <c r="Z338" s="178"/>
      <c r="AA338" s="178"/>
      <c r="AB338" s="178"/>
      <c r="AC338" s="178"/>
      <c r="AD338" s="178"/>
      <c r="AE338" s="178"/>
    </row>
    <row r="339" spans="1:31" ht="106.9">
      <c r="A339" s="201"/>
      <c r="B339" s="202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8"/>
      <c r="Y339" s="178"/>
      <c r="Z339" s="178"/>
      <c r="AA339" s="178"/>
      <c r="AB339" s="178"/>
      <c r="AC339" s="178"/>
      <c r="AD339" s="178"/>
      <c r="AE339" s="178"/>
    </row>
    <row r="340" spans="1:31" ht="106.9">
      <c r="A340" s="201"/>
      <c r="B340" s="202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8"/>
      <c r="Y340" s="178"/>
      <c r="Z340" s="178"/>
      <c r="AA340" s="178"/>
      <c r="AB340" s="178"/>
      <c r="AC340" s="178"/>
      <c r="AD340" s="178"/>
      <c r="AE340" s="178"/>
    </row>
    <row r="341" spans="1:31" ht="106.9">
      <c r="A341" s="201"/>
      <c r="B341" s="202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8"/>
      <c r="Y341" s="178"/>
      <c r="Z341" s="178"/>
      <c r="AA341" s="178"/>
      <c r="AB341" s="178"/>
      <c r="AC341" s="178"/>
      <c r="AD341" s="178"/>
      <c r="AE341" s="178"/>
    </row>
    <row r="342" spans="1:31" ht="106.9">
      <c r="A342" s="201"/>
      <c r="B342" s="202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8"/>
      <c r="Y342" s="178"/>
      <c r="Z342" s="178"/>
      <c r="AA342" s="178"/>
      <c r="AB342" s="178"/>
      <c r="AC342" s="178"/>
      <c r="AD342" s="178"/>
      <c r="AE342" s="178"/>
    </row>
    <row r="343" spans="1:31" ht="106.9">
      <c r="A343" s="201"/>
      <c r="B343" s="202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8"/>
      <c r="Y343" s="178"/>
      <c r="Z343" s="178"/>
      <c r="AA343" s="178"/>
      <c r="AB343" s="178"/>
      <c r="AC343" s="178"/>
      <c r="AD343" s="178"/>
      <c r="AE343" s="178"/>
    </row>
    <row r="344" spans="1:31" ht="106.9">
      <c r="A344" s="201"/>
      <c r="B344" s="202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8"/>
      <c r="Y344" s="178"/>
      <c r="Z344" s="178"/>
      <c r="AA344" s="178"/>
      <c r="AB344" s="178"/>
      <c r="AC344" s="178"/>
      <c r="AD344" s="178"/>
      <c r="AE344" s="178"/>
    </row>
    <row r="345" spans="1:31" ht="106.9">
      <c r="A345" s="201"/>
      <c r="B345" s="202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8"/>
      <c r="Y345" s="178"/>
      <c r="Z345" s="178"/>
      <c r="AA345" s="178"/>
      <c r="AB345" s="178"/>
      <c r="AC345" s="178"/>
      <c r="AD345" s="178"/>
      <c r="AE345" s="178"/>
    </row>
    <row r="346" spans="1:31" ht="106.9">
      <c r="A346" s="201"/>
      <c r="B346" s="202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8"/>
      <c r="Y346" s="178"/>
      <c r="Z346" s="178"/>
      <c r="AA346" s="178"/>
      <c r="AB346" s="178"/>
      <c r="AC346" s="178"/>
      <c r="AD346" s="178"/>
      <c r="AE346" s="178"/>
    </row>
    <row r="347" spans="1:31" ht="106.9">
      <c r="A347" s="201"/>
      <c r="B347" s="202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8"/>
      <c r="Y347" s="178"/>
      <c r="Z347" s="178"/>
      <c r="AA347" s="178"/>
      <c r="AB347" s="178"/>
      <c r="AC347" s="178"/>
      <c r="AD347" s="178"/>
      <c r="AE347" s="178"/>
    </row>
    <row r="348" spans="1:31" ht="106.9">
      <c r="A348" s="201"/>
      <c r="B348" s="202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8"/>
      <c r="Y348" s="178"/>
      <c r="Z348" s="178"/>
      <c r="AA348" s="178"/>
      <c r="AB348" s="178"/>
      <c r="AC348" s="178"/>
      <c r="AD348" s="178"/>
      <c r="AE348" s="178"/>
    </row>
    <row r="349" spans="1:31" ht="106.9">
      <c r="A349" s="201"/>
      <c r="B349" s="202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8"/>
      <c r="Y349" s="178"/>
      <c r="Z349" s="178"/>
      <c r="AA349" s="178"/>
      <c r="AB349" s="178"/>
      <c r="AC349" s="178"/>
      <c r="AD349" s="178"/>
      <c r="AE349" s="178"/>
    </row>
    <row r="350" spans="1:31" ht="106.9">
      <c r="A350" s="201"/>
      <c r="B350" s="202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8"/>
      <c r="Y350" s="178"/>
      <c r="Z350" s="178"/>
      <c r="AA350" s="178"/>
      <c r="AB350" s="178"/>
      <c r="AC350" s="178"/>
      <c r="AD350" s="178"/>
      <c r="AE350" s="178"/>
    </row>
    <row r="351" spans="1:31" ht="106.9">
      <c r="A351" s="201"/>
      <c r="B351" s="202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8"/>
      <c r="Y351" s="178"/>
      <c r="Z351" s="178"/>
      <c r="AA351" s="178"/>
      <c r="AB351" s="178"/>
      <c r="AC351" s="178"/>
      <c r="AD351" s="178"/>
      <c r="AE351" s="178"/>
    </row>
    <row r="352" spans="1:31" ht="106.9">
      <c r="A352" s="201"/>
      <c r="B352" s="202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8"/>
      <c r="Y352" s="178"/>
      <c r="Z352" s="178"/>
      <c r="AA352" s="178"/>
      <c r="AB352" s="178"/>
      <c r="AC352" s="178"/>
      <c r="AD352" s="178"/>
      <c r="AE352" s="178"/>
    </row>
    <row r="353" spans="1:31" ht="106.9">
      <c r="A353" s="201"/>
      <c r="B353" s="202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8"/>
      <c r="Y353" s="178"/>
      <c r="Z353" s="178"/>
      <c r="AA353" s="178"/>
      <c r="AB353" s="178"/>
      <c r="AC353" s="178"/>
      <c r="AD353" s="178"/>
      <c r="AE353" s="178"/>
    </row>
    <row r="354" spans="1:31" ht="106.9">
      <c r="A354" s="201"/>
      <c r="B354" s="202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8"/>
      <c r="Y354" s="178"/>
      <c r="Z354" s="178"/>
      <c r="AA354" s="178"/>
      <c r="AB354" s="178"/>
      <c r="AC354" s="178"/>
      <c r="AD354" s="178"/>
      <c r="AE354" s="178"/>
    </row>
    <row r="355" spans="1:31" ht="106.9">
      <c r="A355" s="201"/>
      <c r="B355" s="202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8"/>
      <c r="Y355" s="178"/>
      <c r="Z355" s="178"/>
      <c r="AA355" s="178"/>
      <c r="AB355" s="178"/>
      <c r="AC355" s="178"/>
      <c r="AD355" s="178"/>
      <c r="AE355" s="178"/>
    </row>
    <row r="356" spans="1:31" ht="106.9">
      <c r="A356" s="201"/>
      <c r="B356" s="202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8"/>
      <c r="Y356" s="178"/>
      <c r="Z356" s="178"/>
      <c r="AA356" s="178"/>
      <c r="AB356" s="178"/>
      <c r="AC356" s="178"/>
      <c r="AD356" s="178"/>
      <c r="AE356" s="178"/>
    </row>
    <row r="357" spans="1:31" ht="106.9">
      <c r="A357" s="201"/>
      <c r="B357" s="202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8"/>
      <c r="Y357" s="178"/>
      <c r="Z357" s="178"/>
      <c r="AA357" s="178"/>
      <c r="AB357" s="178"/>
      <c r="AC357" s="178"/>
      <c r="AD357" s="178"/>
      <c r="AE357" s="178"/>
    </row>
    <row r="358" spans="1:31" ht="106.9">
      <c r="A358" s="201"/>
      <c r="B358" s="202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8"/>
      <c r="Y358" s="178"/>
      <c r="Z358" s="178"/>
      <c r="AA358" s="178"/>
      <c r="AB358" s="178"/>
      <c r="AC358" s="178"/>
      <c r="AD358" s="178"/>
      <c r="AE358" s="178"/>
    </row>
    <row r="359" spans="1:31" ht="106.9">
      <c r="A359" s="201"/>
      <c r="B359" s="202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8"/>
      <c r="Y359" s="178"/>
      <c r="Z359" s="178"/>
      <c r="AA359" s="178"/>
      <c r="AB359" s="178"/>
      <c r="AC359" s="178"/>
      <c r="AD359" s="178"/>
      <c r="AE359" s="178"/>
    </row>
    <row r="360" spans="1:31" ht="106.9">
      <c r="A360" s="201"/>
      <c r="B360" s="202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8"/>
      <c r="Y360" s="178"/>
      <c r="Z360" s="178"/>
      <c r="AA360" s="178"/>
      <c r="AB360" s="178"/>
      <c r="AC360" s="178"/>
      <c r="AD360" s="178"/>
      <c r="AE360" s="178"/>
    </row>
    <row r="361" spans="1:31" ht="106.9">
      <c r="A361" s="201"/>
      <c r="B361" s="202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8"/>
      <c r="Y361" s="178"/>
      <c r="Z361" s="178"/>
      <c r="AA361" s="178"/>
      <c r="AB361" s="178"/>
      <c r="AC361" s="178"/>
      <c r="AD361" s="178"/>
      <c r="AE361" s="178"/>
    </row>
    <row r="362" spans="1:31" ht="106.9">
      <c r="A362" s="201"/>
      <c r="B362" s="202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8"/>
      <c r="Y362" s="178"/>
      <c r="Z362" s="178"/>
      <c r="AA362" s="178"/>
      <c r="AB362" s="178"/>
      <c r="AC362" s="178"/>
      <c r="AD362" s="178"/>
      <c r="AE362" s="178"/>
    </row>
    <row r="363" spans="1:31" ht="106.9">
      <c r="A363" s="201"/>
      <c r="B363" s="202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8"/>
      <c r="Y363" s="178"/>
      <c r="Z363" s="178"/>
      <c r="AA363" s="178"/>
      <c r="AB363" s="178"/>
      <c r="AC363" s="178"/>
      <c r="AD363" s="178"/>
      <c r="AE363" s="178"/>
    </row>
    <row r="364" spans="1:31" ht="106.9">
      <c r="A364" s="201"/>
      <c r="B364" s="202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8"/>
      <c r="Y364" s="178"/>
      <c r="Z364" s="178"/>
      <c r="AA364" s="178"/>
      <c r="AB364" s="178"/>
      <c r="AC364" s="178"/>
      <c r="AD364" s="178"/>
      <c r="AE364" s="178"/>
    </row>
    <row r="365" spans="1:31" ht="106.9">
      <c r="A365" s="201"/>
      <c r="B365" s="202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8"/>
      <c r="Y365" s="178"/>
      <c r="Z365" s="178"/>
      <c r="AA365" s="178"/>
      <c r="AB365" s="178"/>
      <c r="AC365" s="178"/>
      <c r="AD365" s="178"/>
      <c r="AE365" s="178"/>
    </row>
    <row r="366" spans="1:31" ht="106.9">
      <c r="A366" s="201"/>
      <c r="B366" s="202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8"/>
      <c r="Y366" s="178"/>
      <c r="Z366" s="178"/>
      <c r="AA366" s="178"/>
      <c r="AB366" s="178"/>
      <c r="AC366" s="178"/>
      <c r="AD366" s="178"/>
      <c r="AE366" s="178"/>
    </row>
    <row r="367" spans="1:31" ht="106.9">
      <c r="A367" s="201"/>
      <c r="B367" s="202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8"/>
      <c r="Y367" s="178"/>
      <c r="Z367" s="178"/>
      <c r="AA367" s="178"/>
      <c r="AB367" s="178"/>
      <c r="AC367" s="178"/>
      <c r="AD367" s="178"/>
      <c r="AE367" s="178"/>
    </row>
    <row r="368" spans="1:31" ht="106.9">
      <c r="A368" s="201"/>
      <c r="B368" s="202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8"/>
      <c r="Y368" s="178"/>
      <c r="Z368" s="178"/>
      <c r="AA368" s="178"/>
      <c r="AB368" s="178"/>
      <c r="AC368" s="178"/>
      <c r="AD368" s="178"/>
      <c r="AE368" s="178"/>
    </row>
    <row r="369" spans="1:31" ht="106.9">
      <c r="A369" s="201"/>
      <c r="B369" s="202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8"/>
      <c r="Y369" s="178"/>
      <c r="Z369" s="178"/>
      <c r="AA369" s="178"/>
      <c r="AB369" s="178"/>
      <c r="AC369" s="178"/>
      <c r="AD369" s="178"/>
      <c r="AE369" s="178"/>
    </row>
    <row r="370" spans="1:31" ht="106.9">
      <c r="A370" s="201"/>
      <c r="B370" s="202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8"/>
      <c r="Y370" s="178"/>
      <c r="Z370" s="178"/>
      <c r="AA370" s="178"/>
      <c r="AB370" s="178"/>
      <c r="AC370" s="178"/>
      <c r="AD370" s="178"/>
      <c r="AE370" s="178"/>
    </row>
    <row r="371" spans="1:31" ht="106.9">
      <c r="A371" s="201"/>
      <c r="B371" s="202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8"/>
      <c r="Y371" s="178"/>
      <c r="Z371" s="178"/>
      <c r="AA371" s="178"/>
      <c r="AB371" s="178"/>
      <c r="AC371" s="178"/>
      <c r="AD371" s="178"/>
      <c r="AE371" s="178"/>
    </row>
    <row r="372" spans="1:31" ht="106.9">
      <c r="A372" s="201"/>
      <c r="B372" s="202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8"/>
      <c r="Y372" s="178"/>
      <c r="Z372" s="178"/>
      <c r="AA372" s="178"/>
      <c r="AB372" s="178"/>
      <c r="AC372" s="178"/>
      <c r="AD372" s="178"/>
      <c r="AE372" s="178"/>
    </row>
    <row r="373" spans="1:31" ht="106.9">
      <c r="A373" s="201"/>
      <c r="B373" s="202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8"/>
      <c r="Y373" s="178"/>
      <c r="Z373" s="178"/>
      <c r="AA373" s="178"/>
      <c r="AB373" s="178"/>
      <c r="AC373" s="178"/>
      <c r="AD373" s="178"/>
      <c r="AE373" s="178"/>
    </row>
    <row r="374" spans="1:31" ht="106.9">
      <c r="A374" s="201"/>
      <c r="B374" s="202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8"/>
      <c r="Y374" s="178"/>
      <c r="Z374" s="178"/>
      <c r="AA374" s="178"/>
      <c r="AB374" s="178"/>
      <c r="AC374" s="178"/>
      <c r="AD374" s="178"/>
      <c r="AE374" s="178"/>
    </row>
    <row r="375" spans="1:31" ht="106.9">
      <c r="A375" s="201"/>
      <c r="B375" s="202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8"/>
      <c r="Y375" s="178"/>
      <c r="Z375" s="178"/>
      <c r="AA375" s="178"/>
      <c r="AB375" s="178"/>
      <c r="AC375" s="178"/>
      <c r="AD375" s="178"/>
      <c r="AE375" s="178"/>
    </row>
    <row r="376" spans="1:31" ht="106.9">
      <c r="A376" s="201"/>
      <c r="B376" s="202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8"/>
      <c r="Y376" s="178"/>
      <c r="Z376" s="178"/>
      <c r="AA376" s="178"/>
      <c r="AB376" s="178"/>
      <c r="AC376" s="178"/>
      <c r="AD376" s="178"/>
      <c r="AE376" s="178"/>
    </row>
    <row r="377" spans="1:31" ht="106.9">
      <c r="A377" s="201"/>
      <c r="B377" s="202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8"/>
      <c r="Y377" s="178"/>
      <c r="Z377" s="178"/>
      <c r="AA377" s="178"/>
      <c r="AB377" s="178"/>
      <c r="AC377" s="178"/>
      <c r="AD377" s="178"/>
      <c r="AE377" s="178"/>
    </row>
    <row r="378" spans="1:31" ht="106.9">
      <c r="A378" s="201"/>
      <c r="B378" s="202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8"/>
      <c r="Y378" s="178"/>
      <c r="Z378" s="178"/>
      <c r="AA378" s="178"/>
      <c r="AB378" s="178"/>
      <c r="AC378" s="178"/>
      <c r="AD378" s="178"/>
      <c r="AE378" s="178"/>
    </row>
    <row r="379" spans="1:31" ht="106.9">
      <c r="A379" s="201"/>
      <c r="B379" s="202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8"/>
      <c r="Y379" s="178"/>
      <c r="Z379" s="178"/>
      <c r="AA379" s="178"/>
      <c r="AB379" s="178"/>
      <c r="AC379" s="178"/>
      <c r="AD379" s="178"/>
      <c r="AE379" s="178"/>
    </row>
    <row r="380" spans="1:31" ht="106.9">
      <c r="A380" s="201"/>
      <c r="B380" s="202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8"/>
      <c r="Y380" s="178"/>
      <c r="Z380" s="178"/>
      <c r="AA380" s="178"/>
      <c r="AB380" s="178"/>
      <c r="AC380" s="178"/>
      <c r="AD380" s="178"/>
      <c r="AE380" s="178"/>
    </row>
    <row r="381" spans="1:31" ht="106.9">
      <c r="A381" s="201"/>
      <c r="B381" s="202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8"/>
      <c r="Y381" s="178"/>
      <c r="Z381" s="178"/>
      <c r="AA381" s="178"/>
      <c r="AB381" s="178"/>
      <c r="AC381" s="178"/>
      <c r="AD381" s="178"/>
      <c r="AE381" s="178"/>
    </row>
    <row r="382" spans="1:31" ht="106.9">
      <c r="A382" s="201"/>
      <c r="B382" s="202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8"/>
      <c r="Y382" s="178"/>
      <c r="Z382" s="178"/>
      <c r="AA382" s="178"/>
      <c r="AB382" s="178"/>
      <c r="AC382" s="178"/>
      <c r="AD382" s="178"/>
      <c r="AE382" s="178"/>
    </row>
    <row r="383" spans="1:31" ht="106.9">
      <c r="A383" s="201"/>
      <c r="B383" s="202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8"/>
      <c r="Y383" s="178"/>
      <c r="Z383" s="178"/>
      <c r="AA383" s="178"/>
      <c r="AB383" s="178"/>
      <c r="AC383" s="178"/>
      <c r="AD383" s="178"/>
      <c r="AE383" s="178"/>
    </row>
    <row r="384" spans="1:31" ht="106.9">
      <c r="A384" s="201"/>
      <c r="B384" s="202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8"/>
      <c r="Y384" s="178"/>
      <c r="Z384" s="178"/>
      <c r="AA384" s="178"/>
      <c r="AB384" s="178"/>
      <c r="AC384" s="178"/>
      <c r="AD384" s="178"/>
      <c r="AE384" s="178"/>
    </row>
    <row r="385" spans="1:31" ht="106.9">
      <c r="A385" s="201"/>
      <c r="B385" s="202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8"/>
      <c r="Y385" s="178"/>
      <c r="Z385" s="178"/>
      <c r="AA385" s="178"/>
      <c r="AB385" s="178"/>
      <c r="AC385" s="178"/>
      <c r="AD385" s="178"/>
      <c r="AE385" s="178"/>
    </row>
    <row r="386" spans="1:31" ht="106.9">
      <c r="A386" s="201"/>
      <c r="B386" s="202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8"/>
      <c r="Y386" s="178"/>
      <c r="Z386" s="178"/>
      <c r="AA386" s="178"/>
      <c r="AB386" s="178"/>
      <c r="AC386" s="178"/>
      <c r="AD386" s="178"/>
      <c r="AE386" s="178"/>
    </row>
    <row r="387" spans="1:31" ht="106.9">
      <c r="A387" s="201"/>
      <c r="B387" s="202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8"/>
      <c r="Y387" s="178"/>
      <c r="Z387" s="178"/>
      <c r="AA387" s="178"/>
      <c r="AB387" s="178"/>
      <c r="AC387" s="178"/>
      <c r="AD387" s="178"/>
      <c r="AE387" s="178"/>
    </row>
    <row r="388" spans="1:31" ht="106.9">
      <c r="A388" s="201"/>
      <c r="B388" s="202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8"/>
      <c r="Y388" s="178"/>
      <c r="Z388" s="178"/>
      <c r="AA388" s="178"/>
      <c r="AB388" s="178"/>
      <c r="AC388" s="178"/>
      <c r="AD388" s="178"/>
      <c r="AE388" s="178"/>
    </row>
    <row r="389" spans="1:31" ht="106.9">
      <c r="A389" s="201"/>
      <c r="B389" s="202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8"/>
      <c r="Y389" s="178"/>
      <c r="Z389" s="178"/>
      <c r="AA389" s="178"/>
      <c r="AB389" s="178"/>
      <c r="AC389" s="178"/>
      <c r="AD389" s="178"/>
      <c r="AE389" s="178"/>
    </row>
    <row r="390" spans="1:31" ht="106.9">
      <c r="A390" s="201"/>
      <c r="B390" s="202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8"/>
      <c r="Y390" s="178"/>
      <c r="Z390" s="178"/>
      <c r="AA390" s="178"/>
      <c r="AB390" s="178"/>
      <c r="AC390" s="178"/>
      <c r="AD390" s="178"/>
      <c r="AE390" s="178"/>
    </row>
    <row r="391" spans="1:31" ht="106.9">
      <c r="A391" s="201"/>
      <c r="B391" s="202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8"/>
      <c r="Y391" s="178"/>
      <c r="Z391" s="178"/>
      <c r="AA391" s="178"/>
      <c r="AB391" s="178"/>
      <c r="AC391" s="178"/>
      <c r="AD391" s="178"/>
      <c r="AE391" s="178"/>
    </row>
    <row r="392" spans="1:31" ht="106.9">
      <c r="A392" s="201"/>
      <c r="B392" s="202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8"/>
      <c r="Y392" s="178"/>
      <c r="Z392" s="178"/>
      <c r="AA392" s="178"/>
      <c r="AB392" s="178"/>
      <c r="AC392" s="178"/>
      <c r="AD392" s="178"/>
      <c r="AE392" s="178"/>
    </row>
    <row r="393" spans="1:31" ht="106.9">
      <c r="A393" s="201"/>
      <c r="B393" s="202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8"/>
      <c r="Y393" s="178"/>
      <c r="Z393" s="178"/>
      <c r="AA393" s="178"/>
      <c r="AB393" s="178"/>
      <c r="AC393" s="178"/>
      <c r="AD393" s="178"/>
      <c r="AE393" s="178"/>
    </row>
    <row r="394" spans="1:31" ht="106.9">
      <c r="A394" s="201"/>
      <c r="B394" s="202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8"/>
      <c r="Y394" s="178"/>
      <c r="Z394" s="178"/>
      <c r="AA394" s="178"/>
      <c r="AB394" s="178"/>
      <c r="AC394" s="178"/>
      <c r="AD394" s="178"/>
      <c r="AE394" s="178"/>
    </row>
    <row r="395" spans="1:31" ht="106.9">
      <c r="A395" s="201"/>
      <c r="B395" s="202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8"/>
      <c r="Y395" s="178"/>
      <c r="Z395" s="178"/>
      <c r="AA395" s="178"/>
      <c r="AB395" s="178"/>
      <c r="AC395" s="178"/>
      <c r="AD395" s="178"/>
      <c r="AE395" s="178"/>
    </row>
    <row r="396" spans="1:31" ht="106.9">
      <c r="A396" s="201"/>
      <c r="B396" s="202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8"/>
      <c r="Y396" s="178"/>
      <c r="Z396" s="178"/>
      <c r="AA396" s="178"/>
      <c r="AB396" s="178"/>
      <c r="AC396" s="178"/>
      <c r="AD396" s="178"/>
      <c r="AE396" s="178"/>
    </row>
    <row r="397" spans="1:31" ht="106.9">
      <c r="A397" s="201"/>
      <c r="B397" s="202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8"/>
      <c r="Y397" s="178"/>
      <c r="Z397" s="178"/>
      <c r="AA397" s="178"/>
      <c r="AB397" s="178"/>
      <c r="AC397" s="178"/>
      <c r="AD397" s="178"/>
      <c r="AE397" s="178"/>
    </row>
    <row r="398" spans="1:31" ht="106.9">
      <c r="A398" s="201"/>
      <c r="B398" s="202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8"/>
      <c r="Y398" s="178"/>
      <c r="Z398" s="178"/>
      <c r="AA398" s="178"/>
      <c r="AB398" s="178"/>
      <c r="AC398" s="178"/>
      <c r="AD398" s="178"/>
      <c r="AE398" s="178"/>
    </row>
    <row r="399" spans="1:31" ht="106.9">
      <c r="A399" s="201"/>
      <c r="B399" s="202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8"/>
      <c r="Y399" s="178"/>
      <c r="Z399" s="178"/>
      <c r="AA399" s="178"/>
      <c r="AB399" s="178"/>
      <c r="AC399" s="178"/>
      <c r="AD399" s="178"/>
      <c r="AE399" s="178"/>
    </row>
    <row r="400" spans="1:31" ht="106.9">
      <c r="A400" s="201"/>
      <c r="B400" s="202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8"/>
      <c r="Y400" s="178"/>
      <c r="Z400" s="178"/>
      <c r="AA400" s="178"/>
      <c r="AB400" s="178"/>
      <c r="AC400" s="178"/>
      <c r="AD400" s="178"/>
      <c r="AE400" s="178"/>
    </row>
    <row r="401" spans="1:31" ht="106.9">
      <c r="A401" s="201"/>
      <c r="B401" s="202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8"/>
      <c r="Y401" s="178"/>
      <c r="Z401" s="178"/>
      <c r="AA401" s="178"/>
      <c r="AB401" s="178"/>
      <c r="AC401" s="178"/>
      <c r="AD401" s="178"/>
      <c r="AE401" s="178"/>
    </row>
    <row r="402" spans="1:31" ht="106.9">
      <c r="A402" s="201"/>
      <c r="B402" s="202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8"/>
      <c r="Y402" s="178"/>
      <c r="Z402" s="178"/>
      <c r="AA402" s="178"/>
      <c r="AB402" s="178"/>
      <c r="AC402" s="178"/>
      <c r="AD402" s="178"/>
      <c r="AE402" s="178"/>
    </row>
    <row r="403" spans="1:31" ht="106.9">
      <c r="A403" s="201"/>
      <c r="B403" s="202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8"/>
      <c r="Y403" s="178"/>
      <c r="Z403" s="178"/>
      <c r="AA403" s="178"/>
      <c r="AB403" s="178"/>
      <c r="AC403" s="178"/>
      <c r="AD403" s="178"/>
      <c r="AE403" s="178"/>
    </row>
    <row r="404" spans="1:31" ht="106.9">
      <c r="A404" s="201"/>
      <c r="B404" s="202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8"/>
      <c r="Y404" s="178"/>
      <c r="Z404" s="178"/>
      <c r="AA404" s="178"/>
      <c r="AB404" s="178"/>
      <c r="AC404" s="178"/>
      <c r="AD404" s="178"/>
      <c r="AE404" s="178"/>
    </row>
    <row r="405" spans="1:31" ht="106.9">
      <c r="A405" s="201"/>
      <c r="B405" s="202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8"/>
      <c r="Y405" s="178"/>
      <c r="Z405" s="178"/>
      <c r="AA405" s="178"/>
      <c r="AB405" s="178"/>
      <c r="AC405" s="178"/>
      <c r="AD405" s="178"/>
      <c r="AE405" s="178"/>
    </row>
    <row r="406" spans="1:31" ht="106.9">
      <c r="A406" s="201"/>
      <c r="B406" s="202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8"/>
      <c r="Y406" s="178"/>
      <c r="Z406" s="178"/>
      <c r="AA406" s="178"/>
      <c r="AB406" s="178"/>
      <c r="AC406" s="178"/>
      <c r="AD406" s="178"/>
      <c r="AE406" s="178"/>
    </row>
    <row r="407" spans="1:31" ht="106.9">
      <c r="A407" s="201"/>
      <c r="B407" s="202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8"/>
      <c r="Y407" s="178"/>
      <c r="Z407" s="178"/>
      <c r="AA407" s="178"/>
      <c r="AB407" s="178"/>
      <c r="AC407" s="178"/>
      <c r="AD407" s="178"/>
      <c r="AE407" s="178"/>
    </row>
    <row r="408" spans="1:31" ht="106.9">
      <c r="A408" s="201"/>
      <c r="B408" s="202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8"/>
      <c r="Y408" s="178"/>
      <c r="Z408" s="178"/>
      <c r="AA408" s="178"/>
      <c r="AB408" s="178"/>
      <c r="AC408" s="178"/>
      <c r="AD408" s="178"/>
      <c r="AE408" s="178"/>
    </row>
    <row r="409" spans="1:31" ht="106.9">
      <c r="A409" s="201"/>
      <c r="B409" s="202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8"/>
      <c r="Y409" s="178"/>
      <c r="Z409" s="178"/>
      <c r="AA409" s="178"/>
      <c r="AB409" s="178"/>
      <c r="AC409" s="178"/>
      <c r="AD409" s="178"/>
      <c r="AE409" s="178"/>
    </row>
    <row r="410" spans="1:31" ht="106.9">
      <c r="A410" s="201"/>
      <c r="B410" s="202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8"/>
      <c r="Y410" s="178"/>
      <c r="Z410" s="178"/>
      <c r="AA410" s="178"/>
      <c r="AB410" s="178"/>
      <c r="AC410" s="178"/>
      <c r="AD410" s="178"/>
      <c r="AE410" s="178"/>
    </row>
    <row r="411" spans="1:31" ht="106.9">
      <c r="A411" s="201"/>
      <c r="B411" s="202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8"/>
      <c r="Y411" s="178"/>
      <c r="Z411" s="178"/>
      <c r="AA411" s="178"/>
      <c r="AB411" s="178"/>
      <c r="AC411" s="178"/>
      <c r="AD411" s="178"/>
      <c r="AE411" s="178"/>
    </row>
    <row r="412" spans="1:31" ht="106.9">
      <c r="A412" s="201"/>
      <c r="B412" s="202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8"/>
      <c r="Y412" s="178"/>
      <c r="Z412" s="178"/>
      <c r="AA412" s="178"/>
      <c r="AB412" s="178"/>
      <c r="AC412" s="178"/>
      <c r="AD412" s="178"/>
      <c r="AE412" s="178"/>
    </row>
    <row r="413" spans="1:31" ht="106.9">
      <c r="A413" s="201"/>
      <c r="B413" s="202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8"/>
      <c r="Y413" s="178"/>
      <c r="Z413" s="178"/>
      <c r="AA413" s="178"/>
      <c r="AB413" s="178"/>
      <c r="AC413" s="178"/>
      <c r="AD413" s="178"/>
      <c r="AE413" s="178"/>
    </row>
    <row r="414" spans="1:31" ht="106.9">
      <c r="A414" s="201"/>
      <c r="B414" s="202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8"/>
      <c r="Y414" s="178"/>
      <c r="Z414" s="178"/>
      <c r="AA414" s="178"/>
      <c r="AB414" s="178"/>
      <c r="AC414" s="178"/>
      <c r="AD414" s="178"/>
      <c r="AE414" s="178"/>
    </row>
    <row r="415" spans="1:31" ht="106.9">
      <c r="A415" s="201"/>
      <c r="B415" s="202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8"/>
      <c r="Y415" s="178"/>
      <c r="Z415" s="178"/>
      <c r="AA415" s="178"/>
      <c r="AB415" s="178"/>
      <c r="AC415" s="178"/>
      <c r="AD415" s="178"/>
      <c r="AE415" s="178"/>
    </row>
    <row r="416" spans="1:31" ht="106.9">
      <c r="A416" s="201"/>
      <c r="B416" s="202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8"/>
      <c r="Y416" s="178"/>
      <c r="Z416" s="178"/>
      <c r="AA416" s="178"/>
      <c r="AB416" s="178"/>
      <c r="AC416" s="178"/>
      <c r="AD416" s="178"/>
      <c r="AE416" s="178"/>
    </row>
    <row r="417" spans="1:31" ht="106.9">
      <c r="A417" s="201"/>
      <c r="B417" s="202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8"/>
      <c r="Y417" s="178"/>
      <c r="Z417" s="178"/>
      <c r="AA417" s="178"/>
      <c r="AB417" s="178"/>
      <c r="AC417" s="178"/>
      <c r="AD417" s="178"/>
      <c r="AE417" s="178"/>
    </row>
    <row r="418" spans="1:31" ht="106.9">
      <c r="A418" s="201"/>
      <c r="B418" s="202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8"/>
      <c r="Y418" s="178"/>
      <c r="Z418" s="178"/>
      <c r="AA418" s="178"/>
      <c r="AB418" s="178"/>
      <c r="AC418" s="178"/>
      <c r="AD418" s="178"/>
      <c r="AE418" s="178"/>
    </row>
    <row r="419" spans="1:31" ht="106.9">
      <c r="A419" s="201"/>
      <c r="B419" s="202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8"/>
      <c r="Y419" s="178"/>
      <c r="Z419" s="178"/>
      <c r="AA419" s="178"/>
      <c r="AB419" s="178"/>
      <c r="AC419" s="178"/>
      <c r="AD419" s="178"/>
      <c r="AE419" s="178"/>
    </row>
    <row r="420" spans="1:31" ht="106.9">
      <c r="A420" s="201"/>
      <c r="B420" s="202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8"/>
      <c r="Y420" s="178"/>
      <c r="Z420" s="178"/>
      <c r="AA420" s="178"/>
      <c r="AB420" s="178"/>
      <c r="AC420" s="178"/>
      <c r="AD420" s="178"/>
      <c r="AE420" s="178"/>
    </row>
    <row r="421" spans="1:31" ht="106.9">
      <c r="A421" s="201"/>
      <c r="B421" s="202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8"/>
      <c r="Y421" s="178"/>
      <c r="Z421" s="178"/>
      <c r="AA421" s="178"/>
      <c r="AB421" s="178"/>
      <c r="AC421" s="178"/>
      <c r="AD421" s="178"/>
      <c r="AE421" s="178"/>
    </row>
    <row r="422" spans="1:31" ht="106.9">
      <c r="A422" s="201"/>
      <c r="B422" s="202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8"/>
      <c r="Y422" s="178"/>
      <c r="Z422" s="178"/>
      <c r="AA422" s="178"/>
      <c r="AB422" s="178"/>
      <c r="AC422" s="178"/>
      <c r="AD422" s="178"/>
      <c r="AE422" s="178"/>
    </row>
    <row r="423" spans="1:31" ht="106.9">
      <c r="A423" s="201"/>
      <c r="B423" s="202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8"/>
      <c r="Y423" s="178"/>
      <c r="Z423" s="178"/>
      <c r="AA423" s="178"/>
      <c r="AB423" s="178"/>
      <c r="AC423" s="178"/>
      <c r="AD423" s="178"/>
      <c r="AE423" s="178"/>
    </row>
    <row r="424" spans="1:31" ht="106.9">
      <c r="A424" s="201"/>
      <c r="B424" s="202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8"/>
      <c r="Y424" s="178"/>
      <c r="Z424" s="178"/>
      <c r="AA424" s="178"/>
      <c r="AB424" s="178"/>
      <c r="AC424" s="178"/>
      <c r="AD424" s="178"/>
      <c r="AE424" s="178"/>
    </row>
    <row r="425" spans="1:31" ht="106.9">
      <c r="A425" s="201"/>
      <c r="B425" s="202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8"/>
      <c r="Y425" s="178"/>
      <c r="Z425" s="178"/>
      <c r="AA425" s="178"/>
      <c r="AB425" s="178"/>
      <c r="AC425" s="178"/>
      <c r="AD425" s="178"/>
      <c r="AE425" s="178"/>
    </row>
    <row r="426" spans="1:31" ht="106.9">
      <c r="A426" s="201"/>
      <c r="B426" s="202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8"/>
      <c r="Y426" s="178"/>
      <c r="Z426" s="178"/>
      <c r="AA426" s="178"/>
      <c r="AB426" s="178"/>
      <c r="AC426" s="178"/>
      <c r="AD426" s="178"/>
      <c r="AE426" s="178"/>
    </row>
    <row r="427" spans="1:31" ht="106.9">
      <c r="A427" s="201"/>
      <c r="B427" s="202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8"/>
      <c r="Y427" s="178"/>
      <c r="Z427" s="178"/>
      <c r="AA427" s="178"/>
      <c r="AB427" s="178"/>
      <c r="AC427" s="178"/>
      <c r="AD427" s="178"/>
      <c r="AE427" s="178"/>
    </row>
    <row r="428" spans="1:31" ht="106.9">
      <c r="A428" s="201"/>
      <c r="B428" s="202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8"/>
      <c r="Y428" s="178"/>
      <c r="Z428" s="178"/>
      <c r="AA428" s="178"/>
      <c r="AB428" s="178"/>
      <c r="AC428" s="178"/>
      <c r="AD428" s="178"/>
      <c r="AE428" s="178"/>
    </row>
    <row r="429" spans="1:31" ht="106.9">
      <c r="A429" s="201"/>
      <c r="B429" s="202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8"/>
      <c r="Y429" s="178"/>
      <c r="Z429" s="178"/>
      <c r="AA429" s="178"/>
      <c r="AB429" s="178"/>
      <c r="AC429" s="178"/>
      <c r="AD429" s="178"/>
      <c r="AE429" s="178"/>
    </row>
    <row r="430" spans="1:31" ht="106.9">
      <c r="A430" s="201"/>
      <c r="B430" s="202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8"/>
      <c r="Y430" s="178"/>
      <c r="Z430" s="178"/>
      <c r="AA430" s="178"/>
      <c r="AB430" s="178"/>
      <c r="AC430" s="178"/>
      <c r="AD430" s="178"/>
      <c r="AE430" s="178"/>
    </row>
    <row r="431" spans="1:31" ht="106.9">
      <c r="A431" s="201"/>
      <c r="B431" s="202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8"/>
      <c r="Y431" s="178"/>
      <c r="Z431" s="178"/>
      <c r="AA431" s="178"/>
      <c r="AB431" s="178"/>
      <c r="AC431" s="178"/>
      <c r="AD431" s="178"/>
      <c r="AE431" s="178"/>
    </row>
    <row r="432" spans="1:31" ht="106.9">
      <c r="A432" s="201"/>
      <c r="B432" s="202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8"/>
      <c r="Y432" s="178"/>
      <c r="Z432" s="178"/>
      <c r="AA432" s="178"/>
      <c r="AB432" s="178"/>
      <c r="AC432" s="178"/>
      <c r="AD432" s="178"/>
      <c r="AE432" s="178"/>
    </row>
    <row r="433" spans="1:31" ht="106.9">
      <c r="A433" s="201"/>
      <c r="B433" s="202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8"/>
      <c r="Y433" s="178"/>
      <c r="Z433" s="178"/>
      <c r="AA433" s="178"/>
      <c r="AB433" s="178"/>
      <c r="AC433" s="178"/>
      <c r="AD433" s="178"/>
      <c r="AE433" s="178"/>
    </row>
    <row r="434" spans="1:31" ht="106.9">
      <c r="A434" s="201"/>
      <c r="B434" s="202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8"/>
      <c r="Y434" s="178"/>
      <c r="Z434" s="178"/>
      <c r="AA434" s="178"/>
      <c r="AB434" s="178"/>
      <c r="AC434" s="178"/>
      <c r="AD434" s="178"/>
      <c r="AE434" s="178"/>
    </row>
    <row r="435" spans="1:31" ht="106.9">
      <c r="A435" s="201"/>
      <c r="B435" s="202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8"/>
      <c r="Y435" s="178"/>
      <c r="Z435" s="178"/>
      <c r="AA435" s="178"/>
      <c r="AB435" s="178"/>
      <c r="AC435" s="178"/>
      <c r="AD435" s="178"/>
      <c r="AE435" s="178"/>
    </row>
    <row r="436" spans="1:31" ht="106.9">
      <c r="A436" s="201"/>
      <c r="B436" s="202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8"/>
      <c r="Y436" s="178"/>
      <c r="Z436" s="178"/>
      <c r="AA436" s="178"/>
      <c r="AB436" s="178"/>
      <c r="AC436" s="178"/>
      <c r="AD436" s="178"/>
      <c r="AE436" s="178"/>
    </row>
    <row r="437" spans="1:31" ht="106.9">
      <c r="A437" s="201"/>
      <c r="B437" s="202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8"/>
      <c r="Y437" s="178"/>
      <c r="Z437" s="178"/>
      <c r="AA437" s="178"/>
      <c r="AB437" s="178"/>
      <c r="AC437" s="178"/>
      <c r="AD437" s="178"/>
      <c r="AE437" s="178"/>
    </row>
    <row r="438" spans="1:31" ht="106.9">
      <c r="A438" s="201"/>
      <c r="B438" s="202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8"/>
      <c r="Y438" s="178"/>
      <c r="Z438" s="178"/>
      <c r="AA438" s="178"/>
      <c r="AB438" s="178"/>
      <c r="AC438" s="178"/>
      <c r="AD438" s="178"/>
      <c r="AE438" s="178"/>
    </row>
    <row r="439" spans="1:31" ht="106.9">
      <c r="A439" s="201"/>
      <c r="B439" s="202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8"/>
      <c r="Y439" s="178"/>
      <c r="Z439" s="178"/>
      <c r="AA439" s="178"/>
      <c r="AB439" s="178"/>
      <c r="AC439" s="178"/>
      <c r="AD439" s="178"/>
      <c r="AE439" s="178"/>
    </row>
    <row r="440" spans="1:31" ht="106.9">
      <c r="A440" s="201"/>
      <c r="B440" s="202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8"/>
      <c r="Y440" s="178"/>
      <c r="Z440" s="178"/>
      <c r="AA440" s="178"/>
      <c r="AB440" s="178"/>
      <c r="AC440" s="178"/>
      <c r="AD440" s="178"/>
      <c r="AE440" s="178"/>
    </row>
    <row r="441" spans="1:31" ht="106.9">
      <c r="A441" s="201"/>
      <c r="B441" s="202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8"/>
      <c r="Y441" s="178"/>
      <c r="Z441" s="178"/>
      <c r="AA441" s="178"/>
      <c r="AB441" s="178"/>
      <c r="AC441" s="178"/>
      <c r="AD441" s="178"/>
      <c r="AE441" s="178"/>
    </row>
    <row r="442" spans="1:31" ht="106.9">
      <c r="A442" s="201"/>
      <c r="B442" s="202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8"/>
      <c r="Y442" s="178"/>
      <c r="Z442" s="178"/>
      <c r="AA442" s="178"/>
      <c r="AB442" s="178"/>
      <c r="AC442" s="178"/>
      <c r="AD442" s="178"/>
      <c r="AE442" s="178"/>
    </row>
    <row r="443" spans="1:31" ht="106.9">
      <c r="A443" s="201"/>
      <c r="B443" s="202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8"/>
      <c r="Y443" s="178"/>
      <c r="Z443" s="178"/>
      <c r="AA443" s="178"/>
      <c r="AB443" s="178"/>
      <c r="AC443" s="178"/>
      <c r="AD443" s="178"/>
      <c r="AE443" s="178"/>
    </row>
    <row r="444" spans="1:31" ht="106.9">
      <c r="A444" s="201"/>
      <c r="B444" s="202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8"/>
      <c r="Y444" s="178"/>
      <c r="Z444" s="178"/>
      <c r="AA444" s="178"/>
      <c r="AB444" s="178"/>
      <c r="AC444" s="178"/>
      <c r="AD444" s="178"/>
      <c r="AE444" s="178"/>
    </row>
    <row r="445" spans="1:31" ht="106.9">
      <c r="A445" s="201"/>
      <c r="B445" s="202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8"/>
      <c r="Y445" s="178"/>
      <c r="Z445" s="178"/>
      <c r="AA445" s="178"/>
      <c r="AB445" s="178"/>
      <c r="AC445" s="178"/>
      <c r="AD445" s="178"/>
      <c r="AE445" s="178"/>
    </row>
    <row r="446" spans="1:31" ht="106.9">
      <c r="A446" s="201"/>
      <c r="B446" s="202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8"/>
      <c r="Y446" s="178"/>
      <c r="Z446" s="178"/>
      <c r="AA446" s="178"/>
      <c r="AB446" s="178"/>
      <c r="AC446" s="178"/>
      <c r="AD446" s="178"/>
      <c r="AE446" s="178"/>
    </row>
    <row r="447" spans="1:31" ht="106.9">
      <c r="A447" s="201"/>
      <c r="B447" s="202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8"/>
      <c r="Y447" s="178"/>
      <c r="Z447" s="178"/>
      <c r="AA447" s="178"/>
      <c r="AB447" s="178"/>
      <c r="AC447" s="178"/>
      <c r="AD447" s="178"/>
      <c r="AE447" s="178"/>
    </row>
    <row r="448" spans="1:31" ht="106.9">
      <c r="A448" s="201"/>
      <c r="B448" s="202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8"/>
      <c r="Y448" s="178"/>
      <c r="Z448" s="178"/>
      <c r="AA448" s="178"/>
      <c r="AB448" s="178"/>
      <c r="AC448" s="178"/>
      <c r="AD448" s="178"/>
      <c r="AE448" s="178"/>
    </row>
    <row r="449" spans="1:31" ht="106.9">
      <c r="A449" s="201"/>
      <c r="B449" s="202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8"/>
      <c r="Y449" s="178"/>
      <c r="Z449" s="178"/>
      <c r="AA449" s="178"/>
      <c r="AB449" s="178"/>
      <c r="AC449" s="178"/>
      <c r="AD449" s="178"/>
      <c r="AE449" s="178"/>
    </row>
    <row r="450" spans="1:31" ht="106.9">
      <c r="A450" s="201"/>
      <c r="B450" s="202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8"/>
      <c r="Y450" s="178"/>
      <c r="Z450" s="178"/>
      <c r="AA450" s="178"/>
      <c r="AB450" s="178"/>
      <c r="AC450" s="178"/>
      <c r="AD450" s="178"/>
      <c r="AE450" s="178"/>
    </row>
    <row r="451" spans="1:31" ht="106.9">
      <c r="A451" s="201"/>
      <c r="B451" s="202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8"/>
      <c r="Y451" s="178"/>
      <c r="Z451" s="178"/>
      <c r="AA451" s="178"/>
      <c r="AB451" s="178"/>
      <c r="AC451" s="178"/>
      <c r="AD451" s="178"/>
      <c r="AE451" s="178"/>
    </row>
    <row r="452" spans="1:31" ht="106.9">
      <c r="A452" s="201"/>
      <c r="B452" s="202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8"/>
      <c r="Y452" s="178"/>
      <c r="Z452" s="178"/>
      <c r="AA452" s="178"/>
      <c r="AB452" s="178"/>
      <c r="AC452" s="178"/>
      <c r="AD452" s="178"/>
      <c r="AE452" s="178"/>
    </row>
    <row r="453" spans="1:31" ht="106.9">
      <c r="A453" s="201"/>
      <c r="B453" s="202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8"/>
      <c r="Y453" s="178"/>
      <c r="Z453" s="178"/>
      <c r="AA453" s="178"/>
      <c r="AB453" s="178"/>
      <c r="AC453" s="178"/>
      <c r="AD453" s="178"/>
      <c r="AE453" s="178"/>
    </row>
    <row r="454" spans="1:31" ht="106.9">
      <c r="A454" s="201"/>
      <c r="B454" s="202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8"/>
      <c r="Y454" s="178"/>
      <c r="Z454" s="178"/>
      <c r="AA454" s="178"/>
      <c r="AB454" s="178"/>
      <c r="AC454" s="178"/>
      <c r="AD454" s="178"/>
      <c r="AE454" s="178"/>
    </row>
    <row r="455" spans="1:31" ht="106.9">
      <c r="A455" s="201"/>
      <c r="B455" s="202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8"/>
      <c r="Y455" s="178"/>
      <c r="Z455" s="178"/>
      <c r="AA455" s="178"/>
      <c r="AB455" s="178"/>
      <c r="AC455" s="178"/>
      <c r="AD455" s="178"/>
      <c r="AE455" s="178"/>
    </row>
    <row r="456" spans="1:31" ht="106.9">
      <c r="A456" s="201"/>
      <c r="B456" s="202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8"/>
      <c r="Y456" s="178"/>
      <c r="Z456" s="178"/>
      <c r="AA456" s="178"/>
      <c r="AB456" s="178"/>
      <c r="AC456" s="178"/>
      <c r="AD456" s="178"/>
      <c r="AE456" s="178"/>
    </row>
    <row r="457" spans="1:31" ht="106.9">
      <c r="A457" s="201"/>
      <c r="B457" s="202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8"/>
      <c r="Y457" s="178"/>
      <c r="Z457" s="178"/>
      <c r="AA457" s="178"/>
      <c r="AB457" s="178"/>
      <c r="AC457" s="178"/>
      <c r="AD457" s="178"/>
      <c r="AE457" s="178"/>
    </row>
    <row r="458" spans="1:31" ht="106.9">
      <c r="A458" s="201"/>
      <c r="B458" s="202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8"/>
      <c r="Y458" s="178"/>
      <c r="Z458" s="178"/>
      <c r="AA458" s="178"/>
      <c r="AB458" s="178"/>
      <c r="AC458" s="178"/>
      <c r="AD458" s="178"/>
      <c r="AE458" s="178"/>
    </row>
    <row r="459" spans="1:31" ht="106.9">
      <c r="A459" s="201"/>
      <c r="B459" s="202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8"/>
      <c r="Y459" s="178"/>
      <c r="Z459" s="178"/>
      <c r="AA459" s="178"/>
      <c r="AB459" s="178"/>
      <c r="AC459" s="178"/>
      <c r="AD459" s="178"/>
      <c r="AE459" s="178"/>
    </row>
    <row r="460" spans="1:31" ht="106.9">
      <c r="A460" s="201"/>
      <c r="B460" s="202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8"/>
      <c r="Y460" s="178"/>
      <c r="Z460" s="178"/>
      <c r="AA460" s="178"/>
      <c r="AB460" s="178"/>
      <c r="AC460" s="178"/>
      <c r="AD460" s="178"/>
      <c r="AE460" s="178"/>
    </row>
    <row r="461" spans="1:31" ht="106.9">
      <c r="A461" s="201"/>
      <c r="B461" s="202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8"/>
      <c r="Y461" s="178"/>
      <c r="Z461" s="178"/>
      <c r="AA461" s="178"/>
      <c r="AB461" s="178"/>
      <c r="AC461" s="178"/>
      <c r="AD461" s="178"/>
      <c r="AE461" s="178"/>
    </row>
    <row r="462" spans="1:31" ht="106.9">
      <c r="A462" s="201"/>
      <c r="B462" s="202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8"/>
      <c r="Y462" s="178"/>
      <c r="Z462" s="178"/>
      <c r="AA462" s="178"/>
      <c r="AB462" s="178"/>
      <c r="AC462" s="178"/>
      <c r="AD462" s="178"/>
      <c r="AE462" s="178"/>
    </row>
    <row r="463" spans="1:31" ht="106.9">
      <c r="A463" s="201"/>
      <c r="B463" s="202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8"/>
      <c r="Y463" s="178"/>
      <c r="Z463" s="178"/>
      <c r="AA463" s="178"/>
      <c r="AB463" s="178"/>
      <c r="AC463" s="178"/>
      <c r="AD463" s="178"/>
      <c r="AE463" s="178"/>
    </row>
    <row r="464" spans="1:31" ht="106.9">
      <c r="A464" s="201"/>
      <c r="B464" s="202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8"/>
      <c r="Y464" s="178"/>
      <c r="Z464" s="178"/>
      <c r="AA464" s="178"/>
      <c r="AB464" s="178"/>
      <c r="AC464" s="178"/>
      <c r="AD464" s="178"/>
      <c r="AE464" s="178"/>
    </row>
    <row r="465" spans="1:31" ht="106.9">
      <c r="A465" s="201"/>
      <c r="B465" s="202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8"/>
      <c r="Y465" s="178"/>
      <c r="Z465" s="178"/>
      <c r="AA465" s="178"/>
      <c r="AB465" s="178"/>
      <c r="AC465" s="178"/>
      <c r="AD465" s="178"/>
      <c r="AE465" s="178"/>
    </row>
    <row r="466" spans="1:31" ht="106.9">
      <c r="A466" s="201"/>
      <c r="B466" s="202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8"/>
      <c r="Y466" s="178"/>
      <c r="Z466" s="178"/>
      <c r="AA466" s="178"/>
      <c r="AB466" s="178"/>
      <c r="AC466" s="178"/>
      <c r="AD466" s="178"/>
      <c r="AE466" s="178"/>
    </row>
    <row r="467" spans="1:31" ht="106.9">
      <c r="A467" s="201"/>
      <c r="B467" s="202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8"/>
      <c r="Y467" s="178"/>
      <c r="Z467" s="178"/>
      <c r="AA467" s="178"/>
      <c r="AB467" s="178"/>
      <c r="AC467" s="178"/>
      <c r="AD467" s="178"/>
      <c r="AE467" s="178"/>
    </row>
    <row r="468" spans="1:31" ht="106.9">
      <c r="A468" s="201"/>
      <c r="B468" s="202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8"/>
      <c r="Y468" s="178"/>
      <c r="Z468" s="178"/>
      <c r="AA468" s="178"/>
      <c r="AB468" s="178"/>
      <c r="AC468" s="178"/>
      <c r="AD468" s="178"/>
      <c r="AE468" s="178"/>
    </row>
    <row r="469" spans="1:31" ht="106.9">
      <c r="A469" s="201"/>
      <c r="B469" s="202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8"/>
      <c r="Y469" s="178"/>
      <c r="Z469" s="178"/>
      <c r="AA469" s="178"/>
      <c r="AB469" s="178"/>
      <c r="AC469" s="178"/>
      <c r="AD469" s="178"/>
      <c r="AE469" s="178"/>
    </row>
    <row r="470" spans="1:31" ht="106.9">
      <c r="A470" s="201"/>
      <c r="B470" s="202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8"/>
      <c r="Y470" s="178"/>
      <c r="Z470" s="178"/>
      <c r="AA470" s="178"/>
      <c r="AB470" s="178"/>
      <c r="AC470" s="178"/>
      <c r="AD470" s="178"/>
      <c r="AE470" s="178"/>
    </row>
    <row r="471" spans="1:31" ht="106.9">
      <c r="A471" s="201"/>
      <c r="B471" s="202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8"/>
      <c r="Y471" s="178"/>
      <c r="Z471" s="178"/>
      <c r="AA471" s="178"/>
      <c r="AB471" s="178"/>
      <c r="AC471" s="178"/>
      <c r="AD471" s="178"/>
      <c r="AE471" s="178"/>
    </row>
    <row r="472" spans="1:31" ht="106.9">
      <c r="A472" s="201"/>
      <c r="B472" s="202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8"/>
      <c r="Y472" s="178"/>
      <c r="Z472" s="178"/>
      <c r="AA472" s="178"/>
      <c r="AB472" s="178"/>
      <c r="AC472" s="178"/>
      <c r="AD472" s="178"/>
      <c r="AE472" s="178"/>
    </row>
    <row r="473" spans="1:31" ht="106.9">
      <c r="A473" s="201"/>
      <c r="B473" s="202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8"/>
      <c r="Y473" s="178"/>
      <c r="Z473" s="178"/>
      <c r="AA473" s="178"/>
      <c r="AB473" s="178"/>
      <c r="AC473" s="178"/>
      <c r="AD473" s="178"/>
      <c r="AE473" s="178"/>
    </row>
    <row r="474" spans="1:31" ht="106.9">
      <c r="A474" s="201"/>
      <c r="B474" s="202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8"/>
      <c r="Y474" s="178"/>
      <c r="Z474" s="178"/>
      <c r="AA474" s="178"/>
      <c r="AB474" s="178"/>
      <c r="AC474" s="178"/>
      <c r="AD474" s="178"/>
      <c r="AE474" s="178"/>
    </row>
    <row r="475" spans="1:31" ht="106.9">
      <c r="A475" s="201"/>
      <c r="B475" s="202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8"/>
      <c r="Y475" s="178"/>
      <c r="Z475" s="178"/>
      <c r="AA475" s="178"/>
      <c r="AB475" s="178"/>
      <c r="AC475" s="178"/>
      <c r="AD475" s="178"/>
      <c r="AE475" s="178"/>
    </row>
    <row r="476" spans="1:31" ht="106.9">
      <c r="A476" s="201"/>
      <c r="B476" s="202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8"/>
      <c r="Y476" s="178"/>
      <c r="Z476" s="178"/>
      <c r="AA476" s="178"/>
      <c r="AB476" s="178"/>
      <c r="AC476" s="178"/>
      <c r="AD476" s="178"/>
      <c r="AE476" s="178"/>
    </row>
    <row r="477" spans="1:31" ht="106.9">
      <c r="A477" s="201"/>
      <c r="B477" s="202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8"/>
      <c r="Y477" s="178"/>
      <c r="Z477" s="178"/>
      <c r="AA477" s="178"/>
      <c r="AB477" s="178"/>
      <c r="AC477" s="178"/>
      <c r="AD477" s="178"/>
      <c r="AE477" s="178"/>
    </row>
    <row r="478" spans="1:31" ht="106.9">
      <c r="A478" s="201"/>
      <c r="B478" s="202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8"/>
      <c r="Y478" s="178"/>
      <c r="Z478" s="178"/>
      <c r="AA478" s="178"/>
      <c r="AB478" s="178"/>
      <c r="AC478" s="178"/>
      <c r="AD478" s="178"/>
      <c r="AE478" s="178"/>
    </row>
    <row r="479" spans="1:31" ht="106.9">
      <c r="A479" s="201"/>
      <c r="B479" s="202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8"/>
      <c r="Y479" s="178"/>
      <c r="Z479" s="178"/>
      <c r="AA479" s="178"/>
      <c r="AB479" s="178"/>
      <c r="AC479" s="178"/>
      <c r="AD479" s="178"/>
      <c r="AE479" s="178"/>
    </row>
    <row r="480" spans="1:31" ht="106.9">
      <c r="A480" s="201"/>
      <c r="B480" s="202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8"/>
      <c r="Y480" s="178"/>
      <c r="Z480" s="178"/>
      <c r="AA480" s="178"/>
      <c r="AB480" s="178"/>
      <c r="AC480" s="178"/>
      <c r="AD480" s="178"/>
      <c r="AE480" s="178"/>
    </row>
    <row r="481" spans="1:31" ht="106.9">
      <c r="A481" s="201"/>
      <c r="B481" s="202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8"/>
      <c r="Y481" s="178"/>
      <c r="Z481" s="178"/>
      <c r="AA481" s="178"/>
      <c r="AB481" s="178"/>
      <c r="AC481" s="178"/>
      <c r="AD481" s="178"/>
      <c r="AE481" s="178"/>
    </row>
    <row r="482" spans="1:31" ht="106.9">
      <c r="A482" s="201"/>
      <c r="B482" s="202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8"/>
      <c r="Y482" s="178"/>
      <c r="Z482" s="178"/>
      <c r="AA482" s="178"/>
      <c r="AB482" s="178"/>
      <c r="AC482" s="178"/>
      <c r="AD482" s="178"/>
      <c r="AE482" s="178"/>
    </row>
    <row r="483" spans="1:31" ht="106.9">
      <c r="A483" s="201"/>
      <c r="B483" s="202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8"/>
      <c r="Y483" s="178"/>
      <c r="Z483" s="178"/>
      <c r="AA483" s="178"/>
      <c r="AB483" s="178"/>
      <c r="AC483" s="178"/>
      <c r="AD483" s="178"/>
      <c r="AE483" s="178"/>
    </row>
    <row r="484" spans="1:31" ht="106.9">
      <c r="A484" s="201"/>
      <c r="B484" s="202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8"/>
      <c r="Y484" s="178"/>
      <c r="Z484" s="178"/>
      <c r="AA484" s="178"/>
      <c r="AB484" s="178"/>
      <c r="AC484" s="178"/>
      <c r="AD484" s="178"/>
      <c r="AE484" s="178"/>
    </row>
    <row r="485" spans="1:31" ht="106.9">
      <c r="A485" s="201"/>
      <c r="B485" s="202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8"/>
      <c r="Y485" s="178"/>
      <c r="Z485" s="178"/>
      <c r="AA485" s="178"/>
      <c r="AB485" s="178"/>
      <c r="AC485" s="178"/>
      <c r="AD485" s="178"/>
      <c r="AE485" s="178"/>
    </row>
    <row r="486" spans="1:31" ht="106.9">
      <c r="A486" s="201"/>
      <c r="B486" s="202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8"/>
      <c r="Y486" s="178"/>
      <c r="Z486" s="178"/>
      <c r="AA486" s="178"/>
      <c r="AB486" s="178"/>
      <c r="AC486" s="178"/>
      <c r="AD486" s="178"/>
      <c r="AE486" s="178"/>
    </row>
    <row r="487" spans="1:31" ht="106.9">
      <c r="A487" s="201"/>
      <c r="B487" s="202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8"/>
      <c r="Y487" s="178"/>
      <c r="Z487" s="178"/>
      <c r="AA487" s="178"/>
      <c r="AB487" s="178"/>
      <c r="AC487" s="178"/>
      <c r="AD487" s="178"/>
      <c r="AE487" s="178"/>
    </row>
    <row r="488" spans="1:31" ht="106.9">
      <c r="A488" s="201"/>
      <c r="B488" s="202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8"/>
      <c r="Y488" s="178"/>
      <c r="Z488" s="178"/>
      <c r="AA488" s="178"/>
      <c r="AB488" s="178"/>
      <c r="AC488" s="178"/>
      <c r="AD488" s="178"/>
      <c r="AE488" s="178"/>
    </row>
    <row r="489" spans="1:31" ht="106.9">
      <c r="A489" s="201"/>
      <c r="B489" s="202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8"/>
      <c r="Y489" s="178"/>
      <c r="Z489" s="178"/>
      <c r="AA489" s="178"/>
      <c r="AB489" s="178"/>
      <c r="AC489" s="178"/>
      <c r="AD489" s="178"/>
      <c r="AE489" s="178"/>
    </row>
    <row r="490" spans="1:31" ht="106.9">
      <c r="A490" s="201"/>
      <c r="B490" s="202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8"/>
      <c r="Y490" s="178"/>
      <c r="Z490" s="178"/>
      <c r="AA490" s="178"/>
      <c r="AB490" s="178"/>
      <c r="AC490" s="178"/>
      <c r="AD490" s="178"/>
      <c r="AE490" s="178"/>
    </row>
    <row r="491" spans="1:31" ht="106.9">
      <c r="A491" s="201"/>
      <c r="B491" s="202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8"/>
      <c r="Y491" s="178"/>
      <c r="Z491" s="178"/>
      <c r="AA491" s="178"/>
      <c r="AB491" s="178"/>
      <c r="AC491" s="178"/>
      <c r="AD491" s="178"/>
      <c r="AE491" s="178"/>
    </row>
    <row r="492" spans="1:31" ht="106.9">
      <c r="A492" s="201"/>
      <c r="B492" s="202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8"/>
      <c r="Y492" s="178"/>
      <c r="Z492" s="178"/>
      <c r="AA492" s="178"/>
      <c r="AB492" s="178"/>
      <c r="AC492" s="178"/>
      <c r="AD492" s="178"/>
      <c r="AE492" s="178"/>
    </row>
    <row r="493" spans="1:31" ht="106.9">
      <c r="A493" s="201"/>
      <c r="B493" s="202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8"/>
      <c r="Y493" s="178"/>
      <c r="Z493" s="178"/>
      <c r="AA493" s="178"/>
      <c r="AB493" s="178"/>
      <c r="AC493" s="178"/>
      <c r="AD493" s="178"/>
      <c r="AE493" s="178"/>
    </row>
    <row r="494" spans="1:31" ht="106.9">
      <c r="A494" s="201"/>
      <c r="B494" s="202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8"/>
      <c r="Y494" s="178"/>
      <c r="Z494" s="178"/>
      <c r="AA494" s="178"/>
      <c r="AB494" s="178"/>
      <c r="AC494" s="178"/>
      <c r="AD494" s="178"/>
      <c r="AE494" s="178"/>
    </row>
    <row r="495" spans="1:31" ht="106.9">
      <c r="A495" s="201"/>
      <c r="B495" s="202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8"/>
      <c r="Y495" s="178"/>
      <c r="Z495" s="178"/>
      <c r="AA495" s="178"/>
      <c r="AB495" s="178"/>
      <c r="AC495" s="178"/>
      <c r="AD495" s="178"/>
      <c r="AE495" s="178"/>
    </row>
    <row r="496" spans="1:31" ht="106.9">
      <c r="A496" s="201"/>
      <c r="B496" s="202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8"/>
      <c r="Y496" s="178"/>
      <c r="Z496" s="178"/>
      <c r="AA496" s="178"/>
      <c r="AB496" s="178"/>
      <c r="AC496" s="178"/>
      <c r="AD496" s="178"/>
      <c r="AE496" s="178"/>
    </row>
    <row r="497" spans="1:31" ht="106.9">
      <c r="A497" s="201"/>
      <c r="B497" s="202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8"/>
      <c r="Y497" s="178"/>
      <c r="Z497" s="178"/>
      <c r="AA497" s="178"/>
      <c r="AB497" s="178"/>
      <c r="AC497" s="178"/>
      <c r="AD497" s="178"/>
      <c r="AE497" s="178"/>
    </row>
    <row r="498" spans="1:31" ht="106.9">
      <c r="A498" s="201"/>
      <c r="B498" s="202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8"/>
      <c r="Y498" s="178"/>
      <c r="Z498" s="178"/>
      <c r="AA498" s="178"/>
      <c r="AB498" s="178"/>
      <c r="AC498" s="178"/>
      <c r="AD498" s="178"/>
      <c r="AE498" s="178"/>
    </row>
    <row r="499" spans="1:31" ht="106.9">
      <c r="A499" s="201"/>
      <c r="B499" s="202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8"/>
      <c r="Y499" s="178"/>
      <c r="Z499" s="178"/>
      <c r="AA499" s="178"/>
      <c r="AB499" s="178"/>
      <c r="AC499" s="178"/>
      <c r="AD499" s="178"/>
      <c r="AE499" s="178"/>
    </row>
    <row r="500" spans="1:31" ht="106.9">
      <c r="A500" s="201"/>
      <c r="B500" s="202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8"/>
      <c r="Y500" s="178"/>
      <c r="Z500" s="178"/>
      <c r="AA500" s="178"/>
      <c r="AB500" s="178"/>
      <c r="AC500" s="178"/>
      <c r="AD500" s="178"/>
      <c r="AE500" s="178"/>
    </row>
    <row r="501" spans="1:31" ht="106.9">
      <c r="A501" s="201"/>
      <c r="B501" s="202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8"/>
      <c r="Y501" s="178"/>
      <c r="Z501" s="178"/>
      <c r="AA501" s="178"/>
      <c r="AB501" s="178"/>
      <c r="AC501" s="178"/>
      <c r="AD501" s="178"/>
      <c r="AE501" s="178"/>
    </row>
    <row r="502" spans="1:31" ht="106.9">
      <c r="A502" s="201"/>
      <c r="B502" s="202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8"/>
      <c r="Y502" s="178"/>
      <c r="Z502" s="178"/>
      <c r="AA502" s="178"/>
      <c r="AB502" s="178"/>
      <c r="AC502" s="178"/>
      <c r="AD502" s="178"/>
      <c r="AE502" s="178"/>
    </row>
    <row r="503" spans="1:31" ht="106.9">
      <c r="A503" s="201"/>
      <c r="B503" s="202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8"/>
      <c r="Y503" s="178"/>
      <c r="Z503" s="178"/>
      <c r="AA503" s="178"/>
      <c r="AB503" s="178"/>
      <c r="AC503" s="178"/>
      <c r="AD503" s="178"/>
      <c r="AE503" s="178"/>
    </row>
    <row r="504" spans="1:31" ht="106.9">
      <c r="A504" s="201"/>
      <c r="B504" s="202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8"/>
      <c r="Y504" s="178"/>
      <c r="Z504" s="178"/>
      <c r="AA504" s="178"/>
      <c r="AB504" s="178"/>
      <c r="AC504" s="178"/>
      <c r="AD504" s="178"/>
      <c r="AE504" s="178"/>
    </row>
    <row r="505" spans="1:31" ht="106.9">
      <c r="A505" s="201"/>
      <c r="B505" s="202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8"/>
      <c r="Y505" s="178"/>
      <c r="Z505" s="178"/>
      <c r="AA505" s="178"/>
      <c r="AB505" s="178"/>
      <c r="AC505" s="178"/>
      <c r="AD505" s="178"/>
      <c r="AE505" s="178"/>
    </row>
    <row r="506" spans="1:31" ht="106.9">
      <c r="A506" s="201"/>
      <c r="B506" s="202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8"/>
      <c r="Y506" s="178"/>
      <c r="Z506" s="178"/>
      <c r="AA506" s="178"/>
      <c r="AB506" s="178"/>
      <c r="AC506" s="178"/>
      <c r="AD506" s="178"/>
      <c r="AE506" s="178"/>
    </row>
    <row r="507" spans="1:31" ht="106.9">
      <c r="A507" s="201"/>
      <c r="B507" s="202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8"/>
      <c r="Y507" s="178"/>
      <c r="Z507" s="178"/>
      <c r="AA507" s="178"/>
      <c r="AB507" s="178"/>
      <c r="AC507" s="178"/>
      <c r="AD507" s="178"/>
      <c r="AE507" s="178"/>
    </row>
    <row r="508" spans="1:31" ht="106.9">
      <c r="A508" s="201"/>
      <c r="B508" s="202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8"/>
      <c r="Y508" s="178"/>
      <c r="Z508" s="178"/>
      <c r="AA508" s="178"/>
      <c r="AB508" s="178"/>
      <c r="AC508" s="178"/>
      <c r="AD508" s="178"/>
      <c r="AE508" s="178"/>
    </row>
    <row r="509" spans="1:31" ht="106.9">
      <c r="A509" s="201"/>
      <c r="B509" s="202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8"/>
      <c r="Y509" s="178"/>
      <c r="Z509" s="178"/>
      <c r="AA509" s="178"/>
      <c r="AB509" s="178"/>
      <c r="AC509" s="178"/>
      <c r="AD509" s="178"/>
      <c r="AE509" s="178"/>
    </row>
    <row r="510" spans="1:31" ht="106.9">
      <c r="A510" s="201"/>
      <c r="B510" s="202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8"/>
      <c r="Y510" s="178"/>
      <c r="Z510" s="178"/>
      <c r="AA510" s="178"/>
      <c r="AB510" s="178"/>
      <c r="AC510" s="178"/>
      <c r="AD510" s="178"/>
      <c r="AE510" s="178"/>
    </row>
    <row r="511" spans="1:31" ht="106.9">
      <c r="A511" s="201"/>
      <c r="B511" s="202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8"/>
      <c r="Y511" s="178"/>
      <c r="Z511" s="178"/>
      <c r="AA511" s="178"/>
      <c r="AB511" s="178"/>
      <c r="AC511" s="178"/>
      <c r="AD511" s="178"/>
      <c r="AE511" s="178"/>
    </row>
    <row r="512" spans="1:31" ht="106.9">
      <c r="A512" s="201"/>
      <c r="B512" s="202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8"/>
      <c r="Y512" s="178"/>
      <c r="Z512" s="178"/>
      <c r="AA512" s="178"/>
      <c r="AB512" s="178"/>
      <c r="AC512" s="178"/>
      <c r="AD512" s="178"/>
      <c r="AE512" s="178"/>
    </row>
    <row r="513" spans="1:31" ht="106.9">
      <c r="A513" s="201"/>
      <c r="B513" s="202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8"/>
      <c r="Y513" s="178"/>
      <c r="Z513" s="178"/>
      <c r="AA513" s="178"/>
      <c r="AB513" s="178"/>
      <c r="AC513" s="178"/>
      <c r="AD513" s="178"/>
      <c r="AE513" s="178"/>
    </row>
    <row r="514" spans="1:31" ht="106.9">
      <c r="A514" s="201"/>
      <c r="B514" s="202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8"/>
      <c r="Y514" s="178"/>
      <c r="Z514" s="178"/>
      <c r="AA514" s="178"/>
      <c r="AB514" s="178"/>
      <c r="AC514" s="178"/>
      <c r="AD514" s="178"/>
      <c r="AE514" s="178"/>
    </row>
    <row r="515" spans="1:31" ht="106.9">
      <c r="A515" s="201"/>
      <c r="B515" s="202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8"/>
      <c r="Y515" s="178"/>
      <c r="Z515" s="178"/>
      <c r="AA515" s="178"/>
      <c r="AB515" s="178"/>
      <c r="AC515" s="178"/>
      <c r="AD515" s="178"/>
      <c r="AE515" s="178"/>
    </row>
    <row r="516" spans="1:31" ht="106.9">
      <c r="A516" s="201"/>
      <c r="B516" s="202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8"/>
      <c r="Y516" s="178"/>
      <c r="Z516" s="178"/>
      <c r="AA516" s="178"/>
      <c r="AB516" s="178"/>
      <c r="AC516" s="178"/>
      <c r="AD516" s="178"/>
      <c r="AE516" s="178"/>
    </row>
    <row r="517" spans="1:31" ht="106.9">
      <c r="A517" s="201"/>
      <c r="B517" s="202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8"/>
      <c r="Y517" s="178"/>
      <c r="Z517" s="178"/>
      <c r="AA517" s="178"/>
      <c r="AB517" s="178"/>
      <c r="AC517" s="178"/>
      <c r="AD517" s="178"/>
      <c r="AE517" s="178"/>
    </row>
    <row r="518" spans="1:31" ht="106.9">
      <c r="A518" s="201"/>
      <c r="B518" s="202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8"/>
      <c r="Y518" s="178"/>
      <c r="Z518" s="178"/>
      <c r="AA518" s="178"/>
      <c r="AB518" s="178"/>
      <c r="AC518" s="178"/>
      <c r="AD518" s="178"/>
      <c r="AE518" s="178"/>
    </row>
    <row r="519" spans="1:31" ht="106.9">
      <c r="A519" s="201"/>
      <c r="B519" s="202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8"/>
      <c r="Y519" s="178"/>
      <c r="Z519" s="178"/>
      <c r="AA519" s="178"/>
      <c r="AB519" s="178"/>
      <c r="AC519" s="178"/>
      <c r="AD519" s="178"/>
      <c r="AE519" s="178"/>
    </row>
    <row r="520" spans="1:31" ht="106.9">
      <c r="A520" s="201"/>
      <c r="B520" s="202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8"/>
      <c r="Y520" s="178"/>
      <c r="Z520" s="178"/>
      <c r="AA520" s="178"/>
      <c r="AB520" s="178"/>
      <c r="AC520" s="178"/>
      <c r="AD520" s="178"/>
      <c r="AE520" s="178"/>
    </row>
    <row r="521" spans="1:31" ht="106.9">
      <c r="A521" s="201"/>
      <c r="B521" s="202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8"/>
      <c r="Y521" s="178"/>
      <c r="Z521" s="178"/>
      <c r="AA521" s="178"/>
      <c r="AB521" s="178"/>
      <c r="AC521" s="178"/>
      <c r="AD521" s="178"/>
      <c r="AE521" s="178"/>
    </row>
    <row r="522" spans="1:31" ht="106.9">
      <c r="A522" s="201"/>
      <c r="B522" s="202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8"/>
      <c r="Y522" s="178"/>
      <c r="Z522" s="178"/>
      <c r="AA522" s="178"/>
      <c r="AB522" s="178"/>
      <c r="AC522" s="178"/>
      <c r="AD522" s="178"/>
      <c r="AE522" s="178"/>
    </row>
    <row r="523" spans="1:31" ht="106.9">
      <c r="A523" s="201"/>
      <c r="B523" s="202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8"/>
      <c r="Y523" s="178"/>
      <c r="Z523" s="178"/>
      <c r="AA523" s="178"/>
      <c r="AB523" s="178"/>
      <c r="AC523" s="178"/>
      <c r="AD523" s="178"/>
      <c r="AE523" s="178"/>
    </row>
    <row r="524" spans="1:31" ht="106.9">
      <c r="A524" s="201"/>
      <c r="B524" s="202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8"/>
      <c r="Y524" s="178"/>
      <c r="Z524" s="178"/>
      <c r="AA524" s="178"/>
      <c r="AB524" s="178"/>
      <c r="AC524" s="178"/>
      <c r="AD524" s="178"/>
      <c r="AE524" s="178"/>
    </row>
    <row r="525" spans="1:31" ht="106.9">
      <c r="A525" s="201"/>
      <c r="B525" s="202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8"/>
      <c r="Y525" s="178"/>
      <c r="Z525" s="178"/>
      <c r="AA525" s="178"/>
      <c r="AB525" s="178"/>
      <c r="AC525" s="178"/>
      <c r="AD525" s="178"/>
      <c r="AE525" s="178"/>
    </row>
    <row r="526" spans="1:31" ht="106.9">
      <c r="A526" s="201"/>
      <c r="B526" s="202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8"/>
      <c r="Y526" s="178"/>
      <c r="Z526" s="178"/>
      <c r="AA526" s="178"/>
      <c r="AB526" s="178"/>
      <c r="AC526" s="178"/>
      <c r="AD526" s="178"/>
      <c r="AE526" s="178"/>
    </row>
    <row r="527" spans="1:31" ht="106.9">
      <c r="A527" s="201"/>
      <c r="B527" s="202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8"/>
      <c r="Y527" s="178"/>
      <c r="Z527" s="178"/>
      <c r="AA527" s="178"/>
      <c r="AB527" s="178"/>
      <c r="AC527" s="178"/>
      <c r="AD527" s="178"/>
      <c r="AE527" s="178"/>
    </row>
    <row r="528" spans="1:31" ht="106.9">
      <c r="A528" s="201"/>
      <c r="B528" s="202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8"/>
      <c r="Y528" s="178"/>
      <c r="Z528" s="178"/>
      <c r="AA528" s="178"/>
      <c r="AB528" s="178"/>
      <c r="AC528" s="178"/>
      <c r="AD528" s="178"/>
      <c r="AE528" s="178"/>
    </row>
    <row r="529" spans="1:31" ht="106.9">
      <c r="A529" s="201"/>
      <c r="B529" s="202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8"/>
      <c r="Y529" s="178"/>
      <c r="Z529" s="178"/>
      <c r="AA529" s="178"/>
      <c r="AB529" s="178"/>
      <c r="AC529" s="178"/>
      <c r="AD529" s="178"/>
      <c r="AE529" s="178"/>
    </row>
    <row r="530" spans="1:31" ht="106.9">
      <c r="A530" s="201"/>
      <c r="B530" s="202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8"/>
      <c r="Y530" s="178"/>
      <c r="Z530" s="178"/>
      <c r="AA530" s="178"/>
      <c r="AB530" s="178"/>
      <c r="AC530" s="178"/>
      <c r="AD530" s="178"/>
      <c r="AE530" s="178"/>
    </row>
    <row r="531" spans="1:31" ht="106.9">
      <c r="A531" s="201"/>
      <c r="B531" s="202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8"/>
      <c r="Y531" s="178"/>
      <c r="Z531" s="178"/>
      <c r="AA531" s="178"/>
      <c r="AB531" s="178"/>
      <c r="AC531" s="178"/>
      <c r="AD531" s="178"/>
      <c r="AE531" s="178"/>
    </row>
    <row r="532" spans="1:31" ht="106.9">
      <c r="A532" s="201"/>
      <c r="B532" s="202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8"/>
      <c r="Y532" s="178"/>
      <c r="Z532" s="178"/>
      <c r="AA532" s="178"/>
      <c r="AB532" s="178"/>
      <c r="AC532" s="178"/>
      <c r="AD532" s="178"/>
      <c r="AE532" s="178"/>
    </row>
    <row r="533" spans="1:31" ht="106.9">
      <c r="A533" s="201"/>
      <c r="B533" s="202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8"/>
      <c r="Y533" s="178"/>
      <c r="Z533" s="178"/>
      <c r="AA533" s="178"/>
      <c r="AB533" s="178"/>
      <c r="AC533" s="178"/>
      <c r="AD533" s="178"/>
      <c r="AE533" s="178"/>
    </row>
    <row r="534" spans="1:31" ht="106.9">
      <c r="A534" s="201"/>
      <c r="B534" s="202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8"/>
      <c r="Y534" s="178"/>
      <c r="Z534" s="178"/>
      <c r="AA534" s="178"/>
      <c r="AB534" s="178"/>
      <c r="AC534" s="178"/>
      <c r="AD534" s="178"/>
      <c r="AE534" s="178"/>
    </row>
    <row r="535" spans="1:31" ht="106.9">
      <c r="A535" s="201"/>
      <c r="B535" s="202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8"/>
      <c r="Y535" s="178"/>
      <c r="Z535" s="178"/>
      <c r="AA535" s="178"/>
      <c r="AB535" s="178"/>
      <c r="AC535" s="178"/>
      <c r="AD535" s="178"/>
      <c r="AE535" s="178"/>
    </row>
    <row r="536" spans="1:31" ht="106.9">
      <c r="A536" s="201"/>
      <c r="B536" s="202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8"/>
      <c r="Y536" s="178"/>
      <c r="Z536" s="178"/>
      <c r="AA536" s="178"/>
      <c r="AB536" s="178"/>
      <c r="AC536" s="178"/>
      <c r="AD536" s="178"/>
      <c r="AE536" s="178"/>
    </row>
    <row r="537" spans="1:31" ht="106.9">
      <c r="A537" s="201"/>
      <c r="B537" s="202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8"/>
      <c r="Y537" s="178"/>
      <c r="Z537" s="178"/>
      <c r="AA537" s="178"/>
      <c r="AB537" s="178"/>
      <c r="AC537" s="178"/>
      <c r="AD537" s="178"/>
      <c r="AE537" s="178"/>
    </row>
    <row r="538" spans="1:31" ht="106.9">
      <c r="A538" s="201"/>
      <c r="B538" s="202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8"/>
      <c r="Y538" s="178"/>
      <c r="Z538" s="178"/>
      <c r="AA538" s="178"/>
      <c r="AB538" s="178"/>
      <c r="AC538" s="178"/>
      <c r="AD538" s="178"/>
      <c r="AE538" s="178"/>
    </row>
    <row r="539" spans="1:31" ht="106.9">
      <c r="A539" s="201"/>
      <c r="B539" s="202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8"/>
      <c r="Y539" s="178"/>
      <c r="Z539" s="178"/>
      <c r="AA539" s="178"/>
      <c r="AB539" s="178"/>
      <c r="AC539" s="178"/>
      <c r="AD539" s="178"/>
      <c r="AE539" s="178"/>
    </row>
    <row r="540" spans="1:31" ht="106.9">
      <c r="A540" s="201"/>
      <c r="B540" s="202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8"/>
      <c r="Y540" s="178"/>
      <c r="Z540" s="178"/>
      <c r="AA540" s="178"/>
      <c r="AB540" s="178"/>
      <c r="AC540" s="178"/>
      <c r="AD540" s="178"/>
      <c r="AE540" s="178"/>
    </row>
    <row r="541" spans="1:31" ht="106.9">
      <c r="A541" s="201"/>
      <c r="B541" s="202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8"/>
      <c r="Y541" s="178"/>
      <c r="Z541" s="178"/>
      <c r="AA541" s="178"/>
      <c r="AB541" s="178"/>
      <c r="AC541" s="178"/>
      <c r="AD541" s="178"/>
      <c r="AE541" s="178"/>
    </row>
    <row r="542" spans="1:31" ht="106.9">
      <c r="A542" s="201"/>
      <c r="B542" s="202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8"/>
      <c r="Y542" s="178"/>
      <c r="Z542" s="178"/>
      <c r="AA542" s="178"/>
      <c r="AB542" s="178"/>
      <c r="AC542" s="178"/>
      <c r="AD542" s="178"/>
      <c r="AE542" s="178"/>
    </row>
    <row r="543" spans="1:31" ht="106.9">
      <c r="A543" s="201"/>
      <c r="B543" s="202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8"/>
      <c r="Y543" s="178"/>
      <c r="Z543" s="178"/>
      <c r="AA543" s="178"/>
      <c r="AB543" s="178"/>
      <c r="AC543" s="178"/>
      <c r="AD543" s="178"/>
      <c r="AE543" s="178"/>
    </row>
    <row r="544" spans="1:31" ht="106.9">
      <c r="A544" s="201"/>
      <c r="B544" s="202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8"/>
      <c r="Y544" s="178"/>
      <c r="Z544" s="178"/>
      <c r="AA544" s="178"/>
      <c r="AB544" s="178"/>
      <c r="AC544" s="178"/>
      <c r="AD544" s="178"/>
      <c r="AE544" s="178"/>
    </row>
    <row r="545" spans="1:31" ht="106.9">
      <c r="A545" s="201"/>
      <c r="B545" s="202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8"/>
      <c r="Y545" s="178"/>
      <c r="Z545" s="178"/>
      <c r="AA545" s="178"/>
      <c r="AB545" s="178"/>
      <c r="AC545" s="178"/>
      <c r="AD545" s="178"/>
      <c r="AE545" s="178"/>
    </row>
    <row r="546" spans="1:31" ht="106.9">
      <c r="A546" s="201"/>
      <c r="B546" s="202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8"/>
      <c r="Y546" s="178"/>
      <c r="Z546" s="178"/>
      <c r="AA546" s="178"/>
      <c r="AB546" s="178"/>
      <c r="AC546" s="178"/>
      <c r="AD546" s="178"/>
      <c r="AE546" s="178"/>
    </row>
    <row r="547" spans="1:31" ht="106.9">
      <c r="A547" s="201"/>
      <c r="B547" s="202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8"/>
      <c r="Y547" s="178"/>
      <c r="Z547" s="178"/>
      <c r="AA547" s="178"/>
      <c r="AB547" s="178"/>
      <c r="AC547" s="178"/>
      <c r="AD547" s="178"/>
      <c r="AE547" s="178"/>
    </row>
    <row r="548" spans="1:31" ht="106.9">
      <c r="A548" s="201"/>
      <c r="B548" s="202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8"/>
      <c r="Y548" s="178"/>
      <c r="Z548" s="178"/>
      <c r="AA548" s="178"/>
      <c r="AB548" s="178"/>
      <c r="AC548" s="178"/>
      <c r="AD548" s="178"/>
      <c r="AE548" s="178"/>
    </row>
    <row r="549" spans="1:31" ht="106.9">
      <c r="A549" s="201"/>
      <c r="B549" s="202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8"/>
      <c r="Y549" s="178"/>
      <c r="Z549" s="178"/>
      <c r="AA549" s="178"/>
      <c r="AB549" s="178"/>
      <c r="AC549" s="178"/>
      <c r="AD549" s="178"/>
      <c r="AE549" s="178"/>
    </row>
    <row r="550" spans="1:31" ht="106.9">
      <c r="A550" s="201"/>
      <c r="B550" s="202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8"/>
      <c r="Y550" s="178"/>
      <c r="Z550" s="178"/>
      <c r="AA550" s="178"/>
      <c r="AB550" s="178"/>
      <c r="AC550" s="178"/>
      <c r="AD550" s="178"/>
      <c r="AE550" s="178"/>
    </row>
    <row r="551" spans="1:31" ht="106.9">
      <c r="A551" s="201"/>
      <c r="B551" s="202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8"/>
      <c r="Y551" s="178"/>
      <c r="Z551" s="178"/>
      <c r="AA551" s="178"/>
      <c r="AB551" s="178"/>
      <c r="AC551" s="178"/>
      <c r="AD551" s="178"/>
      <c r="AE551" s="178"/>
    </row>
    <row r="552" spans="1:31" ht="106.9">
      <c r="A552" s="201"/>
      <c r="B552" s="202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8"/>
      <c r="Y552" s="178"/>
      <c r="Z552" s="178"/>
      <c r="AA552" s="178"/>
      <c r="AB552" s="178"/>
      <c r="AC552" s="178"/>
      <c r="AD552" s="178"/>
      <c r="AE552" s="178"/>
    </row>
    <row r="553" spans="1:31" ht="106.9">
      <c r="A553" s="201"/>
      <c r="B553" s="202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8"/>
      <c r="Y553" s="178"/>
      <c r="Z553" s="178"/>
      <c r="AA553" s="178"/>
      <c r="AB553" s="178"/>
      <c r="AC553" s="178"/>
      <c r="AD553" s="178"/>
      <c r="AE553" s="178"/>
    </row>
    <row r="554" spans="1:31" ht="106.9">
      <c r="A554" s="201"/>
      <c r="B554" s="202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8"/>
      <c r="Y554" s="178"/>
      <c r="Z554" s="178"/>
      <c r="AA554" s="178"/>
      <c r="AB554" s="178"/>
      <c r="AC554" s="178"/>
      <c r="AD554" s="178"/>
      <c r="AE554" s="178"/>
    </row>
    <row r="555" spans="1:31" ht="106.9">
      <c r="A555" s="201"/>
      <c r="B555" s="202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8"/>
      <c r="Y555" s="178"/>
      <c r="Z555" s="178"/>
      <c r="AA555" s="178"/>
      <c r="AB555" s="178"/>
      <c r="AC555" s="178"/>
      <c r="AD555" s="178"/>
      <c r="AE555" s="178"/>
    </row>
    <row r="556" spans="1:31" ht="106.9">
      <c r="A556" s="201"/>
      <c r="B556" s="202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8"/>
      <c r="Y556" s="178"/>
      <c r="Z556" s="178"/>
      <c r="AA556" s="178"/>
      <c r="AB556" s="178"/>
      <c r="AC556" s="178"/>
      <c r="AD556" s="178"/>
      <c r="AE556" s="178"/>
    </row>
    <row r="557" spans="1:31" ht="106.9">
      <c r="A557" s="201"/>
      <c r="B557" s="202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8"/>
      <c r="Y557" s="178"/>
      <c r="Z557" s="178"/>
      <c r="AA557" s="178"/>
      <c r="AB557" s="178"/>
      <c r="AC557" s="178"/>
      <c r="AD557" s="178"/>
      <c r="AE557" s="178"/>
    </row>
    <row r="558" spans="1:31" ht="106.9">
      <c r="A558" s="201"/>
      <c r="B558" s="202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8"/>
      <c r="Y558" s="178"/>
      <c r="Z558" s="178"/>
      <c r="AA558" s="178"/>
      <c r="AB558" s="178"/>
      <c r="AC558" s="178"/>
      <c r="AD558" s="178"/>
      <c r="AE558" s="178"/>
    </row>
    <row r="559" spans="1:31" ht="106.9">
      <c r="A559" s="201"/>
      <c r="B559" s="202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8"/>
      <c r="Y559" s="178"/>
      <c r="Z559" s="178"/>
      <c r="AA559" s="178"/>
      <c r="AB559" s="178"/>
      <c r="AC559" s="178"/>
      <c r="AD559" s="178"/>
      <c r="AE559" s="178"/>
    </row>
    <row r="560" spans="1:31" ht="106.9">
      <c r="A560" s="201"/>
      <c r="B560" s="202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8"/>
      <c r="Y560" s="178"/>
      <c r="Z560" s="178"/>
      <c r="AA560" s="178"/>
      <c r="AB560" s="178"/>
      <c r="AC560" s="178"/>
      <c r="AD560" s="178"/>
      <c r="AE560" s="178"/>
    </row>
    <row r="561" spans="1:31" ht="106.9">
      <c r="A561" s="201"/>
      <c r="B561" s="202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8"/>
      <c r="Y561" s="178"/>
      <c r="Z561" s="178"/>
      <c r="AA561" s="178"/>
      <c r="AB561" s="178"/>
      <c r="AC561" s="178"/>
      <c r="AD561" s="178"/>
      <c r="AE561" s="178"/>
    </row>
    <row r="562" spans="1:31" ht="106.9">
      <c r="A562" s="201"/>
      <c r="B562" s="202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8"/>
      <c r="Y562" s="178"/>
      <c r="Z562" s="178"/>
      <c r="AA562" s="178"/>
      <c r="AB562" s="178"/>
      <c r="AC562" s="178"/>
      <c r="AD562" s="178"/>
      <c r="AE562" s="178"/>
    </row>
    <row r="563" spans="1:31" ht="106.9">
      <c r="A563" s="201"/>
      <c r="B563" s="202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8"/>
      <c r="Y563" s="178"/>
      <c r="Z563" s="178"/>
      <c r="AA563" s="178"/>
      <c r="AB563" s="178"/>
      <c r="AC563" s="178"/>
      <c r="AD563" s="178"/>
      <c r="AE563" s="178"/>
    </row>
    <row r="564" spans="1:31" ht="106.9">
      <c r="A564" s="201"/>
      <c r="B564" s="202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8"/>
      <c r="Y564" s="178"/>
      <c r="Z564" s="178"/>
      <c r="AA564" s="178"/>
      <c r="AB564" s="178"/>
      <c r="AC564" s="178"/>
      <c r="AD564" s="178"/>
      <c r="AE564" s="178"/>
    </row>
    <row r="565" spans="1:31" ht="106.9">
      <c r="A565" s="201"/>
      <c r="B565" s="202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8"/>
      <c r="Y565" s="178"/>
      <c r="Z565" s="178"/>
      <c r="AA565" s="178"/>
      <c r="AB565" s="178"/>
      <c r="AC565" s="178"/>
      <c r="AD565" s="178"/>
      <c r="AE565" s="178"/>
    </row>
    <row r="566" spans="1:31" ht="106.9">
      <c r="A566" s="201"/>
      <c r="B566" s="202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8"/>
      <c r="Y566" s="178"/>
      <c r="Z566" s="178"/>
      <c r="AA566" s="178"/>
      <c r="AB566" s="178"/>
      <c r="AC566" s="178"/>
      <c r="AD566" s="178"/>
      <c r="AE566" s="178"/>
    </row>
    <row r="567" spans="1:31" ht="106.9">
      <c r="A567" s="201"/>
      <c r="B567" s="202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8"/>
      <c r="Y567" s="178"/>
      <c r="Z567" s="178"/>
      <c r="AA567" s="178"/>
      <c r="AB567" s="178"/>
      <c r="AC567" s="178"/>
      <c r="AD567" s="178"/>
      <c r="AE567" s="178"/>
    </row>
    <row r="568" spans="1:31" ht="106.9">
      <c r="A568" s="201"/>
      <c r="B568" s="202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8"/>
      <c r="Y568" s="178"/>
      <c r="Z568" s="178"/>
      <c r="AA568" s="178"/>
      <c r="AB568" s="178"/>
      <c r="AC568" s="178"/>
      <c r="AD568" s="178"/>
      <c r="AE568" s="178"/>
    </row>
    <row r="569" spans="1:31" ht="106.9">
      <c r="A569" s="201"/>
      <c r="B569" s="202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8"/>
      <c r="Y569" s="178"/>
      <c r="Z569" s="178"/>
      <c r="AA569" s="178"/>
      <c r="AB569" s="178"/>
      <c r="AC569" s="178"/>
      <c r="AD569" s="178"/>
      <c r="AE569" s="178"/>
    </row>
    <row r="570" spans="1:31" ht="106.9">
      <c r="A570" s="201"/>
      <c r="B570" s="202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8"/>
      <c r="Y570" s="178"/>
      <c r="Z570" s="178"/>
      <c r="AA570" s="178"/>
      <c r="AB570" s="178"/>
      <c r="AC570" s="178"/>
      <c r="AD570" s="178"/>
      <c r="AE570" s="178"/>
    </row>
    <row r="571" spans="1:31" ht="106.9">
      <c r="A571" s="201"/>
      <c r="B571" s="202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8"/>
      <c r="Y571" s="178"/>
      <c r="Z571" s="178"/>
      <c r="AA571" s="178"/>
      <c r="AB571" s="178"/>
      <c r="AC571" s="178"/>
      <c r="AD571" s="178"/>
      <c r="AE571" s="178"/>
    </row>
    <row r="572" spans="1:31" ht="106.9">
      <c r="A572" s="201"/>
      <c r="B572" s="202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8"/>
      <c r="Y572" s="178"/>
      <c r="Z572" s="178"/>
      <c r="AA572" s="178"/>
      <c r="AB572" s="178"/>
      <c r="AC572" s="178"/>
      <c r="AD572" s="178"/>
      <c r="AE572" s="178"/>
    </row>
    <row r="573" spans="1:31" ht="106.9">
      <c r="A573" s="201"/>
      <c r="B573" s="202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8"/>
      <c r="Y573" s="178"/>
      <c r="Z573" s="178"/>
      <c r="AA573" s="178"/>
      <c r="AB573" s="178"/>
      <c r="AC573" s="178"/>
      <c r="AD573" s="178"/>
      <c r="AE573" s="178"/>
    </row>
    <row r="574" spans="1:31" ht="106.9">
      <c r="A574" s="201"/>
      <c r="B574" s="202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8"/>
      <c r="Y574" s="178"/>
      <c r="Z574" s="178"/>
      <c r="AA574" s="178"/>
      <c r="AB574" s="178"/>
      <c r="AC574" s="178"/>
      <c r="AD574" s="178"/>
      <c r="AE574" s="178"/>
    </row>
    <row r="575" spans="1:31" ht="106.9">
      <c r="A575" s="201"/>
      <c r="B575" s="202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8"/>
      <c r="Y575" s="178"/>
      <c r="Z575" s="178"/>
      <c r="AA575" s="178"/>
      <c r="AB575" s="178"/>
      <c r="AC575" s="178"/>
      <c r="AD575" s="178"/>
      <c r="AE575" s="178"/>
    </row>
    <row r="576" spans="1:31" ht="106.9">
      <c r="A576" s="201"/>
      <c r="B576" s="202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8"/>
      <c r="Y576" s="178"/>
      <c r="Z576" s="178"/>
      <c r="AA576" s="178"/>
      <c r="AB576" s="178"/>
      <c r="AC576" s="178"/>
      <c r="AD576" s="178"/>
      <c r="AE576" s="178"/>
    </row>
    <row r="577" spans="1:31" ht="106.9">
      <c r="A577" s="201"/>
      <c r="B577" s="202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8"/>
      <c r="Y577" s="178"/>
      <c r="Z577" s="178"/>
      <c r="AA577" s="178"/>
      <c r="AB577" s="178"/>
      <c r="AC577" s="178"/>
      <c r="AD577" s="178"/>
      <c r="AE577" s="178"/>
    </row>
    <row r="578" spans="1:31" ht="106.9">
      <c r="A578" s="201"/>
      <c r="B578" s="202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8"/>
      <c r="Y578" s="178"/>
      <c r="Z578" s="178"/>
      <c r="AA578" s="178"/>
      <c r="AB578" s="178"/>
      <c r="AC578" s="178"/>
      <c r="AD578" s="178"/>
      <c r="AE578" s="178"/>
    </row>
    <row r="579" spans="1:31" ht="106.9">
      <c r="A579" s="201"/>
      <c r="B579" s="202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8"/>
      <c r="Y579" s="178"/>
      <c r="Z579" s="178"/>
      <c r="AA579" s="178"/>
      <c r="AB579" s="178"/>
      <c r="AC579" s="178"/>
      <c r="AD579" s="178"/>
      <c r="AE579" s="178"/>
    </row>
    <row r="580" spans="1:31" ht="106.9">
      <c r="A580" s="201"/>
      <c r="B580" s="202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8"/>
      <c r="Y580" s="178"/>
      <c r="Z580" s="178"/>
      <c r="AA580" s="178"/>
      <c r="AB580" s="178"/>
      <c r="AC580" s="178"/>
      <c r="AD580" s="178"/>
      <c r="AE580" s="178"/>
    </row>
    <row r="581" spans="1:31" ht="106.9">
      <c r="A581" s="201"/>
      <c r="B581" s="202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8"/>
      <c r="Y581" s="178"/>
      <c r="Z581" s="178"/>
      <c r="AA581" s="178"/>
      <c r="AB581" s="178"/>
      <c r="AC581" s="178"/>
      <c r="AD581" s="178"/>
      <c r="AE581" s="178"/>
    </row>
    <row r="582" spans="1:31" ht="106.9">
      <c r="A582" s="201"/>
      <c r="B582" s="202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8"/>
      <c r="Y582" s="178"/>
      <c r="Z582" s="178"/>
      <c r="AA582" s="178"/>
      <c r="AB582" s="178"/>
      <c r="AC582" s="178"/>
      <c r="AD582" s="178"/>
      <c r="AE582" s="178"/>
    </row>
    <row r="583" spans="1:31" ht="106.9">
      <c r="A583" s="201"/>
      <c r="B583" s="202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8"/>
      <c r="Y583" s="178"/>
      <c r="Z583" s="178"/>
      <c r="AA583" s="178"/>
      <c r="AB583" s="178"/>
      <c r="AC583" s="178"/>
      <c r="AD583" s="178"/>
      <c r="AE583" s="178"/>
    </row>
    <row r="584" spans="1:31" ht="106.9">
      <c r="A584" s="201"/>
      <c r="B584" s="202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8"/>
      <c r="Y584" s="178"/>
      <c r="Z584" s="178"/>
      <c r="AA584" s="178"/>
      <c r="AB584" s="178"/>
      <c r="AC584" s="178"/>
      <c r="AD584" s="178"/>
      <c r="AE584" s="178"/>
    </row>
    <row r="585" spans="1:31" ht="106.9">
      <c r="A585" s="201"/>
      <c r="B585" s="202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8"/>
      <c r="Y585" s="178"/>
      <c r="Z585" s="178"/>
      <c r="AA585" s="178"/>
      <c r="AB585" s="178"/>
      <c r="AC585" s="178"/>
      <c r="AD585" s="178"/>
      <c r="AE585" s="178"/>
    </row>
    <row r="586" spans="1:31" ht="106.9">
      <c r="A586" s="201"/>
      <c r="B586" s="202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8"/>
      <c r="Y586" s="178"/>
      <c r="Z586" s="178"/>
      <c r="AA586" s="178"/>
      <c r="AB586" s="178"/>
      <c r="AC586" s="178"/>
      <c r="AD586" s="178"/>
      <c r="AE586" s="178"/>
    </row>
    <row r="587" spans="1:31" ht="106.9">
      <c r="A587" s="201"/>
      <c r="B587" s="202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8"/>
      <c r="Y587" s="178"/>
      <c r="Z587" s="178"/>
      <c r="AA587" s="178"/>
      <c r="AB587" s="178"/>
      <c r="AC587" s="178"/>
      <c r="AD587" s="178"/>
      <c r="AE587" s="178"/>
    </row>
    <row r="588" spans="1:31" ht="106.9">
      <c r="A588" s="201"/>
      <c r="B588" s="202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8"/>
      <c r="Y588" s="178"/>
      <c r="Z588" s="178"/>
      <c r="AA588" s="178"/>
      <c r="AB588" s="178"/>
      <c r="AC588" s="178"/>
      <c r="AD588" s="178"/>
      <c r="AE588" s="178"/>
    </row>
    <row r="589" spans="1:31" ht="106.9">
      <c r="A589" s="201"/>
      <c r="B589" s="202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8"/>
      <c r="Y589" s="178"/>
      <c r="Z589" s="178"/>
      <c r="AA589" s="178"/>
      <c r="AB589" s="178"/>
      <c r="AC589" s="178"/>
      <c r="AD589" s="178"/>
      <c r="AE589" s="178"/>
    </row>
    <row r="590" spans="1:31" ht="106.9">
      <c r="A590" s="201"/>
      <c r="B590" s="202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8"/>
      <c r="Y590" s="178"/>
      <c r="Z590" s="178"/>
      <c r="AA590" s="178"/>
      <c r="AB590" s="178"/>
      <c r="AC590" s="178"/>
      <c r="AD590" s="178"/>
      <c r="AE590" s="178"/>
    </row>
    <row r="591" spans="1:31" ht="106.9">
      <c r="A591" s="201"/>
      <c r="B591" s="202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8"/>
      <c r="Y591" s="178"/>
      <c r="Z591" s="178"/>
      <c r="AA591" s="178"/>
      <c r="AB591" s="178"/>
      <c r="AC591" s="178"/>
      <c r="AD591" s="178"/>
      <c r="AE591" s="178"/>
    </row>
    <row r="592" spans="1:31" ht="106.9">
      <c r="A592" s="201"/>
      <c r="B592" s="202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8"/>
      <c r="Y592" s="178"/>
      <c r="Z592" s="178"/>
      <c r="AA592" s="178"/>
      <c r="AB592" s="178"/>
      <c r="AC592" s="178"/>
      <c r="AD592" s="178"/>
      <c r="AE592" s="178"/>
    </row>
    <row r="593" spans="1:31" ht="106.9">
      <c r="A593" s="201"/>
      <c r="B593" s="202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8"/>
      <c r="Y593" s="178"/>
      <c r="Z593" s="178"/>
      <c r="AA593" s="178"/>
      <c r="AB593" s="178"/>
      <c r="AC593" s="178"/>
      <c r="AD593" s="178"/>
      <c r="AE593" s="178"/>
    </row>
    <row r="594" spans="1:31" ht="106.9">
      <c r="A594" s="201"/>
      <c r="B594" s="202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8"/>
      <c r="Y594" s="178"/>
      <c r="Z594" s="178"/>
      <c r="AA594" s="178"/>
      <c r="AB594" s="178"/>
      <c r="AC594" s="178"/>
      <c r="AD594" s="178"/>
      <c r="AE594" s="178"/>
    </row>
    <row r="595" spans="1:31" ht="106.9">
      <c r="A595" s="201"/>
      <c r="B595" s="202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8"/>
      <c r="Y595" s="178"/>
      <c r="Z595" s="178"/>
      <c r="AA595" s="178"/>
      <c r="AB595" s="178"/>
      <c r="AC595" s="178"/>
      <c r="AD595" s="178"/>
      <c r="AE595" s="178"/>
    </row>
    <row r="596" spans="1:31" ht="106.9">
      <c r="A596" s="201"/>
      <c r="B596" s="202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8"/>
      <c r="Y596" s="178"/>
      <c r="Z596" s="178"/>
      <c r="AA596" s="178"/>
      <c r="AB596" s="178"/>
      <c r="AC596" s="178"/>
      <c r="AD596" s="178"/>
      <c r="AE596" s="178"/>
    </row>
    <row r="597" spans="1:31" ht="106.9">
      <c r="A597" s="201"/>
      <c r="B597" s="202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8"/>
      <c r="Y597" s="178"/>
      <c r="Z597" s="178"/>
      <c r="AA597" s="178"/>
      <c r="AB597" s="178"/>
      <c r="AC597" s="178"/>
      <c r="AD597" s="178"/>
      <c r="AE597" s="178"/>
    </row>
    <row r="598" spans="1:31" ht="106.9">
      <c r="A598" s="201"/>
      <c r="B598" s="202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8"/>
      <c r="Y598" s="178"/>
      <c r="Z598" s="178"/>
      <c r="AA598" s="178"/>
      <c r="AB598" s="178"/>
      <c r="AC598" s="178"/>
      <c r="AD598" s="178"/>
      <c r="AE598" s="178"/>
    </row>
    <row r="599" spans="1:31" ht="106.9">
      <c r="A599" s="201"/>
      <c r="B599" s="202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8"/>
      <c r="Y599" s="178"/>
      <c r="Z599" s="178"/>
      <c r="AA599" s="178"/>
      <c r="AB599" s="178"/>
      <c r="AC599" s="178"/>
      <c r="AD599" s="178"/>
      <c r="AE599" s="178"/>
    </row>
    <row r="600" spans="1:31" ht="106.9">
      <c r="A600" s="201"/>
      <c r="B600" s="202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8"/>
      <c r="Y600" s="178"/>
      <c r="Z600" s="178"/>
      <c r="AA600" s="178"/>
      <c r="AB600" s="178"/>
      <c r="AC600" s="178"/>
      <c r="AD600" s="178"/>
      <c r="AE600" s="178"/>
    </row>
    <row r="601" spans="1:31" ht="106.9">
      <c r="A601" s="201"/>
      <c r="B601" s="202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8"/>
      <c r="Y601" s="178"/>
      <c r="Z601" s="178"/>
      <c r="AA601" s="178"/>
      <c r="AB601" s="178"/>
      <c r="AC601" s="178"/>
      <c r="AD601" s="178"/>
      <c r="AE601" s="178"/>
    </row>
    <row r="602" spans="1:31" ht="106.9">
      <c r="A602" s="201"/>
      <c r="B602" s="202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8"/>
      <c r="Y602" s="178"/>
      <c r="Z602" s="178"/>
      <c r="AA602" s="178"/>
      <c r="AB602" s="178"/>
      <c r="AC602" s="178"/>
      <c r="AD602" s="178"/>
      <c r="AE602" s="178"/>
    </row>
    <row r="603" spans="1:31" ht="106.9">
      <c r="A603" s="201"/>
      <c r="B603" s="202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8"/>
      <c r="Y603" s="178"/>
      <c r="Z603" s="178"/>
      <c r="AA603" s="178"/>
      <c r="AB603" s="178"/>
      <c r="AC603" s="178"/>
      <c r="AD603" s="178"/>
      <c r="AE603" s="178"/>
    </row>
    <row r="604" spans="1:31" ht="106.9">
      <c r="A604" s="201"/>
      <c r="B604" s="202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8"/>
      <c r="Y604" s="178"/>
      <c r="Z604" s="178"/>
      <c r="AA604" s="178"/>
      <c r="AB604" s="178"/>
      <c r="AC604" s="178"/>
      <c r="AD604" s="178"/>
      <c r="AE604" s="178"/>
    </row>
    <row r="605" spans="1:31" ht="106.9">
      <c r="A605" s="201"/>
      <c r="B605" s="202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8"/>
      <c r="Y605" s="178"/>
      <c r="Z605" s="178"/>
      <c r="AA605" s="178"/>
      <c r="AB605" s="178"/>
      <c r="AC605" s="178"/>
      <c r="AD605" s="178"/>
      <c r="AE605" s="178"/>
    </row>
    <row r="606" spans="1:31" ht="106.9">
      <c r="A606" s="201"/>
      <c r="B606" s="202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8"/>
      <c r="Y606" s="178"/>
      <c r="Z606" s="178"/>
      <c r="AA606" s="178"/>
      <c r="AB606" s="178"/>
      <c r="AC606" s="178"/>
      <c r="AD606" s="178"/>
      <c r="AE606" s="178"/>
    </row>
    <row r="607" spans="1:31" ht="106.9">
      <c r="A607" s="201"/>
      <c r="B607" s="202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8"/>
      <c r="Y607" s="178"/>
      <c r="Z607" s="178"/>
      <c r="AA607" s="178"/>
      <c r="AB607" s="178"/>
      <c r="AC607" s="178"/>
      <c r="AD607" s="178"/>
      <c r="AE607" s="178"/>
    </row>
    <row r="608" spans="1:31" ht="106.9">
      <c r="A608" s="201"/>
      <c r="B608" s="202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8"/>
      <c r="Y608" s="178"/>
      <c r="Z608" s="178"/>
      <c r="AA608" s="178"/>
      <c r="AB608" s="178"/>
      <c r="AC608" s="178"/>
      <c r="AD608" s="178"/>
      <c r="AE608" s="178"/>
    </row>
    <row r="609" spans="1:31" ht="106.9">
      <c r="A609" s="201"/>
      <c r="B609" s="202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8"/>
      <c r="Y609" s="178"/>
      <c r="Z609" s="178"/>
      <c r="AA609" s="178"/>
      <c r="AB609" s="178"/>
      <c r="AC609" s="178"/>
      <c r="AD609" s="178"/>
      <c r="AE609" s="178"/>
    </row>
    <row r="610" spans="1:31" ht="106.9">
      <c r="A610" s="201"/>
      <c r="B610" s="202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8"/>
      <c r="Y610" s="178"/>
      <c r="Z610" s="178"/>
      <c r="AA610" s="178"/>
      <c r="AB610" s="178"/>
      <c r="AC610" s="178"/>
      <c r="AD610" s="178"/>
      <c r="AE610" s="178"/>
    </row>
    <row r="611" spans="1:31" ht="106.9">
      <c r="A611" s="201"/>
      <c r="B611" s="202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8"/>
      <c r="Y611" s="178"/>
      <c r="Z611" s="178"/>
      <c r="AA611" s="178"/>
      <c r="AB611" s="178"/>
      <c r="AC611" s="178"/>
      <c r="AD611" s="178"/>
      <c r="AE611" s="178"/>
    </row>
    <row r="612" spans="1:31" ht="106.9">
      <c r="A612" s="201"/>
      <c r="B612" s="202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8"/>
      <c r="Y612" s="178"/>
      <c r="Z612" s="178"/>
      <c r="AA612" s="178"/>
      <c r="AB612" s="178"/>
      <c r="AC612" s="178"/>
      <c r="AD612" s="178"/>
      <c r="AE612" s="178"/>
    </row>
    <row r="613" spans="1:31" ht="106.9">
      <c r="A613" s="201"/>
      <c r="B613" s="202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8"/>
      <c r="Y613" s="178"/>
      <c r="Z613" s="178"/>
      <c r="AA613" s="178"/>
      <c r="AB613" s="178"/>
      <c r="AC613" s="178"/>
      <c r="AD613" s="178"/>
      <c r="AE613" s="178"/>
    </row>
    <row r="614" spans="1:31" ht="106.9">
      <c r="A614" s="201"/>
      <c r="B614" s="202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8"/>
      <c r="Y614" s="178"/>
      <c r="Z614" s="178"/>
      <c r="AA614" s="178"/>
      <c r="AB614" s="178"/>
      <c r="AC614" s="178"/>
      <c r="AD614" s="178"/>
      <c r="AE614" s="178"/>
    </row>
    <row r="615" spans="1:31" ht="106.9">
      <c r="A615" s="201"/>
      <c r="B615" s="202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8"/>
      <c r="Y615" s="178"/>
      <c r="Z615" s="178"/>
      <c r="AA615" s="178"/>
      <c r="AB615" s="178"/>
      <c r="AC615" s="178"/>
      <c r="AD615" s="178"/>
      <c r="AE615" s="178"/>
    </row>
    <row r="616" spans="1:31" ht="106.9">
      <c r="A616" s="201"/>
      <c r="B616" s="202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8"/>
      <c r="Y616" s="178"/>
      <c r="Z616" s="178"/>
      <c r="AA616" s="178"/>
      <c r="AB616" s="178"/>
      <c r="AC616" s="178"/>
      <c r="AD616" s="178"/>
      <c r="AE616" s="178"/>
    </row>
    <row r="617" spans="1:31" ht="106.9">
      <c r="A617" s="201"/>
      <c r="B617" s="202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8"/>
      <c r="Y617" s="178"/>
      <c r="Z617" s="178"/>
      <c r="AA617" s="178"/>
      <c r="AB617" s="178"/>
      <c r="AC617" s="178"/>
      <c r="AD617" s="178"/>
      <c r="AE617" s="178"/>
    </row>
    <row r="618" spans="1:31" ht="106.9">
      <c r="A618" s="201"/>
      <c r="B618" s="202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8"/>
      <c r="Y618" s="178"/>
      <c r="Z618" s="178"/>
      <c r="AA618" s="178"/>
      <c r="AB618" s="178"/>
      <c r="AC618" s="178"/>
      <c r="AD618" s="178"/>
      <c r="AE618" s="178"/>
    </row>
    <row r="619" spans="1:31" ht="106.9">
      <c r="A619" s="201"/>
      <c r="B619" s="202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8"/>
      <c r="Y619" s="178"/>
      <c r="Z619" s="178"/>
      <c r="AA619" s="178"/>
      <c r="AB619" s="178"/>
      <c r="AC619" s="178"/>
      <c r="AD619" s="178"/>
      <c r="AE619" s="178"/>
    </row>
    <row r="620" spans="1:31" ht="106.9">
      <c r="A620" s="201"/>
      <c r="B620" s="202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8"/>
      <c r="Y620" s="178"/>
      <c r="Z620" s="178"/>
      <c r="AA620" s="178"/>
      <c r="AB620" s="178"/>
      <c r="AC620" s="178"/>
      <c r="AD620" s="178"/>
      <c r="AE620" s="178"/>
    </row>
    <row r="621" spans="1:31" ht="106.9">
      <c r="A621" s="201"/>
      <c r="B621" s="202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8"/>
      <c r="Y621" s="178"/>
      <c r="Z621" s="178"/>
      <c r="AA621" s="178"/>
      <c r="AB621" s="178"/>
      <c r="AC621" s="178"/>
      <c r="AD621" s="178"/>
      <c r="AE621" s="178"/>
    </row>
    <row r="622" spans="1:31" ht="106.9">
      <c r="A622" s="201"/>
      <c r="B622" s="202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8"/>
      <c r="Y622" s="178"/>
      <c r="Z622" s="178"/>
      <c r="AA622" s="178"/>
      <c r="AB622" s="178"/>
      <c r="AC622" s="178"/>
      <c r="AD622" s="178"/>
      <c r="AE622" s="178"/>
    </row>
    <row r="623" spans="1:31" ht="106.9">
      <c r="A623" s="201"/>
      <c r="B623" s="202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8"/>
      <c r="Y623" s="178"/>
      <c r="Z623" s="178"/>
      <c r="AA623" s="178"/>
      <c r="AB623" s="178"/>
      <c r="AC623" s="178"/>
      <c r="AD623" s="178"/>
      <c r="AE623" s="178"/>
    </row>
    <row r="624" spans="1:31" ht="106.9">
      <c r="A624" s="201"/>
      <c r="B624" s="202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8"/>
      <c r="Y624" s="178"/>
      <c r="Z624" s="178"/>
      <c r="AA624" s="178"/>
      <c r="AB624" s="178"/>
      <c r="AC624" s="178"/>
      <c r="AD624" s="178"/>
      <c r="AE624" s="178"/>
    </row>
    <row r="625" spans="1:31" ht="106.9">
      <c r="A625" s="201"/>
      <c r="B625" s="202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8"/>
      <c r="Y625" s="178"/>
      <c r="Z625" s="178"/>
      <c r="AA625" s="178"/>
      <c r="AB625" s="178"/>
      <c r="AC625" s="178"/>
      <c r="AD625" s="178"/>
      <c r="AE625" s="178"/>
    </row>
    <row r="626" spans="1:31" ht="106.9">
      <c r="A626" s="201"/>
      <c r="B626" s="202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8"/>
      <c r="Y626" s="178"/>
      <c r="Z626" s="178"/>
      <c r="AA626" s="178"/>
      <c r="AB626" s="178"/>
      <c r="AC626" s="178"/>
      <c r="AD626" s="178"/>
      <c r="AE626" s="178"/>
    </row>
    <row r="627" spans="1:31" ht="106.9">
      <c r="A627" s="201"/>
      <c r="B627" s="202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8"/>
      <c r="Y627" s="178"/>
      <c r="Z627" s="178"/>
      <c r="AA627" s="178"/>
      <c r="AB627" s="178"/>
      <c r="AC627" s="178"/>
      <c r="AD627" s="178"/>
      <c r="AE627" s="178"/>
    </row>
    <row r="628" spans="1:31" ht="106.9">
      <c r="A628" s="201"/>
      <c r="B628" s="202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8"/>
      <c r="Y628" s="178"/>
      <c r="Z628" s="178"/>
      <c r="AA628" s="178"/>
      <c r="AB628" s="178"/>
      <c r="AC628" s="178"/>
      <c r="AD628" s="178"/>
      <c r="AE628" s="178"/>
    </row>
    <row r="629" spans="1:31" ht="106.9">
      <c r="A629" s="201"/>
      <c r="B629" s="202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8"/>
      <c r="Y629" s="178"/>
      <c r="Z629" s="178"/>
      <c r="AA629" s="178"/>
      <c r="AB629" s="178"/>
      <c r="AC629" s="178"/>
      <c r="AD629" s="178"/>
      <c r="AE629" s="178"/>
    </row>
    <row r="630" spans="1:31" ht="106.9">
      <c r="A630" s="201"/>
      <c r="B630" s="202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8"/>
      <c r="Y630" s="178"/>
      <c r="Z630" s="178"/>
      <c r="AA630" s="178"/>
      <c r="AB630" s="178"/>
      <c r="AC630" s="178"/>
      <c r="AD630" s="178"/>
      <c r="AE630" s="178"/>
    </row>
    <row r="631" spans="1:31" ht="106.9">
      <c r="A631" s="201"/>
      <c r="B631" s="202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8"/>
      <c r="Y631" s="178"/>
      <c r="Z631" s="178"/>
      <c r="AA631" s="178"/>
      <c r="AB631" s="178"/>
      <c r="AC631" s="178"/>
      <c r="AD631" s="178"/>
      <c r="AE631" s="178"/>
    </row>
    <row r="632" spans="1:31" ht="106.9">
      <c r="A632" s="201"/>
      <c r="B632" s="202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8"/>
      <c r="Y632" s="178"/>
      <c r="Z632" s="178"/>
      <c r="AA632" s="178"/>
      <c r="AB632" s="178"/>
      <c r="AC632" s="178"/>
      <c r="AD632" s="178"/>
      <c r="AE632" s="178"/>
    </row>
    <row r="633" spans="1:31" ht="106.9">
      <c r="A633" s="201"/>
      <c r="B633" s="202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8"/>
      <c r="Y633" s="178"/>
      <c r="Z633" s="178"/>
      <c r="AA633" s="178"/>
      <c r="AB633" s="178"/>
      <c r="AC633" s="178"/>
      <c r="AD633" s="178"/>
      <c r="AE633" s="178"/>
    </row>
    <row r="634" spans="1:31" ht="106.9">
      <c r="A634" s="201"/>
      <c r="B634" s="202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8"/>
      <c r="Y634" s="178"/>
      <c r="Z634" s="178"/>
      <c r="AA634" s="178"/>
      <c r="AB634" s="178"/>
      <c r="AC634" s="178"/>
      <c r="AD634" s="178"/>
      <c r="AE634" s="178"/>
    </row>
    <row r="635" spans="1:31" ht="106.9">
      <c r="A635" s="201"/>
      <c r="B635" s="202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8"/>
      <c r="Y635" s="178"/>
      <c r="Z635" s="178"/>
      <c r="AA635" s="178"/>
      <c r="AB635" s="178"/>
      <c r="AC635" s="178"/>
      <c r="AD635" s="178"/>
      <c r="AE635" s="178"/>
    </row>
    <row r="636" spans="1:31" ht="106.9">
      <c r="A636" s="201"/>
      <c r="B636" s="202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8"/>
      <c r="Y636" s="178"/>
      <c r="Z636" s="178"/>
      <c r="AA636" s="178"/>
      <c r="AB636" s="178"/>
      <c r="AC636" s="178"/>
      <c r="AD636" s="178"/>
      <c r="AE636" s="178"/>
    </row>
    <row r="637" spans="1:31" ht="106.9">
      <c r="A637" s="201"/>
      <c r="B637" s="202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8"/>
      <c r="Y637" s="178"/>
      <c r="Z637" s="178"/>
      <c r="AA637" s="178"/>
      <c r="AB637" s="178"/>
      <c r="AC637" s="178"/>
      <c r="AD637" s="178"/>
      <c r="AE637" s="178"/>
    </row>
    <row r="638" spans="1:31" ht="106.9">
      <c r="A638" s="201"/>
      <c r="B638" s="202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8"/>
      <c r="Y638" s="178"/>
      <c r="Z638" s="178"/>
      <c r="AA638" s="178"/>
      <c r="AB638" s="178"/>
      <c r="AC638" s="178"/>
      <c r="AD638" s="178"/>
      <c r="AE638" s="178"/>
    </row>
    <row r="639" spans="1:31" ht="106.9">
      <c r="A639" s="201"/>
      <c r="B639" s="202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8"/>
      <c r="Y639" s="178"/>
      <c r="Z639" s="178"/>
      <c r="AA639" s="178"/>
      <c r="AB639" s="178"/>
      <c r="AC639" s="178"/>
      <c r="AD639" s="178"/>
      <c r="AE639" s="178"/>
    </row>
    <row r="640" spans="1:31" ht="106.9">
      <c r="A640" s="201"/>
      <c r="B640" s="202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8"/>
      <c r="Y640" s="178"/>
      <c r="Z640" s="178"/>
      <c r="AA640" s="178"/>
      <c r="AB640" s="178"/>
      <c r="AC640" s="178"/>
      <c r="AD640" s="178"/>
      <c r="AE640" s="178"/>
    </row>
    <row r="641" spans="1:31" ht="106.9">
      <c r="A641" s="201"/>
      <c r="B641" s="202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8"/>
      <c r="Y641" s="178"/>
      <c r="Z641" s="178"/>
      <c r="AA641" s="178"/>
      <c r="AB641" s="178"/>
      <c r="AC641" s="178"/>
      <c r="AD641" s="178"/>
      <c r="AE641" s="178"/>
    </row>
    <row r="642" spans="1:31" ht="106.9">
      <c r="A642" s="201"/>
      <c r="B642" s="202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8"/>
      <c r="Y642" s="178"/>
      <c r="Z642" s="178"/>
      <c r="AA642" s="178"/>
      <c r="AB642" s="178"/>
      <c r="AC642" s="178"/>
      <c r="AD642" s="178"/>
      <c r="AE642" s="178"/>
    </row>
    <row r="643" spans="1:31" ht="106.9">
      <c r="A643" s="201"/>
      <c r="B643" s="202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8"/>
      <c r="Y643" s="178"/>
      <c r="Z643" s="178"/>
      <c r="AA643" s="178"/>
      <c r="AB643" s="178"/>
      <c r="AC643" s="178"/>
      <c r="AD643" s="178"/>
      <c r="AE643" s="178"/>
    </row>
    <row r="644" spans="1:31" ht="106.9">
      <c r="A644" s="201"/>
      <c r="B644" s="202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8"/>
      <c r="Y644" s="178"/>
      <c r="Z644" s="178"/>
      <c r="AA644" s="178"/>
      <c r="AB644" s="178"/>
      <c r="AC644" s="178"/>
      <c r="AD644" s="178"/>
      <c r="AE644" s="178"/>
    </row>
    <row r="645" spans="1:31" ht="106.9">
      <c r="A645" s="201"/>
      <c r="B645" s="202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8"/>
      <c r="Y645" s="178"/>
      <c r="Z645" s="178"/>
      <c r="AA645" s="178"/>
      <c r="AB645" s="178"/>
      <c r="AC645" s="178"/>
      <c r="AD645" s="178"/>
      <c r="AE645" s="178"/>
    </row>
    <row r="646" spans="1:31" ht="106.9">
      <c r="A646" s="201"/>
      <c r="B646" s="202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8"/>
      <c r="Y646" s="178"/>
      <c r="Z646" s="178"/>
      <c r="AA646" s="178"/>
      <c r="AB646" s="178"/>
      <c r="AC646" s="178"/>
      <c r="AD646" s="178"/>
      <c r="AE646" s="178"/>
    </row>
    <row r="647" spans="1:31" ht="106.9">
      <c r="A647" s="201"/>
      <c r="B647" s="202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8"/>
      <c r="Y647" s="178"/>
      <c r="Z647" s="178"/>
      <c r="AA647" s="178"/>
      <c r="AB647" s="178"/>
      <c r="AC647" s="178"/>
      <c r="AD647" s="178"/>
      <c r="AE647" s="178"/>
    </row>
    <row r="648" spans="1:31" ht="106.9">
      <c r="A648" s="201"/>
      <c r="B648" s="202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8"/>
      <c r="Y648" s="178"/>
      <c r="Z648" s="178"/>
      <c r="AA648" s="178"/>
      <c r="AB648" s="178"/>
      <c r="AC648" s="178"/>
      <c r="AD648" s="178"/>
      <c r="AE648" s="178"/>
    </row>
    <row r="649" spans="1:31" ht="106.9">
      <c r="A649" s="201"/>
      <c r="B649" s="202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8"/>
      <c r="Y649" s="178"/>
      <c r="Z649" s="178"/>
      <c r="AA649" s="178"/>
      <c r="AB649" s="178"/>
      <c r="AC649" s="178"/>
      <c r="AD649" s="178"/>
      <c r="AE649" s="178"/>
    </row>
    <row r="650" spans="1:31" ht="106.9">
      <c r="A650" s="201"/>
      <c r="B650" s="202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8"/>
      <c r="Y650" s="178"/>
      <c r="Z650" s="178"/>
      <c r="AA650" s="178"/>
      <c r="AB650" s="178"/>
      <c r="AC650" s="178"/>
      <c r="AD650" s="178"/>
      <c r="AE650" s="178"/>
    </row>
    <row r="651" spans="1:31" ht="106.9">
      <c r="A651" s="201"/>
      <c r="B651" s="202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8"/>
      <c r="Y651" s="178"/>
      <c r="Z651" s="178"/>
      <c r="AA651" s="178"/>
      <c r="AB651" s="178"/>
      <c r="AC651" s="178"/>
      <c r="AD651" s="178"/>
      <c r="AE651" s="178"/>
    </row>
    <row r="652" spans="1:31" ht="106.9">
      <c r="A652" s="201"/>
      <c r="B652" s="202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8"/>
      <c r="Y652" s="178"/>
      <c r="Z652" s="178"/>
      <c r="AA652" s="178"/>
      <c r="AB652" s="178"/>
      <c r="AC652" s="178"/>
      <c r="AD652" s="178"/>
      <c r="AE652" s="178"/>
    </row>
    <row r="653" spans="1:31" ht="106.9">
      <c r="A653" s="201"/>
      <c r="B653" s="202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8"/>
      <c r="Y653" s="178"/>
      <c r="Z653" s="178"/>
      <c r="AA653" s="178"/>
      <c r="AB653" s="178"/>
      <c r="AC653" s="178"/>
      <c r="AD653" s="178"/>
      <c r="AE653" s="178"/>
    </row>
    <row r="654" spans="1:31" ht="106.9">
      <c r="A654" s="201"/>
      <c r="B654" s="202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8"/>
      <c r="Y654" s="178"/>
      <c r="Z654" s="178"/>
      <c r="AA654" s="178"/>
      <c r="AB654" s="178"/>
      <c r="AC654" s="178"/>
      <c r="AD654" s="178"/>
      <c r="AE654" s="178"/>
    </row>
    <row r="655" spans="1:31" ht="106.9">
      <c r="A655" s="201"/>
      <c r="B655" s="202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8"/>
      <c r="Y655" s="178"/>
      <c r="Z655" s="178"/>
      <c r="AA655" s="178"/>
      <c r="AB655" s="178"/>
      <c r="AC655" s="178"/>
      <c r="AD655" s="178"/>
      <c r="AE655" s="178"/>
    </row>
    <row r="656" spans="1:31" ht="106.9">
      <c r="A656" s="201"/>
      <c r="B656" s="202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8"/>
      <c r="Y656" s="178"/>
      <c r="Z656" s="178"/>
      <c r="AA656" s="178"/>
      <c r="AB656" s="178"/>
      <c r="AC656" s="178"/>
      <c r="AD656" s="178"/>
      <c r="AE656" s="178"/>
    </row>
    <row r="657" spans="1:31" ht="106.9">
      <c r="A657" s="201"/>
      <c r="B657" s="202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8"/>
      <c r="Y657" s="178"/>
      <c r="Z657" s="178"/>
      <c r="AA657" s="178"/>
      <c r="AB657" s="178"/>
      <c r="AC657" s="178"/>
      <c r="AD657" s="178"/>
      <c r="AE657" s="178"/>
    </row>
    <row r="658" spans="1:31" ht="106.9">
      <c r="A658" s="201"/>
      <c r="B658" s="202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8"/>
      <c r="Y658" s="178"/>
      <c r="Z658" s="178"/>
      <c r="AA658" s="178"/>
      <c r="AB658" s="178"/>
      <c r="AC658" s="178"/>
      <c r="AD658" s="178"/>
      <c r="AE658" s="178"/>
    </row>
    <row r="659" spans="1:31" ht="106.9">
      <c r="A659" s="201"/>
      <c r="B659" s="202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8"/>
      <c r="Y659" s="178"/>
      <c r="Z659" s="178"/>
      <c r="AA659" s="178"/>
      <c r="AB659" s="178"/>
      <c r="AC659" s="178"/>
      <c r="AD659" s="178"/>
      <c r="AE659" s="178"/>
    </row>
    <row r="660" spans="1:31" ht="106.9">
      <c r="A660" s="201"/>
      <c r="B660" s="202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8"/>
      <c r="Y660" s="178"/>
      <c r="Z660" s="178"/>
      <c r="AA660" s="178"/>
      <c r="AB660" s="178"/>
      <c r="AC660" s="178"/>
      <c r="AD660" s="178"/>
      <c r="AE660" s="178"/>
    </row>
    <row r="661" spans="1:31" ht="106.9">
      <c r="A661" s="201"/>
      <c r="B661" s="202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8"/>
      <c r="Y661" s="178"/>
      <c r="Z661" s="178"/>
      <c r="AA661" s="178"/>
      <c r="AB661" s="178"/>
      <c r="AC661" s="178"/>
      <c r="AD661" s="178"/>
      <c r="AE661" s="178"/>
    </row>
    <row r="662" spans="1:31" ht="106.9">
      <c r="A662" s="201"/>
      <c r="B662" s="202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8"/>
      <c r="Y662" s="178"/>
      <c r="Z662" s="178"/>
      <c r="AA662" s="178"/>
      <c r="AB662" s="178"/>
      <c r="AC662" s="178"/>
      <c r="AD662" s="178"/>
      <c r="AE662" s="178"/>
    </row>
    <row r="663" spans="1:31" ht="106.9">
      <c r="A663" s="201"/>
      <c r="B663" s="202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8"/>
      <c r="Y663" s="178"/>
      <c r="Z663" s="178"/>
      <c r="AA663" s="178"/>
      <c r="AB663" s="178"/>
      <c r="AC663" s="178"/>
      <c r="AD663" s="178"/>
      <c r="AE663" s="178"/>
    </row>
    <row r="664" spans="1:31" ht="106.9">
      <c r="A664" s="201"/>
      <c r="B664" s="202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8"/>
      <c r="Y664" s="178"/>
      <c r="Z664" s="178"/>
      <c r="AA664" s="178"/>
      <c r="AB664" s="178"/>
      <c r="AC664" s="178"/>
      <c r="AD664" s="178"/>
      <c r="AE664" s="178"/>
    </row>
    <row r="665" spans="1:31" ht="106.9">
      <c r="A665" s="201"/>
      <c r="B665" s="202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8"/>
      <c r="Y665" s="178"/>
      <c r="Z665" s="178"/>
      <c r="AA665" s="178"/>
      <c r="AB665" s="178"/>
      <c r="AC665" s="178"/>
      <c r="AD665" s="178"/>
      <c r="AE665" s="178"/>
    </row>
    <row r="666" spans="1:31" ht="106.9">
      <c r="A666" s="201"/>
      <c r="B666" s="202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8"/>
      <c r="Y666" s="178"/>
      <c r="Z666" s="178"/>
      <c r="AA666" s="178"/>
      <c r="AB666" s="178"/>
      <c r="AC666" s="178"/>
      <c r="AD666" s="178"/>
      <c r="AE666" s="178"/>
    </row>
    <row r="667" spans="1:31" ht="106.9">
      <c r="A667" s="201"/>
      <c r="B667" s="202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8"/>
      <c r="Y667" s="178"/>
      <c r="Z667" s="178"/>
      <c r="AA667" s="178"/>
      <c r="AB667" s="178"/>
      <c r="AC667" s="178"/>
      <c r="AD667" s="178"/>
      <c r="AE667" s="178"/>
    </row>
    <row r="668" spans="1:31" ht="106.9">
      <c r="A668" s="201"/>
      <c r="B668" s="202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8"/>
      <c r="Y668" s="178"/>
      <c r="Z668" s="178"/>
      <c r="AA668" s="178"/>
      <c r="AB668" s="178"/>
      <c r="AC668" s="178"/>
      <c r="AD668" s="178"/>
      <c r="AE668" s="178"/>
    </row>
    <row r="669" spans="1:31" ht="106.9">
      <c r="A669" s="201"/>
      <c r="B669" s="202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8"/>
      <c r="Y669" s="178"/>
      <c r="Z669" s="178"/>
      <c r="AA669" s="178"/>
      <c r="AB669" s="178"/>
      <c r="AC669" s="178"/>
      <c r="AD669" s="178"/>
      <c r="AE669" s="178"/>
    </row>
    <row r="670" spans="1:31" ht="106.9">
      <c r="A670" s="201"/>
      <c r="B670" s="202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8"/>
      <c r="Y670" s="178"/>
      <c r="Z670" s="178"/>
      <c r="AA670" s="178"/>
      <c r="AB670" s="178"/>
      <c r="AC670" s="178"/>
      <c r="AD670" s="178"/>
      <c r="AE670" s="178"/>
    </row>
    <row r="671" spans="1:31" ht="106.9">
      <c r="A671" s="201"/>
      <c r="B671" s="202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8"/>
      <c r="Y671" s="178"/>
      <c r="Z671" s="178"/>
      <c r="AA671" s="178"/>
      <c r="AB671" s="178"/>
      <c r="AC671" s="178"/>
      <c r="AD671" s="178"/>
      <c r="AE671" s="178"/>
    </row>
    <row r="672" spans="1:31" ht="106.9">
      <c r="A672" s="201"/>
      <c r="B672" s="202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8"/>
      <c r="Y672" s="178"/>
      <c r="Z672" s="178"/>
      <c r="AA672" s="178"/>
      <c r="AB672" s="178"/>
      <c r="AC672" s="178"/>
      <c r="AD672" s="178"/>
      <c r="AE672" s="178"/>
    </row>
    <row r="673" spans="1:31" ht="106.9">
      <c r="A673" s="201"/>
      <c r="B673" s="202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8"/>
      <c r="Y673" s="178"/>
      <c r="Z673" s="178"/>
      <c r="AA673" s="178"/>
      <c r="AB673" s="178"/>
      <c r="AC673" s="178"/>
      <c r="AD673" s="178"/>
      <c r="AE673" s="178"/>
    </row>
    <row r="674" spans="1:31" ht="106.9">
      <c r="A674" s="201"/>
      <c r="B674" s="202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8"/>
      <c r="Y674" s="178"/>
      <c r="Z674" s="178"/>
      <c r="AA674" s="178"/>
      <c r="AB674" s="178"/>
      <c r="AC674" s="178"/>
      <c r="AD674" s="178"/>
      <c r="AE674" s="178"/>
    </row>
    <row r="675" spans="1:31" ht="106.9">
      <c r="A675" s="201"/>
      <c r="B675" s="202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8"/>
      <c r="Y675" s="178"/>
      <c r="Z675" s="178"/>
      <c r="AA675" s="178"/>
      <c r="AB675" s="178"/>
      <c r="AC675" s="178"/>
      <c r="AD675" s="178"/>
      <c r="AE675" s="178"/>
    </row>
    <row r="676" spans="1:31" ht="106.9">
      <c r="A676" s="201"/>
      <c r="B676" s="202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8"/>
      <c r="Y676" s="178"/>
      <c r="Z676" s="178"/>
      <c r="AA676" s="178"/>
      <c r="AB676" s="178"/>
      <c r="AC676" s="178"/>
      <c r="AD676" s="178"/>
      <c r="AE676" s="178"/>
    </row>
    <row r="677" spans="1:31" ht="106.9">
      <c r="A677" s="201"/>
      <c r="B677" s="202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8"/>
      <c r="Y677" s="178"/>
      <c r="Z677" s="178"/>
      <c r="AA677" s="178"/>
      <c r="AB677" s="178"/>
      <c r="AC677" s="178"/>
      <c r="AD677" s="178"/>
      <c r="AE677" s="178"/>
    </row>
    <row r="678" spans="1:31" ht="106.9">
      <c r="A678" s="201"/>
      <c r="B678" s="202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8"/>
      <c r="Y678" s="178"/>
      <c r="Z678" s="178"/>
      <c r="AA678" s="178"/>
      <c r="AB678" s="178"/>
      <c r="AC678" s="178"/>
      <c r="AD678" s="178"/>
      <c r="AE678" s="178"/>
    </row>
    <row r="679" spans="1:31" ht="106.9">
      <c r="A679" s="201"/>
      <c r="B679" s="202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8"/>
      <c r="Y679" s="178"/>
      <c r="Z679" s="178"/>
      <c r="AA679" s="178"/>
      <c r="AB679" s="178"/>
      <c r="AC679" s="178"/>
      <c r="AD679" s="178"/>
      <c r="AE679" s="178"/>
    </row>
    <row r="680" spans="1:31" ht="106.9">
      <c r="A680" s="201"/>
      <c r="B680" s="202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8"/>
      <c r="Y680" s="178"/>
      <c r="Z680" s="178"/>
      <c r="AA680" s="178"/>
      <c r="AB680" s="178"/>
      <c r="AC680" s="178"/>
      <c r="AD680" s="178"/>
      <c r="AE680" s="178"/>
    </row>
    <row r="681" spans="1:31" ht="106.9">
      <c r="A681" s="201"/>
      <c r="B681" s="202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8"/>
      <c r="Y681" s="178"/>
      <c r="Z681" s="178"/>
      <c r="AA681" s="178"/>
      <c r="AB681" s="178"/>
      <c r="AC681" s="178"/>
      <c r="AD681" s="178"/>
      <c r="AE681" s="178"/>
    </row>
    <row r="682" spans="1:31" ht="106.9">
      <c r="A682" s="201"/>
      <c r="B682" s="202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8"/>
      <c r="Y682" s="178"/>
      <c r="Z682" s="178"/>
      <c r="AA682" s="178"/>
      <c r="AB682" s="178"/>
      <c r="AC682" s="178"/>
      <c r="AD682" s="178"/>
      <c r="AE682" s="178"/>
    </row>
    <row r="683" spans="1:31" ht="106.9">
      <c r="A683" s="201"/>
      <c r="B683" s="202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8"/>
      <c r="Y683" s="178"/>
      <c r="Z683" s="178"/>
      <c r="AA683" s="178"/>
      <c r="AB683" s="178"/>
      <c r="AC683" s="178"/>
      <c r="AD683" s="178"/>
      <c r="AE683" s="178"/>
    </row>
    <row r="684" spans="1:31" ht="106.9">
      <c r="A684" s="201"/>
      <c r="B684" s="202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8"/>
      <c r="Y684" s="178"/>
      <c r="Z684" s="178"/>
      <c r="AA684" s="178"/>
      <c r="AB684" s="178"/>
      <c r="AC684" s="178"/>
      <c r="AD684" s="178"/>
      <c r="AE684" s="178"/>
    </row>
    <row r="685" spans="1:31" ht="106.9">
      <c r="A685" s="201"/>
      <c r="B685" s="202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8"/>
      <c r="Y685" s="178"/>
      <c r="Z685" s="178"/>
      <c r="AA685" s="178"/>
      <c r="AB685" s="178"/>
      <c r="AC685" s="178"/>
      <c r="AD685" s="178"/>
      <c r="AE685" s="178"/>
    </row>
    <row r="686" spans="1:31" ht="106.9">
      <c r="A686" s="201"/>
      <c r="B686" s="202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8"/>
      <c r="Y686" s="178"/>
      <c r="Z686" s="178"/>
      <c r="AA686" s="178"/>
      <c r="AB686" s="178"/>
      <c r="AC686" s="178"/>
      <c r="AD686" s="178"/>
      <c r="AE686" s="178"/>
    </row>
    <row r="687" spans="1:31" ht="106.9">
      <c r="A687" s="201"/>
      <c r="B687" s="202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8"/>
      <c r="Y687" s="178"/>
      <c r="Z687" s="178"/>
      <c r="AA687" s="178"/>
      <c r="AB687" s="178"/>
      <c r="AC687" s="178"/>
      <c r="AD687" s="178"/>
      <c r="AE687" s="178"/>
    </row>
    <row r="688" spans="1:31" ht="106.9">
      <c r="A688" s="201"/>
      <c r="B688" s="202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8"/>
      <c r="Y688" s="178"/>
      <c r="Z688" s="178"/>
      <c r="AA688" s="178"/>
      <c r="AB688" s="178"/>
      <c r="AC688" s="178"/>
      <c r="AD688" s="178"/>
      <c r="AE688" s="178"/>
    </row>
    <row r="689" spans="1:31" ht="106.9">
      <c r="A689" s="201"/>
      <c r="B689" s="202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8"/>
      <c r="Y689" s="178"/>
      <c r="Z689" s="178"/>
      <c r="AA689" s="178"/>
      <c r="AB689" s="178"/>
      <c r="AC689" s="178"/>
      <c r="AD689" s="178"/>
      <c r="AE689" s="178"/>
    </row>
    <row r="690" spans="1:31" ht="106.9">
      <c r="A690" s="201"/>
      <c r="B690" s="202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8"/>
      <c r="Y690" s="178"/>
      <c r="Z690" s="178"/>
      <c r="AA690" s="178"/>
      <c r="AB690" s="178"/>
      <c r="AC690" s="178"/>
      <c r="AD690" s="178"/>
      <c r="AE690" s="178"/>
    </row>
    <row r="691" spans="1:31" ht="106.9">
      <c r="A691" s="201"/>
      <c r="B691" s="202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8"/>
      <c r="Y691" s="178"/>
      <c r="Z691" s="178"/>
      <c r="AA691" s="178"/>
      <c r="AB691" s="178"/>
      <c r="AC691" s="178"/>
      <c r="AD691" s="178"/>
      <c r="AE691" s="178"/>
    </row>
    <row r="692" spans="1:31" ht="106.9">
      <c r="A692" s="201"/>
      <c r="B692" s="202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8"/>
      <c r="Y692" s="178"/>
      <c r="Z692" s="178"/>
      <c r="AA692" s="178"/>
      <c r="AB692" s="178"/>
      <c r="AC692" s="178"/>
      <c r="AD692" s="178"/>
      <c r="AE692" s="178"/>
    </row>
    <row r="693" spans="1:31" ht="106.9">
      <c r="A693" s="201"/>
      <c r="B693" s="202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8"/>
      <c r="Y693" s="178"/>
      <c r="Z693" s="178"/>
      <c r="AA693" s="178"/>
      <c r="AB693" s="178"/>
      <c r="AC693" s="178"/>
      <c r="AD693" s="178"/>
      <c r="AE693" s="178"/>
    </row>
    <row r="694" spans="1:31" ht="106.9">
      <c r="A694" s="201"/>
      <c r="B694" s="202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8"/>
      <c r="Y694" s="178"/>
      <c r="Z694" s="178"/>
      <c r="AA694" s="178"/>
      <c r="AB694" s="178"/>
      <c r="AC694" s="178"/>
      <c r="AD694" s="178"/>
      <c r="AE694" s="178"/>
    </row>
    <row r="695" spans="1:31" ht="106.9">
      <c r="A695" s="201"/>
      <c r="B695" s="202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8"/>
      <c r="Y695" s="178"/>
      <c r="Z695" s="178"/>
      <c r="AA695" s="178"/>
      <c r="AB695" s="178"/>
      <c r="AC695" s="178"/>
      <c r="AD695" s="178"/>
      <c r="AE695" s="178"/>
    </row>
    <row r="696" spans="1:31" ht="106.9">
      <c r="A696" s="201"/>
      <c r="B696" s="202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8"/>
      <c r="Y696" s="178"/>
      <c r="Z696" s="178"/>
      <c r="AA696" s="178"/>
      <c r="AB696" s="178"/>
      <c r="AC696" s="178"/>
      <c r="AD696" s="178"/>
      <c r="AE696" s="178"/>
    </row>
    <row r="697" spans="1:31" ht="106.9">
      <c r="A697" s="201"/>
      <c r="B697" s="202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8"/>
      <c r="Y697" s="178"/>
      <c r="Z697" s="178"/>
      <c r="AA697" s="178"/>
      <c r="AB697" s="178"/>
      <c r="AC697" s="178"/>
      <c r="AD697" s="178"/>
      <c r="AE697" s="178"/>
    </row>
    <row r="698" spans="1:31" ht="106.9">
      <c r="A698" s="201"/>
      <c r="B698" s="202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8"/>
      <c r="Y698" s="178"/>
      <c r="Z698" s="178"/>
      <c r="AA698" s="178"/>
      <c r="AB698" s="178"/>
      <c r="AC698" s="178"/>
      <c r="AD698" s="178"/>
      <c r="AE698" s="178"/>
    </row>
    <row r="699" spans="1:31" ht="106.9">
      <c r="A699" s="201"/>
      <c r="B699" s="202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8"/>
      <c r="Y699" s="178"/>
      <c r="Z699" s="178"/>
      <c r="AA699" s="178"/>
      <c r="AB699" s="178"/>
      <c r="AC699" s="178"/>
      <c r="AD699" s="178"/>
      <c r="AE699" s="178"/>
    </row>
    <row r="700" spans="1:31" ht="106.9">
      <c r="A700" s="201"/>
      <c r="B700" s="202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8"/>
      <c r="Y700" s="178"/>
      <c r="Z700" s="178"/>
      <c r="AA700" s="178"/>
      <c r="AB700" s="178"/>
      <c r="AC700" s="178"/>
      <c r="AD700" s="178"/>
      <c r="AE700" s="178"/>
    </row>
    <row r="701" spans="1:31" ht="106.9">
      <c r="A701" s="201"/>
      <c r="B701" s="202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8"/>
      <c r="Y701" s="178"/>
      <c r="Z701" s="178"/>
      <c r="AA701" s="178"/>
      <c r="AB701" s="178"/>
      <c r="AC701" s="178"/>
      <c r="AD701" s="178"/>
      <c r="AE701" s="178"/>
    </row>
    <row r="702" spans="1:31" ht="106.9">
      <c r="A702" s="201"/>
      <c r="B702" s="202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8"/>
      <c r="Y702" s="178"/>
      <c r="Z702" s="178"/>
      <c r="AA702" s="178"/>
      <c r="AB702" s="178"/>
      <c r="AC702" s="178"/>
      <c r="AD702" s="178"/>
      <c r="AE702" s="178"/>
    </row>
    <row r="703" spans="1:31" ht="106.9">
      <c r="A703" s="201"/>
      <c r="B703" s="202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8"/>
      <c r="Y703" s="178"/>
      <c r="Z703" s="178"/>
      <c r="AA703" s="178"/>
      <c r="AB703" s="178"/>
      <c r="AC703" s="178"/>
      <c r="AD703" s="178"/>
      <c r="AE703" s="178"/>
    </row>
    <row r="704" spans="1:31" ht="106.9">
      <c r="A704" s="201"/>
      <c r="B704" s="202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8"/>
      <c r="Y704" s="178"/>
      <c r="Z704" s="178"/>
      <c r="AA704" s="178"/>
      <c r="AB704" s="178"/>
      <c r="AC704" s="178"/>
      <c r="AD704" s="178"/>
      <c r="AE704" s="178"/>
    </row>
    <row r="705" spans="1:31" ht="106.9">
      <c r="A705" s="201"/>
      <c r="B705" s="202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8"/>
      <c r="Y705" s="178"/>
      <c r="Z705" s="178"/>
      <c r="AA705" s="178"/>
      <c r="AB705" s="178"/>
      <c r="AC705" s="178"/>
      <c r="AD705" s="178"/>
      <c r="AE705" s="178"/>
    </row>
    <row r="706" spans="1:31" ht="106.9">
      <c r="A706" s="201"/>
      <c r="B706" s="202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8"/>
      <c r="Y706" s="178"/>
      <c r="Z706" s="178"/>
      <c r="AA706" s="178"/>
      <c r="AB706" s="178"/>
      <c r="AC706" s="178"/>
      <c r="AD706" s="178"/>
      <c r="AE706" s="178"/>
    </row>
    <row r="707" spans="1:31" ht="106.9">
      <c r="A707" s="201"/>
      <c r="B707" s="202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8"/>
      <c r="Y707" s="178"/>
      <c r="Z707" s="178"/>
      <c r="AA707" s="178"/>
      <c r="AB707" s="178"/>
      <c r="AC707" s="178"/>
      <c r="AD707" s="178"/>
      <c r="AE707" s="178"/>
    </row>
    <row r="708" spans="1:31" ht="106.9">
      <c r="A708" s="201"/>
      <c r="B708" s="202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8"/>
      <c r="Y708" s="178"/>
      <c r="Z708" s="178"/>
      <c r="AA708" s="178"/>
      <c r="AB708" s="178"/>
      <c r="AC708" s="178"/>
      <c r="AD708" s="178"/>
      <c r="AE708" s="178"/>
    </row>
    <row r="709" spans="1:31" ht="106.9">
      <c r="A709" s="201"/>
      <c r="B709" s="202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8"/>
      <c r="Y709" s="178"/>
      <c r="Z709" s="178"/>
      <c r="AA709" s="178"/>
      <c r="AB709" s="178"/>
      <c r="AC709" s="178"/>
      <c r="AD709" s="178"/>
      <c r="AE709" s="178"/>
    </row>
    <row r="710" spans="1:31" ht="106.9">
      <c r="A710" s="201"/>
      <c r="B710" s="202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8"/>
      <c r="Y710" s="178"/>
      <c r="Z710" s="178"/>
      <c r="AA710" s="178"/>
      <c r="AB710" s="178"/>
      <c r="AC710" s="178"/>
      <c r="AD710" s="178"/>
      <c r="AE710" s="178"/>
    </row>
    <row r="711" spans="1:31" ht="106.9">
      <c r="A711" s="201"/>
      <c r="B711" s="202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8"/>
      <c r="Y711" s="178"/>
      <c r="Z711" s="178"/>
      <c r="AA711" s="178"/>
      <c r="AB711" s="178"/>
      <c r="AC711" s="178"/>
      <c r="AD711" s="178"/>
      <c r="AE711" s="178"/>
    </row>
    <row r="712" spans="1:31" ht="106.9">
      <c r="A712" s="201"/>
      <c r="B712" s="202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8"/>
      <c r="Y712" s="178"/>
      <c r="Z712" s="178"/>
      <c r="AA712" s="178"/>
      <c r="AB712" s="178"/>
      <c r="AC712" s="178"/>
      <c r="AD712" s="178"/>
      <c r="AE712" s="178"/>
    </row>
    <row r="713" spans="1:31" ht="106.9">
      <c r="A713" s="201"/>
      <c r="B713" s="202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8"/>
      <c r="Y713" s="178"/>
      <c r="Z713" s="178"/>
      <c r="AA713" s="178"/>
      <c r="AB713" s="178"/>
      <c r="AC713" s="178"/>
      <c r="AD713" s="178"/>
      <c r="AE713" s="178"/>
    </row>
    <row r="714" spans="1:31" ht="106.9">
      <c r="A714" s="201"/>
      <c r="B714" s="202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8"/>
      <c r="Y714" s="178"/>
      <c r="Z714" s="178"/>
      <c r="AA714" s="178"/>
      <c r="AB714" s="178"/>
      <c r="AC714" s="178"/>
      <c r="AD714" s="178"/>
      <c r="AE714" s="178"/>
    </row>
    <row r="715" spans="1:31" ht="106.9">
      <c r="A715" s="201"/>
      <c r="B715" s="202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8"/>
      <c r="Y715" s="178"/>
      <c r="Z715" s="178"/>
      <c r="AA715" s="178"/>
      <c r="AB715" s="178"/>
      <c r="AC715" s="178"/>
      <c r="AD715" s="178"/>
      <c r="AE715" s="178"/>
    </row>
    <row r="716" spans="1:31" ht="106.9">
      <c r="A716" s="201"/>
      <c r="B716" s="202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8"/>
      <c r="Y716" s="178"/>
      <c r="Z716" s="178"/>
      <c r="AA716" s="178"/>
      <c r="AB716" s="178"/>
      <c r="AC716" s="178"/>
      <c r="AD716" s="178"/>
      <c r="AE716" s="178"/>
    </row>
    <row r="717" spans="1:31" ht="106.9">
      <c r="A717" s="201"/>
      <c r="B717" s="202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8"/>
      <c r="Y717" s="178"/>
      <c r="Z717" s="178"/>
      <c r="AA717" s="178"/>
      <c r="AB717" s="178"/>
      <c r="AC717" s="178"/>
      <c r="AD717" s="178"/>
      <c r="AE717" s="178"/>
    </row>
    <row r="718" spans="1:31" ht="106.9">
      <c r="A718" s="201"/>
      <c r="B718" s="202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8"/>
      <c r="Y718" s="178"/>
      <c r="Z718" s="178"/>
      <c r="AA718" s="178"/>
      <c r="AB718" s="178"/>
      <c r="AC718" s="178"/>
      <c r="AD718" s="178"/>
      <c r="AE718" s="178"/>
    </row>
    <row r="719" spans="1:31" ht="106.9">
      <c r="A719" s="201"/>
      <c r="B719" s="202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8"/>
      <c r="Y719" s="178"/>
      <c r="Z719" s="178"/>
      <c r="AA719" s="178"/>
      <c r="AB719" s="178"/>
      <c r="AC719" s="178"/>
      <c r="AD719" s="178"/>
      <c r="AE719" s="178"/>
    </row>
    <row r="720" spans="1:31" ht="106.9">
      <c r="A720" s="201"/>
      <c r="B720" s="202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8"/>
      <c r="Y720" s="178"/>
      <c r="Z720" s="178"/>
      <c r="AA720" s="178"/>
      <c r="AB720" s="178"/>
      <c r="AC720" s="178"/>
      <c r="AD720" s="178"/>
      <c r="AE720" s="178"/>
    </row>
    <row r="721" spans="1:31" ht="106.9">
      <c r="A721" s="201"/>
      <c r="B721" s="202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8"/>
      <c r="Y721" s="178"/>
      <c r="Z721" s="178"/>
      <c r="AA721" s="178"/>
      <c r="AB721" s="178"/>
      <c r="AC721" s="178"/>
      <c r="AD721" s="178"/>
      <c r="AE721" s="178"/>
    </row>
    <row r="722" spans="1:31" ht="106.9">
      <c r="A722" s="201"/>
      <c r="B722" s="202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8"/>
      <c r="Y722" s="178"/>
      <c r="Z722" s="178"/>
      <c r="AA722" s="178"/>
      <c r="AB722" s="178"/>
      <c r="AC722" s="178"/>
      <c r="AD722" s="178"/>
      <c r="AE722" s="178"/>
    </row>
    <row r="723" spans="1:31" ht="106.9">
      <c r="A723" s="201"/>
      <c r="B723" s="202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8"/>
      <c r="Y723" s="178"/>
      <c r="Z723" s="178"/>
      <c r="AA723" s="178"/>
      <c r="AB723" s="178"/>
      <c r="AC723" s="178"/>
      <c r="AD723" s="178"/>
      <c r="AE723" s="178"/>
    </row>
    <row r="724" spans="1:31" ht="106.9">
      <c r="A724" s="201"/>
      <c r="B724" s="202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8"/>
      <c r="Y724" s="178"/>
      <c r="Z724" s="178"/>
      <c r="AA724" s="178"/>
      <c r="AB724" s="178"/>
      <c r="AC724" s="178"/>
      <c r="AD724" s="178"/>
      <c r="AE724" s="178"/>
    </row>
    <row r="725" spans="1:31" ht="106.9">
      <c r="A725" s="201"/>
      <c r="B725" s="202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8"/>
      <c r="Y725" s="178"/>
      <c r="Z725" s="178"/>
      <c r="AA725" s="178"/>
      <c r="AB725" s="178"/>
      <c r="AC725" s="178"/>
      <c r="AD725" s="178"/>
      <c r="AE725" s="178"/>
    </row>
    <row r="726" spans="1:31" ht="106.9">
      <c r="A726" s="201"/>
      <c r="B726" s="202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8"/>
      <c r="Y726" s="178"/>
      <c r="Z726" s="178"/>
      <c r="AA726" s="178"/>
      <c r="AB726" s="178"/>
      <c r="AC726" s="178"/>
      <c r="AD726" s="178"/>
      <c r="AE726" s="178"/>
    </row>
    <row r="727" spans="1:31" ht="106.9">
      <c r="A727" s="201"/>
      <c r="B727" s="202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8"/>
      <c r="Y727" s="178"/>
      <c r="Z727" s="178"/>
      <c r="AA727" s="178"/>
      <c r="AB727" s="178"/>
      <c r="AC727" s="178"/>
      <c r="AD727" s="178"/>
      <c r="AE727" s="178"/>
    </row>
    <row r="728" spans="1:31" ht="106.9">
      <c r="A728" s="201"/>
      <c r="B728" s="202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8"/>
      <c r="Y728" s="178"/>
      <c r="Z728" s="178"/>
      <c r="AA728" s="178"/>
      <c r="AB728" s="178"/>
      <c r="AC728" s="178"/>
      <c r="AD728" s="178"/>
      <c r="AE728" s="178"/>
    </row>
    <row r="729" spans="1:31" ht="106.9">
      <c r="A729" s="201"/>
      <c r="B729" s="202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8"/>
      <c r="Y729" s="178"/>
      <c r="Z729" s="178"/>
      <c r="AA729" s="178"/>
      <c r="AB729" s="178"/>
      <c r="AC729" s="178"/>
      <c r="AD729" s="178"/>
      <c r="AE729" s="178"/>
    </row>
    <row r="730" spans="1:31" ht="106.9">
      <c r="A730" s="201"/>
      <c r="B730" s="202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8"/>
      <c r="Y730" s="178"/>
      <c r="Z730" s="178"/>
      <c r="AA730" s="178"/>
      <c r="AB730" s="178"/>
      <c r="AC730" s="178"/>
      <c r="AD730" s="178"/>
      <c r="AE730" s="178"/>
    </row>
    <row r="731" spans="1:31" ht="106.9">
      <c r="A731" s="201"/>
      <c r="B731" s="202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8"/>
      <c r="Y731" s="178"/>
      <c r="Z731" s="178"/>
      <c r="AA731" s="178"/>
      <c r="AB731" s="178"/>
      <c r="AC731" s="178"/>
      <c r="AD731" s="178"/>
      <c r="AE731" s="178"/>
    </row>
    <row r="732" spans="1:31" ht="106.9">
      <c r="A732" s="201"/>
      <c r="B732" s="202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8"/>
      <c r="Y732" s="178"/>
      <c r="Z732" s="178"/>
      <c r="AA732" s="178"/>
      <c r="AB732" s="178"/>
      <c r="AC732" s="178"/>
      <c r="AD732" s="178"/>
      <c r="AE732" s="178"/>
    </row>
    <row r="733" spans="1:31" ht="106.9">
      <c r="A733" s="201"/>
      <c r="B733" s="202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8"/>
      <c r="Y733" s="178"/>
      <c r="Z733" s="178"/>
      <c r="AA733" s="178"/>
      <c r="AB733" s="178"/>
      <c r="AC733" s="178"/>
      <c r="AD733" s="178"/>
      <c r="AE733" s="178"/>
    </row>
    <row r="734" spans="1:31" ht="106.9">
      <c r="A734" s="201"/>
      <c r="B734" s="202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8"/>
      <c r="Y734" s="178"/>
      <c r="Z734" s="178"/>
      <c r="AA734" s="178"/>
      <c r="AB734" s="178"/>
      <c r="AC734" s="178"/>
      <c r="AD734" s="178"/>
      <c r="AE734" s="178"/>
    </row>
    <row r="735" spans="1:31" ht="106.9">
      <c r="A735" s="201"/>
      <c r="B735" s="202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8"/>
      <c r="Y735" s="178"/>
      <c r="Z735" s="178"/>
      <c r="AA735" s="178"/>
      <c r="AB735" s="178"/>
      <c r="AC735" s="178"/>
      <c r="AD735" s="178"/>
      <c r="AE735" s="178"/>
    </row>
    <row r="736" spans="1:31" ht="106.9">
      <c r="A736" s="201"/>
      <c r="B736" s="202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8"/>
      <c r="Y736" s="178"/>
      <c r="Z736" s="178"/>
      <c r="AA736" s="178"/>
      <c r="AB736" s="178"/>
      <c r="AC736" s="178"/>
      <c r="AD736" s="178"/>
      <c r="AE736" s="178"/>
    </row>
    <row r="737" spans="1:31" ht="106.9">
      <c r="A737" s="201"/>
      <c r="B737" s="202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8"/>
      <c r="Y737" s="178"/>
      <c r="Z737" s="178"/>
      <c r="AA737" s="178"/>
      <c r="AB737" s="178"/>
      <c r="AC737" s="178"/>
      <c r="AD737" s="178"/>
      <c r="AE737" s="178"/>
    </row>
    <row r="738" spans="1:31" ht="106.9">
      <c r="A738" s="201"/>
      <c r="B738" s="202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8"/>
      <c r="Y738" s="178"/>
      <c r="Z738" s="178"/>
      <c r="AA738" s="178"/>
      <c r="AB738" s="178"/>
      <c r="AC738" s="178"/>
      <c r="AD738" s="178"/>
      <c r="AE738" s="178"/>
    </row>
    <row r="739" spans="1:31" ht="106.9">
      <c r="A739" s="201"/>
      <c r="B739" s="202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8"/>
      <c r="Y739" s="178"/>
      <c r="Z739" s="178"/>
      <c r="AA739" s="178"/>
      <c r="AB739" s="178"/>
      <c r="AC739" s="178"/>
      <c r="AD739" s="178"/>
      <c r="AE739" s="178"/>
    </row>
    <row r="740" spans="1:31" ht="106.9">
      <c r="A740" s="201"/>
      <c r="B740" s="202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8"/>
      <c r="Y740" s="178"/>
      <c r="Z740" s="178"/>
      <c r="AA740" s="178"/>
      <c r="AB740" s="178"/>
      <c r="AC740" s="178"/>
      <c r="AD740" s="178"/>
      <c r="AE740" s="178"/>
    </row>
    <row r="741" spans="1:31" ht="106.9">
      <c r="A741" s="201"/>
      <c r="B741" s="202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8"/>
      <c r="Y741" s="178"/>
      <c r="Z741" s="178"/>
      <c r="AA741" s="178"/>
      <c r="AB741" s="178"/>
      <c r="AC741" s="178"/>
      <c r="AD741" s="178"/>
      <c r="AE741" s="178"/>
    </row>
    <row r="742" spans="1:31" ht="106.9">
      <c r="A742" s="201"/>
      <c r="B742" s="202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8"/>
      <c r="Y742" s="178"/>
      <c r="Z742" s="178"/>
      <c r="AA742" s="178"/>
      <c r="AB742" s="178"/>
      <c r="AC742" s="178"/>
      <c r="AD742" s="178"/>
      <c r="AE742" s="178"/>
    </row>
    <row r="743" spans="1:31" ht="106.9">
      <c r="A743" s="201"/>
      <c r="B743" s="202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8"/>
      <c r="Y743" s="178"/>
      <c r="Z743" s="178"/>
      <c r="AA743" s="178"/>
      <c r="AB743" s="178"/>
      <c r="AC743" s="178"/>
      <c r="AD743" s="178"/>
      <c r="AE743" s="178"/>
    </row>
    <row r="744" spans="1:31" ht="106.9">
      <c r="A744" s="201"/>
      <c r="B744" s="202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8"/>
      <c r="Y744" s="178"/>
      <c r="Z744" s="178"/>
      <c r="AA744" s="178"/>
      <c r="AB744" s="178"/>
      <c r="AC744" s="178"/>
      <c r="AD744" s="178"/>
      <c r="AE744" s="178"/>
    </row>
    <row r="745" spans="1:31" ht="106.9">
      <c r="A745" s="201"/>
      <c r="B745" s="202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8"/>
      <c r="Y745" s="178"/>
      <c r="Z745" s="178"/>
      <c r="AA745" s="178"/>
      <c r="AB745" s="178"/>
      <c r="AC745" s="178"/>
      <c r="AD745" s="178"/>
      <c r="AE745" s="178"/>
    </row>
    <row r="746" spans="1:31" ht="106.9">
      <c r="A746" s="201"/>
      <c r="B746" s="202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8"/>
      <c r="Y746" s="178"/>
      <c r="Z746" s="178"/>
      <c r="AA746" s="178"/>
      <c r="AB746" s="178"/>
      <c r="AC746" s="178"/>
      <c r="AD746" s="178"/>
      <c r="AE746" s="178"/>
    </row>
    <row r="747" spans="1:31" ht="106.9">
      <c r="A747" s="201"/>
      <c r="B747" s="202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8"/>
      <c r="Y747" s="178"/>
      <c r="Z747" s="178"/>
      <c r="AA747" s="178"/>
      <c r="AB747" s="178"/>
      <c r="AC747" s="178"/>
      <c r="AD747" s="178"/>
      <c r="AE747" s="178"/>
    </row>
    <row r="748" spans="1:31" ht="106.9">
      <c r="A748" s="201"/>
      <c r="B748" s="202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8"/>
      <c r="Y748" s="178"/>
      <c r="Z748" s="178"/>
      <c r="AA748" s="178"/>
      <c r="AB748" s="178"/>
      <c r="AC748" s="178"/>
      <c r="AD748" s="178"/>
      <c r="AE748" s="178"/>
    </row>
    <row r="749" spans="1:31" ht="106.9">
      <c r="A749" s="201"/>
      <c r="B749" s="202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8"/>
      <c r="Y749" s="178"/>
      <c r="Z749" s="178"/>
      <c r="AA749" s="178"/>
      <c r="AB749" s="178"/>
      <c r="AC749" s="178"/>
      <c r="AD749" s="178"/>
      <c r="AE749" s="178"/>
    </row>
    <row r="750" spans="1:31" ht="106.9">
      <c r="A750" s="201"/>
      <c r="B750" s="202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8"/>
      <c r="Y750" s="178"/>
      <c r="Z750" s="178"/>
      <c r="AA750" s="178"/>
      <c r="AB750" s="178"/>
      <c r="AC750" s="178"/>
      <c r="AD750" s="178"/>
      <c r="AE750" s="178"/>
    </row>
    <row r="751" spans="1:31" ht="106.9">
      <c r="A751" s="201"/>
      <c r="B751" s="202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8"/>
      <c r="Y751" s="178"/>
      <c r="Z751" s="178"/>
      <c r="AA751" s="178"/>
      <c r="AB751" s="178"/>
      <c r="AC751" s="178"/>
      <c r="AD751" s="178"/>
      <c r="AE751" s="178"/>
    </row>
    <row r="752" spans="1:31" ht="106.9">
      <c r="A752" s="201"/>
      <c r="B752" s="202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8"/>
      <c r="Y752" s="178"/>
      <c r="Z752" s="178"/>
      <c r="AA752" s="178"/>
      <c r="AB752" s="178"/>
      <c r="AC752" s="178"/>
      <c r="AD752" s="178"/>
      <c r="AE752" s="178"/>
    </row>
    <row r="753" spans="1:31" ht="106.9">
      <c r="A753" s="201"/>
      <c r="B753" s="202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8"/>
      <c r="Y753" s="178"/>
      <c r="Z753" s="178"/>
      <c r="AA753" s="178"/>
      <c r="AB753" s="178"/>
      <c r="AC753" s="178"/>
      <c r="AD753" s="178"/>
      <c r="AE753" s="178"/>
    </row>
    <row r="754" spans="1:31" ht="106.9">
      <c r="A754" s="201"/>
      <c r="B754" s="202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8"/>
      <c r="Y754" s="178"/>
      <c r="Z754" s="178"/>
      <c r="AA754" s="178"/>
      <c r="AB754" s="178"/>
      <c r="AC754" s="178"/>
      <c r="AD754" s="178"/>
      <c r="AE754" s="178"/>
    </row>
    <row r="755" spans="1:31" ht="106.9">
      <c r="A755" s="201"/>
      <c r="B755" s="202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8"/>
      <c r="Y755" s="178"/>
      <c r="Z755" s="178"/>
      <c r="AA755" s="178"/>
      <c r="AB755" s="178"/>
      <c r="AC755" s="178"/>
      <c r="AD755" s="178"/>
      <c r="AE755" s="178"/>
    </row>
    <row r="756" spans="1:31" ht="106.9">
      <c r="A756" s="201"/>
      <c r="B756" s="202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8"/>
      <c r="Y756" s="178"/>
      <c r="Z756" s="178"/>
      <c r="AA756" s="178"/>
      <c r="AB756" s="178"/>
      <c r="AC756" s="178"/>
      <c r="AD756" s="178"/>
      <c r="AE756" s="178"/>
    </row>
    <row r="757" spans="1:31" ht="106.9">
      <c r="A757" s="201"/>
      <c r="B757" s="202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8"/>
      <c r="Y757" s="178"/>
      <c r="Z757" s="178"/>
      <c r="AA757" s="178"/>
      <c r="AB757" s="178"/>
      <c r="AC757" s="178"/>
      <c r="AD757" s="178"/>
      <c r="AE757" s="178"/>
    </row>
    <row r="758" spans="1:31" ht="106.9">
      <c r="A758" s="201"/>
      <c r="B758" s="202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8"/>
      <c r="Y758" s="178"/>
      <c r="Z758" s="178"/>
      <c r="AA758" s="178"/>
      <c r="AB758" s="178"/>
      <c r="AC758" s="178"/>
      <c r="AD758" s="178"/>
      <c r="AE758" s="178"/>
    </row>
    <row r="759" spans="1:31" ht="106.9">
      <c r="A759" s="201"/>
      <c r="B759" s="202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8"/>
      <c r="Y759" s="178"/>
      <c r="Z759" s="178"/>
      <c r="AA759" s="178"/>
      <c r="AB759" s="178"/>
      <c r="AC759" s="178"/>
      <c r="AD759" s="178"/>
      <c r="AE759" s="178"/>
    </row>
    <row r="760" spans="1:31" ht="106.9">
      <c r="A760" s="201"/>
      <c r="B760" s="202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8"/>
      <c r="Y760" s="178"/>
      <c r="Z760" s="178"/>
      <c r="AA760" s="178"/>
      <c r="AB760" s="178"/>
      <c r="AC760" s="178"/>
      <c r="AD760" s="178"/>
      <c r="AE760" s="178"/>
    </row>
    <row r="761" spans="1:31" ht="106.9">
      <c r="A761" s="201"/>
      <c r="B761" s="202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8"/>
      <c r="Y761" s="178"/>
      <c r="Z761" s="178"/>
      <c r="AA761" s="178"/>
      <c r="AB761" s="178"/>
      <c r="AC761" s="178"/>
      <c r="AD761" s="178"/>
      <c r="AE761" s="178"/>
    </row>
    <row r="762" spans="1:31" ht="106.9">
      <c r="A762" s="201"/>
      <c r="B762" s="202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8"/>
      <c r="Y762" s="178"/>
      <c r="Z762" s="178"/>
      <c r="AA762" s="178"/>
      <c r="AB762" s="178"/>
      <c r="AC762" s="178"/>
      <c r="AD762" s="178"/>
      <c r="AE762" s="178"/>
    </row>
    <row r="763" spans="1:31" ht="106.9">
      <c r="A763" s="201"/>
      <c r="B763" s="202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8"/>
      <c r="Y763" s="178"/>
      <c r="Z763" s="178"/>
      <c r="AA763" s="178"/>
      <c r="AB763" s="178"/>
      <c r="AC763" s="178"/>
      <c r="AD763" s="178"/>
      <c r="AE763" s="178"/>
    </row>
    <row r="764" spans="1:31" ht="106.9">
      <c r="A764" s="201"/>
      <c r="B764" s="202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8"/>
      <c r="Y764" s="178"/>
      <c r="Z764" s="178"/>
      <c r="AA764" s="178"/>
      <c r="AB764" s="178"/>
      <c r="AC764" s="178"/>
      <c r="AD764" s="178"/>
      <c r="AE764" s="178"/>
    </row>
    <row r="765" spans="1:31" ht="106.9">
      <c r="A765" s="201"/>
      <c r="B765" s="202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8"/>
      <c r="Y765" s="178"/>
      <c r="Z765" s="178"/>
      <c r="AA765" s="178"/>
      <c r="AB765" s="178"/>
      <c r="AC765" s="178"/>
      <c r="AD765" s="178"/>
      <c r="AE765" s="178"/>
    </row>
    <row r="766" spans="1:31" ht="106.9">
      <c r="A766" s="201"/>
      <c r="B766" s="202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8"/>
      <c r="Y766" s="178"/>
      <c r="Z766" s="178"/>
      <c r="AA766" s="178"/>
      <c r="AB766" s="178"/>
      <c r="AC766" s="178"/>
      <c r="AD766" s="178"/>
      <c r="AE766" s="178"/>
    </row>
    <row r="767" spans="1:31" ht="106.9">
      <c r="A767" s="201"/>
      <c r="B767" s="202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8"/>
      <c r="Y767" s="178"/>
      <c r="Z767" s="178"/>
      <c r="AA767" s="178"/>
      <c r="AB767" s="178"/>
      <c r="AC767" s="178"/>
      <c r="AD767" s="178"/>
      <c r="AE767" s="178"/>
    </row>
    <row r="768" spans="1:31" ht="106.9">
      <c r="A768" s="201"/>
      <c r="B768" s="202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8"/>
      <c r="Y768" s="178"/>
      <c r="Z768" s="178"/>
      <c r="AA768" s="178"/>
      <c r="AB768" s="178"/>
      <c r="AC768" s="178"/>
      <c r="AD768" s="178"/>
      <c r="AE768" s="178"/>
    </row>
    <row r="769" spans="1:31" ht="106.9">
      <c r="A769" s="201"/>
      <c r="B769" s="202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8"/>
      <c r="Y769" s="178"/>
      <c r="Z769" s="178"/>
      <c r="AA769" s="178"/>
      <c r="AB769" s="178"/>
      <c r="AC769" s="178"/>
      <c r="AD769" s="178"/>
      <c r="AE769" s="178"/>
    </row>
    <row r="770" spans="1:31" ht="106.9">
      <c r="A770" s="201"/>
      <c r="B770" s="202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8"/>
      <c r="Y770" s="178"/>
      <c r="Z770" s="178"/>
      <c r="AA770" s="178"/>
      <c r="AB770" s="178"/>
      <c r="AC770" s="178"/>
      <c r="AD770" s="178"/>
      <c r="AE770" s="178"/>
    </row>
    <row r="771" spans="1:31" ht="106.9">
      <c r="A771" s="201"/>
      <c r="B771" s="202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8"/>
      <c r="Y771" s="178"/>
      <c r="Z771" s="178"/>
      <c r="AA771" s="178"/>
      <c r="AB771" s="178"/>
      <c r="AC771" s="178"/>
      <c r="AD771" s="178"/>
      <c r="AE771" s="178"/>
    </row>
  </sheetData>
  <mergeCells count="40">
    <mergeCell ref="B70:B76"/>
    <mergeCell ref="A1:A90"/>
    <mergeCell ref="C1:D1"/>
    <mergeCell ref="B2:B6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252:B258"/>
    <mergeCell ref="B175:B181"/>
    <mergeCell ref="A182:B188"/>
    <mergeCell ref="A189:A264"/>
    <mergeCell ref="B189:B195"/>
    <mergeCell ref="B196:B202"/>
    <mergeCell ref="B203:B209"/>
    <mergeCell ref="B210:B216"/>
    <mergeCell ref="B259:B264"/>
    <mergeCell ref="B217:B223"/>
    <mergeCell ref="B224:B230"/>
    <mergeCell ref="B231:B237"/>
    <mergeCell ref="B238:B244"/>
    <mergeCell ref="B245:B251"/>
    <mergeCell ref="B77:B83"/>
    <mergeCell ref="B84:B90"/>
    <mergeCell ref="A91:B111"/>
    <mergeCell ref="A112:A18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B45F06"/>
    <outlinePr summaryBelow="0" summaryRight="0"/>
  </sheetPr>
  <dimension ref="A1:AA846"/>
  <sheetViews>
    <sheetView workbookViewId="0"/>
  </sheetViews>
  <sheetFormatPr defaultColWidth="12.59765625" defaultRowHeight="15.75" customHeight="1"/>
  <cols>
    <col min="1" max="1" width="16.265625" customWidth="1"/>
    <col min="2" max="2" width="28.265625" customWidth="1"/>
    <col min="3" max="3" width="15.59765625" customWidth="1"/>
    <col min="4" max="4" width="18.1328125" customWidth="1"/>
    <col min="5" max="5" width="5.59765625" customWidth="1"/>
    <col min="6" max="6" width="25.46484375" customWidth="1"/>
    <col min="7" max="7" width="12.59765625" customWidth="1"/>
    <col min="8" max="8" width="42.265625" customWidth="1"/>
  </cols>
  <sheetData>
    <row r="1" spans="1:27" ht="15.75" customHeight="1">
      <c r="A1" s="59" t="s">
        <v>70</v>
      </c>
      <c r="B1" s="59" t="s">
        <v>69</v>
      </c>
      <c r="C1" s="59" t="s">
        <v>5</v>
      </c>
      <c r="D1" s="59" t="s">
        <v>4</v>
      </c>
      <c r="E1" s="59" t="s">
        <v>71</v>
      </c>
      <c r="F1" s="59" t="s">
        <v>6</v>
      </c>
      <c r="G1" s="59" t="s">
        <v>7</v>
      </c>
      <c r="H1" s="59" t="s">
        <v>8</v>
      </c>
      <c r="I1" s="61"/>
      <c r="J1" s="397" t="s">
        <v>186</v>
      </c>
      <c r="K1" s="360"/>
      <c r="L1" s="61"/>
      <c r="M1" s="61"/>
      <c r="N1" s="61"/>
      <c r="O1" s="61"/>
      <c r="P1" s="61"/>
      <c r="Q1" s="203"/>
      <c r="R1" s="204"/>
      <c r="S1" s="204"/>
      <c r="T1" s="204"/>
      <c r="U1" s="204"/>
      <c r="V1" s="204"/>
      <c r="W1" s="204"/>
      <c r="X1" s="204"/>
      <c r="Y1" s="204"/>
      <c r="Z1" s="17"/>
      <c r="AA1" s="17"/>
    </row>
    <row r="2" spans="1:27" ht="15.75" customHeight="1">
      <c r="A2" s="182" t="s">
        <v>319</v>
      </c>
      <c r="B2" s="182" t="s">
        <v>351</v>
      </c>
      <c r="C2" s="182" t="s">
        <v>194</v>
      </c>
      <c r="D2" s="182" t="s">
        <v>352</v>
      </c>
      <c r="E2" s="182" t="s">
        <v>353</v>
      </c>
      <c r="F2" s="182" t="s">
        <v>354</v>
      </c>
      <c r="G2" s="205" t="s">
        <v>355</v>
      </c>
      <c r="H2" s="206" t="s">
        <v>356</v>
      </c>
      <c r="I2" s="207"/>
      <c r="J2" s="360"/>
      <c r="K2" s="360"/>
      <c r="L2" s="207"/>
      <c r="M2" s="207"/>
      <c r="N2" s="208"/>
      <c r="O2" s="207"/>
      <c r="P2" s="208"/>
      <c r="Q2" s="203"/>
      <c r="R2" s="204"/>
      <c r="S2" s="204"/>
      <c r="T2" s="204"/>
      <c r="U2" s="204"/>
      <c r="V2" s="204"/>
      <c r="W2" s="204"/>
      <c r="X2" s="204"/>
      <c r="Y2" s="204"/>
      <c r="Z2" s="17"/>
      <c r="AA2" s="17"/>
    </row>
    <row r="3" spans="1:27" ht="15.75" customHeight="1">
      <c r="A3" s="182" t="s">
        <v>323</v>
      </c>
      <c r="B3" s="182" t="s">
        <v>357</v>
      </c>
      <c r="C3" s="182" t="s">
        <v>194</v>
      </c>
      <c r="D3" s="182" t="s">
        <v>358</v>
      </c>
      <c r="E3" s="182" t="s">
        <v>359</v>
      </c>
      <c r="F3" s="182" t="s">
        <v>360</v>
      </c>
      <c r="G3" s="205" t="s">
        <v>361</v>
      </c>
      <c r="H3" s="209" t="s">
        <v>362</v>
      </c>
      <c r="I3" s="207"/>
      <c r="J3" s="360"/>
      <c r="K3" s="360"/>
      <c r="L3" s="207"/>
      <c r="M3" s="207"/>
      <c r="N3" s="208"/>
      <c r="O3" s="207"/>
      <c r="P3" s="208"/>
      <c r="Q3" s="203"/>
      <c r="R3" s="204"/>
      <c r="S3" s="204"/>
      <c r="T3" s="204"/>
      <c r="U3" s="204"/>
      <c r="V3" s="204"/>
      <c r="W3" s="204"/>
      <c r="X3" s="204"/>
      <c r="Y3" s="204"/>
      <c r="Z3" s="17"/>
      <c r="AA3" s="17"/>
    </row>
    <row r="4" spans="1:27" ht="15.75" customHeight="1">
      <c r="A4" s="182" t="s">
        <v>322</v>
      </c>
      <c r="B4" s="182" t="s">
        <v>363</v>
      </c>
      <c r="C4" s="182" t="s">
        <v>194</v>
      </c>
      <c r="D4" s="182" t="s">
        <v>364</v>
      </c>
      <c r="E4" s="182" t="s">
        <v>365</v>
      </c>
      <c r="F4" s="182" t="s">
        <v>366</v>
      </c>
      <c r="G4" s="205" t="s">
        <v>367</v>
      </c>
      <c r="H4" s="210" t="s">
        <v>368</v>
      </c>
      <c r="I4" s="207"/>
      <c r="J4" s="360"/>
      <c r="K4" s="360"/>
      <c r="L4" s="207"/>
      <c r="M4" s="211"/>
      <c r="N4" s="207"/>
      <c r="O4" s="207"/>
      <c r="P4" s="208"/>
      <c r="Q4" s="207"/>
      <c r="R4" s="208"/>
      <c r="S4" s="203"/>
      <c r="T4" s="204"/>
      <c r="U4" s="204"/>
      <c r="V4" s="204"/>
      <c r="W4" s="204"/>
      <c r="X4" s="204"/>
      <c r="Y4" s="204"/>
      <c r="Z4" s="204"/>
      <c r="AA4" s="204"/>
    </row>
    <row r="5" spans="1:27" ht="15.75" customHeight="1">
      <c r="A5" s="182" t="s">
        <v>329</v>
      </c>
      <c r="B5" s="182" t="s">
        <v>369</v>
      </c>
      <c r="C5" s="182" t="s">
        <v>194</v>
      </c>
      <c r="D5" s="182" t="s">
        <v>370</v>
      </c>
      <c r="E5" s="182" t="s">
        <v>371</v>
      </c>
      <c r="F5" s="182" t="s">
        <v>372</v>
      </c>
      <c r="G5" s="205" t="s">
        <v>373</v>
      </c>
      <c r="H5" s="206" t="s">
        <v>374</v>
      </c>
      <c r="I5" s="207"/>
      <c r="J5" s="211"/>
      <c r="K5" s="207"/>
      <c r="L5" s="207"/>
      <c r="M5" s="211"/>
      <c r="N5" s="207"/>
      <c r="O5" s="207"/>
      <c r="P5" s="208"/>
      <c r="Q5" s="207"/>
      <c r="R5" s="208"/>
      <c r="S5" s="203"/>
      <c r="T5" s="204"/>
      <c r="U5" s="204"/>
      <c r="V5" s="204"/>
      <c r="W5" s="204"/>
      <c r="X5" s="204"/>
      <c r="Y5" s="204"/>
      <c r="Z5" s="204"/>
      <c r="AA5" s="204"/>
    </row>
    <row r="6" spans="1:27" ht="15.75" customHeight="1">
      <c r="A6" s="182" t="s">
        <v>336</v>
      </c>
      <c r="B6" s="182" t="s">
        <v>375</v>
      </c>
      <c r="C6" s="182" t="s">
        <v>194</v>
      </c>
      <c r="D6" s="182" t="s">
        <v>376</v>
      </c>
      <c r="E6" s="182" t="s">
        <v>377</v>
      </c>
      <c r="F6" s="182" t="s">
        <v>378</v>
      </c>
      <c r="G6" s="205" t="s">
        <v>379</v>
      </c>
      <c r="H6" s="210" t="s">
        <v>380</v>
      </c>
      <c r="I6" s="207"/>
      <c r="J6" s="211"/>
      <c r="K6" s="207"/>
      <c r="L6" s="207"/>
      <c r="M6" s="211"/>
      <c r="N6" s="207"/>
      <c r="O6" s="207"/>
      <c r="P6" s="208"/>
      <c r="Q6" s="207"/>
      <c r="R6" s="208"/>
      <c r="S6" s="203"/>
      <c r="T6" s="204"/>
      <c r="U6" s="204"/>
      <c r="V6" s="204"/>
      <c r="W6" s="204"/>
      <c r="X6" s="204"/>
      <c r="Y6" s="204"/>
      <c r="Z6" s="204"/>
      <c r="AA6" s="204"/>
    </row>
    <row r="7" spans="1:27" ht="15.75" customHeight="1">
      <c r="A7" s="182" t="s">
        <v>321</v>
      </c>
      <c r="B7" s="182" t="s">
        <v>381</v>
      </c>
      <c r="C7" s="182" t="s">
        <v>194</v>
      </c>
      <c r="D7" s="182" t="s">
        <v>382</v>
      </c>
      <c r="E7" s="182" t="s">
        <v>359</v>
      </c>
      <c r="F7" s="182" t="s">
        <v>383</v>
      </c>
      <c r="G7" s="205" t="s">
        <v>361</v>
      </c>
      <c r="H7" s="206" t="s">
        <v>384</v>
      </c>
      <c r="I7" s="207"/>
      <c r="J7" s="211"/>
      <c r="K7" s="207"/>
      <c r="L7" s="207"/>
      <c r="M7" s="211"/>
      <c r="N7" s="207"/>
      <c r="O7" s="207"/>
      <c r="P7" s="208"/>
      <c r="Q7" s="207"/>
      <c r="R7" s="208"/>
      <c r="S7" s="203"/>
      <c r="T7" s="204"/>
      <c r="U7" s="204"/>
      <c r="V7" s="204"/>
      <c r="W7" s="204"/>
      <c r="X7" s="204"/>
      <c r="Y7" s="204"/>
      <c r="Z7" s="204"/>
      <c r="AA7" s="204"/>
    </row>
    <row r="8" spans="1:27" ht="15.75" customHeight="1">
      <c r="A8" s="182" t="s">
        <v>334</v>
      </c>
      <c r="B8" s="182" t="s">
        <v>385</v>
      </c>
      <c r="C8" s="182" t="s">
        <v>194</v>
      </c>
      <c r="D8" s="182" t="s">
        <v>386</v>
      </c>
      <c r="E8" s="182" t="s">
        <v>371</v>
      </c>
      <c r="F8" s="182" t="s">
        <v>387</v>
      </c>
      <c r="G8" s="205" t="s">
        <v>373</v>
      </c>
      <c r="H8" s="212" t="s">
        <v>388</v>
      </c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</row>
    <row r="9" spans="1:27" ht="15.75" customHeight="1">
      <c r="A9" s="182" t="s">
        <v>337</v>
      </c>
      <c r="B9" s="182" t="s">
        <v>389</v>
      </c>
      <c r="C9" s="182" t="s">
        <v>194</v>
      </c>
      <c r="D9" s="182" t="s">
        <v>390</v>
      </c>
      <c r="E9" s="182" t="s">
        <v>391</v>
      </c>
      <c r="F9" s="182" t="s">
        <v>392</v>
      </c>
      <c r="G9" s="205" t="s">
        <v>393</v>
      </c>
      <c r="H9" s="213" t="s">
        <v>394</v>
      </c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</row>
    <row r="10" spans="1:27" ht="15.75" customHeight="1">
      <c r="A10" s="182" t="s">
        <v>325</v>
      </c>
      <c r="B10" s="182" t="s">
        <v>395</v>
      </c>
      <c r="C10" s="214" t="s">
        <v>188</v>
      </c>
      <c r="D10" s="214" t="s">
        <v>358</v>
      </c>
      <c r="E10" s="214" t="s">
        <v>396</v>
      </c>
      <c r="F10" s="214" t="s">
        <v>397</v>
      </c>
      <c r="G10" s="205" t="s">
        <v>398</v>
      </c>
      <c r="H10" s="182" t="s">
        <v>399</v>
      </c>
      <c r="I10" s="207"/>
      <c r="J10" s="215"/>
      <c r="K10" s="211"/>
      <c r="L10" s="207"/>
      <c r="M10" s="207"/>
      <c r="N10" s="208"/>
      <c r="O10" s="207"/>
      <c r="P10" s="208"/>
      <c r="Q10" s="203"/>
      <c r="R10" s="204"/>
      <c r="S10" s="204"/>
      <c r="T10" s="204"/>
      <c r="U10" s="204"/>
      <c r="V10" s="204"/>
      <c r="W10" s="204"/>
      <c r="X10" s="204"/>
      <c r="Y10" s="204"/>
      <c r="Z10" s="17"/>
      <c r="AA10" s="17"/>
    </row>
    <row r="11" spans="1:27" ht="15.75" customHeight="1">
      <c r="A11" s="214" t="s">
        <v>327</v>
      </c>
      <c r="B11" s="214" t="s">
        <v>400</v>
      </c>
      <c r="C11" s="214" t="s">
        <v>188</v>
      </c>
      <c r="D11" s="214" t="s">
        <v>370</v>
      </c>
      <c r="E11" s="214" t="s">
        <v>401</v>
      </c>
      <c r="F11" s="214" t="s">
        <v>402</v>
      </c>
      <c r="G11" s="205" t="s">
        <v>403</v>
      </c>
      <c r="H11" s="214" t="s">
        <v>404</v>
      </c>
      <c r="I11" s="207"/>
      <c r="J11" s="211"/>
      <c r="K11" s="207"/>
      <c r="L11" s="207"/>
      <c r="M11" s="211"/>
      <c r="N11" s="207"/>
      <c r="O11" s="207"/>
      <c r="P11" s="208"/>
      <c r="Q11" s="207"/>
      <c r="R11" s="208"/>
      <c r="S11" s="203"/>
      <c r="T11" s="204"/>
      <c r="U11" s="204"/>
      <c r="V11" s="204"/>
      <c r="W11" s="204"/>
      <c r="X11" s="204"/>
      <c r="Y11" s="204"/>
      <c r="Z11" s="204"/>
      <c r="AA11" s="204"/>
    </row>
    <row r="12" spans="1:27" ht="15.75" customHeight="1">
      <c r="A12" s="214" t="s">
        <v>328</v>
      </c>
      <c r="B12" s="214" t="s">
        <v>405</v>
      </c>
      <c r="C12" s="214" t="s">
        <v>188</v>
      </c>
      <c r="D12" s="214" t="s">
        <v>376</v>
      </c>
      <c r="E12" s="214" t="s">
        <v>406</v>
      </c>
      <c r="F12" s="214" t="s">
        <v>407</v>
      </c>
      <c r="G12" s="205" t="s">
        <v>403</v>
      </c>
      <c r="H12" s="214" t="s">
        <v>408</v>
      </c>
      <c r="I12" s="207"/>
      <c r="J12" s="211"/>
      <c r="K12" s="207"/>
      <c r="L12" s="207"/>
      <c r="M12" s="211"/>
      <c r="N12" s="207"/>
      <c r="O12" s="207"/>
      <c r="P12" s="208"/>
      <c r="Q12" s="207"/>
      <c r="R12" s="208"/>
      <c r="S12" s="203"/>
      <c r="T12" s="204"/>
      <c r="U12" s="204"/>
      <c r="V12" s="204"/>
      <c r="W12" s="204"/>
      <c r="X12" s="204"/>
      <c r="Y12" s="204"/>
      <c r="Z12" s="204"/>
      <c r="AA12" s="204"/>
    </row>
    <row r="13" spans="1:27" ht="15.75" customHeight="1">
      <c r="A13" s="214" t="s">
        <v>330</v>
      </c>
      <c r="B13" s="214" t="s">
        <v>409</v>
      </c>
      <c r="C13" s="214" t="s">
        <v>188</v>
      </c>
      <c r="D13" s="214" t="s">
        <v>382</v>
      </c>
      <c r="E13" s="214" t="s">
        <v>410</v>
      </c>
      <c r="F13" s="214" t="s">
        <v>411</v>
      </c>
      <c r="G13" s="205" t="s">
        <v>412</v>
      </c>
      <c r="H13" s="216" t="s">
        <v>413</v>
      </c>
      <c r="I13" s="207"/>
      <c r="J13" s="211"/>
      <c r="K13" s="207"/>
      <c r="L13" s="207"/>
      <c r="M13" s="211"/>
      <c r="N13" s="207"/>
      <c r="O13" s="207"/>
      <c r="P13" s="208"/>
      <c r="Q13" s="207"/>
      <c r="R13" s="208"/>
      <c r="S13" s="203"/>
      <c r="T13" s="204"/>
      <c r="U13" s="204"/>
      <c r="V13" s="204"/>
      <c r="W13" s="204"/>
      <c r="X13" s="204"/>
      <c r="Y13" s="204"/>
      <c r="Z13" s="204"/>
      <c r="AA13" s="204"/>
    </row>
    <row r="14" spans="1:27" ht="15.75" customHeight="1">
      <c r="A14" s="182" t="s">
        <v>332</v>
      </c>
      <c r="B14" s="182" t="s">
        <v>414</v>
      </c>
      <c r="C14" s="214" t="s">
        <v>188</v>
      </c>
      <c r="D14" s="214" t="s">
        <v>386</v>
      </c>
      <c r="E14" s="214" t="s">
        <v>415</v>
      </c>
      <c r="F14" s="182" t="s">
        <v>416</v>
      </c>
      <c r="G14" s="205" t="s">
        <v>417</v>
      </c>
      <c r="H14" s="182" t="s">
        <v>418</v>
      </c>
      <c r="I14" s="207"/>
      <c r="J14" s="211"/>
      <c r="K14" s="207"/>
      <c r="L14" s="207"/>
      <c r="M14" s="211"/>
      <c r="N14" s="207"/>
      <c r="O14" s="207"/>
      <c r="P14" s="208"/>
      <c r="Q14" s="207"/>
      <c r="R14" s="208"/>
      <c r="S14" s="203"/>
      <c r="T14" s="204"/>
      <c r="U14" s="204"/>
      <c r="V14" s="204"/>
      <c r="W14" s="204"/>
      <c r="X14" s="204"/>
      <c r="Y14" s="204"/>
      <c r="Z14" s="204"/>
      <c r="AA14" s="204"/>
    </row>
    <row r="15" spans="1:27" ht="15.75" customHeight="1">
      <c r="A15" s="182" t="s">
        <v>335</v>
      </c>
      <c r="B15" s="182" t="s">
        <v>419</v>
      </c>
      <c r="C15" s="214" t="s">
        <v>188</v>
      </c>
      <c r="D15" s="214" t="s">
        <v>352</v>
      </c>
      <c r="E15" s="214" t="s">
        <v>420</v>
      </c>
      <c r="F15" s="214" t="s">
        <v>421</v>
      </c>
      <c r="G15" s="205" t="s">
        <v>422</v>
      </c>
      <c r="H15" s="213" t="s">
        <v>423</v>
      </c>
      <c r="I15" s="207"/>
      <c r="J15" s="211" t="s">
        <v>424</v>
      </c>
      <c r="K15" s="207"/>
      <c r="L15" s="207"/>
      <c r="M15" s="211"/>
      <c r="N15" s="207"/>
      <c r="O15" s="207"/>
      <c r="P15" s="208"/>
      <c r="Q15" s="207"/>
      <c r="R15" s="208"/>
      <c r="S15" s="203"/>
      <c r="T15" s="204"/>
      <c r="U15" s="204"/>
      <c r="V15" s="204"/>
      <c r="W15" s="204"/>
      <c r="X15" s="204"/>
      <c r="Y15" s="204"/>
      <c r="Z15" s="204"/>
      <c r="AA15" s="204"/>
    </row>
    <row r="16" spans="1:27" ht="15.75" customHeight="1">
      <c r="A16" s="214" t="s">
        <v>230</v>
      </c>
      <c r="B16" s="214" t="s">
        <v>35</v>
      </c>
      <c r="C16" s="214" t="s">
        <v>188</v>
      </c>
      <c r="D16" s="214" t="s">
        <v>358</v>
      </c>
      <c r="E16" s="214" t="s">
        <v>425</v>
      </c>
      <c r="F16" s="214" t="s">
        <v>426</v>
      </c>
      <c r="G16" s="205" t="s">
        <v>427</v>
      </c>
      <c r="H16" s="214" t="s">
        <v>428</v>
      </c>
      <c r="I16" s="207"/>
      <c r="J16" s="211"/>
      <c r="K16" s="207"/>
      <c r="L16" s="207"/>
      <c r="M16" s="211"/>
      <c r="N16" s="207"/>
      <c r="O16" s="207"/>
      <c r="P16" s="208"/>
      <c r="Q16" s="207"/>
      <c r="R16" s="208"/>
      <c r="S16" s="203"/>
      <c r="T16" s="204"/>
      <c r="U16" s="204"/>
      <c r="V16" s="204"/>
      <c r="W16" s="204"/>
      <c r="X16" s="204"/>
      <c r="Y16" s="204"/>
      <c r="Z16" s="204"/>
      <c r="AA16" s="204"/>
    </row>
    <row r="17" spans="1:27" ht="15.75" customHeight="1">
      <c r="A17" s="214" t="s">
        <v>258</v>
      </c>
      <c r="B17" s="214" t="s">
        <v>429</v>
      </c>
      <c r="C17" s="214" t="s">
        <v>188</v>
      </c>
      <c r="D17" s="214" t="s">
        <v>390</v>
      </c>
      <c r="E17" s="214" t="s">
        <v>430</v>
      </c>
      <c r="F17" s="214" t="s">
        <v>431</v>
      </c>
      <c r="G17" s="205" t="s">
        <v>432</v>
      </c>
      <c r="H17" s="214" t="s">
        <v>433</v>
      </c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</row>
    <row r="18" spans="1:27" ht="15.75" customHeight="1">
      <c r="A18" s="182" t="s">
        <v>341</v>
      </c>
      <c r="B18" s="182" t="s">
        <v>434</v>
      </c>
      <c r="C18" s="214" t="s">
        <v>188</v>
      </c>
      <c r="D18" s="214" t="s">
        <v>382</v>
      </c>
      <c r="E18" s="214" t="s">
        <v>435</v>
      </c>
      <c r="F18" s="214" t="s">
        <v>436</v>
      </c>
      <c r="G18" s="205" t="s">
        <v>437</v>
      </c>
      <c r="H18" s="217" t="s">
        <v>438</v>
      </c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</row>
    <row r="19" spans="1:27" ht="15.75" customHeight="1">
      <c r="A19" s="182" t="s">
        <v>320</v>
      </c>
      <c r="B19" s="182" t="s">
        <v>439</v>
      </c>
      <c r="C19" s="214" t="s">
        <v>188</v>
      </c>
      <c r="D19" s="214" t="s">
        <v>370</v>
      </c>
      <c r="E19" s="214" t="s">
        <v>440</v>
      </c>
      <c r="F19" s="214" t="s">
        <v>441</v>
      </c>
      <c r="G19" s="205" t="s">
        <v>442</v>
      </c>
      <c r="H19" s="182" t="s">
        <v>443</v>
      </c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</row>
    <row r="20" spans="1:27" ht="15.75" customHeight="1">
      <c r="A20" s="182" t="s">
        <v>324</v>
      </c>
      <c r="B20" s="182" t="s">
        <v>444</v>
      </c>
      <c r="C20" s="214" t="s">
        <v>188</v>
      </c>
      <c r="D20" s="214" t="s">
        <v>364</v>
      </c>
      <c r="E20" s="214" t="s">
        <v>445</v>
      </c>
      <c r="F20" s="214" t="s">
        <v>446</v>
      </c>
      <c r="G20" s="205" t="s">
        <v>447</v>
      </c>
      <c r="H20" s="182" t="s">
        <v>448</v>
      </c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</row>
    <row r="21" spans="1:27" ht="15.75" customHeight="1">
      <c r="A21" s="182" t="s">
        <v>345</v>
      </c>
      <c r="B21" s="182" t="s">
        <v>449</v>
      </c>
      <c r="C21" s="214" t="s">
        <v>188</v>
      </c>
      <c r="D21" s="214" t="s">
        <v>386</v>
      </c>
      <c r="E21" s="214" t="s">
        <v>450</v>
      </c>
      <c r="F21" s="218" t="s">
        <v>451</v>
      </c>
      <c r="G21" s="205" t="s">
        <v>452</v>
      </c>
      <c r="H21" s="182" t="s">
        <v>453</v>
      </c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</row>
    <row r="22" spans="1:27" ht="15.75" customHeight="1">
      <c r="A22" s="214" t="s">
        <v>346</v>
      </c>
      <c r="B22" s="214" t="s">
        <v>454</v>
      </c>
      <c r="C22" s="214" t="s">
        <v>188</v>
      </c>
      <c r="D22" s="214" t="s">
        <v>390</v>
      </c>
      <c r="E22" s="214" t="s">
        <v>455</v>
      </c>
      <c r="F22" s="214" t="s">
        <v>456</v>
      </c>
      <c r="G22" s="205" t="s">
        <v>457</v>
      </c>
      <c r="H22" s="214" t="s">
        <v>458</v>
      </c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</row>
    <row r="23" spans="1:27" ht="15.75" customHeight="1">
      <c r="A23" s="182" t="s">
        <v>343</v>
      </c>
      <c r="B23" s="182" t="s">
        <v>459</v>
      </c>
      <c r="C23" s="214" t="s">
        <v>188</v>
      </c>
      <c r="D23" s="214" t="s">
        <v>352</v>
      </c>
      <c r="E23" s="214" t="s">
        <v>460</v>
      </c>
      <c r="F23" s="214" t="s">
        <v>461</v>
      </c>
      <c r="G23" s="205" t="s">
        <v>462</v>
      </c>
      <c r="H23" s="213" t="s">
        <v>463</v>
      </c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</row>
    <row r="24" spans="1:27" ht="15.75" customHeight="1">
      <c r="A24" s="214" t="s">
        <v>347</v>
      </c>
      <c r="B24" s="214" t="s">
        <v>464</v>
      </c>
      <c r="C24" s="214" t="s">
        <v>188</v>
      </c>
      <c r="D24" s="214" t="s">
        <v>376</v>
      </c>
      <c r="E24" s="214" t="s">
        <v>465</v>
      </c>
      <c r="F24" s="214" t="s">
        <v>466</v>
      </c>
      <c r="G24" s="205" t="s">
        <v>467</v>
      </c>
      <c r="H24" s="214" t="s">
        <v>468</v>
      </c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04"/>
    </row>
    <row r="25" spans="1:27" ht="15.75" customHeight="1">
      <c r="A25" s="214" t="s">
        <v>118</v>
      </c>
      <c r="B25" s="214" t="s">
        <v>469</v>
      </c>
      <c r="C25" s="214" t="s">
        <v>188</v>
      </c>
      <c r="D25" s="214" t="s">
        <v>364</v>
      </c>
      <c r="E25" s="214" t="s">
        <v>470</v>
      </c>
      <c r="F25" s="214" t="s">
        <v>471</v>
      </c>
      <c r="G25" s="205" t="s">
        <v>472</v>
      </c>
      <c r="H25" s="182" t="s">
        <v>473</v>
      </c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</row>
    <row r="27" spans="1:27" ht="12.75"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2.75"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2.75"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2.75"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>
      <c r="A31" s="182" t="s">
        <v>342</v>
      </c>
      <c r="B31" s="182" t="s">
        <v>474</v>
      </c>
      <c r="C31" s="182" t="s">
        <v>194</v>
      </c>
      <c r="D31" s="182" t="s">
        <v>382</v>
      </c>
      <c r="E31" s="182" t="s">
        <v>359</v>
      </c>
      <c r="F31" s="182" t="s">
        <v>475</v>
      </c>
      <c r="G31" s="205" t="s">
        <v>361</v>
      </c>
      <c r="H31" s="213" t="s">
        <v>476</v>
      </c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</row>
    <row r="32" spans="1:27" ht="12.75"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9:27" ht="12.75"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9:27" ht="12.75"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9:27" ht="12.75"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9:27" ht="12.75"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9:27" ht="12.75"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9:27" ht="12.75"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9:27" ht="12.75"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9:27" ht="12.75"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9:27" ht="12.75"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9:27" ht="12.75"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9:27" ht="12.75"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9:27" ht="12.75"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9:27" ht="12.75"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9:27" ht="12.75"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9:27" ht="12.75"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9:27" ht="12.75"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9:27" ht="12.75"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9:27" ht="12.75"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9:27" ht="12.75"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9:27" ht="12.75"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9:27" ht="12.75"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9:27" ht="12.75"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9:27" ht="12.75"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9:27" ht="12.75"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9:27" ht="12.75"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9:27" ht="12.75"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9:27" ht="12.75"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9:27" ht="12.75"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9:27" ht="12.75"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9:27" ht="12.75"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9:27" ht="12.75"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9:27" ht="12.75"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9:27" ht="12.75"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9:27" ht="12.75"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9:27" ht="12.75"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9:27" ht="12.75"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9:27" ht="12.75"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9:27" ht="12.75"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9:27" ht="12.75"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9:27" ht="12.75"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9:27" ht="12.75"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9:27" ht="12.75"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9:27" ht="12.75"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9:27" ht="12.75"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9:27" ht="12.75"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9:27" ht="12.75"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9:27" ht="12.75"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9:27" ht="12.75"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9:27" ht="12.75"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9:27" ht="12.75"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9:27" ht="12.75"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9:27" ht="12.75"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9:27" ht="12.75"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9:27" ht="12.75"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9:27" ht="12.75"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9:27" ht="12.75"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9:27" ht="12.75"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9:27" ht="12.75"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9:27" ht="12.75"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9:27" ht="12.75"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9:27" ht="12.75"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9:27" ht="12.75"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9:27" ht="12.75"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9:27" ht="12.75"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9:27" ht="12.75"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9:27" ht="12.75"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9:27" ht="12.75"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9:27" ht="12.75"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9:27" ht="12.75"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9:27" ht="12.75"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9:27" ht="12.75"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9:27" ht="12.75"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9:27" ht="12.75"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9:27" ht="12.75"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9:27" ht="12.75"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9:27" ht="12.75"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9:27" ht="12.75"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9:27" ht="12.75"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9:27" ht="12.75"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9:27" ht="12.75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9:27" ht="12.75"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9:27" ht="12.75"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9:27" ht="12.75"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9:27" ht="12.75"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9:27" ht="12.75"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9:27" ht="12.75"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9:27" ht="12.75"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9:27" ht="12.75"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9:27" ht="12.75"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9:27" ht="12.75"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9:27" ht="12.75"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9:27" ht="12.75"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9:27" ht="12.75"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9:27" ht="12.75"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9:27" ht="12.75"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9:27" ht="12.75"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9:27" ht="12.75"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9:27" ht="12.75"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9:27" ht="12.75"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9:27" ht="12.75"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9:27" ht="12.75"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9:27" ht="12.75"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9:27" ht="12.75"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9:27" ht="12.75"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9:27" ht="12.75"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9:27" ht="12.75"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9:27" ht="12.75"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9:27" ht="12.75"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9:27" ht="12.75"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9:27" ht="12.75"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9:27" ht="12.75"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9:27" ht="12.75"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9:27" ht="12.75"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9:27" ht="12.75"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9:27" ht="12.75"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9:27" ht="12.75"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9:27" ht="12.75"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9:27" ht="12.75"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9:27" ht="12.75"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9:27" ht="12.75"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9:27" ht="12.75"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9:27" ht="12.75"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9:27" ht="12.75"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9:27" ht="12.75"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9:27" ht="12.75"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9:27" ht="12.75"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9:27" ht="12.75"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9:27" ht="12.75"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9:27" ht="12.75"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9:27" ht="12.75"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9:27" ht="12.75"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9:27" ht="12.75"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9:27" ht="12.75"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9:27" ht="12.75"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9:27" ht="12.75"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9:27" ht="12.75"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9:27" ht="12.75"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9:27" ht="12.75"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9:27" ht="12.75"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9:27" ht="12.75"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9:27" ht="12.75"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9:27" ht="12.75"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9:27" ht="12.75"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9:27" ht="12.75"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9:27" ht="12.75"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9:27" ht="12.75"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9:27" ht="12.75"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9:27" ht="12.75"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9:27" ht="12.75"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9:27" ht="12.75"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9:27" ht="12.75"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9:27" ht="12.75"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9:27" ht="12.75"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9:27" ht="12.75"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9:27" ht="12.75"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9:27" ht="12.75"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9:27" ht="12.75"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9:27" ht="12.75"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9:27" ht="12.75"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9:27" ht="12.75"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9:27" ht="12.75"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9:27" ht="12.75"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9:27" ht="12.75"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9:27" ht="12.75"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9:27" ht="12.75"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9:27" ht="12.75"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9:27" ht="12.75"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9:27" ht="12.75"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9:27" ht="12.75"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9:27" ht="12.75"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9:27" ht="12.75"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9:27" ht="12.75"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9:27" ht="12.75"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9:27" ht="12.75"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9:27" ht="12.75"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9:27" ht="12.75"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9:27" ht="12.75"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9:27" ht="12.75"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9:27" ht="12.75"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9:27" ht="12.75"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9:27" ht="12.75"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9:27" ht="12.75"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9:27" ht="12.75"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9:27" ht="12.75"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9:27" ht="12.75"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9:27" ht="12.75"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9:27" ht="12.75"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9:27" ht="12.75"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9:27" ht="12.75"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9:27" ht="12.75"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9:27" ht="12.75"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9:27" ht="12.75"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9:27" ht="12.75"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9:27" ht="12.75"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9:27" ht="12.75"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9:27" ht="12.75"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9:27" ht="12.75"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9:27" ht="12.75"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9:27" ht="12.75"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9:27" ht="12.75"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9:27" ht="12.75"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9:27" ht="12.75"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9:27" ht="12.75"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9:27" ht="12.75"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9:27" ht="12.75"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9:27" ht="12.75"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9:27" ht="12.75"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9:27" ht="12.75"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9:27" ht="12.75"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9:27" ht="12.75"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9:27" ht="12.75"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9:27" ht="12.75"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9:27" ht="12.75"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9:27" ht="12.75"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9:27" ht="12.75"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9:27" ht="12.75"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9:27" ht="12.75"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9:27" ht="12.75"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9:27" ht="12.75"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9:27" ht="12.75"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9:27" ht="12.75"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9:27" ht="12.75"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9:27" ht="12.75"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9:27" ht="12.75"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9:27" ht="12.75"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9:27" ht="12.75"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9:27" ht="12.75"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9:27" ht="12.75"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9:27" ht="12.75"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9:27" ht="12.75"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9:27" ht="12.75"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9:27" ht="12.75"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9:27" ht="12.75"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9:27" ht="12.75"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9:27" ht="12.75"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9:27" ht="12.75"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9:27" ht="12.75"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9:27" ht="12.75"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9:27" ht="12.75"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9:27" ht="12.75"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9:27" ht="12.75"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9:27" ht="12.75"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9:27" ht="12.75"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9:27" ht="12.75"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9:27" ht="12.75"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9:27" ht="12.75"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9:27" ht="12.75"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9:27" ht="12.75"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9:27" ht="12.75"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9:27" ht="12.75"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9:27" ht="12.75"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9:27" ht="12.75"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9:27" ht="12.75"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9:27" ht="12.75"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9:27" ht="12.75"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9:27" ht="12.75"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9:27" ht="12.75"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9:27" ht="12.75"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9:27" ht="12.75"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9:27" ht="12.75"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9:27" ht="12.75"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9:27" ht="12.75"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9:27" ht="12.75"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9:27" ht="12.75"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9:27" ht="12.75"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9:27" ht="12.75"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9:27" ht="12.75"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9:27" ht="12.75"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9:27" ht="12.75"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9:27" ht="12.75"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9:27" ht="12.75"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9:27" ht="12.75"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9:27" ht="12.75"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9:27" ht="12.75"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9:27" ht="12.75"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9:27" ht="12.75"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9:27" ht="12.75"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9:27" ht="12.75"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9:27" ht="12.75"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9:27" ht="12.75"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9:27" ht="12.75"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9:27" ht="12.75"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9:27" ht="12.75"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9:27" ht="12.75"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9:27" ht="12.75"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9:27" ht="12.75"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9:27" ht="12.75"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9:27" ht="12.75"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9:27" ht="12.75"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9:27" ht="12.75"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9:27" ht="12.75"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9:27" ht="12.75"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9:27" ht="12.75"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9:27" ht="12.75"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9:27" ht="12.75"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9:27" ht="12.75"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9:27" ht="12.75"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9:27" ht="12.75"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9:27" ht="12.75"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9:27" ht="12.75"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9:27" ht="12.75"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9:27" ht="12.75"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9:27" ht="12.75"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9:27" ht="12.75"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9:27" ht="12.75"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9:27" ht="12.75"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9:27" ht="12.75"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9:27" ht="12.75"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9:27" ht="12.75"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9:27" ht="12.75"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9:27" ht="12.75"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9:27" ht="12.75"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9:27" ht="12.75"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9:27" ht="12.75"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9:27" ht="12.75"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9:27" ht="12.75"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9:27" ht="12.75"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9:27" ht="12.75"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9:27" ht="12.75"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9:27" ht="12.75"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9:27" ht="12.75"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9:27" ht="12.75"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9:27" ht="12.75"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9:27" ht="12.75"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9:27" ht="12.75"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9:27" ht="12.75"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9:27" ht="12.75"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9:27" ht="12.75"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9:27" ht="12.75"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9:27" ht="12.75"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9:27" ht="12.75"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9:27" ht="12.75"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9:27" ht="12.75"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9:27" ht="12.75"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9:27" ht="12.75"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9:27" ht="12.75"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9:27" ht="12.75"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9:27" ht="12.75"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9:27" ht="12.75"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9:27" ht="12.75"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9:27" ht="12.75"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9:27" ht="12.75"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9:27" ht="12.75"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9:27" ht="12.75"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9:27" ht="12.75"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9:27" ht="12.75"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9:27" ht="12.75"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9:27" ht="12.75"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9:27" ht="12.75"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9:27" ht="12.75"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9:27" ht="12.75"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9:27" ht="12.75"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9:27" ht="12.75"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9:27" ht="12.75"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9:27" ht="12.75"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9:27" ht="12.75"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9:27" ht="12.75"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9:27" ht="12.75"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9:27" ht="12.75"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9:27" ht="12.75"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9:27" ht="12.75"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9:27" ht="12.75"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9:27" ht="12.75"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9:27" ht="12.75"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9:27" ht="12.75"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9:27" ht="12.75"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9:27" ht="12.75"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9:27" ht="12.75"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9:27" ht="12.75"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9:27" ht="12.75"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9:27" ht="12.75"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9:27" ht="12.75"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9:27" ht="12.75"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9:27" ht="12.75"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9:27" ht="12.75"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9:27" ht="12.75"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9:27" ht="12.75"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9:27" ht="12.75"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9:27" ht="12.75"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9:27" ht="12.75"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9:27" ht="12.75"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9:27" ht="12.75"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9:27" ht="12.75"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9:27" ht="12.75"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9:27" ht="12.75"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9:27" ht="12.75"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9:27" ht="12.75"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9:27" ht="12.75"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9:27" ht="12.75"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9:27" ht="12.75"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9:27" ht="12.75"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9:27" ht="12.75"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9:27" ht="12.75"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9:27" ht="12.75"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9:27" ht="12.75"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9:27" ht="12.75"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9:27" ht="12.75"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9:27" ht="12.75"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9:27" ht="12.75"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9:27" ht="12.75"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9:27" ht="12.75"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9:27" ht="12.75"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9:27" ht="12.75"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9:27" ht="12.75"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9:27" ht="12.75"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9:27" ht="12.75"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9:27" ht="12.75"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9:27" ht="12.75"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9:27" ht="12.75"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9:27" ht="12.75"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9:27" ht="12.75"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9:27" ht="12.75"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9:27" ht="12.75"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9:27" ht="12.75"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9:27" ht="12.75"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9:27" ht="12.75"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9:27" ht="12.75"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9:27" ht="12.75"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9:27" ht="12.75"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9:27" ht="12.75"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9:27" ht="12.75"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9:27" ht="12.75"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9:27" ht="12.75"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9:27" ht="12.75"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9:27" ht="12.75"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9:27" ht="12.75"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9:27" ht="12.75"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9:27" ht="12.75"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9:27" ht="12.75"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9:27" ht="12.75"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9:27" ht="12.75"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9:27" ht="12.75"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9:27" ht="12.75"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9:27" ht="12.75"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9:27" ht="12.75"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9:27" ht="12.75"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9:27" ht="12.75"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9:27" ht="12.75"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9:27" ht="12.75"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9:27" ht="12.75"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9:27" ht="12.75"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9:27" ht="12.75"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9:27" ht="12.75"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9:27" ht="12.75"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9:27" ht="12.75"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9:27" ht="12.75"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9:27" ht="12.75"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9:27" ht="12.75"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9:27" ht="12.75"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9:27" ht="12.75"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9:27" ht="12.75"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9:27" ht="12.75"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9:27" ht="12.75"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9:27" ht="12.75"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9:27" ht="12.75"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9:27" ht="12.75"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9:27" ht="12.75"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9:27" ht="12.75"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9:27" ht="12.75"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9:27" ht="12.75"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9:27" ht="12.75"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9:27" ht="12.75"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9:27" ht="12.75"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9:27" ht="12.75"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9:27" ht="12.75"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9:27" ht="12.75"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9:27" ht="12.75"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9:27" ht="12.75"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9:27" ht="12.75"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9:27" ht="12.75"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9:27" ht="12.75"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9:27" ht="12.75"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9:27" ht="12.75"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9:27" ht="12.75"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9:27" ht="12.75"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9:27" ht="12.75"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9:27" ht="12.75"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9:27" ht="12.75"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9:27" ht="12.75"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9:27" ht="12.75"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9:27" ht="12.75"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9:27" ht="12.75"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9:27" ht="12.75"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9:27" ht="12.75"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9:27" ht="12.75"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9:27" ht="12.75"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9:27" ht="12.75"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9:27" ht="12.75"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9:27" ht="12.75"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9:27" ht="12.75"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9:27" ht="12.75"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9:27" ht="12.75"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9:27" ht="12.75"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9:27" ht="12.75"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9:27" ht="12.75"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9:27" ht="12.75"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9:27" ht="12.75"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9:27" ht="12.75"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9:27" ht="12.75"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9:27" ht="12.75"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9:27" ht="12.75"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9:27" ht="12.75"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9:27" ht="12.75"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9:27" ht="12.75"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9:27" ht="12.75"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9:27" ht="12.75"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9:27" ht="12.75"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9:27" ht="12.75"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9:27" ht="12.75"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9:27" ht="12.75"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9:27" ht="12.75"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9:27" ht="12.75"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9:27" ht="12.75"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9:27" ht="12.75"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9:27" ht="12.75"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9:27" ht="12.75"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9:27" ht="12.75"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9:27" ht="12.75"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9:27" ht="12.75"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9:27" ht="12.75"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9:27" ht="12.75"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9:27" ht="12.75"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9:27" ht="12.75"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9:27" ht="12.75"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9:27" ht="12.75"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9:27" ht="12.75"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9:27" ht="12.75"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9:27" ht="12.75"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9:27" ht="12.75"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9:27" ht="12.75"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9:27" ht="12.75"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9:27" ht="12.75"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9:27" ht="12.75"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9:27" ht="12.75"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9:27" ht="12.75"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9:27" ht="12.75"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9:27" ht="12.75"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9:27" ht="12.75"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9:27" ht="12.75"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9:27" ht="12.75"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9:27" ht="12.75"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9:27" ht="12.75"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9:27" ht="12.75"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9:27" ht="12.75"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9:27" ht="12.75"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9:27" ht="12.75"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9:27" ht="12.75"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9:27" ht="12.75"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9:27" ht="12.75"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9:27" ht="12.75"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9:27" ht="12.75"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9:27" ht="12.75"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9:27" ht="12.75"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9:27" ht="12.75"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9:27" ht="12.75"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9:27" ht="12.75"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9:27" ht="12.75"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9:27" ht="12.75"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9:27" ht="12.75"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9:27" ht="12.75"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9:27" ht="12.75"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9:27" ht="12.75"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9:27" ht="12.75"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9:27" ht="12.75"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9:27" ht="12.75"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spans="9:27" ht="12.75"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spans="9:27" ht="12.75"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spans="9:27" ht="12.75"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spans="9:27" ht="12.75"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spans="9:27" ht="12.75"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spans="9:27" ht="12.75"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spans="9:27" ht="12.75"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spans="9:27" ht="12.75"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spans="9:27" ht="12.75"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spans="9:27" ht="12.75"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spans="9:27" ht="12.75"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spans="9:27" ht="12.75"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spans="9:27" ht="12.75"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spans="9:27" ht="12.75"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spans="9:27" ht="12.75"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spans="9:27" ht="12.75"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spans="9:27" ht="12.75"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spans="9:27" ht="12.75"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spans="9:27" ht="12.75"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spans="9:27" ht="12.75"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spans="9:27" ht="12.75"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spans="9:27" ht="12.75"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spans="9:27" ht="12.75"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spans="9:27" ht="12.75"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spans="9:27" ht="12.75"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spans="9:27" ht="12.75"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spans="9:27" ht="12.75"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spans="9:27" ht="12.75"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spans="9:27" ht="12.75"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spans="9:27" ht="12.75"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spans="9:27" ht="12.75"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spans="9:27" ht="12.75"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spans="9:27" ht="12.75"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spans="9:27" ht="12.75"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spans="9:27" ht="12.75"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spans="9:27" ht="12.75"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spans="9:27" ht="12.75"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spans="9:27" ht="12.75"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spans="9:27" ht="12.75"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spans="9:27" ht="12.75"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spans="9:27" ht="12.75"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spans="9:27" ht="12.75"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spans="9:27" ht="12.75"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spans="9:27" ht="12.75"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spans="9:27" ht="12.75"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spans="9:27" ht="12.75"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spans="9:27" ht="12.75"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spans="9:27" ht="12.75"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spans="9:27" ht="12.75"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spans="9:27" ht="12.75"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spans="9:27" ht="12.75"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spans="9:27" ht="12.75"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spans="9:27" ht="12.75"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spans="9:27" ht="12.75"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spans="9:27" ht="12.75"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spans="9:27" ht="12.75"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spans="9:27" ht="12.75"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spans="9:27" ht="12.75"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spans="9:27" ht="12.75"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spans="9:27" ht="12.75"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spans="9:27" ht="12.75"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spans="9:27" ht="12.75"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spans="9:27" ht="12.75"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spans="9:27" ht="12.75"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spans="9:27" ht="12.75"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spans="9:27" ht="12.75"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spans="9:27" ht="12.75"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spans="9:27" ht="12.75"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spans="9:27" ht="12.75"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spans="9:27" ht="12.75"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spans="9:27" ht="12.75"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spans="9:27" ht="12.75"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spans="9:27" ht="12.75"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spans="9:27" ht="12.75"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spans="9:27" ht="12.75"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spans="9:27" ht="12.75"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spans="9:27" ht="12.75"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spans="9:27" ht="12.75"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spans="9:27" ht="12.75"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spans="9:27" ht="12.75"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spans="9:27" ht="12.75"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spans="9:27" ht="12.75"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spans="9:27" ht="12.75"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spans="9:27" ht="12.75"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spans="9:27" ht="12.75"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spans="9:27" ht="12.75"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spans="9:27" ht="12.75"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spans="9:27" ht="12.75"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spans="9:27" ht="12.75"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spans="9:27" ht="12.75"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spans="9:27" ht="12.75"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spans="9:27" ht="12.75"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spans="9:27" ht="12.75"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spans="9:27" ht="12.75"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spans="9:27" ht="12.75"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spans="9:27" ht="12.75"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spans="9:27" ht="12.75"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spans="9:27" ht="12.75"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spans="9:27" ht="12.75"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spans="9:27" ht="12.75"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spans="9:27" ht="12.75"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spans="9:27" ht="12.75"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spans="9:27" ht="12.75"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spans="9:27" ht="12.75"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spans="9:27" ht="12.75"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spans="9:27" ht="12.75"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spans="9:27" ht="12.75"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spans="9:27" ht="12.75"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spans="9:27" ht="12.75"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spans="9:27" ht="12.75"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spans="9:27" ht="12.75"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spans="9:27" ht="12.75"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spans="9:27" ht="12.75"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spans="9:27" ht="12.75"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spans="9:27" ht="12.75"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spans="9:27" ht="12.75"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spans="9:27" ht="12.75"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spans="9:27" ht="12.75"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spans="9:27" ht="12.75"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spans="9:27" ht="12.75"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spans="9:27" ht="12.75"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spans="9:27" ht="12.75"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spans="9:27" ht="12.75"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spans="9:27" ht="12.75"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spans="9:27" ht="12.75"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spans="9:27" ht="12.75"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spans="9:27" ht="12.75"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spans="9:27" ht="12.75"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spans="9:27" ht="12.75"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spans="9:27" ht="12.75"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spans="9:27" ht="12.75"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spans="9:27" ht="12.75"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spans="9:27" ht="12.75"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spans="9:27" ht="12.75"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spans="9:27" ht="12.75"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spans="9:27" ht="12.75"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spans="9:27" ht="12.75"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spans="9:27" ht="12.75"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spans="9:27" ht="12.75"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spans="9:27" ht="12.75"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spans="9:27" ht="12.75"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spans="9:27" ht="12.75"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spans="9:27" ht="12.75"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spans="9:27" ht="12.75"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spans="9:27" ht="12.75"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spans="9:27" ht="12.75"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spans="9:27" ht="12.75"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spans="9:27" ht="12.75"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spans="9:27" ht="12.75"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spans="9:27" ht="12.75"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spans="9:27" ht="12.75"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spans="9:27" ht="12.75"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spans="9:27" ht="12.75"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spans="9:27" ht="12.75"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spans="9:27" ht="12.75"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spans="9:27" ht="12.75"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spans="9:27" ht="12.75"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spans="9:27" ht="12.75"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spans="9:27" ht="12.75"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spans="9:27" ht="12.75"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spans="9:27" ht="12.75"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spans="9:27" ht="12.75"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spans="9:27" ht="12.75"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spans="9:27" ht="12.75"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spans="9:27" ht="12.75"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spans="9:27" ht="12.75"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spans="9:27" ht="12.75"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spans="9:27" ht="12.75"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spans="9:27" ht="12.75"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spans="9:27" ht="12.75"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spans="9:27" ht="12.75"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spans="9:27" ht="12.75"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spans="9:27" ht="12.75"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spans="9:27" ht="12.75"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spans="9:27" ht="12.75"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spans="9:27" ht="12.75"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spans="9:27" ht="12.75"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spans="9:27" ht="12.75"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spans="9:27" ht="12.75"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spans="9:27" ht="12.75"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spans="9:27" ht="12.75"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spans="9:27" ht="12.75"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spans="9:27" ht="12.75"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spans="9:27" ht="12.75"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spans="9:27" ht="12.75"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spans="9:27" ht="12.75"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spans="9:27" ht="12.75"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spans="9:27" ht="12.75"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spans="9:27" ht="12.75"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spans="9:27" ht="12.75"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spans="9:27" ht="12.75"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spans="9:27" ht="12.75"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spans="9:27" ht="12.75"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spans="9:27" ht="12.75"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spans="9:27" ht="12.75"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spans="9:27" ht="12.75"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spans="9:27" ht="12.75"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spans="9:27" ht="12.75"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spans="9:27" ht="12.75"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spans="9:27" ht="12.75"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spans="9:27" ht="12.75"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spans="9:27" ht="12.75"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spans="9:27" ht="12.75"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spans="9:27" ht="12.75"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spans="9:27" ht="12.75"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spans="9:27" ht="12.75"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spans="9:27" ht="12.75"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spans="9:27" ht="12.75"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spans="9:27" ht="12.75"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spans="9:27" ht="12.75"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spans="9:27" ht="12.75"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spans="9:27" ht="12.75"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spans="9:27" ht="12.75"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spans="9:27" ht="12.75"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spans="9:27" ht="12.75"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spans="9:27" ht="12.75"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spans="9:27" ht="12.75"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spans="9:27" ht="12.75"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spans="9:27" ht="12.75"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spans="9:27" ht="12.75"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spans="9:27" ht="12.75"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spans="9:27" ht="12.75"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spans="9:27" ht="12.75"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spans="9:27" ht="12.75"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spans="9:27" ht="12.75"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spans="9:27" ht="12.75"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spans="9:27" ht="12.75"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spans="9:27" ht="12.75"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spans="9:27" ht="12.75"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spans="9:27" ht="12.75"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spans="9:27" ht="12.75"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spans="9:27" ht="12.75"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spans="9:27" ht="12.75"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spans="9:27" ht="12.75"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spans="9:27" ht="12.75"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spans="9:27" ht="12.75"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spans="9:27" ht="12.75"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spans="9:27" ht="12.75"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spans="9:27" ht="12.75"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spans="9:27" ht="12.75"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spans="9:27" ht="12.75"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spans="9:27" ht="12.75"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spans="9:27" ht="12.75"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spans="9:27" ht="12.75"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spans="9:27" ht="12.75"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spans="9:27" ht="12.75"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spans="9:27" ht="12.75"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spans="9:27" ht="12.75"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spans="9:27" ht="12.75"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</sheetData>
  <mergeCells count="1">
    <mergeCell ref="J1:K4"/>
  </mergeCells>
  <hyperlinks>
    <hyperlink ref="H2" r:id="rId1" xr:uid="{00000000-0004-0000-0700-000000000000}"/>
    <hyperlink ref="H3" r:id="rId2" xr:uid="{00000000-0004-0000-0700-000001000000}"/>
    <hyperlink ref="H5" r:id="rId3" xr:uid="{00000000-0004-0000-0700-000002000000}"/>
    <hyperlink ref="H7" r:id="rId4" xr:uid="{00000000-0004-0000-0700-000003000000}"/>
    <hyperlink ref="H8" r:id="rId5" xr:uid="{00000000-0004-0000-0700-000004000000}"/>
    <hyperlink ref="H13" r:id="rId6" xr:uid="{00000000-0004-0000-0700-000005000000}"/>
    <hyperlink ref="H15" r:id="rId7" xr:uid="{00000000-0004-0000-0700-000006000000}"/>
    <hyperlink ref="H18" r:id="rId8" xr:uid="{00000000-0004-0000-0700-000007000000}"/>
    <hyperlink ref="H23" r:id="rId9" xr:uid="{00000000-0004-0000-0700-000008000000}"/>
    <hyperlink ref="H31" r:id="rId10" xr:uid="{00000000-0004-0000-0700-000009000000}"/>
  </hyperlink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AA84F"/>
    <outlinePr summaryBelow="0" summaryRight="0"/>
  </sheetPr>
  <dimension ref="A1:V771"/>
  <sheetViews>
    <sheetView topLeftCell="A151" zoomScale="37" workbookViewId="0">
      <selection activeCell="E106" sqref="E106:P194"/>
    </sheetView>
  </sheetViews>
  <sheetFormatPr defaultColWidth="12.59765625" defaultRowHeight="15.75" customHeight="1"/>
  <cols>
    <col min="1" max="2" width="8.46484375" customWidth="1"/>
    <col min="3" max="3" width="36.59765625" customWidth="1"/>
    <col min="4" max="4" width="28.3984375" customWidth="1"/>
    <col min="5" max="6" width="23.265625" customWidth="1"/>
    <col min="7" max="7" width="14.1328125" customWidth="1"/>
    <col min="8" max="9" width="23.265625" customWidth="1"/>
    <col min="10" max="10" width="50.3984375" customWidth="1"/>
    <col min="11" max="12" width="23.265625" customWidth="1"/>
    <col min="13" max="13" width="14.1328125" customWidth="1"/>
    <col min="14" max="15" width="23.265625" customWidth="1"/>
    <col min="16" max="16" width="50.3984375" customWidth="1"/>
    <col min="19" max="19" width="20.86328125" customWidth="1"/>
    <col min="22" max="22" width="22.86328125" customWidth="1"/>
  </cols>
  <sheetData>
    <row r="1" spans="1:22" ht="15.75" customHeight="1">
      <c r="A1" s="385" t="s">
        <v>0</v>
      </c>
      <c r="B1" s="219" t="s">
        <v>1</v>
      </c>
      <c r="C1" s="449" t="s">
        <v>2</v>
      </c>
      <c r="D1" s="387"/>
      <c r="E1" s="220" t="s">
        <v>3</v>
      </c>
      <c r="F1" s="221" t="s">
        <v>4</v>
      </c>
      <c r="G1" s="221" t="s">
        <v>5</v>
      </c>
      <c r="H1" s="221" t="s">
        <v>6</v>
      </c>
      <c r="I1" s="221" t="s">
        <v>7</v>
      </c>
      <c r="J1" s="221" t="s">
        <v>8</v>
      </c>
      <c r="K1" s="222" t="s">
        <v>9</v>
      </c>
      <c r="L1" s="223" t="s">
        <v>4</v>
      </c>
      <c r="M1" s="223" t="s">
        <v>5</v>
      </c>
      <c r="N1" s="223" t="s">
        <v>6</v>
      </c>
      <c r="O1" s="223" t="s">
        <v>7</v>
      </c>
      <c r="P1" s="223" t="s">
        <v>8</v>
      </c>
      <c r="R1" s="224"/>
      <c r="S1" s="224"/>
      <c r="T1" s="225"/>
      <c r="U1" s="226"/>
      <c r="V1" s="226"/>
    </row>
    <row r="2" spans="1:22" ht="15.75" customHeight="1">
      <c r="A2" s="360"/>
      <c r="B2" s="450" t="s">
        <v>10</v>
      </c>
      <c r="C2" s="227">
        <v>45553</v>
      </c>
      <c r="D2" s="121"/>
      <c r="E2" s="228" t="s">
        <v>477</v>
      </c>
      <c r="F2" s="229" t="str">
        <f>VLOOKUP(E2,'Contact Info-RGGRC'!$A$1:$H$95,4,FALSE)</f>
        <v>Kenwood</v>
      </c>
      <c r="G2" s="229" t="str">
        <f>VLOOKUP(E2,'Contact Info-RGGRC'!$A$1:$H$95,3,FALSE)</f>
        <v>Resident Head</v>
      </c>
      <c r="H2" s="229" t="str">
        <f>VLOOKUP(E2,'Contact Info-RGGRC'!$A$1:$H$95,6,FALSE)</f>
        <v>(586) 246-4454, (586) 212-9824</v>
      </c>
      <c r="I2" s="229" t="str">
        <f>VLOOKUP(E2,'Contact Info-RGGRC'!$A$1:$H$25,7,FALSE)</f>
        <v>702-4554</v>
      </c>
      <c r="J2" s="229" t="str">
        <f>VLOOKUP(E2,'Contact Info-RGGRC'!$A$1:$H$95,8,FALSE)</f>
        <v>ldonnelly@uchicago.edu , marklackowski@uchicago.edu</v>
      </c>
      <c r="K2" s="230" t="s">
        <v>478</v>
      </c>
      <c r="L2" s="231" t="str">
        <f>VLOOKUP(K2,'Contact Info-RGGRC'!$A$1:$H$95,4,FALSE)</f>
        <v>Jannotta</v>
      </c>
      <c r="M2" s="231" t="str">
        <f>VLOOKUP(K2,'Contact Info-RGGRC'!$A$1:$H$95,3,FALSE)</f>
        <v>Resident Head</v>
      </c>
      <c r="N2" s="231" t="str">
        <f>VLOOKUP(K2,'Contact Info-RGGRC'!$A$1:$H$95,6,FALSE)</f>
        <v>(312) 218-9547, (219) 629-0862</v>
      </c>
      <c r="O2" s="231" t="str">
        <f>VLOOKUP(K2,'Contact Info-RGGRC'!$A$1:$H$25,7,FALSE)</f>
        <v>702-4562</v>
      </c>
      <c r="P2" s="231" t="str">
        <f>VLOOKUP(K2,'Contact Info-RGGRC'!$A$1:$H$95,8,FALSE)</f>
        <v>tbrazas@uchicago.edu, ddavison@uchicago.edu</v>
      </c>
      <c r="R2" s="232" t="s">
        <v>17</v>
      </c>
      <c r="S2" s="232" t="s">
        <v>479</v>
      </c>
      <c r="T2" s="225" t="s">
        <v>480</v>
      </c>
      <c r="U2" s="233" t="s">
        <v>17</v>
      </c>
      <c r="V2" s="233" t="s">
        <v>481</v>
      </c>
    </row>
    <row r="3" spans="1:22" ht="15.75" customHeight="1">
      <c r="A3" s="360"/>
      <c r="B3" s="351"/>
      <c r="C3" s="227">
        <v>45554</v>
      </c>
      <c r="D3" s="104"/>
      <c r="E3" s="234" t="s">
        <v>478</v>
      </c>
      <c r="F3" s="235" t="str">
        <f>VLOOKUP(E3,'Contact Info-RGGRC'!$A$1:$H$95,4,FALSE)</f>
        <v>Jannotta</v>
      </c>
      <c r="G3" s="235" t="str">
        <f>VLOOKUP(E3,'Contact Info-RGGRC'!$A$1:$H$95,3,FALSE)</f>
        <v>Resident Head</v>
      </c>
      <c r="H3" s="235" t="str">
        <f>VLOOKUP(E3,'Contact Info-RGGRC'!$A$1:$H$95,6,FALSE)</f>
        <v>(312) 218-9547, (219) 629-0862</v>
      </c>
      <c r="I3" s="235" t="str">
        <f>VLOOKUP(E3,'Contact Info-RGGRC'!$A$1:$H$25,7,FALSE)</f>
        <v>702-4562</v>
      </c>
      <c r="J3" s="235" t="str">
        <f>VLOOKUP(E3,'Contact Info-RGGRC'!$A$1:$H$95,8,FALSE)</f>
        <v>tbrazas@uchicago.edu, ddavison@uchicago.edu</v>
      </c>
      <c r="K3" s="236" t="s">
        <v>482</v>
      </c>
      <c r="L3" s="237" t="str">
        <f>VLOOKUP(K3,'Contact Info-RGGRC'!$A$1:$H$95,4,FALSE)</f>
        <v>Cathey</v>
      </c>
      <c r="M3" s="237" t="str">
        <f>VLOOKUP(K3,'Contact Info-RGGRC'!$A$1:$H$95,3,FALSE)</f>
        <v>Resident Head</v>
      </c>
      <c r="N3" s="237" t="str">
        <f>VLOOKUP(K3,'Contact Info-RGGRC'!$A$1:$H$95,6,FALSE)</f>
        <v>(615) 975-5622, (615) 260-6279</v>
      </c>
      <c r="O3" s="237" t="str">
        <f>VLOOKUP(K3,'Contact Info-RGGRC'!$A$1:$H$25,7,FALSE)</f>
        <v>702-4563</v>
      </c>
      <c r="P3" s="237" t="str">
        <f>VLOOKUP(K3,'Contact Info-RGGRC'!$A$1:$H$95,8,FALSE)</f>
        <v>gwildenberg@uchicago.edu, marywildenberg@uchicago.edu</v>
      </c>
      <c r="R3" s="238" t="s">
        <v>483</v>
      </c>
      <c r="S3" s="239">
        <f t="shared" ref="S3:S28" si="0">COUNTIF($E$2:$E$239, R3)</f>
        <v>14</v>
      </c>
      <c r="T3" s="225">
        <f t="shared" ref="T3:T28" si="1">SUM(S3+V3)</f>
        <v>24</v>
      </c>
      <c r="U3" s="240" t="s">
        <v>483</v>
      </c>
      <c r="V3" s="241">
        <f t="shared" ref="V3:V28" si="2">COUNTIF($K$2:$K$239, U3)</f>
        <v>10</v>
      </c>
    </row>
    <row r="4" spans="1:22" ht="15.75" customHeight="1">
      <c r="A4" s="360"/>
      <c r="B4" s="351"/>
      <c r="C4" s="227">
        <v>45555</v>
      </c>
      <c r="D4" s="104"/>
      <c r="E4" s="242" t="s">
        <v>482</v>
      </c>
      <c r="F4" s="229" t="str">
        <f>VLOOKUP(E4,'Contact Info-RGGRC'!$A$1:$H$95,4,FALSE)</f>
        <v>Cathey</v>
      </c>
      <c r="G4" s="229" t="str">
        <f>VLOOKUP(E4,'Contact Info-RGGRC'!$A$1:$H$95,3,FALSE)</f>
        <v>Resident Head</v>
      </c>
      <c r="H4" s="229" t="str">
        <f>VLOOKUP(E4,'Contact Info-RGGRC'!$A$1:$H$95,6,FALSE)</f>
        <v>(615) 975-5622, (615) 260-6279</v>
      </c>
      <c r="I4" s="229" t="str">
        <f>VLOOKUP(E4,'Contact Info-RGGRC'!$A$1:$H$25,7,FALSE)</f>
        <v>702-4563</v>
      </c>
      <c r="J4" s="229" t="str">
        <f>VLOOKUP(E4,'Contact Info-RGGRC'!$A$1:$H$95,8,FALSE)</f>
        <v>gwildenberg@uchicago.edu, marywildenberg@uchicago.edu</v>
      </c>
      <c r="K4" s="236" t="s">
        <v>477</v>
      </c>
      <c r="L4" s="231" t="str">
        <f>VLOOKUP(K4,'Contact Info-RGGRC'!$A$1:$H$95,4,FALSE)</f>
        <v>Kenwood</v>
      </c>
      <c r="M4" s="231" t="str">
        <f>VLOOKUP(K4,'Contact Info-RGGRC'!$A$1:$H$95,3,FALSE)</f>
        <v>Resident Head</v>
      </c>
      <c r="N4" s="231" t="str">
        <f>VLOOKUP(K4,'Contact Info-RGGRC'!$A$1:$H$95,6,FALSE)</f>
        <v>(586) 246-4454, (586) 212-9824</v>
      </c>
      <c r="O4" s="231" t="str">
        <f>VLOOKUP(K4,'Contact Info-RGGRC'!$A$1:$H$25,7,FALSE)</f>
        <v>702-4554</v>
      </c>
      <c r="P4" s="231" t="str">
        <f>VLOOKUP(K4,'Contact Info-RGGRC'!$A$1:$H$95,8,FALSE)</f>
        <v>ldonnelly@uchicago.edu , marklackowski@uchicago.edu</v>
      </c>
      <c r="R4" s="243" t="s">
        <v>484</v>
      </c>
      <c r="S4" s="239">
        <f t="shared" si="0"/>
        <v>4</v>
      </c>
      <c r="T4" s="225">
        <f t="shared" si="1"/>
        <v>10</v>
      </c>
      <c r="U4" s="244" t="s">
        <v>484</v>
      </c>
      <c r="V4" s="241">
        <f t="shared" si="2"/>
        <v>6</v>
      </c>
    </row>
    <row r="5" spans="1:22" ht="15.75" customHeight="1">
      <c r="A5" s="360"/>
      <c r="B5" s="351"/>
      <c r="C5" s="227">
        <v>45556</v>
      </c>
      <c r="D5" s="104"/>
      <c r="E5" s="242" t="s">
        <v>485</v>
      </c>
      <c r="F5" s="235" t="str">
        <f>VLOOKUP(E5,'Contact Info-RGGRC'!$A$1:$H$95,4,FALSE)</f>
        <v>Cathey</v>
      </c>
      <c r="G5" s="235" t="str">
        <f>VLOOKUP(E5,'Contact Info-RGGRC'!$A$1:$H$95,3,FALSE)</f>
        <v>Resident Assistant</v>
      </c>
      <c r="H5" s="235" t="str">
        <f>VLOOKUP(E5,'Contact Info-RGGRC'!$A$1:$H$95,6,FALSE)</f>
        <v>(914) 462-8545</v>
      </c>
      <c r="I5" s="235" t="e">
        <f>VLOOKUP(E5,'Contact Info-RGGRC'!$A$1:$H$25,7,FALSE)</f>
        <v>#N/A</v>
      </c>
      <c r="J5" s="245" t="str">
        <f>VLOOKUP(E5,'Contact Info-RGGRC'!$A$1:$H$95,8,FALSE)</f>
        <v>kwallace2@uchicago.edu</v>
      </c>
      <c r="K5" s="236" t="s">
        <v>486</v>
      </c>
      <c r="L5" s="237" t="str">
        <f>VLOOKUP(K5,'Contact Info-RGGRC'!$A$1:$H$95,4,FALSE)</f>
        <v>Halperin</v>
      </c>
      <c r="M5" s="237" t="str">
        <f>VLOOKUP(K5,'Contact Info-RGGRC'!$A$1:$H$95,3,FALSE)</f>
        <v>Resident Head</v>
      </c>
      <c r="N5" s="237">
        <f>VLOOKUP(K5,'Contact Info-RGGRC'!$A$1:$H$95,6,FALSE)</f>
        <v>0</v>
      </c>
      <c r="O5" s="237" t="str">
        <f>VLOOKUP(K5,'Contact Info-RGGRC'!$A$1:$H$25,7,FALSE)</f>
        <v>702-4552</v>
      </c>
      <c r="P5" s="237" t="str">
        <f>VLOOKUP(K5,'Contact Info-RGGRC'!$A$1:$H$95,8,FALSE)</f>
        <v>krashied@uchicago.edu</v>
      </c>
      <c r="R5" s="243" t="s">
        <v>487</v>
      </c>
      <c r="S5" s="239">
        <f t="shared" si="0"/>
        <v>6</v>
      </c>
      <c r="T5" s="225">
        <f t="shared" si="1"/>
        <v>10</v>
      </c>
      <c r="U5" s="244" t="s">
        <v>487</v>
      </c>
      <c r="V5" s="241">
        <f t="shared" si="2"/>
        <v>4</v>
      </c>
    </row>
    <row r="6" spans="1:22" ht="15.75" customHeight="1">
      <c r="A6" s="360"/>
      <c r="B6" s="362"/>
      <c r="C6" s="227">
        <v>45557</v>
      </c>
      <c r="D6" s="104"/>
      <c r="E6" s="242" t="s">
        <v>485</v>
      </c>
      <c r="F6" s="229" t="str">
        <f>VLOOKUP(E6,'Contact Info-RGGRC'!$A$1:$H$95,4,FALSE)</f>
        <v>Cathey</v>
      </c>
      <c r="G6" s="229" t="str">
        <f>VLOOKUP(E6,'Contact Info-RGGRC'!$A$1:$H$95,3,FALSE)</f>
        <v>Resident Assistant</v>
      </c>
      <c r="H6" s="229" t="str">
        <f>VLOOKUP(E6,'Contact Info-RGGRC'!$A$1:$H$95,6,FALSE)</f>
        <v>(914) 462-8545</v>
      </c>
      <c r="I6" s="229" t="e">
        <f>VLOOKUP(E6,'Contact Info-RGGRC'!$A$1:$H$25,7,FALSE)</f>
        <v>#N/A</v>
      </c>
      <c r="J6" s="246" t="str">
        <f>VLOOKUP(E6,'Contact Info-RGGRC'!$A$1:$H$95,8,FALSE)</f>
        <v>kwallace2@uchicago.edu</v>
      </c>
      <c r="K6" s="236" t="s">
        <v>487</v>
      </c>
      <c r="L6" s="231" t="str">
        <f>VLOOKUP(K6,'Contact Info-RGGRC'!$A$1:$H$95,4,FALSE)</f>
        <v>Kenwood</v>
      </c>
      <c r="M6" s="231" t="str">
        <f>VLOOKUP(K6,'Contact Info-RGGRC'!$A$1:$H$95,3,FALSE)</f>
        <v>Resident Assistant</v>
      </c>
      <c r="N6" s="231" t="str">
        <f>VLOOKUP(K6,'Contact Info-RGGRC'!$A$1:$H$95,6,FALSE)</f>
        <v>(608) 999-0729</v>
      </c>
      <c r="O6" s="231" t="str">
        <f>VLOOKUP(K6,'Contact Info-RGGRC'!$A$1:$H$25,7,FALSE)</f>
        <v>702-4554</v>
      </c>
      <c r="P6" s="247" t="str">
        <f>VLOOKUP(K6,'Contact Info-RGGRC'!$A$1:$H$95,8,FALSE)</f>
        <v>kylan@uchicago.edu</v>
      </c>
      <c r="R6" s="238" t="s">
        <v>478</v>
      </c>
      <c r="S6" s="239">
        <f t="shared" si="0"/>
        <v>10</v>
      </c>
      <c r="T6" s="225">
        <f t="shared" si="1"/>
        <v>26</v>
      </c>
      <c r="U6" s="240" t="s">
        <v>478</v>
      </c>
      <c r="V6" s="241">
        <f t="shared" si="2"/>
        <v>16</v>
      </c>
    </row>
    <row r="7" spans="1:22" ht="15.75" customHeight="1">
      <c r="A7" s="360"/>
      <c r="B7" s="389" t="s">
        <v>27</v>
      </c>
      <c r="C7" s="227">
        <v>45558</v>
      </c>
      <c r="D7" s="104"/>
      <c r="E7" s="242" t="s">
        <v>488</v>
      </c>
      <c r="F7" s="235" t="str">
        <f>VLOOKUP(E7,'Contact Info-RGGRC'!$A$1:$H$95,4,FALSE)</f>
        <v>Wendt</v>
      </c>
      <c r="G7" s="235" t="str">
        <f>VLOOKUP(E7,'Contact Info-RGGRC'!$A$1:$H$95,3,FALSE)</f>
        <v>Resident Assistant</v>
      </c>
      <c r="H7" s="235" t="str">
        <f>VLOOKUP(E7,'Contact Info-RGGRC'!$A$1:$H$95,6,FALSE)</f>
        <v>(773) 701-1244</v>
      </c>
      <c r="I7" s="235" t="str">
        <f>VLOOKUP(E7,'Contact Info-RGGRC'!$A$1:$H$25,7,FALSE)</f>
        <v>834-7962</v>
      </c>
      <c r="J7" s="245" t="str">
        <f>VLOOKUP(E7,'Contact Info-RGGRC'!$A$1:$H$95,8,FALSE)</f>
        <v>dariusojohnson@uchicago.edu</v>
      </c>
      <c r="K7" s="236" t="s">
        <v>489</v>
      </c>
      <c r="L7" s="237" t="str">
        <f>VLOOKUP(K7,'Contact Info-RGGRC'!$A$1:$H$95,4,FALSE)</f>
        <v>DelGiorno</v>
      </c>
      <c r="M7" s="237" t="str">
        <f>VLOOKUP(K7,'Contact Info-RGGRC'!$A$1:$H$95,3,FALSE)</f>
        <v>Resident Assistant</v>
      </c>
      <c r="N7" s="237" t="str">
        <f>VLOOKUP(K7,'Contact Info-RGGRC'!$A$1:$H$95,6,FALSE)</f>
        <v>(787) 717-4059</v>
      </c>
      <c r="O7" s="237" t="str">
        <f>VLOOKUP(K7,'Contact Info-RGGRC'!$A$1:$H$25,7,FALSE)</f>
        <v>834-6640</v>
      </c>
      <c r="P7" s="248" t="str">
        <f>VLOOKUP(K7,'Contact Info-RGGRC'!$A$1:$H$95,8,FALSE)</f>
        <v>dtrodriguez@uchicago.edu</v>
      </c>
      <c r="R7" s="243" t="s">
        <v>490</v>
      </c>
      <c r="S7" s="239">
        <f t="shared" si="0"/>
        <v>6</v>
      </c>
      <c r="T7" s="225">
        <f t="shared" si="1"/>
        <v>8</v>
      </c>
      <c r="U7" s="244" t="s">
        <v>490</v>
      </c>
      <c r="V7" s="241">
        <f t="shared" si="2"/>
        <v>2</v>
      </c>
    </row>
    <row r="8" spans="1:22" ht="15.75" customHeight="1">
      <c r="A8" s="360"/>
      <c r="B8" s="351"/>
      <c r="C8" s="227">
        <v>45559</v>
      </c>
      <c r="D8" s="146"/>
      <c r="E8" s="242" t="s">
        <v>491</v>
      </c>
      <c r="F8" s="229" t="str">
        <f>VLOOKUP(E8,'Contact Info-RGGRC'!$A$1:$H$95,4,FALSE)</f>
        <v>Cathey</v>
      </c>
      <c r="G8" s="229" t="str">
        <f>VLOOKUP(E8,'Contact Info-RGGRC'!$A$1:$H$95,3,FALSE)</f>
        <v>Resident Assistant</v>
      </c>
      <c r="H8" s="229" t="str">
        <f>VLOOKUP(E8,'Contact Info-RGGRC'!$A$1:$H$95,6,FALSE)</f>
        <v>(405) 334-6652</v>
      </c>
      <c r="I8" s="229" t="str">
        <f>VLOOKUP(E8,'Contact Info-RGGRC'!$A$1:$H$25,7,FALSE)</f>
        <v>834-2315</v>
      </c>
      <c r="J8" s="246" t="str">
        <f>VLOOKUP(E8,'Contact Info-RGGRC'!$A$1:$H$95,8,FALSE)</f>
        <v>sjsimons@uchicago.edu</v>
      </c>
      <c r="K8" s="236" t="s">
        <v>134</v>
      </c>
      <c r="L8" s="231" t="str">
        <f>VLOOKUP(K8,'Contact Info-RGGRC'!$A$1:$H$95,4,FALSE)</f>
        <v>DelGiorno</v>
      </c>
      <c r="M8" s="231" t="str">
        <f>VLOOKUP(K8,'Contact Info-RGGRC'!$A$1:$H$95,3,FALSE)</f>
        <v>Resident Assistant</v>
      </c>
      <c r="N8" s="231" t="str">
        <f>VLOOKUP(K8,'Contact Info-RGGRC'!$A$1:$H$95,6,FALSE)</f>
        <v>(267) 600-6115</v>
      </c>
      <c r="O8" s="231" t="str">
        <f>VLOOKUP(K8,'Contact Info-RGGRC'!$A$1:$H$25,7,FALSE)</f>
        <v>834-6668</v>
      </c>
      <c r="P8" s="247" t="str">
        <f>VLOOKUP(K8,'Contact Info-RGGRC'!$A$1:$H$95,8,FALSE)</f>
        <v>mjgarrett@uchicago.edu</v>
      </c>
      <c r="R8" s="238" t="s">
        <v>492</v>
      </c>
      <c r="S8" s="239">
        <f t="shared" si="0"/>
        <v>4</v>
      </c>
      <c r="T8" s="225">
        <f t="shared" si="1"/>
        <v>10</v>
      </c>
      <c r="U8" s="240" t="s">
        <v>492</v>
      </c>
      <c r="V8" s="241">
        <f t="shared" si="2"/>
        <v>6</v>
      </c>
    </row>
    <row r="9" spans="1:22" ht="15.75" customHeight="1">
      <c r="A9" s="360"/>
      <c r="B9" s="351"/>
      <c r="C9" s="227">
        <v>45560</v>
      </c>
      <c r="D9" s="146"/>
      <c r="E9" s="242" t="s">
        <v>493</v>
      </c>
      <c r="F9" s="235" t="str">
        <f>VLOOKUP(E9,'Contact Info-RGGRC'!$A$1:$H$95,4,FALSE)</f>
        <v>Keller</v>
      </c>
      <c r="G9" s="235" t="str">
        <f>VLOOKUP(E9,'Contact Info-RGGRC'!$A$1:$H$95,3,FALSE)</f>
        <v>Resident Assistant</v>
      </c>
      <c r="H9" s="235" t="str">
        <f>VLOOKUP(E9,'Contact Info-RGGRC'!$A$1:$H$95,6,FALSE)</f>
        <v>(770) 713-4695</v>
      </c>
      <c r="I9" s="235" t="str">
        <f>VLOOKUP(E9,'Contact Info-RGGRC'!$A$1:$H$25,7,FALSE)</f>
        <v>834-6429</v>
      </c>
      <c r="J9" s="245" t="str">
        <f>VLOOKUP(E9,'Contact Info-RGGRC'!$A$1:$H$95,8,FALSE)</f>
        <v>siyakalra@uchicago.edu</v>
      </c>
      <c r="K9" s="236" t="s">
        <v>494</v>
      </c>
      <c r="L9" s="237" t="str">
        <f>VLOOKUP(K9,'Contact Info-RGGRC'!$A$1:$H$95,4,FALSE)</f>
        <v>Keller</v>
      </c>
      <c r="M9" s="237" t="str">
        <f>VLOOKUP(K9,'Contact Info-RGGRC'!$A$1:$H$95,3,FALSE)</f>
        <v>Resident Assistant</v>
      </c>
      <c r="N9" s="237" t="str">
        <f>VLOOKUP(K9,'Contact Info-RGGRC'!$A$1:$H$95,6,FALSE)</f>
        <v>(773) 372-4185</v>
      </c>
      <c r="O9" s="237" t="str">
        <f>VLOOKUP(K9,'Contact Info-RGGRC'!$A$1:$H$25,7,FALSE)</f>
        <v>C218</v>
      </c>
      <c r="P9" s="248" t="str">
        <f>VLOOKUP(K9,'Contact Info-RGGRC'!$A$1:$H$95,8,FALSE)</f>
        <v>lukehermann@uchicago.edu</v>
      </c>
      <c r="R9" s="238" t="s">
        <v>477</v>
      </c>
      <c r="S9" s="239">
        <f t="shared" si="0"/>
        <v>10</v>
      </c>
      <c r="T9" s="225">
        <f t="shared" si="1"/>
        <v>26</v>
      </c>
      <c r="U9" s="240" t="s">
        <v>477</v>
      </c>
      <c r="V9" s="241">
        <f t="shared" si="2"/>
        <v>16</v>
      </c>
    </row>
    <row r="10" spans="1:22" ht="15.75" customHeight="1">
      <c r="A10" s="360"/>
      <c r="B10" s="351"/>
      <c r="C10" s="227">
        <v>45561</v>
      </c>
      <c r="D10" s="146"/>
      <c r="E10" s="242" t="s">
        <v>486</v>
      </c>
      <c r="F10" s="229" t="str">
        <f>VLOOKUP(E10,'Contact Info-RGGRC'!$A$1:$H$95,4,FALSE)</f>
        <v>Halperin</v>
      </c>
      <c r="G10" s="229" t="str">
        <f>VLOOKUP(E10,'Contact Info-RGGRC'!$A$1:$H$95,3,FALSE)</f>
        <v>Resident Head</v>
      </c>
      <c r="H10" s="229">
        <f>VLOOKUP(E10,'Contact Info-RGGRC'!$A$1:$H$95,6,FALSE)</f>
        <v>0</v>
      </c>
      <c r="I10" s="229" t="str">
        <f>VLOOKUP(E10,'Contact Info-RGGRC'!$A$1:$H$25,7,FALSE)</f>
        <v>702-4552</v>
      </c>
      <c r="J10" s="229" t="str">
        <f>VLOOKUP(E10,'Contact Info-RGGRC'!$A$1:$H$95,8,FALSE)</f>
        <v>krashied@uchicago.edu</v>
      </c>
      <c r="K10" s="236" t="s">
        <v>495</v>
      </c>
      <c r="L10" s="231" t="str">
        <f>VLOOKUP(K10,'Contact Info-RGGRC'!$A$1:$H$95,4,FALSE)</f>
        <v>Kenwood</v>
      </c>
      <c r="M10" s="231" t="str">
        <f>VLOOKUP(K10,'Contact Info-RGGRC'!$A$1:$H$95,3,FALSE)</f>
        <v>Resident Assistant</v>
      </c>
      <c r="N10" s="231" t="str">
        <f>VLOOKUP(K10,'Contact Info-RGGRC'!$A$1:$H$95,6,FALSE)</f>
        <v>(561) 455-6324</v>
      </c>
      <c r="O10" s="231" t="str">
        <f>VLOOKUP(K10,'Contact Info-RGGRC'!$A$1:$H$25,7,FALSE)</f>
        <v>834-6570</v>
      </c>
      <c r="P10" s="247" t="str">
        <f>VLOOKUP(K10,'Contact Info-RGGRC'!$A$1:$H$95,8,FALSE)</f>
        <v>esthilaire@uchicago.edu</v>
      </c>
      <c r="R10" s="243" t="s">
        <v>134</v>
      </c>
      <c r="S10" s="239">
        <f t="shared" si="0"/>
        <v>2</v>
      </c>
      <c r="T10" s="225">
        <f t="shared" si="1"/>
        <v>10</v>
      </c>
      <c r="U10" s="244" t="s">
        <v>134</v>
      </c>
      <c r="V10" s="241">
        <f t="shared" si="2"/>
        <v>8</v>
      </c>
    </row>
    <row r="11" spans="1:22" ht="15.75" customHeight="1">
      <c r="A11" s="360"/>
      <c r="B11" s="351"/>
      <c r="C11" s="227">
        <v>45562</v>
      </c>
      <c r="D11" s="146"/>
      <c r="E11" s="242" t="s">
        <v>483</v>
      </c>
      <c r="F11" s="235" t="str">
        <f>VLOOKUP(E11,'Contact Info-RGGRC'!$A$1:$H$95,4,FALSE)</f>
        <v>Wendt</v>
      </c>
      <c r="G11" s="235" t="str">
        <f>VLOOKUP(E11,'Contact Info-RGGRC'!$A$1:$H$95,3,FALSE)</f>
        <v>Resident Head</v>
      </c>
      <c r="H11" s="235" t="str">
        <f>VLOOKUP(E11,'Contact Info-RGGRC'!$A$1:$H$95,6,FALSE)</f>
        <v>(847) 226-5596, 773-255-2918</v>
      </c>
      <c r="I11" s="235" t="str">
        <f>VLOOKUP(E11,'Contact Info-RGGRC'!$A$1:$H$25,7,FALSE)</f>
        <v>702-4565</v>
      </c>
      <c r="J11" s="235" t="str">
        <f>VLOOKUP(E11,'Contact Info-RGGRC'!$A$1:$H$95,8,FALSE)</f>
        <v>dtapplegate@uchicago.edu, apacheco@uchicago.edu</v>
      </c>
      <c r="K11" s="236" t="s">
        <v>492</v>
      </c>
      <c r="L11" s="237" t="str">
        <f>VLOOKUP(K11,'Contact Info-RGGRC'!$A$1:$H$95,4,FALSE)</f>
        <v>Halperin</v>
      </c>
      <c r="M11" s="237" t="str">
        <f>VLOOKUP(K11,'Contact Info-RGGRC'!$A$1:$H$95,3,FALSE)</f>
        <v>Resident Assistant</v>
      </c>
      <c r="N11" s="237" t="str">
        <f>VLOOKUP(K11,'Contact Info-RGGRC'!$A$1:$H$95,6,FALSE)</f>
        <v>(781) 789-3290</v>
      </c>
      <c r="O11" s="237" t="str">
        <f>VLOOKUP(K11,'Contact Info-RGGRC'!$A$1:$H$25,7,FALSE)</f>
        <v>834-6472</v>
      </c>
      <c r="P11" s="248" t="str">
        <f>VLOOKUP(K11,'Contact Info-RGGRC'!$A$1:$H$95,8,FALSE)</f>
        <v>pravan@uchicago.edu</v>
      </c>
      <c r="R11" s="238" t="s">
        <v>494</v>
      </c>
      <c r="S11" s="239">
        <f t="shared" si="0"/>
        <v>2</v>
      </c>
      <c r="T11" s="225">
        <f t="shared" si="1"/>
        <v>10</v>
      </c>
      <c r="U11" s="240" t="s">
        <v>494</v>
      </c>
      <c r="V11" s="241">
        <f t="shared" si="2"/>
        <v>8</v>
      </c>
    </row>
    <row r="12" spans="1:22" ht="15.75" customHeight="1">
      <c r="A12" s="360"/>
      <c r="B12" s="351"/>
      <c r="C12" s="227">
        <v>45563</v>
      </c>
      <c r="D12" s="146"/>
      <c r="E12" s="242" t="s">
        <v>477</v>
      </c>
      <c r="F12" s="229" t="str">
        <f>VLOOKUP(E12,'Contact Info-RGGRC'!$A$1:$H$95,4,FALSE)</f>
        <v>Kenwood</v>
      </c>
      <c r="G12" s="229" t="str">
        <f>VLOOKUP(E12,'Contact Info-RGGRC'!$A$1:$H$95,3,FALSE)</f>
        <v>Resident Head</v>
      </c>
      <c r="H12" s="229" t="str">
        <f>VLOOKUP(E12,'Contact Info-RGGRC'!$A$1:$H$95,6,FALSE)</f>
        <v>(586) 246-4454, (586) 212-9824</v>
      </c>
      <c r="I12" s="229" t="str">
        <f>VLOOKUP(E12,'Contact Info-RGGRC'!$A$1:$H$25,7,FALSE)</f>
        <v>702-4554</v>
      </c>
      <c r="J12" s="229" t="str">
        <f>VLOOKUP(E12,'Contact Info-RGGRC'!$A$1:$H$95,8,FALSE)</f>
        <v>ldonnelly@uchicago.edu , marklackowski@uchicago.edu</v>
      </c>
      <c r="K12" s="236" t="s">
        <v>484</v>
      </c>
      <c r="L12" s="231" t="str">
        <f>VLOOKUP(K12,'Contact Info-RGGRC'!$A$1:$H$95,4,FALSE)</f>
        <v>Kenwood</v>
      </c>
      <c r="M12" s="231" t="str">
        <f>VLOOKUP(K12,'Contact Info-RGGRC'!$A$1:$H$95,3,FALSE)</f>
        <v>Resident Assistant</v>
      </c>
      <c r="N12" s="231" t="str">
        <f>VLOOKUP(K12,'Contact Info-RGGRC'!$A$1:$H$95,6,FALSE)</f>
        <v>(480) 352-6059</v>
      </c>
      <c r="O12" s="231" t="str">
        <f>VLOOKUP(K12,'Contact Info-RGGRC'!$A$1:$H$25,7,FALSE)</f>
        <v>834-6945</v>
      </c>
      <c r="P12" s="247" t="str">
        <f>VLOOKUP(K12,'Contact Info-RGGRC'!$A$1:$H$95,8,FALSE)</f>
        <v>jazagra@uchicago.edu</v>
      </c>
      <c r="R12" s="238" t="s">
        <v>496</v>
      </c>
      <c r="S12" s="239">
        <f t="shared" si="0"/>
        <v>4</v>
      </c>
      <c r="T12" s="225">
        <f t="shared" si="1"/>
        <v>8</v>
      </c>
      <c r="U12" s="240" t="s">
        <v>496</v>
      </c>
      <c r="V12" s="241">
        <f t="shared" si="2"/>
        <v>4</v>
      </c>
    </row>
    <row r="13" spans="1:22" ht="15.75" customHeight="1">
      <c r="A13" s="360"/>
      <c r="B13" s="362"/>
      <c r="C13" s="227">
        <v>45564</v>
      </c>
      <c r="D13" s="146"/>
      <c r="E13" s="242" t="s">
        <v>487</v>
      </c>
      <c r="F13" s="235" t="str">
        <f>VLOOKUP(E13,'Contact Info-RGGRC'!$A$1:$H$95,4,FALSE)</f>
        <v>Kenwood</v>
      </c>
      <c r="G13" s="235" t="str">
        <f>VLOOKUP(E13,'Contact Info-RGGRC'!$A$1:$H$95,3,FALSE)</f>
        <v>Resident Assistant</v>
      </c>
      <c r="H13" s="235" t="str">
        <f>VLOOKUP(E13,'Contact Info-RGGRC'!$A$1:$H$95,6,FALSE)</f>
        <v>(608) 999-0729</v>
      </c>
      <c r="I13" s="235" t="str">
        <f>VLOOKUP(E13,'Contact Info-RGGRC'!$A$1:$H$25,7,FALSE)</f>
        <v>702-4554</v>
      </c>
      <c r="J13" s="245" t="str">
        <f>VLOOKUP(E13,'Contact Info-RGGRC'!$A$1:$H$95,8,FALSE)</f>
        <v>kylan@uchicago.edu</v>
      </c>
      <c r="K13" s="236" t="s">
        <v>497</v>
      </c>
      <c r="L13" s="237" t="str">
        <f>VLOOKUP(K13,'Contact Info-RGGRC'!$A$1:$H$95,4,FALSE)</f>
        <v>Halperin</v>
      </c>
      <c r="M13" s="237" t="str">
        <f>VLOOKUP(K13,'Contact Info-RGGRC'!$A$1:$H$95,3,FALSE)</f>
        <v>Resident Assistant</v>
      </c>
      <c r="N13" s="237" t="str">
        <f>VLOOKUP(K13,'Contact Info-RGGRC'!$A$1:$H$95,6,FALSE)</f>
        <v>(520)279-2758</v>
      </c>
      <c r="O13" s="237" t="str">
        <f>VLOOKUP(K13,'Contact Info-RGGRC'!$A$1:$H$25,7,FALSE)</f>
        <v>834-6449</v>
      </c>
      <c r="P13" s="248" t="str">
        <f>VLOOKUP(K13,'Contact Info-RGGRC'!$A$1:$H$95,8,FALSE)</f>
        <v>spalma1@uchicago.edu</v>
      </c>
      <c r="R13" s="238" t="s">
        <v>488</v>
      </c>
      <c r="S13" s="239">
        <f t="shared" si="0"/>
        <v>6</v>
      </c>
      <c r="T13" s="225">
        <f t="shared" si="1"/>
        <v>12</v>
      </c>
      <c r="U13" s="240" t="s">
        <v>488</v>
      </c>
      <c r="V13" s="241">
        <f t="shared" si="2"/>
        <v>6</v>
      </c>
    </row>
    <row r="14" spans="1:22" ht="15.75" customHeight="1">
      <c r="A14" s="360"/>
      <c r="B14" s="365" t="s">
        <v>39</v>
      </c>
      <c r="C14" s="227">
        <v>45565</v>
      </c>
      <c r="D14" s="104" t="s">
        <v>40</v>
      </c>
      <c r="E14" s="242" t="s">
        <v>498</v>
      </c>
      <c r="F14" s="229" t="str">
        <f>VLOOKUP(E14,'Contact Info-RGGRC'!$A$1:$H$95,4,FALSE)</f>
        <v>Crown</v>
      </c>
      <c r="G14" s="229" t="str">
        <f>VLOOKUP(E14,'Contact Info-RGGRC'!$A$1:$H$95,3,FALSE)</f>
        <v>Resident Head</v>
      </c>
      <c r="H14" s="229" t="str">
        <f>VLOOKUP(E14,'Contact Info-RGGRC'!$A$1:$H$95,6,FALSE)</f>
        <v>(520) 912-7000, (920) 203-1036</v>
      </c>
      <c r="I14" s="229" t="str">
        <f>VLOOKUP(E14,'Contact Info-RGGRC'!$A$1:$H$25,7,FALSE)</f>
        <v>702-4564</v>
      </c>
      <c r="J14" s="229" t="str">
        <f>VLOOKUP(E14,'Contact Info-RGGRC'!$A$1:$H$95,8,FALSE)</f>
        <v>ulysse@uchicago.edu, sulysse@uchicago.edu</v>
      </c>
      <c r="K14" s="236" t="s">
        <v>486</v>
      </c>
      <c r="L14" s="231" t="str">
        <f>VLOOKUP(K14,'Contact Info-RGGRC'!$A$1:$H$95,4,FALSE)</f>
        <v>Halperin</v>
      </c>
      <c r="M14" s="231" t="str">
        <f>VLOOKUP(K14,'Contact Info-RGGRC'!$A$1:$H$95,3,FALSE)</f>
        <v>Resident Head</v>
      </c>
      <c r="N14" s="231">
        <f>VLOOKUP(K14,'Contact Info-RGGRC'!$A$1:$H$95,6,FALSE)</f>
        <v>0</v>
      </c>
      <c r="O14" s="231" t="str">
        <f>VLOOKUP(K14,'Contact Info-RGGRC'!$A$1:$H$25,7,FALSE)</f>
        <v>702-4552</v>
      </c>
      <c r="P14" s="231" t="str">
        <f>VLOOKUP(K14,'Contact Info-RGGRC'!$A$1:$H$95,8,FALSE)</f>
        <v>krashied@uchicago.edu</v>
      </c>
      <c r="R14" s="238" t="s">
        <v>493</v>
      </c>
      <c r="S14" s="239">
        <f t="shared" si="0"/>
        <v>6</v>
      </c>
      <c r="T14" s="225">
        <f t="shared" si="1"/>
        <v>10</v>
      </c>
      <c r="U14" s="240" t="s">
        <v>493</v>
      </c>
      <c r="V14" s="241">
        <f t="shared" si="2"/>
        <v>4</v>
      </c>
    </row>
    <row r="15" spans="1:22" ht="15.75" customHeight="1">
      <c r="A15" s="360"/>
      <c r="B15" s="351"/>
      <c r="C15" s="151">
        <v>45566</v>
      </c>
      <c r="D15" s="104"/>
      <c r="E15" s="242" t="s">
        <v>483</v>
      </c>
      <c r="F15" s="235" t="str">
        <f>VLOOKUP(E15,'Contact Info-RGGRC'!$A$1:$H$95,4,FALSE)</f>
        <v>Wendt</v>
      </c>
      <c r="G15" s="235" t="str">
        <f>VLOOKUP(E15,'Contact Info-RGGRC'!$A$1:$H$95,3,FALSE)</f>
        <v>Resident Head</v>
      </c>
      <c r="H15" s="235" t="str">
        <f>VLOOKUP(E15,'Contact Info-RGGRC'!$A$1:$H$95,6,FALSE)</f>
        <v>(847) 226-5596, 773-255-2918</v>
      </c>
      <c r="I15" s="235" t="str">
        <f>VLOOKUP(E15,'Contact Info-RGGRC'!$A$1:$H$25,7,FALSE)</f>
        <v>702-4565</v>
      </c>
      <c r="J15" s="235" t="str">
        <f>VLOOKUP(E15,'Contact Info-RGGRC'!$A$1:$H$95,8,FALSE)</f>
        <v>dtapplegate@uchicago.edu, apacheco@uchicago.edu</v>
      </c>
      <c r="K15" s="236" t="s">
        <v>477</v>
      </c>
      <c r="L15" s="237" t="str">
        <f>VLOOKUP(K15,'Contact Info-RGGRC'!$A$1:$H$95,4,FALSE)</f>
        <v>Kenwood</v>
      </c>
      <c r="M15" s="237" t="str">
        <f>VLOOKUP(K15,'Contact Info-RGGRC'!$A$1:$H$95,3,FALSE)</f>
        <v>Resident Head</v>
      </c>
      <c r="N15" s="237" t="str">
        <f>VLOOKUP(K15,'Contact Info-RGGRC'!$A$1:$H$95,6,FALSE)</f>
        <v>(586) 246-4454, (586) 212-9824</v>
      </c>
      <c r="O15" s="237" t="str">
        <f>VLOOKUP(K15,'Contact Info-RGGRC'!$A$1:$H$25,7,FALSE)</f>
        <v>702-4554</v>
      </c>
      <c r="P15" s="237" t="str">
        <f>VLOOKUP(K15,'Contact Info-RGGRC'!$A$1:$H$95,8,FALSE)</f>
        <v>ldonnelly@uchicago.edu , marklackowski@uchicago.edu</v>
      </c>
      <c r="R15" s="238" t="s">
        <v>482</v>
      </c>
      <c r="S15" s="239">
        <f t="shared" si="0"/>
        <v>14</v>
      </c>
      <c r="T15" s="225">
        <f t="shared" si="1"/>
        <v>26</v>
      </c>
      <c r="U15" s="240" t="s">
        <v>482</v>
      </c>
      <c r="V15" s="241">
        <f t="shared" si="2"/>
        <v>12</v>
      </c>
    </row>
    <row r="16" spans="1:22" ht="15.75" customHeight="1">
      <c r="A16" s="360"/>
      <c r="B16" s="351"/>
      <c r="C16" s="151">
        <v>45567</v>
      </c>
      <c r="D16" s="104"/>
      <c r="E16" s="242" t="s">
        <v>482</v>
      </c>
      <c r="F16" s="229" t="str">
        <f>VLOOKUP(E16,'Contact Info-RGGRC'!$A$1:$H$95,4,FALSE)</f>
        <v>Cathey</v>
      </c>
      <c r="G16" s="229" t="str">
        <f>VLOOKUP(E16,'Contact Info-RGGRC'!$A$1:$H$95,3,FALSE)</f>
        <v>Resident Head</v>
      </c>
      <c r="H16" s="229" t="str">
        <f>VLOOKUP(E16,'Contact Info-RGGRC'!$A$1:$H$95,6,FALSE)</f>
        <v>(615) 975-5622, (615) 260-6279</v>
      </c>
      <c r="I16" s="229" t="str">
        <f>VLOOKUP(E16,'Contact Info-RGGRC'!$A$1:$H$25,7,FALSE)</f>
        <v>702-4563</v>
      </c>
      <c r="J16" s="229" t="str">
        <f>VLOOKUP(E16,'Contact Info-RGGRC'!$A$1:$H$95,8,FALSE)</f>
        <v>gwildenberg@uchicago.edu, marywildenberg@uchicago.edu</v>
      </c>
      <c r="K16" s="236" t="s">
        <v>478</v>
      </c>
      <c r="L16" s="231" t="str">
        <f>VLOOKUP(K16,'Contact Info-RGGRC'!$A$1:$H$95,4,FALSE)</f>
        <v>Jannotta</v>
      </c>
      <c r="M16" s="231" t="str">
        <f>VLOOKUP(K16,'Contact Info-RGGRC'!$A$1:$H$95,3,FALSE)</f>
        <v>Resident Head</v>
      </c>
      <c r="N16" s="231" t="str">
        <f>VLOOKUP(K16,'Contact Info-RGGRC'!$A$1:$H$95,6,FALSE)</f>
        <v>(312) 218-9547, (219) 629-0862</v>
      </c>
      <c r="O16" s="231" t="str">
        <f>VLOOKUP(K16,'Contact Info-RGGRC'!$A$1:$H$25,7,FALSE)</f>
        <v>702-4562</v>
      </c>
      <c r="P16" s="231" t="str">
        <f>VLOOKUP(K16,'Contact Info-RGGRC'!$A$1:$H$95,8,FALSE)</f>
        <v>tbrazas@uchicago.edu, ddavison@uchicago.edu</v>
      </c>
      <c r="R16" s="238" t="s">
        <v>499</v>
      </c>
      <c r="S16" s="239">
        <f t="shared" si="0"/>
        <v>4</v>
      </c>
      <c r="T16" s="225">
        <f t="shared" si="1"/>
        <v>8</v>
      </c>
      <c r="U16" s="240" t="s">
        <v>499</v>
      </c>
      <c r="V16" s="241">
        <f t="shared" si="2"/>
        <v>4</v>
      </c>
    </row>
    <row r="17" spans="1:22" ht="15.75" customHeight="1">
      <c r="A17" s="360"/>
      <c r="B17" s="351"/>
      <c r="C17" s="151">
        <v>45568</v>
      </c>
      <c r="D17" s="104"/>
      <c r="E17" s="249" t="s">
        <v>486</v>
      </c>
      <c r="F17" s="235" t="str">
        <f>VLOOKUP(E17,'Contact Info-RGGRC'!$A$1:$H$95,4,FALSE)</f>
        <v>Halperin</v>
      </c>
      <c r="G17" s="235" t="str">
        <f>VLOOKUP(E17,'Contact Info-RGGRC'!$A$1:$H$95,3,FALSE)</f>
        <v>Resident Head</v>
      </c>
      <c r="H17" s="235">
        <f>VLOOKUP(E17,'Contact Info-RGGRC'!$A$1:$H$95,6,FALSE)</f>
        <v>0</v>
      </c>
      <c r="I17" s="235" t="str">
        <f>VLOOKUP(E17,'Contact Info-RGGRC'!$A$1:$H$25,7,FALSE)</f>
        <v>702-4552</v>
      </c>
      <c r="J17" s="235" t="str">
        <f>VLOOKUP(E17,'Contact Info-RGGRC'!$A$1:$H$95,8,FALSE)</f>
        <v>krashied@uchicago.edu</v>
      </c>
      <c r="K17" s="250" t="s">
        <v>483</v>
      </c>
      <c r="L17" s="237" t="str">
        <f>VLOOKUP(K17,'Contact Info-RGGRC'!$A$1:$H$95,4,FALSE)</f>
        <v>Wendt</v>
      </c>
      <c r="M17" s="237" t="str">
        <f>VLOOKUP(K17,'Contact Info-RGGRC'!$A$1:$H$95,3,FALSE)</f>
        <v>Resident Head</v>
      </c>
      <c r="N17" s="237" t="str">
        <f>VLOOKUP(K17,'Contact Info-RGGRC'!$A$1:$H$95,6,FALSE)</f>
        <v>(847) 226-5596, 773-255-2918</v>
      </c>
      <c r="O17" s="237" t="str">
        <f>VLOOKUP(K17,'Contact Info-RGGRC'!$A$1:$H$25,7,FALSE)</f>
        <v>702-4565</v>
      </c>
      <c r="P17" s="237" t="str">
        <f>VLOOKUP(K17,'Contact Info-RGGRC'!$A$1:$H$95,8,FALSE)</f>
        <v>dtapplegate@uchicago.edu, apacheco@uchicago.edu</v>
      </c>
      <c r="R17" s="251" t="s">
        <v>497</v>
      </c>
      <c r="S17" s="239">
        <f t="shared" si="0"/>
        <v>4</v>
      </c>
      <c r="T17" s="225">
        <f t="shared" si="1"/>
        <v>8</v>
      </c>
      <c r="U17" s="252" t="s">
        <v>497</v>
      </c>
      <c r="V17" s="241">
        <f t="shared" si="2"/>
        <v>4</v>
      </c>
    </row>
    <row r="18" spans="1:22" ht="15.75" customHeight="1">
      <c r="A18" s="360"/>
      <c r="B18" s="351"/>
      <c r="C18" s="151">
        <v>45569</v>
      </c>
      <c r="D18" s="104"/>
      <c r="E18" s="249" t="s">
        <v>486</v>
      </c>
      <c r="F18" s="229" t="str">
        <f>VLOOKUP(E18,'Contact Info-RGGRC'!$A$1:$H$95,4,FALSE)</f>
        <v>Halperin</v>
      </c>
      <c r="G18" s="229" t="str">
        <f>VLOOKUP(E18,'Contact Info-RGGRC'!$A$1:$H$95,3,FALSE)</f>
        <v>Resident Head</v>
      </c>
      <c r="H18" s="229">
        <f>VLOOKUP(E18,'Contact Info-RGGRC'!$A$1:$H$95,6,FALSE)</f>
        <v>0</v>
      </c>
      <c r="I18" s="229" t="str">
        <f>VLOOKUP(E18,'Contact Info-RGGRC'!$A$1:$H$25,7,FALSE)</f>
        <v>702-4552</v>
      </c>
      <c r="J18" s="229" t="str">
        <f>VLOOKUP(E18,'Contact Info-RGGRC'!$A$1:$H$95,8,FALSE)</f>
        <v>krashied@uchicago.edu</v>
      </c>
      <c r="K18" s="250" t="s">
        <v>483</v>
      </c>
      <c r="L18" s="231" t="str">
        <f>VLOOKUP(K18,'Contact Info-RGGRC'!$A$1:$H$95,4,FALSE)</f>
        <v>Wendt</v>
      </c>
      <c r="M18" s="231" t="str">
        <f>VLOOKUP(K18,'Contact Info-RGGRC'!$A$1:$H$95,3,FALSE)</f>
        <v>Resident Head</v>
      </c>
      <c r="N18" s="231" t="str">
        <f>VLOOKUP(K18,'Contact Info-RGGRC'!$A$1:$H$95,6,FALSE)</f>
        <v>(847) 226-5596, 773-255-2918</v>
      </c>
      <c r="O18" s="231" t="str">
        <f>VLOOKUP(K18,'Contact Info-RGGRC'!$A$1:$H$25,7,FALSE)</f>
        <v>702-4565</v>
      </c>
      <c r="P18" s="231" t="str">
        <f>VLOOKUP(K18,'Contact Info-RGGRC'!$A$1:$H$95,8,FALSE)</f>
        <v>dtapplegate@uchicago.edu, apacheco@uchicago.edu</v>
      </c>
      <c r="R18" s="238" t="s">
        <v>486</v>
      </c>
      <c r="S18" s="239">
        <f t="shared" si="0"/>
        <v>12</v>
      </c>
      <c r="T18" s="225">
        <f t="shared" si="1"/>
        <v>26</v>
      </c>
      <c r="U18" s="240" t="s">
        <v>486</v>
      </c>
      <c r="V18" s="241">
        <f t="shared" si="2"/>
        <v>14</v>
      </c>
    </row>
    <row r="19" spans="1:22" ht="15.75" customHeight="1">
      <c r="A19" s="360"/>
      <c r="B19" s="351"/>
      <c r="C19" s="151">
        <v>45570</v>
      </c>
      <c r="D19" s="104"/>
      <c r="E19" s="249" t="s">
        <v>498</v>
      </c>
      <c r="F19" s="235" t="str">
        <f>VLOOKUP(E19,'Contact Info-RGGRC'!$A$1:$H$95,4,FALSE)</f>
        <v>Crown</v>
      </c>
      <c r="G19" s="235" t="str">
        <f>VLOOKUP(E19,'Contact Info-RGGRC'!$A$1:$H$95,3,FALSE)</f>
        <v>Resident Head</v>
      </c>
      <c r="H19" s="235" t="str">
        <f>VLOOKUP(E19,'Contact Info-RGGRC'!$A$1:$H$95,6,FALSE)</f>
        <v>(520) 912-7000, (920) 203-1036</v>
      </c>
      <c r="I19" s="235" t="str">
        <f>VLOOKUP(E19,'Contact Info-RGGRC'!$A$1:$H$25,7,FALSE)</f>
        <v>702-4564</v>
      </c>
      <c r="J19" s="235" t="str">
        <f>VLOOKUP(E19,'Contact Info-RGGRC'!$A$1:$H$95,8,FALSE)</f>
        <v>ulysse@uchicago.edu, sulysse@uchicago.edu</v>
      </c>
      <c r="K19" s="250" t="s">
        <v>477</v>
      </c>
      <c r="L19" s="237" t="str">
        <f>VLOOKUP(K19,'Contact Info-RGGRC'!$A$1:$H$95,4,FALSE)</f>
        <v>Kenwood</v>
      </c>
      <c r="M19" s="237" t="str">
        <f>VLOOKUP(K19,'Contact Info-RGGRC'!$A$1:$H$95,3,FALSE)</f>
        <v>Resident Head</v>
      </c>
      <c r="N19" s="237" t="str">
        <f>VLOOKUP(K19,'Contact Info-RGGRC'!$A$1:$H$95,6,FALSE)</f>
        <v>(586) 246-4454, (586) 212-9824</v>
      </c>
      <c r="O19" s="237" t="str">
        <f>VLOOKUP(K19,'Contact Info-RGGRC'!$A$1:$H$25,7,FALSE)</f>
        <v>702-4554</v>
      </c>
      <c r="P19" s="237" t="str">
        <f>VLOOKUP(K19,'Contact Info-RGGRC'!$A$1:$H$95,8,FALSE)</f>
        <v>ldonnelly@uchicago.edu , marklackowski@uchicago.edu</v>
      </c>
      <c r="R19" s="243" t="s">
        <v>500</v>
      </c>
      <c r="S19" s="239">
        <f t="shared" si="0"/>
        <v>6</v>
      </c>
      <c r="T19" s="225">
        <f t="shared" si="1"/>
        <v>10</v>
      </c>
      <c r="U19" s="244" t="s">
        <v>500</v>
      </c>
      <c r="V19" s="241">
        <f t="shared" si="2"/>
        <v>4</v>
      </c>
    </row>
    <row r="20" spans="1:22" ht="15.75" customHeight="1">
      <c r="A20" s="360"/>
      <c r="B20" s="351"/>
      <c r="C20" s="151">
        <v>45571</v>
      </c>
      <c r="D20" s="104"/>
      <c r="E20" s="249" t="s">
        <v>477</v>
      </c>
      <c r="F20" s="229" t="str">
        <f>VLOOKUP(E20,'Contact Info-RGGRC'!$A$1:$H$95,4,FALSE)</f>
        <v>Kenwood</v>
      </c>
      <c r="G20" s="229" t="str">
        <f>VLOOKUP(E20,'Contact Info-RGGRC'!$A$1:$H$95,3,FALSE)</f>
        <v>Resident Head</v>
      </c>
      <c r="H20" s="229" t="str">
        <f>VLOOKUP(E20,'Contact Info-RGGRC'!$A$1:$H$95,6,FALSE)</f>
        <v>(586) 246-4454, (586) 212-9824</v>
      </c>
      <c r="I20" s="229" t="str">
        <f>VLOOKUP(E20,'Contact Info-RGGRC'!$A$1:$H$25,7,FALSE)</f>
        <v>702-4554</v>
      </c>
      <c r="J20" s="229" t="str">
        <f>VLOOKUP(E20,'Contact Info-RGGRC'!$A$1:$H$95,8,FALSE)</f>
        <v>ldonnelly@uchicago.edu , marklackowski@uchicago.edu</v>
      </c>
      <c r="K20" s="250" t="s">
        <v>478</v>
      </c>
      <c r="L20" s="231" t="str">
        <f>VLOOKUP(K20,'Contact Info-RGGRC'!$A$1:$H$95,4,FALSE)</f>
        <v>Jannotta</v>
      </c>
      <c r="M20" s="231" t="str">
        <f>VLOOKUP(K20,'Contact Info-RGGRC'!$A$1:$H$95,3,FALSE)</f>
        <v>Resident Head</v>
      </c>
      <c r="N20" s="231" t="str">
        <f>VLOOKUP(K20,'Contact Info-RGGRC'!$A$1:$H$95,6,FALSE)</f>
        <v>(312) 218-9547, (219) 629-0862</v>
      </c>
      <c r="O20" s="231" t="str">
        <f>VLOOKUP(K20,'Contact Info-RGGRC'!$A$1:$H$25,7,FALSE)</f>
        <v>702-4562</v>
      </c>
      <c r="P20" s="231" t="str">
        <f>VLOOKUP(K20,'Contact Info-RGGRC'!$A$1:$H$95,8,FALSE)</f>
        <v>tbrazas@uchicago.edu, ddavison@uchicago.edu</v>
      </c>
      <c r="R20" s="238" t="s">
        <v>489</v>
      </c>
      <c r="S20" s="239">
        <f t="shared" si="0"/>
        <v>6</v>
      </c>
      <c r="T20" s="225">
        <f t="shared" si="1"/>
        <v>10</v>
      </c>
      <c r="U20" s="240" t="s">
        <v>489</v>
      </c>
      <c r="V20" s="241">
        <f t="shared" si="2"/>
        <v>4</v>
      </c>
    </row>
    <row r="21" spans="1:22" ht="15.75" customHeight="1">
      <c r="A21" s="360"/>
      <c r="B21" s="390" t="s">
        <v>44</v>
      </c>
      <c r="C21" s="151">
        <v>45572</v>
      </c>
      <c r="D21" s="104"/>
      <c r="E21" s="249" t="s">
        <v>501</v>
      </c>
      <c r="F21" s="235" t="str">
        <f>VLOOKUP(E21,'Contact Info-RGGRC'!$A$1:$H$95,4,FALSE)</f>
        <v>Jannotta</v>
      </c>
      <c r="G21" s="235" t="str">
        <f>VLOOKUP(E21,'Contact Info-RGGRC'!$A$1:$H$95,3,FALSE)</f>
        <v>Resident Assistant</v>
      </c>
      <c r="H21" s="235" t="str">
        <f>VLOOKUP(E21,'Contact Info-RGGRC'!$A$1:$H$95,6,FALSE)</f>
        <v>773-709-0319</v>
      </c>
      <c r="I21" s="235">
        <f>VLOOKUP(E21,'Contact Info-RGGRC'!$A$1:$H$25,7,FALSE)</f>
        <v>0</v>
      </c>
      <c r="J21" s="245" t="str">
        <f>VLOOKUP(E21,'Contact Info-RGGRC'!$A$1:$H$95,8,FALSE)</f>
        <v>dhirpalshah@uchicago.edu</v>
      </c>
      <c r="K21" s="250" t="s">
        <v>485</v>
      </c>
      <c r="L21" s="237" t="str">
        <f>VLOOKUP(K21,'Contact Info-RGGRC'!$A$1:$H$95,4,FALSE)</f>
        <v>Cathey</v>
      </c>
      <c r="M21" s="237" t="str">
        <f>VLOOKUP(K21,'Contact Info-RGGRC'!$A$1:$H$95,3,FALSE)</f>
        <v>Resident Assistant</v>
      </c>
      <c r="N21" s="237" t="str">
        <f>VLOOKUP(K21,'Contact Info-RGGRC'!$A$1:$H$95,6,FALSE)</f>
        <v>(914) 462-8545</v>
      </c>
      <c r="O21" s="237" t="e">
        <f>VLOOKUP(K21,'Contact Info-RGGRC'!$A$1:$H$25,7,FALSE)</f>
        <v>#N/A</v>
      </c>
      <c r="P21" s="248" t="str">
        <f>VLOOKUP(K21,'Contact Info-RGGRC'!$A$1:$H$95,8,FALSE)</f>
        <v>kwallace2@uchicago.edu</v>
      </c>
      <c r="R21" s="238" t="s">
        <v>181</v>
      </c>
      <c r="S21" s="239">
        <f t="shared" si="0"/>
        <v>4</v>
      </c>
      <c r="T21" s="225">
        <f t="shared" si="1"/>
        <v>8</v>
      </c>
      <c r="U21" s="240" t="s">
        <v>181</v>
      </c>
      <c r="V21" s="241">
        <f t="shared" si="2"/>
        <v>4</v>
      </c>
    </row>
    <row r="22" spans="1:22" ht="15.75" customHeight="1">
      <c r="A22" s="360"/>
      <c r="B22" s="351"/>
      <c r="C22" s="151">
        <v>45573</v>
      </c>
      <c r="D22" s="104"/>
      <c r="E22" s="249" t="s">
        <v>491</v>
      </c>
      <c r="F22" s="229" t="str">
        <f>VLOOKUP(E22,'Contact Info-RGGRC'!$A$1:$H$95,4,FALSE)</f>
        <v>Cathey</v>
      </c>
      <c r="G22" s="229" t="str">
        <f>VLOOKUP(E22,'Contact Info-RGGRC'!$A$1:$H$95,3,FALSE)</f>
        <v>Resident Assistant</v>
      </c>
      <c r="H22" s="229" t="str">
        <f>VLOOKUP(E22,'Contact Info-RGGRC'!$A$1:$H$95,6,FALSE)</f>
        <v>(405) 334-6652</v>
      </c>
      <c r="I22" s="229" t="str">
        <f>VLOOKUP(E22,'Contact Info-RGGRC'!$A$1:$H$25,7,FALSE)</f>
        <v>834-2315</v>
      </c>
      <c r="J22" s="246" t="str">
        <f>VLOOKUP(E22,'Contact Info-RGGRC'!$A$1:$H$95,8,FALSE)</f>
        <v>sjsimons@uchicago.edu</v>
      </c>
      <c r="K22" s="250" t="s">
        <v>502</v>
      </c>
      <c r="L22" s="231" t="str">
        <f>VLOOKUP(K22,'Contact Info-RGGRC'!$A$1:$H$95,4,FALSE)</f>
        <v>Crown</v>
      </c>
      <c r="M22" s="231" t="str">
        <f>VLOOKUP(K22,'Contact Info-RGGRC'!$A$1:$H$95,3,FALSE)</f>
        <v>Resident Assistant</v>
      </c>
      <c r="N22" s="231" t="str">
        <f>VLOOKUP(K22,'Contact Info-RGGRC'!$A$1:$H$95,6,FALSE)</f>
        <v>(314) 665-9737</v>
      </c>
      <c r="O22" s="231" t="str">
        <f>VLOOKUP(K22,'Contact Info-RGGRC'!$A$1:$H$25,7,FALSE)</f>
        <v>834-5899</v>
      </c>
      <c r="P22" s="247" t="str">
        <f>VLOOKUP(K22,'Contact Info-RGGRC'!$A$1:$H$95,8,FALSE)</f>
        <v>yingqi25@uchicago.edu</v>
      </c>
      <c r="R22" s="243" t="s">
        <v>501</v>
      </c>
      <c r="S22" s="239">
        <f t="shared" si="0"/>
        <v>8</v>
      </c>
      <c r="T22" s="225">
        <f t="shared" si="1"/>
        <v>10</v>
      </c>
      <c r="U22" s="244" t="s">
        <v>501</v>
      </c>
      <c r="V22" s="241">
        <f t="shared" si="2"/>
        <v>2</v>
      </c>
    </row>
    <row r="23" spans="1:22" ht="15.75" customHeight="1">
      <c r="A23" s="360"/>
      <c r="B23" s="351"/>
      <c r="C23" s="151">
        <v>45574</v>
      </c>
      <c r="D23" s="104"/>
      <c r="E23" s="249" t="s">
        <v>503</v>
      </c>
      <c r="F23" s="235" t="str">
        <f>VLOOKUP(E23,'Contact Info-RGGRC'!$A$1:$H$95,4,FALSE)</f>
        <v>Wendt</v>
      </c>
      <c r="G23" s="235" t="str">
        <f>VLOOKUP(E23,'Contact Info-RGGRC'!$A$1:$H$95,3,FALSE)</f>
        <v>Resident Assistant</v>
      </c>
      <c r="H23" s="235" t="str">
        <f>VLOOKUP(E23,'Contact Info-RGGRC'!$A$1:$H$95,6,FALSE)</f>
        <v>626-272-7347</v>
      </c>
      <c r="I23" s="235" t="e">
        <f>VLOOKUP(E23,'Contact Info-RGGRC'!$A$1:$H$25,7,FALSE)</f>
        <v>#N/A</v>
      </c>
      <c r="J23" s="245" t="str">
        <f>VLOOKUP(E23,'Contact Info-RGGRC'!$A$1:$H$95,8,FALSE)</f>
        <v>emilyxu@uchicago.edu</v>
      </c>
      <c r="K23" s="250" t="s">
        <v>492</v>
      </c>
      <c r="L23" s="237" t="str">
        <f>VLOOKUP(K23,'Contact Info-RGGRC'!$A$1:$H$95,4,FALSE)</f>
        <v>Halperin</v>
      </c>
      <c r="M23" s="237" t="str">
        <f>VLOOKUP(K23,'Contact Info-RGGRC'!$A$1:$H$95,3,FALSE)</f>
        <v>Resident Assistant</v>
      </c>
      <c r="N23" s="237" t="str">
        <f>VLOOKUP(K23,'Contact Info-RGGRC'!$A$1:$H$95,6,FALSE)</f>
        <v>(781) 789-3290</v>
      </c>
      <c r="O23" s="237" t="str">
        <f>VLOOKUP(K23,'Contact Info-RGGRC'!$A$1:$H$25,7,FALSE)</f>
        <v>834-6472</v>
      </c>
      <c r="P23" s="248" t="str">
        <f>VLOOKUP(K23,'Contact Info-RGGRC'!$A$1:$H$95,8,FALSE)</f>
        <v>pravan@uchicago.edu</v>
      </c>
      <c r="R23" s="243" t="s">
        <v>491</v>
      </c>
      <c r="S23" s="239">
        <f t="shared" si="0"/>
        <v>6</v>
      </c>
      <c r="T23" s="225">
        <f t="shared" si="1"/>
        <v>8</v>
      </c>
      <c r="U23" s="244" t="s">
        <v>491</v>
      </c>
      <c r="V23" s="241">
        <f t="shared" si="2"/>
        <v>2</v>
      </c>
    </row>
    <row r="24" spans="1:22" ht="15.75" customHeight="1">
      <c r="A24" s="360"/>
      <c r="B24" s="351"/>
      <c r="C24" s="151">
        <v>45575</v>
      </c>
      <c r="D24" s="104"/>
      <c r="E24" s="249" t="s">
        <v>487</v>
      </c>
      <c r="F24" s="229" t="str">
        <f>VLOOKUP(E24,'Contact Info-RGGRC'!$A$1:$H$95,4,FALSE)</f>
        <v>Kenwood</v>
      </c>
      <c r="G24" s="229" t="str">
        <f>VLOOKUP(E24,'Contact Info-RGGRC'!$A$1:$H$95,3,FALSE)</f>
        <v>Resident Assistant</v>
      </c>
      <c r="H24" s="229" t="str">
        <f>VLOOKUP(E24,'Contact Info-RGGRC'!$A$1:$H$95,6,FALSE)</f>
        <v>(608) 999-0729</v>
      </c>
      <c r="I24" s="229" t="str">
        <f>VLOOKUP(E24,'Contact Info-RGGRC'!$A$1:$H$25,7,FALSE)</f>
        <v>702-4554</v>
      </c>
      <c r="J24" s="246" t="str">
        <f>VLOOKUP(E24,'Contact Info-RGGRC'!$A$1:$H$95,8,FALSE)</f>
        <v>kylan@uchicago.edu</v>
      </c>
      <c r="K24" s="250" t="s">
        <v>502</v>
      </c>
      <c r="L24" s="231" t="str">
        <f>VLOOKUP(K24,'Contact Info-RGGRC'!$A$1:$H$95,4,FALSE)</f>
        <v>Crown</v>
      </c>
      <c r="M24" s="231" t="str">
        <f>VLOOKUP(K24,'Contact Info-RGGRC'!$A$1:$H$95,3,FALSE)</f>
        <v>Resident Assistant</v>
      </c>
      <c r="N24" s="231" t="str">
        <f>VLOOKUP(K24,'Contact Info-RGGRC'!$A$1:$H$95,6,FALSE)</f>
        <v>(314) 665-9737</v>
      </c>
      <c r="O24" s="231" t="str">
        <f>VLOOKUP(K24,'Contact Info-RGGRC'!$A$1:$H$25,7,FALSE)</f>
        <v>834-5899</v>
      </c>
      <c r="P24" s="247" t="str">
        <f>VLOOKUP(K24,'Contact Info-RGGRC'!$A$1:$H$95,8,FALSE)</f>
        <v>yingqi25@uchicago.edu</v>
      </c>
      <c r="R24" s="238" t="s">
        <v>495</v>
      </c>
      <c r="S24" s="239">
        <f t="shared" si="0"/>
        <v>4</v>
      </c>
      <c r="T24" s="225">
        <f t="shared" si="1"/>
        <v>8</v>
      </c>
      <c r="U24" s="240" t="s">
        <v>495</v>
      </c>
      <c r="V24" s="241">
        <f t="shared" si="2"/>
        <v>4</v>
      </c>
    </row>
    <row r="25" spans="1:22" ht="15.75" customHeight="1">
      <c r="A25" s="360"/>
      <c r="B25" s="351"/>
      <c r="C25" s="151">
        <v>45576</v>
      </c>
      <c r="D25" s="104"/>
      <c r="E25" s="249" t="s">
        <v>493</v>
      </c>
      <c r="F25" s="235" t="str">
        <f>VLOOKUP(E25,'Contact Info-RGGRC'!$A$1:$H$95,4,FALSE)</f>
        <v>Keller</v>
      </c>
      <c r="G25" s="235" t="str">
        <f>VLOOKUP(E25,'Contact Info-RGGRC'!$A$1:$H$95,3,FALSE)</f>
        <v>Resident Assistant</v>
      </c>
      <c r="H25" s="235" t="str">
        <f>VLOOKUP(E25,'Contact Info-RGGRC'!$A$1:$H$95,6,FALSE)</f>
        <v>(770) 713-4695</v>
      </c>
      <c r="I25" s="235" t="str">
        <f>VLOOKUP(E25,'Contact Info-RGGRC'!$A$1:$H$25,7,FALSE)</f>
        <v>834-6429</v>
      </c>
      <c r="J25" s="245" t="str">
        <f>VLOOKUP(E25,'Contact Info-RGGRC'!$A$1:$H$95,8,FALSE)</f>
        <v>siyakalra@uchicago.edu</v>
      </c>
      <c r="K25" s="250" t="s">
        <v>497</v>
      </c>
      <c r="L25" s="237" t="str">
        <f>VLOOKUP(K25,'Contact Info-RGGRC'!$A$1:$H$95,4,FALSE)</f>
        <v>Halperin</v>
      </c>
      <c r="M25" s="237" t="str">
        <f>VLOOKUP(K25,'Contact Info-RGGRC'!$A$1:$H$95,3,FALSE)</f>
        <v>Resident Assistant</v>
      </c>
      <c r="N25" s="237" t="str">
        <f>VLOOKUP(K25,'Contact Info-RGGRC'!$A$1:$H$95,6,FALSE)</f>
        <v>(520)279-2758</v>
      </c>
      <c r="O25" s="237" t="str">
        <f>VLOOKUP(K25,'Contact Info-RGGRC'!$A$1:$H$25,7,FALSE)</f>
        <v>834-6449</v>
      </c>
      <c r="P25" s="248" t="str">
        <f>VLOOKUP(K25,'Contact Info-RGGRC'!$A$1:$H$95,8,FALSE)</f>
        <v>spalma1@uchicago.edu</v>
      </c>
      <c r="R25" s="243" t="s">
        <v>502</v>
      </c>
      <c r="S25" s="239">
        <f t="shared" si="0"/>
        <v>4</v>
      </c>
      <c r="T25" s="225">
        <f t="shared" si="1"/>
        <v>10</v>
      </c>
      <c r="U25" s="244" t="s">
        <v>502</v>
      </c>
      <c r="V25" s="241">
        <f t="shared" si="2"/>
        <v>6</v>
      </c>
    </row>
    <row r="26" spans="1:22">
      <c r="A26" s="360"/>
      <c r="B26" s="351"/>
      <c r="C26" s="151">
        <v>45577</v>
      </c>
      <c r="D26" s="104"/>
      <c r="E26" s="249" t="s">
        <v>494</v>
      </c>
      <c r="F26" s="229" t="str">
        <f>VLOOKUP(E26,'Contact Info-RGGRC'!$A$1:$H$95,4,FALSE)</f>
        <v>Keller</v>
      </c>
      <c r="G26" s="229" t="str">
        <f>VLOOKUP(E26,'Contact Info-RGGRC'!$A$1:$H$95,3,FALSE)</f>
        <v>Resident Assistant</v>
      </c>
      <c r="H26" s="229" t="str">
        <f>VLOOKUP(E26,'Contact Info-RGGRC'!$A$1:$H$95,6,FALSE)</f>
        <v>(773) 372-4185</v>
      </c>
      <c r="I26" s="229" t="str">
        <f>VLOOKUP(E26,'Contact Info-RGGRC'!$A$1:$H$25,7,FALSE)</f>
        <v>C218</v>
      </c>
      <c r="J26" s="246" t="str">
        <f>VLOOKUP(E26,'Contact Info-RGGRC'!$A$1:$H$95,8,FALSE)</f>
        <v>lukehermann@uchicago.edu</v>
      </c>
      <c r="K26" s="250" t="s">
        <v>484</v>
      </c>
      <c r="L26" s="231" t="str">
        <f>VLOOKUP(K26,'Contact Info-RGGRC'!$A$1:$H$95,4,FALSE)</f>
        <v>Kenwood</v>
      </c>
      <c r="M26" s="231" t="str">
        <f>VLOOKUP(K26,'Contact Info-RGGRC'!$A$1:$H$95,3,FALSE)</f>
        <v>Resident Assistant</v>
      </c>
      <c r="N26" s="231" t="str">
        <f>VLOOKUP(K26,'Contact Info-RGGRC'!$A$1:$H$95,6,FALSE)</f>
        <v>(480) 352-6059</v>
      </c>
      <c r="O26" s="231" t="str">
        <f>VLOOKUP(K26,'Contact Info-RGGRC'!$A$1:$H$25,7,FALSE)</f>
        <v>834-6945</v>
      </c>
      <c r="P26" s="247" t="str">
        <f>VLOOKUP(K26,'Contact Info-RGGRC'!$A$1:$H$95,8,FALSE)</f>
        <v>jazagra@uchicago.edu</v>
      </c>
      <c r="R26" s="238" t="s">
        <v>498</v>
      </c>
      <c r="S26" s="239">
        <f t="shared" si="0"/>
        <v>14</v>
      </c>
      <c r="T26" s="225">
        <f t="shared" si="1"/>
        <v>26</v>
      </c>
      <c r="U26" s="240" t="s">
        <v>498</v>
      </c>
      <c r="V26" s="241">
        <f t="shared" si="2"/>
        <v>12</v>
      </c>
    </row>
    <row r="27" spans="1:22">
      <c r="A27" s="360"/>
      <c r="B27" s="351"/>
      <c r="C27" s="151">
        <v>45578</v>
      </c>
      <c r="D27" s="104"/>
      <c r="E27" s="249" t="s">
        <v>482</v>
      </c>
      <c r="F27" s="235" t="str">
        <f>VLOOKUP(E27,'Contact Info-RGGRC'!$A$1:$H$95,4,FALSE)</f>
        <v>Cathey</v>
      </c>
      <c r="G27" s="235" t="str">
        <f>VLOOKUP(E27,'Contact Info-RGGRC'!$A$1:$H$95,3,FALSE)</f>
        <v>Resident Head</v>
      </c>
      <c r="H27" s="235" t="str">
        <f>VLOOKUP(E27,'Contact Info-RGGRC'!$A$1:$H$95,6,FALSE)</f>
        <v>(615) 975-5622, (615) 260-6279</v>
      </c>
      <c r="I27" s="235" t="str">
        <f>VLOOKUP(E27,'Contact Info-RGGRC'!$A$1:$H$25,7,FALSE)</f>
        <v>702-4563</v>
      </c>
      <c r="J27" s="235" t="str">
        <f>VLOOKUP(E27,'Contact Info-RGGRC'!$A$1:$H$95,8,FALSE)</f>
        <v>gwildenberg@uchicago.edu, marywildenberg@uchicago.edu</v>
      </c>
      <c r="K27" s="250" t="s">
        <v>496</v>
      </c>
      <c r="L27" s="237" t="str">
        <f>VLOOKUP(K27,'Contact Info-RGGRC'!$A$1:$H$95,4,FALSE)</f>
        <v>Jannotta</v>
      </c>
      <c r="M27" s="237" t="str">
        <f>VLOOKUP(K27,'Contact Info-RGGRC'!$A$1:$H$95,3,FALSE)</f>
        <v>Resident Assistant</v>
      </c>
      <c r="N27" s="237">
        <f>VLOOKUP(K27,'Contact Info-RGGRC'!$A$1:$H$95,6,FALSE)</f>
        <v>0</v>
      </c>
      <c r="O27" s="237" t="str">
        <f>VLOOKUP(K27,'Contact Info-RGGRC'!$A$1:$H$25,7,FALSE)</f>
        <v>834-0361</v>
      </c>
      <c r="P27" s="248" t="str">
        <f>VLOOKUP(K27,'Contact Info-RGGRC'!$A$1:$H$95,8,FALSE)</f>
        <v>mamayanj@uchicago.edu</v>
      </c>
      <c r="R27" s="243" t="s">
        <v>485</v>
      </c>
      <c r="S27" s="239">
        <f t="shared" si="0"/>
        <v>12</v>
      </c>
      <c r="T27" s="225">
        <f t="shared" si="1"/>
        <v>22</v>
      </c>
      <c r="U27" s="244" t="s">
        <v>485</v>
      </c>
      <c r="V27" s="241">
        <f t="shared" si="2"/>
        <v>10</v>
      </c>
    </row>
    <row r="28" spans="1:22">
      <c r="A28" s="360"/>
      <c r="B28" s="401" t="s">
        <v>46</v>
      </c>
      <c r="C28" s="151">
        <v>45579</v>
      </c>
      <c r="D28" s="104"/>
      <c r="E28" s="249" t="s">
        <v>500</v>
      </c>
      <c r="F28" s="229" t="str">
        <f>VLOOKUP(E28,'Contact Info-RGGRC'!$A$1:$H$95,4,FALSE)</f>
        <v>Halperin</v>
      </c>
      <c r="G28" s="229" t="str">
        <f>VLOOKUP(E28,'Contact Info-RGGRC'!$A$1:$H$95,3,FALSE)</f>
        <v>Resident Assistant</v>
      </c>
      <c r="H28" s="229" t="str">
        <f>VLOOKUP(E28,'Contact Info-RGGRC'!$A$1:$H$95,6,FALSE)</f>
        <v>(917) 755-9214</v>
      </c>
      <c r="I28" s="229">
        <f>VLOOKUP(E28,'Contact Info-RGGRC'!$A$1:$H$25,7,FALSE)</f>
        <v>0</v>
      </c>
      <c r="J28" s="246" t="str">
        <f>VLOOKUP(E28,'Contact Info-RGGRC'!$A$1:$H$95,8,FALSE)</f>
        <v>crigby@uchicago.edu</v>
      </c>
      <c r="K28" s="250" t="s">
        <v>494</v>
      </c>
      <c r="L28" s="231" t="str">
        <f>VLOOKUP(K28,'Contact Info-RGGRC'!$A$1:$H$95,4,FALSE)</f>
        <v>Keller</v>
      </c>
      <c r="M28" s="231" t="str">
        <f>VLOOKUP(K28,'Contact Info-RGGRC'!$A$1:$H$95,3,FALSE)</f>
        <v>Resident Assistant</v>
      </c>
      <c r="N28" s="231" t="str">
        <f>VLOOKUP(K28,'Contact Info-RGGRC'!$A$1:$H$95,6,FALSE)</f>
        <v>(773) 372-4185</v>
      </c>
      <c r="O28" s="231" t="str">
        <f>VLOOKUP(K28,'Contact Info-RGGRC'!$A$1:$H$25,7,FALSE)</f>
        <v>C218</v>
      </c>
      <c r="P28" s="247" t="str">
        <f>VLOOKUP(K28,'Contact Info-RGGRC'!$A$1:$H$95,8,FALSE)</f>
        <v>lukehermann@uchicago.edu</v>
      </c>
      <c r="R28" s="238" t="s">
        <v>503</v>
      </c>
      <c r="S28" s="239">
        <f t="shared" si="0"/>
        <v>4</v>
      </c>
      <c r="T28" s="225">
        <f t="shared" si="1"/>
        <v>8</v>
      </c>
      <c r="U28" s="240" t="s">
        <v>503</v>
      </c>
      <c r="V28" s="241">
        <f t="shared" si="2"/>
        <v>4</v>
      </c>
    </row>
    <row r="29" spans="1:22">
      <c r="A29" s="360"/>
      <c r="B29" s="351"/>
      <c r="C29" s="151">
        <v>45580</v>
      </c>
      <c r="D29" s="104"/>
      <c r="E29" s="249" t="s">
        <v>490</v>
      </c>
      <c r="F29" s="235" t="str">
        <f>VLOOKUP(E29,'Contact Info-RGGRC'!$A$1:$H$95,4,FALSE)</f>
        <v>Crown</v>
      </c>
      <c r="G29" s="235" t="str">
        <f>VLOOKUP(E29,'Contact Info-RGGRC'!$A$1:$H$95,3,FALSE)</f>
        <v>Resident Assistant</v>
      </c>
      <c r="H29" s="235" t="str">
        <f>VLOOKUP(E29,'Contact Info-RGGRC'!$A$1:$H$95,6,FALSE)</f>
        <v>(602) 812-8987</v>
      </c>
      <c r="I29" s="235" t="str">
        <f>VLOOKUP(E29,'Contact Info-RGGRC'!$A$1:$H$25,7,FALSE)</f>
        <v>834-4371</v>
      </c>
      <c r="J29" s="245" t="str">
        <f>VLOOKUP(E29,'Contact Info-RGGRC'!$A$1:$H$95,8,FALSE)</f>
        <v>camara@uchicago.edu</v>
      </c>
      <c r="K29" s="250" t="s">
        <v>134</v>
      </c>
      <c r="L29" s="237" t="str">
        <f>VLOOKUP(K29,'Contact Info-RGGRC'!$A$1:$H$95,4,FALSE)</f>
        <v>DelGiorno</v>
      </c>
      <c r="M29" s="237" t="str">
        <f>VLOOKUP(K29,'Contact Info-RGGRC'!$A$1:$H$95,3,FALSE)</f>
        <v>Resident Assistant</v>
      </c>
      <c r="N29" s="237" t="str">
        <f>VLOOKUP(K29,'Contact Info-RGGRC'!$A$1:$H$95,6,FALSE)</f>
        <v>(267) 600-6115</v>
      </c>
      <c r="O29" s="237" t="str">
        <f>VLOOKUP(K29,'Contact Info-RGGRC'!$A$1:$H$25,7,FALSE)</f>
        <v>834-6668</v>
      </c>
      <c r="P29" s="248" t="str">
        <f>VLOOKUP(K29,'Contact Info-RGGRC'!$A$1:$H$95,8,FALSE)</f>
        <v>mjgarrett@uchicago.edu</v>
      </c>
      <c r="R29" s="224"/>
      <c r="S29" s="224"/>
      <c r="T29" s="225"/>
      <c r="U29" s="226"/>
      <c r="V29" s="226"/>
    </row>
    <row r="30" spans="1:22">
      <c r="A30" s="360"/>
      <c r="B30" s="351"/>
      <c r="C30" s="151">
        <v>45581</v>
      </c>
      <c r="D30" s="104"/>
      <c r="E30" s="249" t="s">
        <v>485</v>
      </c>
      <c r="F30" s="229" t="str">
        <f>VLOOKUP(E30,'Contact Info-RGGRC'!$A$1:$H$95,4,FALSE)</f>
        <v>Cathey</v>
      </c>
      <c r="G30" s="229" t="str">
        <f>VLOOKUP(E30,'Contact Info-RGGRC'!$A$1:$H$95,3,FALSE)</f>
        <v>Resident Assistant</v>
      </c>
      <c r="H30" s="229" t="str">
        <f>VLOOKUP(E30,'Contact Info-RGGRC'!$A$1:$H$95,6,FALSE)</f>
        <v>(914) 462-8545</v>
      </c>
      <c r="I30" s="229" t="e">
        <f>VLOOKUP(E30,'Contact Info-RGGRC'!$A$1:$H$25,7,FALSE)</f>
        <v>#N/A</v>
      </c>
      <c r="J30" s="246" t="str">
        <f>VLOOKUP(E30,'Contact Info-RGGRC'!$A$1:$H$95,8,FALSE)</f>
        <v>kwallace2@uchicago.edu</v>
      </c>
      <c r="K30" s="250" t="s">
        <v>499</v>
      </c>
      <c r="L30" s="231" t="str">
        <f>VLOOKUP(K30,'Contact Info-RGGRC'!$A$1:$H$95,4,FALSE)</f>
        <v>DelGiorno</v>
      </c>
      <c r="M30" s="231" t="str">
        <f>VLOOKUP(K30,'Contact Info-RGGRC'!$A$1:$H$95,3,FALSE)</f>
        <v>Resident Assistant</v>
      </c>
      <c r="N30" s="231" t="str">
        <f>VLOOKUP(K30,'Contact Info-RGGRC'!$A$1:$H$95,6,FALSE)</f>
        <v>(516) 728-5277</v>
      </c>
      <c r="O30" s="231">
        <f>VLOOKUP(K30,'Contact Info-RGGRC'!$A$1:$H$25,7,FALSE)</f>
        <v>0</v>
      </c>
      <c r="P30" s="247" t="str">
        <f>VLOOKUP(K30,'Contact Info-RGGRC'!$A$1:$H$95,8,FALSE)</f>
        <v>kmmercado@uchicago.edu</v>
      </c>
      <c r="R30" s="224"/>
      <c r="S30" s="224">
        <f>SUM(S3:S28)</f>
        <v>176</v>
      </c>
      <c r="T30" s="225"/>
      <c r="U30" s="226"/>
      <c r="V30" s="226">
        <f>SUM(V3:V28)</f>
        <v>176</v>
      </c>
    </row>
    <row r="31" spans="1:22">
      <c r="A31" s="360"/>
      <c r="B31" s="351"/>
      <c r="C31" s="151">
        <v>45582</v>
      </c>
      <c r="D31" s="104"/>
      <c r="E31" s="249" t="s">
        <v>501</v>
      </c>
      <c r="F31" s="235" t="str">
        <f>VLOOKUP(E31,'Contact Info-RGGRC'!$A$1:$H$95,4,FALSE)</f>
        <v>Jannotta</v>
      </c>
      <c r="G31" s="235" t="str">
        <f>VLOOKUP(E31,'Contact Info-RGGRC'!$A$1:$H$95,3,FALSE)</f>
        <v>Resident Assistant</v>
      </c>
      <c r="H31" s="235" t="str">
        <f>VLOOKUP(E31,'Contact Info-RGGRC'!$A$1:$H$95,6,FALSE)</f>
        <v>773-709-0319</v>
      </c>
      <c r="I31" s="235">
        <f>VLOOKUP(E31,'Contact Info-RGGRC'!$A$1:$H$25,7,FALSE)</f>
        <v>0</v>
      </c>
      <c r="J31" s="245" t="str">
        <f>VLOOKUP(E31,'Contact Info-RGGRC'!$A$1:$H$95,8,FALSE)</f>
        <v>dhirpalshah@uchicago.edu</v>
      </c>
      <c r="K31" s="250" t="s">
        <v>490</v>
      </c>
      <c r="L31" s="237" t="str">
        <f>VLOOKUP(K31,'Contact Info-RGGRC'!$A$1:$H$95,4,FALSE)</f>
        <v>Crown</v>
      </c>
      <c r="M31" s="237" t="str">
        <f>VLOOKUP(K31,'Contact Info-RGGRC'!$A$1:$H$95,3,FALSE)</f>
        <v>Resident Assistant</v>
      </c>
      <c r="N31" s="237" t="str">
        <f>VLOOKUP(K31,'Contact Info-RGGRC'!$A$1:$H$95,6,FALSE)</f>
        <v>(602) 812-8987</v>
      </c>
      <c r="O31" s="237" t="str">
        <f>VLOOKUP(K31,'Contact Info-RGGRC'!$A$1:$H$25,7,FALSE)</f>
        <v>834-4371</v>
      </c>
      <c r="P31" s="248" t="str">
        <f>VLOOKUP(K31,'Contact Info-RGGRC'!$A$1:$H$95,8,FALSE)</f>
        <v>camara@uchicago.edu</v>
      </c>
      <c r="R31" s="224"/>
      <c r="S31" s="224"/>
      <c r="T31" s="225"/>
      <c r="U31" s="226"/>
      <c r="V31" s="226"/>
    </row>
    <row r="32" spans="1:22">
      <c r="A32" s="360"/>
      <c r="B32" s="351"/>
      <c r="C32" s="151">
        <v>45583</v>
      </c>
      <c r="D32" s="104"/>
      <c r="E32" s="249" t="s">
        <v>492</v>
      </c>
      <c r="F32" s="229" t="str">
        <f>VLOOKUP(E32,'Contact Info-RGGRC'!$A$1:$H$95,4,FALSE)</f>
        <v>Halperin</v>
      </c>
      <c r="G32" s="229" t="str">
        <f>VLOOKUP(E32,'Contact Info-RGGRC'!$A$1:$H$95,3,FALSE)</f>
        <v>Resident Assistant</v>
      </c>
      <c r="H32" s="229" t="str">
        <f>VLOOKUP(E32,'Contact Info-RGGRC'!$A$1:$H$95,6,FALSE)</f>
        <v>(781) 789-3290</v>
      </c>
      <c r="I32" s="229" t="str">
        <f>VLOOKUP(E32,'Contact Info-RGGRC'!$A$1:$H$25,7,FALSE)</f>
        <v>834-6472</v>
      </c>
      <c r="J32" s="246" t="str">
        <f>VLOOKUP(E32,'Contact Info-RGGRC'!$A$1:$H$95,8,FALSE)</f>
        <v>pravan@uchicago.edu</v>
      </c>
      <c r="K32" s="250" t="s">
        <v>488</v>
      </c>
      <c r="L32" s="231" t="str">
        <f>VLOOKUP(K32,'Contact Info-RGGRC'!$A$1:$H$95,4,FALSE)</f>
        <v>Wendt</v>
      </c>
      <c r="M32" s="231" t="str">
        <f>VLOOKUP(K32,'Contact Info-RGGRC'!$A$1:$H$95,3,FALSE)</f>
        <v>Resident Assistant</v>
      </c>
      <c r="N32" s="231" t="str">
        <f>VLOOKUP(K32,'Contact Info-RGGRC'!$A$1:$H$95,6,FALSE)</f>
        <v>(773) 701-1244</v>
      </c>
      <c r="O32" s="231" t="str">
        <f>VLOOKUP(K32,'Contact Info-RGGRC'!$A$1:$H$25,7,FALSE)</f>
        <v>834-7962</v>
      </c>
      <c r="P32" s="247" t="str">
        <f>VLOOKUP(K32,'Contact Info-RGGRC'!$A$1:$H$95,8,FALSE)</f>
        <v>dariusojohnson@uchicago.edu</v>
      </c>
      <c r="R32" s="224"/>
      <c r="S32" s="224"/>
      <c r="T32" s="225"/>
      <c r="U32" s="226"/>
      <c r="V32" s="226"/>
    </row>
    <row r="33" spans="1:22">
      <c r="A33" s="360"/>
      <c r="B33" s="351"/>
      <c r="C33" s="151">
        <v>45584</v>
      </c>
      <c r="D33" s="104"/>
      <c r="E33" s="249" t="s">
        <v>491</v>
      </c>
      <c r="F33" s="235" t="str">
        <f>VLOOKUP(E33,'Contact Info-RGGRC'!$A$1:$H$95,4,FALSE)</f>
        <v>Cathey</v>
      </c>
      <c r="G33" s="235" t="str">
        <f>VLOOKUP(E33,'Contact Info-RGGRC'!$A$1:$H$95,3,FALSE)</f>
        <v>Resident Assistant</v>
      </c>
      <c r="H33" s="235" t="str">
        <f>VLOOKUP(E33,'Contact Info-RGGRC'!$A$1:$H$95,6,FALSE)</f>
        <v>(405) 334-6652</v>
      </c>
      <c r="I33" s="235" t="str">
        <f>VLOOKUP(E33,'Contact Info-RGGRC'!$A$1:$H$25,7,FALSE)</f>
        <v>834-2315</v>
      </c>
      <c r="J33" s="245" t="str">
        <f>VLOOKUP(E33,'Contact Info-RGGRC'!$A$1:$H$95,8,FALSE)</f>
        <v>sjsimons@uchicago.edu</v>
      </c>
      <c r="K33" s="250" t="s">
        <v>498</v>
      </c>
      <c r="L33" s="237" t="str">
        <f>VLOOKUP(K33,'Contact Info-RGGRC'!$A$1:$H$95,4,FALSE)</f>
        <v>Crown</v>
      </c>
      <c r="M33" s="237" t="str">
        <f>VLOOKUP(K33,'Contact Info-RGGRC'!$A$1:$H$95,3,FALSE)</f>
        <v>Resident Head</v>
      </c>
      <c r="N33" s="237" t="str">
        <f>VLOOKUP(K33,'Contact Info-RGGRC'!$A$1:$H$95,6,FALSE)</f>
        <v>(520) 912-7000, (920) 203-1036</v>
      </c>
      <c r="O33" s="237" t="str">
        <f>VLOOKUP(K33,'Contact Info-RGGRC'!$A$1:$H$25,7,FALSE)</f>
        <v>702-4564</v>
      </c>
      <c r="P33" s="237" t="str">
        <f>VLOOKUP(K33,'Contact Info-RGGRC'!$A$1:$H$95,8,FALSE)</f>
        <v>ulysse@uchicago.edu, sulysse@uchicago.edu</v>
      </c>
      <c r="R33" s="224"/>
      <c r="S33" s="224"/>
      <c r="T33" s="225"/>
      <c r="U33" s="226"/>
      <c r="V33" s="226"/>
    </row>
    <row r="34" spans="1:22">
      <c r="A34" s="360"/>
      <c r="B34" s="351"/>
      <c r="C34" s="151">
        <v>45585</v>
      </c>
      <c r="D34" s="104"/>
      <c r="E34" s="249" t="s">
        <v>181</v>
      </c>
      <c r="F34" s="229" t="str">
        <f>VLOOKUP(E34,'Contact Info-RGGRC'!$A$1:$H$95,4,FALSE)</f>
        <v>Keller</v>
      </c>
      <c r="G34" s="229" t="str">
        <f>VLOOKUP(E34,'Contact Info-RGGRC'!$A$1:$H$95,3,FALSE)</f>
        <v>Resident Assistant</v>
      </c>
      <c r="H34" s="229" t="str">
        <f>VLOOKUP(E34,'Contact Info-RGGRC'!$A$1:$H$95,6,FALSE)</f>
        <v>(773)960-0542</v>
      </c>
      <c r="I34" s="229" t="str">
        <f>VLOOKUP(E34,'Contact Info-RGGRC'!$A$1:$H$25,7,FALSE)</f>
        <v>834-6579</v>
      </c>
      <c r="J34" s="246" t="str">
        <f>VLOOKUP(E34,'Contact Info-RGGRC'!$A$1:$H$95,8,FALSE)</f>
        <v>mrodriguez23@uchicago.edu</v>
      </c>
      <c r="K34" s="250" t="s">
        <v>493</v>
      </c>
      <c r="L34" s="231" t="str">
        <f>VLOOKUP(K34,'Contact Info-RGGRC'!$A$1:$H$95,4,FALSE)</f>
        <v>Keller</v>
      </c>
      <c r="M34" s="231" t="str">
        <f>VLOOKUP(K34,'Contact Info-RGGRC'!$A$1:$H$95,3,FALSE)</f>
        <v>Resident Assistant</v>
      </c>
      <c r="N34" s="231" t="str">
        <f>VLOOKUP(K34,'Contact Info-RGGRC'!$A$1:$H$95,6,FALSE)</f>
        <v>(770) 713-4695</v>
      </c>
      <c r="O34" s="231" t="str">
        <f>VLOOKUP(K34,'Contact Info-RGGRC'!$A$1:$H$25,7,FALSE)</f>
        <v>834-6429</v>
      </c>
      <c r="P34" s="247" t="str">
        <f>VLOOKUP(K34,'Contact Info-RGGRC'!$A$1:$H$95,8,FALSE)</f>
        <v>siyakalra@uchicago.edu</v>
      </c>
      <c r="R34" s="224"/>
      <c r="S34" s="224"/>
      <c r="T34" s="225"/>
      <c r="U34" s="226"/>
      <c r="V34" s="226"/>
    </row>
    <row r="35" spans="1:22">
      <c r="A35" s="360"/>
      <c r="B35" s="398" t="s">
        <v>47</v>
      </c>
      <c r="C35" s="151">
        <v>45586</v>
      </c>
      <c r="D35" s="104"/>
      <c r="E35" s="249" t="s">
        <v>488</v>
      </c>
      <c r="F35" s="235" t="str">
        <f>VLOOKUP(E35,'Contact Info-RGGRC'!$A$1:$H$95,4,FALSE)</f>
        <v>Wendt</v>
      </c>
      <c r="G35" s="235" t="str">
        <f>VLOOKUP(E35,'Contact Info-RGGRC'!$A$1:$H$95,3,FALSE)</f>
        <v>Resident Assistant</v>
      </c>
      <c r="H35" s="235" t="str">
        <f>VLOOKUP(E35,'Contact Info-RGGRC'!$A$1:$H$95,6,FALSE)</f>
        <v>(773) 701-1244</v>
      </c>
      <c r="I35" s="235" t="str">
        <f>VLOOKUP(E35,'Contact Info-RGGRC'!$A$1:$H$25,7,FALSE)</f>
        <v>834-7962</v>
      </c>
      <c r="J35" s="245" t="str">
        <f>VLOOKUP(E35,'Contact Info-RGGRC'!$A$1:$H$95,8,FALSE)</f>
        <v>dariusojohnson@uchicago.edu</v>
      </c>
      <c r="K35" s="250" t="s">
        <v>500</v>
      </c>
      <c r="L35" s="237" t="str">
        <f>VLOOKUP(K35,'Contact Info-RGGRC'!$A$1:$H$95,4,FALSE)</f>
        <v>Halperin</v>
      </c>
      <c r="M35" s="237" t="str">
        <f>VLOOKUP(K35,'Contact Info-RGGRC'!$A$1:$H$95,3,FALSE)</f>
        <v>Resident Assistant</v>
      </c>
      <c r="N35" s="237" t="str">
        <f>VLOOKUP(K35,'Contact Info-RGGRC'!$A$1:$H$95,6,FALSE)</f>
        <v>(917) 755-9214</v>
      </c>
      <c r="O35" s="237">
        <f>VLOOKUP(K35,'Contact Info-RGGRC'!$A$1:$H$25,7,FALSE)</f>
        <v>0</v>
      </c>
      <c r="P35" s="248" t="str">
        <f>VLOOKUP(K35,'Contact Info-RGGRC'!$A$1:$H$95,8,FALSE)</f>
        <v>crigby@uchicago.edu</v>
      </c>
      <c r="R35" s="224"/>
      <c r="S35" s="224"/>
      <c r="T35" s="225"/>
      <c r="U35" s="226"/>
      <c r="V35" s="226"/>
    </row>
    <row r="36" spans="1:22">
      <c r="A36" s="360"/>
      <c r="B36" s="351"/>
      <c r="C36" s="151">
        <v>45587</v>
      </c>
      <c r="D36" s="104"/>
      <c r="E36" s="249" t="s">
        <v>484</v>
      </c>
      <c r="F36" s="229" t="str">
        <f>VLOOKUP(E36,'Contact Info-RGGRC'!$A$1:$H$95,4,FALSE)</f>
        <v>Kenwood</v>
      </c>
      <c r="G36" s="229" t="str">
        <f>VLOOKUP(E36,'Contact Info-RGGRC'!$A$1:$H$95,3,FALSE)</f>
        <v>Resident Assistant</v>
      </c>
      <c r="H36" s="229" t="str">
        <f>VLOOKUP(E36,'Contact Info-RGGRC'!$A$1:$H$95,6,FALSE)</f>
        <v>(480) 352-6059</v>
      </c>
      <c r="I36" s="229" t="str">
        <f>VLOOKUP(E36,'Contact Info-RGGRC'!$A$1:$H$25,7,FALSE)</f>
        <v>834-6945</v>
      </c>
      <c r="J36" s="246" t="str">
        <f>VLOOKUP(E36,'Contact Info-RGGRC'!$A$1:$H$95,8,FALSE)</f>
        <v>jazagra@uchicago.edu</v>
      </c>
      <c r="K36" s="250" t="s">
        <v>485</v>
      </c>
      <c r="L36" s="231" t="str">
        <f>VLOOKUP(K36,'Contact Info-RGGRC'!$A$1:$H$95,4,FALSE)</f>
        <v>Cathey</v>
      </c>
      <c r="M36" s="231" t="str">
        <f>VLOOKUP(K36,'Contact Info-RGGRC'!$A$1:$H$95,3,FALSE)</f>
        <v>Resident Assistant</v>
      </c>
      <c r="N36" s="231" t="str">
        <f>VLOOKUP(K36,'Contact Info-RGGRC'!$A$1:$H$95,6,FALSE)</f>
        <v>(914) 462-8545</v>
      </c>
      <c r="O36" s="231" t="e">
        <f>VLOOKUP(K36,'Contact Info-RGGRC'!$A$1:$H$25,7,FALSE)</f>
        <v>#N/A</v>
      </c>
      <c r="P36" s="247" t="str">
        <f>VLOOKUP(K36,'Contact Info-RGGRC'!$A$1:$H$95,8,FALSE)</f>
        <v>kwallace2@uchicago.edu</v>
      </c>
      <c r="R36" s="224"/>
      <c r="S36" s="224"/>
      <c r="T36" s="225"/>
      <c r="U36" s="226"/>
      <c r="V36" s="226"/>
    </row>
    <row r="37" spans="1:22">
      <c r="A37" s="360"/>
      <c r="B37" s="351"/>
      <c r="C37" s="151">
        <v>45588</v>
      </c>
      <c r="D37" s="104"/>
      <c r="E37" s="249" t="s">
        <v>501</v>
      </c>
      <c r="F37" s="235" t="str">
        <f>VLOOKUP(E37,'Contact Info-RGGRC'!$A$1:$H$95,4,FALSE)</f>
        <v>Jannotta</v>
      </c>
      <c r="G37" s="235" t="str">
        <f>VLOOKUP(E37,'Contact Info-RGGRC'!$A$1:$H$95,3,FALSE)</f>
        <v>Resident Assistant</v>
      </c>
      <c r="H37" s="235" t="str">
        <f>VLOOKUP(E37,'Contact Info-RGGRC'!$A$1:$H$95,6,FALSE)</f>
        <v>773-709-0319</v>
      </c>
      <c r="I37" s="235">
        <f>VLOOKUP(E37,'Contact Info-RGGRC'!$A$1:$H$25,7,FALSE)</f>
        <v>0</v>
      </c>
      <c r="J37" s="245" t="str">
        <f>VLOOKUP(E37,'Contact Info-RGGRC'!$A$1:$H$95,8,FALSE)</f>
        <v>dhirpalshah@uchicago.edu</v>
      </c>
      <c r="K37" s="250" t="s">
        <v>502</v>
      </c>
      <c r="L37" s="237" t="str">
        <f>VLOOKUP(K37,'Contact Info-RGGRC'!$A$1:$H$95,4,FALSE)</f>
        <v>Crown</v>
      </c>
      <c r="M37" s="237" t="str">
        <f>VLOOKUP(K37,'Contact Info-RGGRC'!$A$1:$H$95,3,FALSE)</f>
        <v>Resident Assistant</v>
      </c>
      <c r="N37" s="237" t="str">
        <f>VLOOKUP(K37,'Contact Info-RGGRC'!$A$1:$H$95,6,FALSE)</f>
        <v>(314) 665-9737</v>
      </c>
      <c r="O37" s="237" t="str">
        <f>VLOOKUP(K37,'Contact Info-RGGRC'!$A$1:$H$25,7,FALSE)</f>
        <v>834-5899</v>
      </c>
      <c r="P37" s="248" t="str">
        <f>VLOOKUP(K37,'Contact Info-RGGRC'!$A$1:$H$95,8,FALSE)</f>
        <v>yingqi25@uchicago.edu</v>
      </c>
      <c r="R37" s="224"/>
      <c r="S37" s="224"/>
      <c r="T37" s="225"/>
      <c r="U37" s="226"/>
      <c r="V37" s="226"/>
    </row>
    <row r="38" spans="1:22">
      <c r="A38" s="360"/>
      <c r="B38" s="351"/>
      <c r="C38" s="151">
        <v>45589</v>
      </c>
      <c r="D38" s="104"/>
      <c r="E38" s="249" t="s">
        <v>495</v>
      </c>
      <c r="F38" s="229" t="str">
        <f>VLOOKUP(E38,'Contact Info-RGGRC'!$A$1:$H$95,4,FALSE)</f>
        <v>Kenwood</v>
      </c>
      <c r="G38" s="229" t="str">
        <f>VLOOKUP(E38,'Contact Info-RGGRC'!$A$1:$H$95,3,FALSE)</f>
        <v>Resident Assistant</v>
      </c>
      <c r="H38" s="229" t="str">
        <f>VLOOKUP(E38,'Contact Info-RGGRC'!$A$1:$H$95,6,FALSE)</f>
        <v>(561) 455-6324</v>
      </c>
      <c r="I38" s="229" t="str">
        <f>VLOOKUP(E38,'Contact Info-RGGRC'!$A$1:$H$25,7,FALSE)</f>
        <v>834-6570</v>
      </c>
      <c r="J38" s="246" t="str">
        <f>VLOOKUP(E38,'Contact Info-RGGRC'!$A$1:$H$95,8,FALSE)</f>
        <v>esthilaire@uchicago.edu</v>
      </c>
      <c r="K38" s="250" t="s">
        <v>500</v>
      </c>
      <c r="L38" s="231" t="str">
        <f>VLOOKUP(K38,'Contact Info-RGGRC'!$A$1:$H$95,4,FALSE)</f>
        <v>Halperin</v>
      </c>
      <c r="M38" s="231" t="str">
        <f>VLOOKUP(K38,'Contact Info-RGGRC'!$A$1:$H$95,3,FALSE)</f>
        <v>Resident Assistant</v>
      </c>
      <c r="N38" s="231" t="str">
        <f>VLOOKUP(K38,'Contact Info-RGGRC'!$A$1:$H$95,6,FALSE)</f>
        <v>(917) 755-9214</v>
      </c>
      <c r="O38" s="231">
        <f>VLOOKUP(K38,'Contact Info-RGGRC'!$A$1:$H$25,7,FALSE)</f>
        <v>0</v>
      </c>
      <c r="P38" s="247" t="str">
        <f>VLOOKUP(K38,'Contact Info-RGGRC'!$A$1:$H$95,8,FALSE)</f>
        <v>crigby@uchicago.edu</v>
      </c>
      <c r="R38" s="224"/>
      <c r="S38" s="224"/>
      <c r="T38" s="225"/>
      <c r="U38" s="226"/>
      <c r="V38" s="226"/>
    </row>
    <row r="39" spans="1:22">
      <c r="A39" s="360"/>
      <c r="B39" s="351"/>
      <c r="C39" s="151">
        <v>45590</v>
      </c>
      <c r="D39" s="104"/>
      <c r="E39" s="249" t="s">
        <v>490</v>
      </c>
      <c r="F39" s="235" t="str">
        <f>VLOOKUP(E39,'Contact Info-RGGRC'!$A$1:$H$95,4,FALSE)</f>
        <v>Crown</v>
      </c>
      <c r="G39" s="235" t="str">
        <f>VLOOKUP(E39,'Contact Info-RGGRC'!$A$1:$H$95,3,FALSE)</f>
        <v>Resident Assistant</v>
      </c>
      <c r="H39" s="235" t="str">
        <f>VLOOKUP(E39,'Contact Info-RGGRC'!$A$1:$H$95,6,FALSE)</f>
        <v>(602) 812-8987</v>
      </c>
      <c r="I39" s="235" t="str">
        <f>VLOOKUP(E39,'Contact Info-RGGRC'!$A$1:$H$25,7,FALSE)</f>
        <v>834-4371</v>
      </c>
      <c r="J39" s="245" t="str">
        <f>VLOOKUP(E39,'Contact Info-RGGRC'!$A$1:$H$95,8,FALSE)</f>
        <v>camara@uchicago.edu</v>
      </c>
      <c r="K39" s="250" t="s">
        <v>483</v>
      </c>
      <c r="L39" s="237" t="str">
        <f>VLOOKUP(K39,'Contact Info-RGGRC'!$A$1:$H$95,4,FALSE)</f>
        <v>Wendt</v>
      </c>
      <c r="M39" s="237" t="str">
        <f>VLOOKUP(K39,'Contact Info-RGGRC'!$A$1:$H$95,3,FALSE)</f>
        <v>Resident Head</v>
      </c>
      <c r="N39" s="237" t="str">
        <f>VLOOKUP(K39,'Contact Info-RGGRC'!$A$1:$H$95,6,FALSE)</f>
        <v>(847) 226-5596, 773-255-2918</v>
      </c>
      <c r="O39" s="237" t="str">
        <f>VLOOKUP(K39,'Contact Info-RGGRC'!$A$1:$H$25,7,FALSE)</f>
        <v>702-4565</v>
      </c>
      <c r="P39" s="237" t="str">
        <f>VLOOKUP(K39,'Contact Info-RGGRC'!$A$1:$H$95,8,FALSE)</f>
        <v>dtapplegate@uchicago.edu, apacheco@uchicago.edu</v>
      </c>
      <c r="R39" s="224"/>
      <c r="S39" s="224"/>
      <c r="T39" s="225"/>
      <c r="U39" s="226"/>
      <c r="V39" s="226"/>
    </row>
    <row r="40" spans="1:22">
      <c r="A40" s="360"/>
      <c r="B40" s="351"/>
      <c r="C40" s="151">
        <v>45591</v>
      </c>
      <c r="D40" s="104"/>
      <c r="E40" s="249" t="s">
        <v>502</v>
      </c>
      <c r="F40" s="229" t="str">
        <f>VLOOKUP(E40,'Contact Info-RGGRC'!$A$1:$H$95,4,FALSE)</f>
        <v>Crown</v>
      </c>
      <c r="G40" s="229" t="str">
        <f>VLOOKUP(E40,'Contact Info-RGGRC'!$A$1:$H$95,3,FALSE)</f>
        <v>Resident Assistant</v>
      </c>
      <c r="H40" s="229" t="str">
        <f>VLOOKUP(E40,'Contact Info-RGGRC'!$A$1:$H$95,6,FALSE)</f>
        <v>(314) 665-9737</v>
      </c>
      <c r="I40" s="229" t="str">
        <f>VLOOKUP(E40,'Contact Info-RGGRC'!$A$1:$H$25,7,FALSE)</f>
        <v>834-5899</v>
      </c>
      <c r="J40" s="246" t="str">
        <f>VLOOKUP(E40,'Contact Info-RGGRC'!$A$1:$H$95,8,FALSE)</f>
        <v>yingqi25@uchicago.edu</v>
      </c>
      <c r="K40" s="250" t="s">
        <v>478</v>
      </c>
      <c r="L40" s="231" t="str">
        <f>VLOOKUP(K40,'Contact Info-RGGRC'!$A$1:$H$95,4,FALSE)</f>
        <v>Jannotta</v>
      </c>
      <c r="M40" s="231" t="str">
        <f>VLOOKUP(K40,'Contact Info-RGGRC'!$A$1:$H$95,3,FALSE)</f>
        <v>Resident Head</v>
      </c>
      <c r="N40" s="231" t="str">
        <f>VLOOKUP(K40,'Contact Info-RGGRC'!$A$1:$H$95,6,FALSE)</f>
        <v>(312) 218-9547, (219) 629-0862</v>
      </c>
      <c r="O40" s="231" t="str">
        <f>VLOOKUP(K40,'Contact Info-RGGRC'!$A$1:$H$25,7,FALSE)</f>
        <v>702-4562</v>
      </c>
      <c r="P40" s="231" t="str">
        <f>VLOOKUP(K40,'Contact Info-RGGRC'!$A$1:$H$95,8,FALSE)</f>
        <v>tbrazas@uchicago.edu, ddavison@uchicago.edu</v>
      </c>
      <c r="R40" s="224"/>
      <c r="S40" s="224"/>
      <c r="T40" s="225"/>
      <c r="U40" s="226"/>
      <c r="V40" s="226"/>
    </row>
    <row r="41" spans="1:22">
      <c r="A41" s="360"/>
      <c r="B41" s="351"/>
      <c r="C41" s="151">
        <v>45592</v>
      </c>
      <c r="D41" s="104"/>
      <c r="E41" s="249" t="s">
        <v>500</v>
      </c>
      <c r="F41" s="235" t="str">
        <f>VLOOKUP(E41,'Contact Info-RGGRC'!$A$1:$H$95,4,FALSE)</f>
        <v>Halperin</v>
      </c>
      <c r="G41" s="235" t="str">
        <f>VLOOKUP(E41,'Contact Info-RGGRC'!$A$1:$H$95,3,FALSE)</f>
        <v>Resident Assistant</v>
      </c>
      <c r="H41" s="235" t="str">
        <f>VLOOKUP(E41,'Contact Info-RGGRC'!$A$1:$H$95,6,FALSE)</f>
        <v>(917) 755-9214</v>
      </c>
      <c r="I41" s="235">
        <f>VLOOKUP(E41,'Contact Info-RGGRC'!$A$1:$H$25,7,FALSE)</f>
        <v>0</v>
      </c>
      <c r="J41" s="245" t="str">
        <f>VLOOKUP(E41,'Contact Info-RGGRC'!$A$1:$H$95,8,FALSE)</f>
        <v>crigby@uchicago.edu</v>
      </c>
      <c r="K41" s="250" t="s">
        <v>496</v>
      </c>
      <c r="L41" s="237" t="str">
        <f>VLOOKUP(K41,'Contact Info-RGGRC'!$A$1:$H$95,4,FALSE)</f>
        <v>Jannotta</v>
      </c>
      <c r="M41" s="237" t="str">
        <f>VLOOKUP(K41,'Contact Info-RGGRC'!$A$1:$H$95,3,FALSE)</f>
        <v>Resident Assistant</v>
      </c>
      <c r="N41" s="237">
        <f>VLOOKUP(K41,'Contact Info-RGGRC'!$A$1:$H$95,6,FALSE)</f>
        <v>0</v>
      </c>
      <c r="O41" s="237" t="str">
        <f>VLOOKUP(K41,'Contact Info-RGGRC'!$A$1:$H$25,7,FALSE)</f>
        <v>834-0361</v>
      </c>
      <c r="P41" s="248" t="str">
        <f>VLOOKUP(K41,'Contact Info-RGGRC'!$A$1:$H$95,8,FALSE)</f>
        <v>mamayanj@uchicago.edu</v>
      </c>
      <c r="R41" s="224"/>
      <c r="S41" s="224"/>
      <c r="T41" s="225"/>
      <c r="U41" s="226"/>
      <c r="V41" s="226"/>
    </row>
    <row r="42" spans="1:22">
      <c r="A42" s="360"/>
      <c r="B42" s="380" t="s">
        <v>48</v>
      </c>
      <c r="C42" s="151">
        <v>45593</v>
      </c>
      <c r="D42" s="104"/>
      <c r="E42" s="249" t="s">
        <v>485</v>
      </c>
      <c r="F42" s="229" t="str">
        <f>VLOOKUP(E42,'Contact Info-RGGRC'!$A$1:$H$95,4,FALSE)</f>
        <v>Cathey</v>
      </c>
      <c r="G42" s="229" t="str">
        <f>VLOOKUP(E42,'Contact Info-RGGRC'!$A$1:$H$95,3,FALSE)</f>
        <v>Resident Assistant</v>
      </c>
      <c r="H42" s="229" t="str">
        <f>VLOOKUP(E42,'Contact Info-RGGRC'!$A$1:$H$95,6,FALSE)</f>
        <v>(914) 462-8545</v>
      </c>
      <c r="I42" s="229" t="e">
        <f>VLOOKUP(E42,'Contact Info-RGGRC'!$A$1:$H$25,7,FALSE)</f>
        <v>#N/A</v>
      </c>
      <c r="J42" s="246" t="str">
        <f>VLOOKUP(E42,'Contact Info-RGGRC'!$A$1:$H$95,8,FALSE)</f>
        <v>kwallace2@uchicago.edu</v>
      </c>
      <c r="K42" s="250" t="s">
        <v>493</v>
      </c>
      <c r="L42" s="231" t="str">
        <f>VLOOKUP(K42,'Contact Info-RGGRC'!$A$1:$H$95,4,FALSE)</f>
        <v>Keller</v>
      </c>
      <c r="M42" s="231" t="str">
        <f>VLOOKUP(K42,'Contact Info-RGGRC'!$A$1:$H$95,3,FALSE)</f>
        <v>Resident Assistant</v>
      </c>
      <c r="N42" s="231" t="str">
        <f>VLOOKUP(K42,'Contact Info-RGGRC'!$A$1:$H$95,6,FALSE)</f>
        <v>(770) 713-4695</v>
      </c>
      <c r="O42" s="231" t="str">
        <f>VLOOKUP(K42,'Contact Info-RGGRC'!$A$1:$H$25,7,FALSE)</f>
        <v>834-6429</v>
      </c>
      <c r="P42" s="247" t="str">
        <f>VLOOKUP(K42,'Contact Info-RGGRC'!$A$1:$H$95,8,FALSE)</f>
        <v>siyakalra@uchicago.edu</v>
      </c>
      <c r="R42" s="224"/>
      <c r="S42" s="224"/>
      <c r="T42" s="225"/>
      <c r="U42" s="226"/>
      <c r="V42" s="226"/>
    </row>
    <row r="43" spans="1:22">
      <c r="A43" s="360"/>
      <c r="B43" s="351"/>
      <c r="C43" s="151">
        <v>45594</v>
      </c>
      <c r="D43" s="104"/>
      <c r="E43" s="249" t="s">
        <v>489</v>
      </c>
      <c r="F43" s="235" t="str">
        <f>VLOOKUP(E43,'Contact Info-RGGRC'!$A$1:$H$95,4,FALSE)</f>
        <v>DelGiorno</v>
      </c>
      <c r="G43" s="235" t="str">
        <f>VLOOKUP(E43,'Contact Info-RGGRC'!$A$1:$H$95,3,FALSE)</f>
        <v>Resident Assistant</v>
      </c>
      <c r="H43" s="235" t="str">
        <f>VLOOKUP(E43,'Contact Info-RGGRC'!$A$1:$H$95,6,FALSE)</f>
        <v>(787) 717-4059</v>
      </c>
      <c r="I43" s="235" t="str">
        <f>VLOOKUP(E43,'Contact Info-RGGRC'!$A$1:$H$25,7,FALSE)</f>
        <v>834-6640</v>
      </c>
      <c r="J43" s="245" t="str">
        <f>VLOOKUP(E43,'Contact Info-RGGRC'!$A$1:$H$95,8,FALSE)</f>
        <v>dtrodriguez@uchicago.edu</v>
      </c>
      <c r="K43" s="250" t="s">
        <v>499</v>
      </c>
      <c r="L43" s="237" t="str">
        <f>VLOOKUP(K43,'Contact Info-RGGRC'!$A$1:$H$95,4,FALSE)</f>
        <v>DelGiorno</v>
      </c>
      <c r="M43" s="237" t="str">
        <f>VLOOKUP(K43,'Contact Info-RGGRC'!$A$1:$H$95,3,FALSE)</f>
        <v>Resident Assistant</v>
      </c>
      <c r="N43" s="237" t="str">
        <f>VLOOKUP(K43,'Contact Info-RGGRC'!$A$1:$H$95,6,FALSE)</f>
        <v>(516) 728-5277</v>
      </c>
      <c r="O43" s="237">
        <f>VLOOKUP(K43,'Contact Info-RGGRC'!$A$1:$H$25,7,FALSE)</f>
        <v>0</v>
      </c>
      <c r="P43" s="248" t="str">
        <f>VLOOKUP(K43,'Contact Info-RGGRC'!$A$1:$H$95,8,FALSE)</f>
        <v>kmmercado@uchicago.edu</v>
      </c>
      <c r="R43" s="224"/>
      <c r="S43" s="224"/>
      <c r="T43" s="225"/>
      <c r="U43" s="226"/>
      <c r="V43" s="226"/>
    </row>
    <row r="44" spans="1:22">
      <c r="A44" s="360"/>
      <c r="B44" s="351"/>
      <c r="C44" s="151">
        <v>45595</v>
      </c>
      <c r="D44" s="104"/>
      <c r="E44" s="249" t="s">
        <v>503</v>
      </c>
      <c r="F44" s="229" t="str">
        <f>VLOOKUP(E44,'Contact Info-RGGRC'!$A$1:$H$95,4,FALSE)</f>
        <v>Wendt</v>
      </c>
      <c r="G44" s="229" t="str">
        <f>VLOOKUP(E44,'Contact Info-RGGRC'!$A$1:$H$95,3,FALSE)</f>
        <v>Resident Assistant</v>
      </c>
      <c r="H44" s="229" t="str">
        <f>VLOOKUP(E44,'Contact Info-RGGRC'!$A$1:$H$95,6,FALSE)</f>
        <v>626-272-7347</v>
      </c>
      <c r="I44" s="229" t="e">
        <f>VLOOKUP(E44,'Contact Info-RGGRC'!$A$1:$H$25,7,FALSE)</f>
        <v>#N/A</v>
      </c>
      <c r="J44" s="246" t="str">
        <f>VLOOKUP(E44,'Contact Info-RGGRC'!$A$1:$H$95,8,FALSE)</f>
        <v>emilyxu@uchicago.edu</v>
      </c>
      <c r="K44" s="250" t="s">
        <v>134</v>
      </c>
      <c r="L44" s="231" t="str">
        <f>VLOOKUP(K44,'Contact Info-RGGRC'!$A$1:$H$95,4,FALSE)</f>
        <v>DelGiorno</v>
      </c>
      <c r="M44" s="231" t="str">
        <f>VLOOKUP(K44,'Contact Info-RGGRC'!$A$1:$H$95,3,FALSE)</f>
        <v>Resident Assistant</v>
      </c>
      <c r="N44" s="231" t="str">
        <f>VLOOKUP(K44,'Contact Info-RGGRC'!$A$1:$H$95,6,FALSE)</f>
        <v>(267) 600-6115</v>
      </c>
      <c r="O44" s="231" t="str">
        <f>VLOOKUP(K44,'Contact Info-RGGRC'!$A$1:$H$25,7,FALSE)</f>
        <v>834-6668</v>
      </c>
      <c r="P44" s="247" t="str">
        <f>VLOOKUP(K44,'Contact Info-RGGRC'!$A$1:$H$95,8,FALSE)</f>
        <v>mjgarrett@uchicago.edu</v>
      </c>
      <c r="R44" s="224"/>
      <c r="S44" s="224"/>
      <c r="T44" s="225"/>
      <c r="U44" s="226"/>
      <c r="V44" s="226"/>
    </row>
    <row r="45" spans="1:22">
      <c r="A45" s="360"/>
      <c r="B45" s="351"/>
      <c r="C45" s="151">
        <v>45596</v>
      </c>
      <c r="D45" s="104"/>
      <c r="E45" s="249" t="s">
        <v>497</v>
      </c>
      <c r="F45" s="235" t="str">
        <f>VLOOKUP(E45,'Contact Info-RGGRC'!$A$1:$H$95,4,FALSE)</f>
        <v>Halperin</v>
      </c>
      <c r="G45" s="235" t="str">
        <f>VLOOKUP(E45,'Contact Info-RGGRC'!$A$1:$H$95,3,FALSE)</f>
        <v>Resident Assistant</v>
      </c>
      <c r="H45" s="235" t="str">
        <f>VLOOKUP(E45,'Contact Info-RGGRC'!$A$1:$H$95,6,FALSE)</f>
        <v>(520)279-2758</v>
      </c>
      <c r="I45" s="235" t="str">
        <f>VLOOKUP(E45,'Contact Info-RGGRC'!$A$1:$H$25,7,FALSE)</f>
        <v>834-6449</v>
      </c>
      <c r="J45" s="245" t="str">
        <f>VLOOKUP(E45,'Contact Info-RGGRC'!$A$1:$H$95,8,FALSE)</f>
        <v>spalma1@uchicago.edu</v>
      </c>
      <c r="K45" s="250" t="s">
        <v>489</v>
      </c>
      <c r="L45" s="237" t="str">
        <f>VLOOKUP(K45,'Contact Info-RGGRC'!$A$1:$H$95,4,FALSE)</f>
        <v>DelGiorno</v>
      </c>
      <c r="M45" s="237" t="str">
        <f>VLOOKUP(K45,'Contact Info-RGGRC'!$A$1:$H$95,3,FALSE)</f>
        <v>Resident Assistant</v>
      </c>
      <c r="N45" s="237" t="str">
        <f>VLOOKUP(K45,'Contact Info-RGGRC'!$A$1:$H$95,6,FALSE)</f>
        <v>(787) 717-4059</v>
      </c>
      <c r="O45" s="237" t="str">
        <f>VLOOKUP(K45,'Contact Info-RGGRC'!$A$1:$H$25,7,FALSE)</f>
        <v>834-6640</v>
      </c>
      <c r="P45" s="248" t="str">
        <f>VLOOKUP(K45,'Contact Info-RGGRC'!$A$1:$H$95,8,FALSE)</f>
        <v>dtrodriguez@uchicago.edu</v>
      </c>
      <c r="R45" s="224"/>
      <c r="S45" s="224"/>
      <c r="T45" s="225"/>
      <c r="U45" s="226"/>
      <c r="V45" s="226"/>
    </row>
    <row r="46" spans="1:22">
      <c r="A46" s="360"/>
      <c r="B46" s="351"/>
      <c r="C46" s="152">
        <v>45597</v>
      </c>
      <c r="D46" s="104"/>
      <c r="E46" s="249" t="s">
        <v>484</v>
      </c>
      <c r="F46" s="229" t="str">
        <f>VLOOKUP(E46,'Contact Info-RGGRC'!$A$1:$H$95,4,FALSE)</f>
        <v>Kenwood</v>
      </c>
      <c r="G46" s="229" t="str">
        <f>VLOOKUP(E46,'Contact Info-RGGRC'!$A$1:$H$95,3,FALSE)</f>
        <v>Resident Assistant</v>
      </c>
      <c r="H46" s="229" t="str">
        <f>VLOOKUP(E46,'Contact Info-RGGRC'!$A$1:$H$95,6,FALSE)</f>
        <v>(480) 352-6059</v>
      </c>
      <c r="I46" s="229" t="str">
        <f>VLOOKUP(E46,'Contact Info-RGGRC'!$A$1:$H$25,7,FALSE)</f>
        <v>834-6945</v>
      </c>
      <c r="J46" s="246" t="str">
        <f>VLOOKUP(E46,'Contact Info-RGGRC'!$A$1:$H$95,8,FALSE)</f>
        <v>jazagra@uchicago.edu</v>
      </c>
      <c r="K46" s="250" t="s">
        <v>477</v>
      </c>
      <c r="L46" s="231" t="str">
        <f>VLOOKUP(K46,'Contact Info-RGGRC'!$A$1:$H$95,4,FALSE)</f>
        <v>Kenwood</v>
      </c>
      <c r="M46" s="231" t="str">
        <f>VLOOKUP(K46,'Contact Info-RGGRC'!$A$1:$H$95,3,FALSE)</f>
        <v>Resident Head</v>
      </c>
      <c r="N46" s="231" t="str">
        <f>VLOOKUP(K46,'Contact Info-RGGRC'!$A$1:$H$95,6,FALSE)</f>
        <v>(586) 246-4454, (586) 212-9824</v>
      </c>
      <c r="O46" s="231" t="str">
        <f>VLOOKUP(K46,'Contact Info-RGGRC'!$A$1:$H$25,7,FALSE)</f>
        <v>702-4554</v>
      </c>
      <c r="P46" s="231" t="str">
        <f>VLOOKUP(K46,'Contact Info-RGGRC'!$A$1:$H$95,8,FALSE)</f>
        <v>ldonnelly@uchicago.edu , marklackowski@uchicago.edu</v>
      </c>
      <c r="R46" s="224"/>
      <c r="S46" s="224"/>
      <c r="T46" s="225"/>
      <c r="U46" s="226"/>
      <c r="V46" s="226"/>
    </row>
    <row r="47" spans="1:22">
      <c r="A47" s="360"/>
      <c r="B47" s="351"/>
      <c r="C47" s="152">
        <v>45598</v>
      </c>
      <c r="D47" s="104"/>
      <c r="E47" s="249" t="s">
        <v>487</v>
      </c>
      <c r="F47" s="235" t="str">
        <f>VLOOKUP(E47,'Contact Info-RGGRC'!$A$1:$H$95,4,FALSE)</f>
        <v>Kenwood</v>
      </c>
      <c r="G47" s="235" t="str">
        <f>VLOOKUP(E47,'Contact Info-RGGRC'!$A$1:$H$95,3,FALSE)</f>
        <v>Resident Assistant</v>
      </c>
      <c r="H47" s="235" t="str">
        <f>VLOOKUP(E47,'Contact Info-RGGRC'!$A$1:$H$95,6,FALSE)</f>
        <v>(608) 999-0729</v>
      </c>
      <c r="I47" s="235" t="str">
        <f>VLOOKUP(E47,'Contact Info-RGGRC'!$A$1:$H$25,7,FALSE)</f>
        <v>702-4554</v>
      </c>
      <c r="J47" s="245" t="str">
        <f>VLOOKUP(E47,'Contact Info-RGGRC'!$A$1:$H$95,8,FALSE)</f>
        <v>kylan@uchicago.edu</v>
      </c>
      <c r="K47" s="250" t="s">
        <v>485</v>
      </c>
      <c r="L47" s="237" t="str">
        <f>VLOOKUP(K47,'Contact Info-RGGRC'!$A$1:$H$95,4,FALSE)</f>
        <v>Cathey</v>
      </c>
      <c r="M47" s="237" t="str">
        <f>VLOOKUP(K47,'Contact Info-RGGRC'!$A$1:$H$95,3,FALSE)</f>
        <v>Resident Assistant</v>
      </c>
      <c r="N47" s="237" t="str">
        <f>VLOOKUP(K47,'Contact Info-RGGRC'!$A$1:$H$95,6,FALSE)</f>
        <v>(914) 462-8545</v>
      </c>
      <c r="O47" s="237" t="e">
        <f>VLOOKUP(K47,'Contact Info-RGGRC'!$A$1:$H$25,7,FALSE)</f>
        <v>#N/A</v>
      </c>
      <c r="P47" s="248" t="str">
        <f>VLOOKUP(K47,'Contact Info-RGGRC'!$A$1:$H$95,8,FALSE)</f>
        <v>kwallace2@uchicago.edu</v>
      </c>
      <c r="R47" s="224"/>
      <c r="S47" s="224"/>
      <c r="T47" s="225"/>
      <c r="U47" s="226"/>
      <c r="V47" s="226"/>
    </row>
    <row r="48" spans="1:22">
      <c r="A48" s="360"/>
      <c r="B48" s="351"/>
      <c r="C48" s="152">
        <v>45599</v>
      </c>
      <c r="D48" s="104"/>
      <c r="E48" s="249" t="s">
        <v>499</v>
      </c>
      <c r="F48" s="229" t="str">
        <f>VLOOKUP(E48,'Contact Info-RGGRC'!$A$1:$H$95,4,FALSE)</f>
        <v>DelGiorno</v>
      </c>
      <c r="G48" s="229" t="str">
        <f>VLOOKUP(E48,'Contact Info-RGGRC'!$A$1:$H$95,3,FALSE)</f>
        <v>Resident Assistant</v>
      </c>
      <c r="H48" s="229" t="str">
        <f>VLOOKUP(E48,'Contact Info-RGGRC'!$A$1:$H$95,6,FALSE)</f>
        <v>(516) 728-5277</v>
      </c>
      <c r="I48" s="229">
        <f>VLOOKUP(E48,'Contact Info-RGGRC'!$A$1:$H$25,7,FALSE)</f>
        <v>0</v>
      </c>
      <c r="J48" s="246" t="str">
        <f>VLOOKUP(E48,'Contact Info-RGGRC'!$A$1:$H$95,8,FALSE)</f>
        <v>kmmercado@uchicago.edu</v>
      </c>
      <c r="K48" s="250" t="s">
        <v>501</v>
      </c>
      <c r="L48" s="231" t="str">
        <f>VLOOKUP(K48,'Contact Info-RGGRC'!$A$1:$H$95,4,FALSE)</f>
        <v>Jannotta</v>
      </c>
      <c r="M48" s="231" t="str">
        <f>VLOOKUP(K48,'Contact Info-RGGRC'!$A$1:$H$95,3,FALSE)</f>
        <v>Resident Assistant</v>
      </c>
      <c r="N48" s="231" t="str">
        <f>VLOOKUP(K48,'Contact Info-RGGRC'!$A$1:$H$95,6,FALSE)</f>
        <v>773-709-0319</v>
      </c>
      <c r="O48" s="231">
        <f>VLOOKUP(K48,'Contact Info-RGGRC'!$A$1:$H$25,7,FALSE)</f>
        <v>0</v>
      </c>
      <c r="P48" s="247" t="str">
        <f>VLOOKUP(K48,'Contact Info-RGGRC'!$A$1:$H$95,8,FALSE)</f>
        <v>dhirpalshah@uchicago.edu</v>
      </c>
      <c r="R48" s="224"/>
      <c r="S48" s="224"/>
      <c r="T48" s="225"/>
      <c r="U48" s="226"/>
      <c r="V48" s="226"/>
    </row>
    <row r="49" spans="1:22">
      <c r="A49" s="360"/>
      <c r="B49" s="381" t="s">
        <v>49</v>
      </c>
      <c r="C49" s="152">
        <v>45600</v>
      </c>
      <c r="D49" s="104"/>
      <c r="E49" s="249" t="s">
        <v>134</v>
      </c>
      <c r="F49" s="235" t="str">
        <f>VLOOKUP(E49,'Contact Info-RGGRC'!$A$1:$H$95,4,FALSE)</f>
        <v>DelGiorno</v>
      </c>
      <c r="G49" s="235" t="str">
        <f>VLOOKUP(E49,'Contact Info-RGGRC'!$A$1:$H$95,3,FALSE)</f>
        <v>Resident Assistant</v>
      </c>
      <c r="H49" s="235" t="str">
        <f>VLOOKUP(E49,'Contact Info-RGGRC'!$A$1:$H$95,6,FALSE)</f>
        <v>(267) 600-6115</v>
      </c>
      <c r="I49" s="235" t="str">
        <f>VLOOKUP(E49,'Contact Info-RGGRC'!$A$1:$H$25,7,FALSE)</f>
        <v>834-6668</v>
      </c>
      <c r="J49" s="245" t="str">
        <f>VLOOKUP(E49,'Contact Info-RGGRC'!$A$1:$H$95,8,FALSE)</f>
        <v>mjgarrett@uchicago.edu</v>
      </c>
      <c r="K49" s="250" t="s">
        <v>492</v>
      </c>
      <c r="L49" s="237" t="str">
        <f>VLOOKUP(K49,'Contact Info-RGGRC'!$A$1:$H$95,4,FALSE)</f>
        <v>Halperin</v>
      </c>
      <c r="M49" s="237" t="str">
        <f>VLOOKUP(K49,'Contact Info-RGGRC'!$A$1:$H$95,3,FALSE)</f>
        <v>Resident Assistant</v>
      </c>
      <c r="N49" s="237" t="str">
        <f>VLOOKUP(K49,'Contact Info-RGGRC'!$A$1:$H$95,6,FALSE)</f>
        <v>(781) 789-3290</v>
      </c>
      <c r="O49" s="237" t="str">
        <f>VLOOKUP(K49,'Contact Info-RGGRC'!$A$1:$H$25,7,FALSE)</f>
        <v>834-6472</v>
      </c>
      <c r="P49" s="248" t="str">
        <f>VLOOKUP(K49,'Contact Info-RGGRC'!$A$1:$H$95,8,FALSE)</f>
        <v>pravan@uchicago.edu</v>
      </c>
      <c r="R49" s="224"/>
      <c r="S49" s="224"/>
      <c r="T49" s="225"/>
      <c r="U49" s="226"/>
      <c r="V49" s="226"/>
    </row>
    <row r="50" spans="1:22">
      <c r="A50" s="360"/>
      <c r="B50" s="351"/>
      <c r="C50" s="152">
        <v>45601</v>
      </c>
      <c r="D50" s="104"/>
      <c r="E50" s="249" t="s">
        <v>489</v>
      </c>
      <c r="F50" s="229" t="str">
        <f>VLOOKUP(E50,'Contact Info-RGGRC'!$A$1:$H$95,4,FALSE)</f>
        <v>DelGiorno</v>
      </c>
      <c r="G50" s="229" t="str">
        <f>VLOOKUP(E50,'Contact Info-RGGRC'!$A$1:$H$95,3,FALSE)</f>
        <v>Resident Assistant</v>
      </c>
      <c r="H50" s="229" t="str">
        <f>VLOOKUP(E50,'Contact Info-RGGRC'!$A$1:$H$95,6,FALSE)</f>
        <v>(787) 717-4059</v>
      </c>
      <c r="I50" s="229" t="str">
        <f>VLOOKUP(E50,'Contact Info-RGGRC'!$A$1:$H$25,7,FALSE)</f>
        <v>834-6640</v>
      </c>
      <c r="J50" s="246" t="str">
        <f>VLOOKUP(E50,'Contact Info-RGGRC'!$A$1:$H$95,8,FALSE)</f>
        <v>dtrodriguez@uchicago.edu</v>
      </c>
      <c r="K50" s="250" t="s">
        <v>494</v>
      </c>
      <c r="L50" s="231" t="str">
        <f>VLOOKUP(K50,'Contact Info-RGGRC'!$A$1:$H$95,4,FALSE)</f>
        <v>Keller</v>
      </c>
      <c r="M50" s="231" t="str">
        <f>VLOOKUP(K50,'Contact Info-RGGRC'!$A$1:$H$95,3,FALSE)</f>
        <v>Resident Assistant</v>
      </c>
      <c r="N50" s="231" t="str">
        <f>VLOOKUP(K50,'Contact Info-RGGRC'!$A$1:$H$95,6,FALSE)</f>
        <v>(773) 372-4185</v>
      </c>
      <c r="O50" s="231" t="str">
        <f>VLOOKUP(K50,'Contact Info-RGGRC'!$A$1:$H$25,7,FALSE)</f>
        <v>C218</v>
      </c>
      <c r="P50" s="247" t="str">
        <f>VLOOKUP(K50,'Contact Info-RGGRC'!$A$1:$H$95,8,FALSE)</f>
        <v>lukehermann@uchicago.edu</v>
      </c>
      <c r="R50" s="224"/>
      <c r="S50" s="224"/>
      <c r="T50" s="225"/>
      <c r="U50" s="226"/>
      <c r="V50" s="226"/>
    </row>
    <row r="51" spans="1:22">
      <c r="A51" s="360"/>
      <c r="B51" s="351"/>
      <c r="C51" s="152">
        <v>45602</v>
      </c>
      <c r="D51" s="104"/>
      <c r="E51" s="249" t="s">
        <v>493</v>
      </c>
      <c r="F51" s="235" t="str">
        <f>VLOOKUP(E51,'Contact Info-RGGRC'!$A$1:$H$95,4,FALSE)</f>
        <v>Keller</v>
      </c>
      <c r="G51" s="235" t="str">
        <f>VLOOKUP(E51,'Contact Info-RGGRC'!$A$1:$H$95,3,FALSE)</f>
        <v>Resident Assistant</v>
      </c>
      <c r="H51" s="235" t="str">
        <f>VLOOKUP(E51,'Contact Info-RGGRC'!$A$1:$H$95,6,FALSE)</f>
        <v>(770) 713-4695</v>
      </c>
      <c r="I51" s="235" t="str">
        <f>VLOOKUP(E51,'Contact Info-RGGRC'!$A$1:$H$25,7,FALSE)</f>
        <v>834-6429</v>
      </c>
      <c r="J51" s="245" t="str">
        <f>VLOOKUP(E51,'Contact Info-RGGRC'!$A$1:$H$95,8,FALSE)</f>
        <v>siyakalra@uchicago.edu</v>
      </c>
      <c r="K51" s="250" t="s">
        <v>181</v>
      </c>
      <c r="L51" s="237" t="str">
        <f>VLOOKUP(K51,'Contact Info-RGGRC'!$A$1:$H$95,4,FALSE)</f>
        <v>Keller</v>
      </c>
      <c r="M51" s="237" t="str">
        <f>VLOOKUP(K51,'Contact Info-RGGRC'!$A$1:$H$95,3,FALSE)</f>
        <v>Resident Assistant</v>
      </c>
      <c r="N51" s="237" t="str">
        <f>VLOOKUP(K51,'Contact Info-RGGRC'!$A$1:$H$95,6,FALSE)</f>
        <v>(773)960-0542</v>
      </c>
      <c r="O51" s="237" t="str">
        <f>VLOOKUP(K51,'Contact Info-RGGRC'!$A$1:$H$25,7,FALSE)</f>
        <v>834-6579</v>
      </c>
      <c r="P51" s="248" t="str">
        <f>VLOOKUP(K51,'Contact Info-RGGRC'!$A$1:$H$95,8,FALSE)</f>
        <v>mrodriguez23@uchicago.edu</v>
      </c>
      <c r="R51" s="224"/>
      <c r="S51" s="224"/>
      <c r="T51" s="225"/>
      <c r="U51" s="226"/>
      <c r="V51" s="226"/>
    </row>
    <row r="52" spans="1:22">
      <c r="A52" s="360"/>
      <c r="B52" s="351"/>
      <c r="C52" s="152">
        <v>45603</v>
      </c>
      <c r="D52" s="104"/>
      <c r="E52" s="249" t="s">
        <v>496</v>
      </c>
      <c r="F52" s="229" t="str">
        <f>VLOOKUP(E52,'Contact Info-RGGRC'!$A$1:$H$95,4,FALSE)</f>
        <v>Jannotta</v>
      </c>
      <c r="G52" s="229" t="str">
        <f>VLOOKUP(E52,'Contact Info-RGGRC'!$A$1:$H$95,3,FALSE)</f>
        <v>Resident Assistant</v>
      </c>
      <c r="H52" s="229">
        <f>VLOOKUP(E52,'Contact Info-RGGRC'!$A$1:$H$95,6,FALSE)</f>
        <v>0</v>
      </c>
      <c r="I52" s="229" t="str">
        <f>VLOOKUP(E52,'Contact Info-RGGRC'!$A$1:$H$25,7,FALSE)</f>
        <v>834-0361</v>
      </c>
      <c r="J52" s="246" t="str">
        <f>VLOOKUP(E52,'Contact Info-RGGRC'!$A$1:$H$95,8,FALSE)</f>
        <v>mamayanj@uchicago.edu</v>
      </c>
      <c r="K52" s="250" t="s">
        <v>485</v>
      </c>
      <c r="L52" s="231" t="str">
        <f>VLOOKUP(K52,'Contact Info-RGGRC'!$A$1:$H$95,4,FALSE)</f>
        <v>Cathey</v>
      </c>
      <c r="M52" s="231" t="str">
        <f>VLOOKUP(K52,'Contact Info-RGGRC'!$A$1:$H$95,3,FALSE)</f>
        <v>Resident Assistant</v>
      </c>
      <c r="N52" s="231" t="str">
        <f>VLOOKUP(K52,'Contact Info-RGGRC'!$A$1:$H$95,6,FALSE)</f>
        <v>(914) 462-8545</v>
      </c>
      <c r="O52" s="231" t="e">
        <f>VLOOKUP(K52,'Contact Info-RGGRC'!$A$1:$H$25,7,FALSE)</f>
        <v>#N/A</v>
      </c>
      <c r="P52" s="247" t="str">
        <f>VLOOKUP(K52,'Contact Info-RGGRC'!$A$1:$H$95,8,FALSE)</f>
        <v>kwallace2@uchicago.edu</v>
      </c>
      <c r="R52" s="224"/>
      <c r="S52" s="224"/>
      <c r="T52" s="225"/>
      <c r="U52" s="226"/>
      <c r="V52" s="226"/>
    </row>
    <row r="53" spans="1:22">
      <c r="A53" s="360"/>
      <c r="B53" s="351"/>
      <c r="C53" s="152">
        <v>45604</v>
      </c>
      <c r="D53" s="104"/>
      <c r="E53" s="249" t="s">
        <v>495</v>
      </c>
      <c r="F53" s="235" t="str">
        <f>VLOOKUP(E53,'Contact Info-RGGRC'!$A$1:$H$95,4,FALSE)</f>
        <v>Kenwood</v>
      </c>
      <c r="G53" s="235" t="str">
        <f>VLOOKUP(E53,'Contact Info-RGGRC'!$A$1:$H$95,3,FALSE)</f>
        <v>Resident Assistant</v>
      </c>
      <c r="H53" s="235" t="str">
        <f>VLOOKUP(E53,'Contact Info-RGGRC'!$A$1:$H$95,6,FALSE)</f>
        <v>(561) 455-6324</v>
      </c>
      <c r="I53" s="235" t="str">
        <f>VLOOKUP(E53,'Contact Info-RGGRC'!$A$1:$H$25,7,FALSE)</f>
        <v>834-6570</v>
      </c>
      <c r="J53" s="245" t="str">
        <f>VLOOKUP(E53,'Contact Info-RGGRC'!$A$1:$H$95,8,FALSE)</f>
        <v>esthilaire@uchicago.edu</v>
      </c>
      <c r="K53" s="250" t="s">
        <v>477</v>
      </c>
      <c r="L53" s="237" t="str">
        <f>VLOOKUP(K53,'Contact Info-RGGRC'!$A$1:$H$95,4,FALSE)</f>
        <v>Kenwood</v>
      </c>
      <c r="M53" s="237" t="str">
        <f>VLOOKUP(K53,'Contact Info-RGGRC'!$A$1:$H$95,3,FALSE)</f>
        <v>Resident Head</v>
      </c>
      <c r="N53" s="237" t="str">
        <f>VLOOKUP(K53,'Contact Info-RGGRC'!$A$1:$H$95,6,FALSE)</f>
        <v>(586) 246-4454, (586) 212-9824</v>
      </c>
      <c r="O53" s="237" t="str">
        <f>VLOOKUP(K53,'Contact Info-RGGRC'!$A$1:$H$25,7,FALSE)</f>
        <v>702-4554</v>
      </c>
      <c r="P53" s="237" t="str">
        <f>VLOOKUP(K53,'Contact Info-RGGRC'!$A$1:$H$95,8,FALSE)</f>
        <v>ldonnelly@uchicago.edu , marklackowski@uchicago.edu</v>
      </c>
      <c r="R53" s="224"/>
      <c r="S53" s="224"/>
      <c r="T53" s="225"/>
      <c r="U53" s="226"/>
      <c r="V53" s="226"/>
    </row>
    <row r="54" spans="1:22">
      <c r="A54" s="360"/>
      <c r="B54" s="351"/>
      <c r="C54" s="152">
        <v>45605</v>
      </c>
      <c r="D54" s="104"/>
      <c r="E54" s="249" t="s">
        <v>485</v>
      </c>
      <c r="F54" s="229" t="str">
        <f>VLOOKUP(E54,'Contact Info-RGGRC'!$A$1:$H$95,4,FALSE)</f>
        <v>Cathey</v>
      </c>
      <c r="G54" s="229" t="str">
        <f>VLOOKUP(E54,'Contact Info-RGGRC'!$A$1:$H$95,3,FALSE)</f>
        <v>Resident Assistant</v>
      </c>
      <c r="H54" s="229" t="str">
        <f>VLOOKUP(E54,'Contact Info-RGGRC'!$A$1:$H$95,6,FALSE)</f>
        <v>(914) 462-8545</v>
      </c>
      <c r="I54" s="229" t="e">
        <f>VLOOKUP(E54,'Contact Info-RGGRC'!$A$1:$H$25,7,FALSE)</f>
        <v>#N/A</v>
      </c>
      <c r="J54" s="246" t="str">
        <f>VLOOKUP(E54,'Contact Info-RGGRC'!$A$1:$H$95,8,FALSE)</f>
        <v>kwallace2@uchicago.edu</v>
      </c>
      <c r="K54" s="250" t="s">
        <v>482</v>
      </c>
      <c r="L54" s="231" t="str">
        <f>VLOOKUP(K54,'Contact Info-RGGRC'!$A$1:$H$95,4,FALSE)</f>
        <v>Cathey</v>
      </c>
      <c r="M54" s="231" t="str">
        <f>VLOOKUP(K54,'Contact Info-RGGRC'!$A$1:$H$95,3,FALSE)</f>
        <v>Resident Head</v>
      </c>
      <c r="N54" s="231" t="str">
        <f>VLOOKUP(K54,'Contact Info-RGGRC'!$A$1:$H$95,6,FALSE)</f>
        <v>(615) 975-5622, (615) 260-6279</v>
      </c>
      <c r="O54" s="231" t="str">
        <f>VLOOKUP(K54,'Contact Info-RGGRC'!$A$1:$H$25,7,FALSE)</f>
        <v>702-4563</v>
      </c>
      <c r="P54" s="231" t="str">
        <f>VLOOKUP(K54,'Contact Info-RGGRC'!$A$1:$H$95,8,FALSE)</f>
        <v>gwildenberg@uchicago.edu, marywildenberg@uchicago.edu</v>
      </c>
      <c r="R54" s="224"/>
      <c r="S54" s="224"/>
      <c r="T54" s="225"/>
      <c r="U54" s="226"/>
      <c r="V54" s="226"/>
    </row>
    <row r="55" spans="1:22">
      <c r="A55" s="360"/>
      <c r="B55" s="351"/>
      <c r="C55" s="152">
        <v>45606</v>
      </c>
      <c r="D55" s="104"/>
      <c r="E55" s="249" t="s">
        <v>485</v>
      </c>
      <c r="F55" s="235" t="str">
        <f>VLOOKUP(E55,'Contact Info-RGGRC'!$A$1:$H$95,4,FALSE)</f>
        <v>Cathey</v>
      </c>
      <c r="G55" s="235" t="str">
        <f>VLOOKUP(E55,'Contact Info-RGGRC'!$A$1:$H$95,3,FALSE)</f>
        <v>Resident Assistant</v>
      </c>
      <c r="H55" s="235" t="str">
        <f>VLOOKUP(E55,'Contact Info-RGGRC'!$A$1:$H$95,6,FALSE)</f>
        <v>(914) 462-8545</v>
      </c>
      <c r="I55" s="235" t="e">
        <f>VLOOKUP(E55,'Contact Info-RGGRC'!$A$1:$H$25,7,FALSE)</f>
        <v>#N/A</v>
      </c>
      <c r="J55" s="245" t="str">
        <f>VLOOKUP(E55,'Contact Info-RGGRC'!$A$1:$H$95,8,FALSE)</f>
        <v>kwallace2@uchicago.edu</v>
      </c>
      <c r="K55" s="250" t="s">
        <v>134</v>
      </c>
      <c r="L55" s="237" t="str">
        <f>VLOOKUP(K55,'Contact Info-RGGRC'!$A$1:$H$95,4,FALSE)</f>
        <v>DelGiorno</v>
      </c>
      <c r="M55" s="237" t="str">
        <f>VLOOKUP(K55,'Contact Info-RGGRC'!$A$1:$H$95,3,FALSE)</f>
        <v>Resident Assistant</v>
      </c>
      <c r="N55" s="237" t="str">
        <f>VLOOKUP(K55,'Contact Info-RGGRC'!$A$1:$H$95,6,FALSE)</f>
        <v>(267) 600-6115</v>
      </c>
      <c r="O55" s="237" t="str">
        <f>VLOOKUP(K55,'Contact Info-RGGRC'!$A$1:$H$25,7,FALSE)</f>
        <v>834-6668</v>
      </c>
      <c r="P55" s="248" t="str">
        <f>VLOOKUP(K55,'Contact Info-RGGRC'!$A$1:$H$95,8,FALSE)</f>
        <v>mjgarrett@uchicago.edu</v>
      </c>
      <c r="R55" s="224"/>
      <c r="S55" s="224"/>
      <c r="T55" s="225"/>
      <c r="U55" s="226"/>
      <c r="V55" s="226"/>
    </row>
    <row r="56" spans="1:22">
      <c r="A56" s="360"/>
      <c r="B56" s="382" t="s">
        <v>50</v>
      </c>
      <c r="C56" s="152">
        <v>45607</v>
      </c>
      <c r="D56" s="104"/>
      <c r="E56" s="249" t="s">
        <v>499</v>
      </c>
      <c r="F56" s="229" t="str">
        <f>VLOOKUP(E56,'Contact Info-RGGRC'!$A$1:$H$95,4,FALSE)</f>
        <v>DelGiorno</v>
      </c>
      <c r="G56" s="229" t="str">
        <f>VLOOKUP(E56,'Contact Info-RGGRC'!$A$1:$H$95,3,FALSE)</f>
        <v>Resident Assistant</v>
      </c>
      <c r="H56" s="229" t="str">
        <f>VLOOKUP(E56,'Contact Info-RGGRC'!$A$1:$H$95,6,FALSE)</f>
        <v>(516) 728-5277</v>
      </c>
      <c r="I56" s="229">
        <f>VLOOKUP(E56,'Contact Info-RGGRC'!$A$1:$H$25,7,FALSE)</f>
        <v>0</v>
      </c>
      <c r="J56" s="246" t="str">
        <f>VLOOKUP(E56,'Contact Info-RGGRC'!$A$1:$H$95,8,FALSE)</f>
        <v>kmmercado@uchicago.edu</v>
      </c>
      <c r="K56" s="250" t="s">
        <v>488</v>
      </c>
      <c r="L56" s="231" t="str">
        <f>VLOOKUP(K56,'Contact Info-RGGRC'!$A$1:$H$95,4,FALSE)</f>
        <v>Wendt</v>
      </c>
      <c r="M56" s="231" t="str">
        <f>VLOOKUP(K56,'Contact Info-RGGRC'!$A$1:$H$95,3,FALSE)</f>
        <v>Resident Assistant</v>
      </c>
      <c r="N56" s="231" t="str">
        <f>VLOOKUP(K56,'Contact Info-RGGRC'!$A$1:$H$95,6,FALSE)</f>
        <v>(773) 701-1244</v>
      </c>
      <c r="O56" s="231" t="str">
        <f>VLOOKUP(K56,'Contact Info-RGGRC'!$A$1:$H$25,7,FALSE)</f>
        <v>834-7962</v>
      </c>
      <c r="P56" s="247" t="str">
        <f>VLOOKUP(K56,'Contact Info-RGGRC'!$A$1:$H$95,8,FALSE)</f>
        <v>dariusojohnson@uchicago.edu</v>
      </c>
      <c r="R56" s="224"/>
      <c r="S56" s="224"/>
      <c r="T56" s="225"/>
      <c r="U56" s="226"/>
      <c r="V56" s="226"/>
    </row>
    <row r="57" spans="1:22">
      <c r="A57" s="360"/>
      <c r="B57" s="351"/>
      <c r="C57" s="152">
        <v>45608</v>
      </c>
      <c r="D57" s="104"/>
      <c r="E57" s="249" t="s">
        <v>489</v>
      </c>
      <c r="F57" s="235" t="str">
        <f>VLOOKUP(E57,'Contact Info-RGGRC'!$A$1:$H$95,4,FALSE)</f>
        <v>DelGiorno</v>
      </c>
      <c r="G57" s="235" t="str">
        <f>VLOOKUP(E57,'Contact Info-RGGRC'!$A$1:$H$95,3,FALSE)</f>
        <v>Resident Assistant</v>
      </c>
      <c r="H57" s="235" t="str">
        <f>VLOOKUP(E57,'Contact Info-RGGRC'!$A$1:$H$95,6,FALSE)</f>
        <v>(787) 717-4059</v>
      </c>
      <c r="I57" s="235" t="str">
        <f>VLOOKUP(E57,'Contact Info-RGGRC'!$A$1:$H$25,7,FALSE)</f>
        <v>834-6640</v>
      </c>
      <c r="J57" s="245" t="str">
        <f>VLOOKUP(E57,'Contact Info-RGGRC'!$A$1:$H$95,8,FALSE)</f>
        <v>dtrodriguez@uchicago.edu</v>
      </c>
      <c r="K57" s="250" t="s">
        <v>484</v>
      </c>
      <c r="L57" s="237" t="str">
        <f>VLOOKUP(K57,'Contact Info-RGGRC'!$A$1:$H$95,4,FALSE)</f>
        <v>Kenwood</v>
      </c>
      <c r="M57" s="237" t="str">
        <f>VLOOKUP(K57,'Contact Info-RGGRC'!$A$1:$H$95,3,FALSE)</f>
        <v>Resident Assistant</v>
      </c>
      <c r="N57" s="237" t="str">
        <f>VLOOKUP(K57,'Contact Info-RGGRC'!$A$1:$H$95,6,FALSE)</f>
        <v>(480) 352-6059</v>
      </c>
      <c r="O57" s="237" t="str">
        <f>VLOOKUP(K57,'Contact Info-RGGRC'!$A$1:$H$25,7,FALSE)</f>
        <v>834-6945</v>
      </c>
      <c r="P57" s="248" t="str">
        <f>VLOOKUP(K57,'Contact Info-RGGRC'!$A$1:$H$95,8,FALSE)</f>
        <v>jazagra@uchicago.edu</v>
      </c>
      <c r="R57" s="224"/>
      <c r="S57" s="224"/>
      <c r="T57" s="225"/>
      <c r="U57" s="226"/>
      <c r="V57" s="226"/>
    </row>
    <row r="58" spans="1:22">
      <c r="A58" s="360"/>
      <c r="B58" s="351"/>
      <c r="C58" s="152">
        <v>45609</v>
      </c>
      <c r="D58" s="104"/>
      <c r="E58" s="249" t="s">
        <v>497</v>
      </c>
      <c r="F58" s="229" t="str">
        <f>VLOOKUP(E58,'Contact Info-RGGRC'!$A$1:$H$95,4,FALSE)</f>
        <v>Halperin</v>
      </c>
      <c r="G58" s="229" t="str">
        <f>VLOOKUP(E58,'Contact Info-RGGRC'!$A$1:$H$95,3,FALSE)</f>
        <v>Resident Assistant</v>
      </c>
      <c r="H58" s="229" t="str">
        <f>VLOOKUP(E58,'Contact Info-RGGRC'!$A$1:$H$95,6,FALSE)</f>
        <v>(520)279-2758</v>
      </c>
      <c r="I58" s="229" t="str">
        <f>VLOOKUP(E58,'Contact Info-RGGRC'!$A$1:$H$25,7,FALSE)</f>
        <v>834-6449</v>
      </c>
      <c r="J58" s="246" t="str">
        <f>VLOOKUP(E58,'Contact Info-RGGRC'!$A$1:$H$95,8,FALSE)</f>
        <v>spalma1@uchicago.edu</v>
      </c>
      <c r="K58" s="250" t="s">
        <v>494</v>
      </c>
      <c r="L58" s="231" t="str">
        <f>VLOOKUP(K58,'Contact Info-RGGRC'!$A$1:$H$95,4,FALSE)</f>
        <v>Keller</v>
      </c>
      <c r="M58" s="231" t="str">
        <f>VLOOKUP(K58,'Contact Info-RGGRC'!$A$1:$H$95,3,FALSE)</f>
        <v>Resident Assistant</v>
      </c>
      <c r="N58" s="231" t="str">
        <f>VLOOKUP(K58,'Contact Info-RGGRC'!$A$1:$H$95,6,FALSE)</f>
        <v>(773) 372-4185</v>
      </c>
      <c r="O58" s="231" t="str">
        <f>VLOOKUP(K58,'Contact Info-RGGRC'!$A$1:$H$25,7,FALSE)</f>
        <v>C218</v>
      </c>
      <c r="P58" s="247" t="str">
        <f>VLOOKUP(K58,'Contact Info-RGGRC'!$A$1:$H$95,8,FALSE)</f>
        <v>lukehermann@uchicago.edu</v>
      </c>
      <c r="R58" s="224"/>
      <c r="S58" s="224"/>
      <c r="T58" s="225"/>
      <c r="U58" s="226"/>
      <c r="V58" s="226"/>
    </row>
    <row r="59" spans="1:22">
      <c r="A59" s="360"/>
      <c r="B59" s="351"/>
      <c r="C59" s="152">
        <v>45610</v>
      </c>
      <c r="D59" s="104"/>
      <c r="E59" s="249" t="s">
        <v>181</v>
      </c>
      <c r="F59" s="235" t="str">
        <f>VLOOKUP(E59,'Contact Info-RGGRC'!$A$1:$H$95,4,FALSE)</f>
        <v>Keller</v>
      </c>
      <c r="G59" s="235" t="str">
        <f>VLOOKUP(E59,'Contact Info-RGGRC'!$A$1:$H$95,3,FALSE)</f>
        <v>Resident Assistant</v>
      </c>
      <c r="H59" s="235" t="str">
        <f>VLOOKUP(E59,'Contact Info-RGGRC'!$A$1:$H$95,6,FALSE)</f>
        <v>(773)960-0542</v>
      </c>
      <c r="I59" s="235" t="str">
        <f>VLOOKUP(E59,'Contact Info-RGGRC'!$A$1:$H$25,7,FALSE)</f>
        <v>834-6579</v>
      </c>
      <c r="J59" s="245" t="str">
        <f>VLOOKUP(E59,'Contact Info-RGGRC'!$A$1:$H$95,8,FALSE)</f>
        <v>mrodriguez23@uchicago.edu</v>
      </c>
      <c r="K59" s="250" t="s">
        <v>503</v>
      </c>
      <c r="L59" s="237" t="str">
        <f>VLOOKUP(K59,'Contact Info-RGGRC'!$A$1:$H$95,4,FALSE)</f>
        <v>Wendt</v>
      </c>
      <c r="M59" s="237" t="str">
        <f>VLOOKUP(K59,'Contact Info-RGGRC'!$A$1:$H$95,3,FALSE)</f>
        <v>Resident Assistant</v>
      </c>
      <c r="N59" s="237" t="str">
        <f>VLOOKUP(K59,'Contact Info-RGGRC'!$A$1:$H$95,6,FALSE)</f>
        <v>626-272-7347</v>
      </c>
      <c r="O59" s="237" t="e">
        <f>VLOOKUP(K59,'Contact Info-RGGRC'!$A$1:$H$25,7,FALSE)</f>
        <v>#N/A</v>
      </c>
      <c r="P59" s="248" t="str">
        <f>VLOOKUP(K59,'Contact Info-RGGRC'!$A$1:$H$95,8,FALSE)</f>
        <v>emilyxu@uchicago.edu</v>
      </c>
      <c r="R59" s="224"/>
      <c r="S59" s="224"/>
      <c r="T59" s="225"/>
      <c r="U59" s="226"/>
      <c r="V59" s="226"/>
    </row>
    <row r="60" spans="1:22">
      <c r="A60" s="360"/>
      <c r="B60" s="351"/>
      <c r="C60" s="152">
        <v>45611</v>
      </c>
      <c r="D60" s="104"/>
      <c r="E60" s="249" t="s">
        <v>492</v>
      </c>
      <c r="F60" s="229" t="str">
        <f>VLOOKUP(E60,'Contact Info-RGGRC'!$A$1:$H$95,4,FALSE)</f>
        <v>Halperin</v>
      </c>
      <c r="G60" s="229" t="str">
        <f>VLOOKUP(E60,'Contact Info-RGGRC'!$A$1:$H$95,3,FALSE)</f>
        <v>Resident Assistant</v>
      </c>
      <c r="H60" s="229" t="str">
        <f>VLOOKUP(E60,'Contact Info-RGGRC'!$A$1:$H$95,6,FALSE)</f>
        <v>(781) 789-3290</v>
      </c>
      <c r="I60" s="229" t="str">
        <f>VLOOKUP(E60,'Contact Info-RGGRC'!$A$1:$H$25,7,FALSE)</f>
        <v>834-6472</v>
      </c>
      <c r="J60" s="246" t="str">
        <f>VLOOKUP(E60,'Contact Info-RGGRC'!$A$1:$H$95,8,FALSE)</f>
        <v>pravan@uchicago.edu</v>
      </c>
      <c r="K60" s="250" t="s">
        <v>495</v>
      </c>
      <c r="L60" s="231" t="str">
        <f>VLOOKUP(K60,'Contact Info-RGGRC'!$A$1:$H$95,4,FALSE)</f>
        <v>Kenwood</v>
      </c>
      <c r="M60" s="231" t="str">
        <f>VLOOKUP(K60,'Contact Info-RGGRC'!$A$1:$H$95,3,FALSE)</f>
        <v>Resident Assistant</v>
      </c>
      <c r="N60" s="231" t="str">
        <f>VLOOKUP(K60,'Contact Info-RGGRC'!$A$1:$H$95,6,FALSE)</f>
        <v>(561) 455-6324</v>
      </c>
      <c r="O60" s="231" t="str">
        <f>VLOOKUP(K60,'Contact Info-RGGRC'!$A$1:$H$25,7,FALSE)</f>
        <v>834-6570</v>
      </c>
      <c r="P60" s="247" t="str">
        <f>VLOOKUP(K60,'Contact Info-RGGRC'!$A$1:$H$95,8,FALSE)</f>
        <v>esthilaire@uchicago.edu</v>
      </c>
      <c r="R60" s="224"/>
      <c r="S60" s="224"/>
      <c r="T60" s="225"/>
      <c r="U60" s="226"/>
      <c r="V60" s="226"/>
    </row>
    <row r="61" spans="1:22">
      <c r="A61" s="360"/>
      <c r="B61" s="351"/>
      <c r="C61" s="152">
        <v>45612</v>
      </c>
      <c r="D61" s="104"/>
      <c r="E61" s="249" t="s">
        <v>488</v>
      </c>
      <c r="F61" s="235" t="str">
        <f>VLOOKUP(E61,'Contact Info-RGGRC'!$A$1:$H$95,4,FALSE)</f>
        <v>Wendt</v>
      </c>
      <c r="G61" s="235" t="str">
        <f>VLOOKUP(E61,'Contact Info-RGGRC'!$A$1:$H$95,3,FALSE)</f>
        <v>Resident Assistant</v>
      </c>
      <c r="H61" s="235" t="str">
        <f>VLOOKUP(E61,'Contact Info-RGGRC'!$A$1:$H$95,6,FALSE)</f>
        <v>(773) 701-1244</v>
      </c>
      <c r="I61" s="235" t="str">
        <f>VLOOKUP(E61,'Contact Info-RGGRC'!$A$1:$H$25,7,FALSE)</f>
        <v>834-7962</v>
      </c>
      <c r="J61" s="245" t="str">
        <f>VLOOKUP(E61,'Contact Info-RGGRC'!$A$1:$H$95,8,FALSE)</f>
        <v>dariusojohnson@uchicago.edu</v>
      </c>
      <c r="K61" s="250" t="s">
        <v>181</v>
      </c>
      <c r="L61" s="237" t="str">
        <f>VLOOKUP(K61,'Contact Info-RGGRC'!$A$1:$H$95,4,FALSE)</f>
        <v>Keller</v>
      </c>
      <c r="M61" s="237" t="str">
        <f>VLOOKUP(K61,'Contact Info-RGGRC'!$A$1:$H$95,3,FALSE)</f>
        <v>Resident Assistant</v>
      </c>
      <c r="N61" s="237" t="str">
        <f>VLOOKUP(K61,'Contact Info-RGGRC'!$A$1:$H$95,6,FALSE)</f>
        <v>(773)960-0542</v>
      </c>
      <c r="O61" s="237" t="str">
        <f>VLOOKUP(K61,'Contact Info-RGGRC'!$A$1:$H$25,7,FALSE)</f>
        <v>834-6579</v>
      </c>
      <c r="P61" s="248" t="str">
        <f>VLOOKUP(K61,'Contact Info-RGGRC'!$A$1:$H$95,8,FALSE)</f>
        <v>mrodriguez23@uchicago.edu</v>
      </c>
      <c r="R61" s="224"/>
      <c r="S61" s="224"/>
      <c r="T61" s="225"/>
      <c r="U61" s="226"/>
      <c r="V61" s="226"/>
    </row>
    <row r="62" spans="1:22">
      <c r="A62" s="360"/>
      <c r="B62" s="351"/>
      <c r="C62" s="152">
        <v>45613</v>
      </c>
      <c r="D62" s="104"/>
      <c r="E62" s="249" t="s">
        <v>490</v>
      </c>
      <c r="F62" s="229" t="str">
        <f>VLOOKUP(E62,'Contact Info-RGGRC'!$A$1:$H$95,4,FALSE)</f>
        <v>Crown</v>
      </c>
      <c r="G62" s="229" t="str">
        <f>VLOOKUP(E62,'Contact Info-RGGRC'!$A$1:$H$95,3,FALSE)</f>
        <v>Resident Assistant</v>
      </c>
      <c r="H62" s="229" t="str">
        <f>VLOOKUP(E62,'Contact Info-RGGRC'!$A$1:$H$95,6,FALSE)</f>
        <v>(602) 812-8987</v>
      </c>
      <c r="I62" s="229" t="str">
        <f>VLOOKUP(E62,'Contact Info-RGGRC'!$A$1:$H$25,7,FALSE)</f>
        <v>834-4371</v>
      </c>
      <c r="J62" s="246" t="str">
        <f>VLOOKUP(E62,'Contact Info-RGGRC'!$A$1:$H$95,8,FALSE)</f>
        <v>camara@uchicago.edu</v>
      </c>
      <c r="K62" s="250" t="s">
        <v>503</v>
      </c>
      <c r="L62" s="231" t="str">
        <f>VLOOKUP(K62,'Contact Info-RGGRC'!$A$1:$H$95,4,FALSE)</f>
        <v>Wendt</v>
      </c>
      <c r="M62" s="231" t="str">
        <f>VLOOKUP(K62,'Contact Info-RGGRC'!$A$1:$H$95,3,FALSE)</f>
        <v>Resident Assistant</v>
      </c>
      <c r="N62" s="231" t="str">
        <f>VLOOKUP(K62,'Contact Info-RGGRC'!$A$1:$H$95,6,FALSE)</f>
        <v>626-272-7347</v>
      </c>
      <c r="O62" s="231" t="e">
        <f>VLOOKUP(K62,'Contact Info-RGGRC'!$A$1:$H$25,7,FALSE)</f>
        <v>#N/A</v>
      </c>
      <c r="P62" s="247" t="str">
        <f>VLOOKUP(K62,'Contact Info-RGGRC'!$A$1:$H$95,8,FALSE)</f>
        <v>emilyxu@uchicago.edu</v>
      </c>
      <c r="R62" s="224"/>
      <c r="S62" s="224"/>
      <c r="T62" s="225"/>
      <c r="U62" s="226"/>
      <c r="V62" s="226"/>
    </row>
    <row r="63" spans="1:22">
      <c r="A63" s="360"/>
      <c r="B63" s="383" t="s">
        <v>51</v>
      </c>
      <c r="C63" s="152">
        <v>45614</v>
      </c>
      <c r="D63" s="104"/>
      <c r="E63" s="249" t="s">
        <v>501</v>
      </c>
      <c r="F63" s="235" t="str">
        <f>VLOOKUP(E63,'Contact Info-RGGRC'!$A$1:$H$95,4,FALSE)</f>
        <v>Jannotta</v>
      </c>
      <c r="G63" s="235" t="str">
        <f>VLOOKUP(E63,'Contact Info-RGGRC'!$A$1:$H$95,3,FALSE)</f>
        <v>Resident Assistant</v>
      </c>
      <c r="H63" s="235" t="str">
        <f>VLOOKUP(E63,'Contact Info-RGGRC'!$A$1:$H$95,6,FALSE)</f>
        <v>773-709-0319</v>
      </c>
      <c r="I63" s="235">
        <f>VLOOKUP(E63,'Contact Info-RGGRC'!$A$1:$H$25,7,FALSE)</f>
        <v>0</v>
      </c>
      <c r="J63" s="245" t="str">
        <f>VLOOKUP(E63,'Contact Info-RGGRC'!$A$1:$H$95,8,FALSE)</f>
        <v>dhirpalshah@uchicago.edu</v>
      </c>
      <c r="K63" s="250" t="s">
        <v>491</v>
      </c>
      <c r="L63" s="237" t="str">
        <f>VLOOKUP(K63,'Contact Info-RGGRC'!$A$1:$H$95,4,FALSE)</f>
        <v>Cathey</v>
      </c>
      <c r="M63" s="237" t="str">
        <f>VLOOKUP(K63,'Contact Info-RGGRC'!$A$1:$H$95,3,FALSE)</f>
        <v>Resident Assistant</v>
      </c>
      <c r="N63" s="237" t="str">
        <f>VLOOKUP(K63,'Contact Info-RGGRC'!$A$1:$H$95,6,FALSE)</f>
        <v>(405) 334-6652</v>
      </c>
      <c r="O63" s="237" t="str">
        <f>VLOOKUP(K63,'Contact Info-RGGRC'!$A$1:$H$25,7,FALSE)</f>
        <v>834-2315</v>
      </c>
      <c r="P63" s="248" t="str">
        <f>VLOOKUP(K63,'Contact Info-RGGRC'!$A$1:$H$95,8,FALSE)</f>
        <v>sjsimons@uchicago.edu</v>
      </c>
      <c r="R63" s="224"/>
      <c r="S63" s="224"/>
      <c r="T63" s="225"/>
      <c r="U63" s="226"/>
      <c r="V63" s="226"/>
    </row>
    <row r="64" spans="1:22">
      <c r="A64" s="360"/>
      <c r="B64" s="351"/>
      <c r="C64" s="152">
        <v>45615</v>
      </c>
      <c r="D64" s="104"/>
      <c r="E64" s="249" t="s">
        <v>502</v>
      </c>
      <c r="F64" s="229" t="str">
        <f>VLOOKUP(E64,'Contact Info-RGGRC'!$A$1:$H$95,4,FALSE)</f>
        <v>Crown</v>
      </c>
      <c r="G64" s="229" t="str">
        <f>VLOOKUP(E64,'Contact Info-RGGRC'!$A$1:$H$95,3,FALSE)</f>
        <v>Resident Assistant</v>
      </c>
      <c r="H64" s="229" t="str">
        <f>VLOOKUP(E64,'Contact Info-RGGRC'!$A$1:$H$95,6,FALSE)</f>
        <v>(314) 665-9737</v>
      </c>
      <c r="I64" s="229" t="str">
        <f>VLOOKUP(E64,'Contact Info-RGGRC'!$A$1:$H$25,7,FALSE)</f>
        <v>834-5899</v>
      </c>
      <c r="J64" s="246" t="str">
        <f>VLOOKUP(E64,'Contact Info-RGGRC'!$A$1:$H$95,8,FALSE)</f>
        <v>yingqi25@uchicago.edu</v>
      </c>
      <c r="K64" s="250" t="s">
        <v>488</v>
      </c>
      <c r="L64" s="231" t="str">
        <f>VLOOKUP(K64,'Contact Info-RGGRC'!$A$1:$H$95,4,FALSE)</f>
        <v>Wendt</v>
      </c>
      <c r="M64" s="231" t="str">
        <f>VLOOKUP(K64,'Contact Info-RGGRC'!$A$1:$H$95,3,FALSE)</f>
        <v>Resident Assistant</v>
      </c>
      <c r="N64" s="231" t="str">
        <f>VLOOKUP(K64,'Contact Info-RGGRC'!$A$1:$H$95,6,FALSE)</f>
        <v>(773) 701-1244</v>
      </c>
      <c r="O64" s="231" t="str">
        <f>VLOOKUP(K64,'Contact Info-RGGRC'!$A$1:$H$25,7,FALSE)</f>
        <v>834-7962</v>
      </c>
      <c r="P64" s="247" t="str">
        <f>VLOOKUP(K64,'Contact Info-RGGRC'!$A$1:$H$95,8,FALSE)</f>
        <v>dariusojohnson@uchicago.edu</v>
      </c>
      <c r="R64" s="224"/>
      <c r="S64" s="224"/>
      <c r="T64" s="225"/>
      <c r="U64" s="226"/>
      <c r="V64" s="226"/>
    </row>
    <row r="65" spans="1:22">
      <c r="A65" s="360"/>
      <c r="B65" s="351"/>
      <c r="C65" s="152">
        <v>45616</v>
      </c>
      <c r="D65" s="104"/>
      <c r="E65" s="249" t="s">
        <v>496</v>
      </c>
      <c r="F65" s="235" t="str">
        <f>VLOOKUP(E65,'Contact Info-RGGRC'!$A$1:$H$95,4,FALSE)</f>
        <v>Jannotta</v>
      </c>
      <c r="G65" s="235" t="str">
        <f>VLOOKUP(E65,'Contact Info-RGGRC'!$A$1:$H$95,3,FALSE)</f>
        <v>Resident Assistant</v>
      </c>
      <c r="H65" s="235">
        <f>VLOOKUP(E65,'Contact Info-RGGRC'!$A$1:$H$95,6,FALSE)</f>
        <v>0</v>
      </c>
      <c r="I65" s="235" t="str">
        <f>VLOOKUP(E65,'Contact Info-RGGRC'!$A$1:$H$25,7,FALSE)</f>
        <v>834-0361</v>
      </c>
      <c r="J65" s="245" t="str">
        <f>VLOOKUP(E65,'Contact Info-RGGRC'!$A$1:$H$95,8,FALSE)</f>
        <v>mamayanj@uchicago.edu</v>
      </c>
      <c r="K65" s="250" t="s">
        <v>487</v>
      </c>
      <c r="L65" s="237" t="str">
        <f>VLOOKUP(K65,'Contact Info-RGGRC'!$A$1:$H$95,4,FALSE)</f>
        <v>Kenwood</v>
      </c>
      <c r="M65" s="237" t="str">
        <f>VLOOKUP(K65,'Contact Info-RGGRC'!$A$1:$H$95,3,FALSE)</f>
        <v>Resident Assistant</v>
      </c>
      <c r="N65" s="237" t="str">
        <f>VLOOKUP(K65,'Contact Info-RGGRC'!$A$1:$H$95,6,FALSE)</f>
        <v>(608) 999-0729</v>
      </c>
      <c r="O65" s="237" t="str">
        <f>VLOOKUP(K65,'Contact Info-RGGRC'!$A$1:$H$25,7,FALSE)</f>
        <v>702-4554</v>
      </c>
      <c r="P65" s="248" t="str">
        <f>VLOOKUP(K65,'Contact Info-RGGRC'!$A$1:$H$95,8,FALSE)</f>
        <v>kylan@uchicago.edu</v>
      </c>
      <c r="R65" s="224"/>
      <c r="S65" s="224"/>
      <c r="T65" s="225"/>
      <c r="U65" s="226"/>
      <c r="V65" s="226"/>
    </row>
    <row r="66" spans="1:22">
      <c r="A66" s="360"/>
      <c r="B66" s="351"/>
      <c r="C66" s="152">
        <v>45617</v>
      </c>
      <c r="D66" s="104"/>
      <c r="E66" s="249" t="s">
        <v>500</v>
      </c>
      <c r="F66" s="229" t="str">
        <f>VLOOKUP(E66,'Contact Info-RGGRC'!$A$1:$H$95,4,FALSE)</f>
        <v>Halperin</v>
      </c>
      <c r="G66" s="229" t="str">
        <f>VLOOKUP(E66,'Contact Info-RGGRC'!$A$1:$H$95,3,FALSE)</f>
        <v>Resident Assistant</v>
      </c>
      <c r="H66" s="229" t="str">
        <f>VLOOKUP(E66,'Contact Info-RGGRC'!$A$1:$H$95,6,FALSE)</f>
        <v>(917) 755-9214</v>
      </c>
      <c r="I66" s="229">
        <f>VLOOKUP(E66,'Contact Info-RGGRC'!$A$1:$H$25,7,FALSE)</f>
        <v>0</v>
      </c>
      <c r="J66" s="246" t="str">
        <f>VLOOKUP(E66,'Contact Info-RGGRC'!$A$1:$H$95,8,FALSE)</f>
        <v>crigby@uchicago.edu</v>
      </c>
      <c r="K66" s="250" t="s">
        <v>485</v>
      </c>
      <c r="L66" s="231" t="str">
        <f>VLOOKUP(K66,'Contact Info-RGGRC'!$A$1:$H$95,4,FALSE)</f>
        <v>Cathey</v>
      </c>
      <c r="M66" s="231" t="str">
        <f>VLOOKUP(K66,'Contact Info-RGGRC'!$A$1:$H$95,3,FALSE)</f>
        <v>Resident Assistant</v>
      </c>
      <c r="N66" s="231" t="str">
        <f>VLOOKUP(K66,'Contact Info-RGGRC'!$A$1:$H$95,6,FALSE)</f>
        <v>(914) 462-8545</v>
      </c>
      <c r="O66" s="231" t="e">
        <f>VLOOKUP(K66,'Contact Info-RGGRC'!$A$1:$H$25,7,FALSE)</f>
        <v>#N/A</v>
      </c>
      <c r="P66" s="247" t="str">
        <f>VLOOKUP(K66,'Contact Info-RGGRC'!$A$1:$H$95,8,FALSE)</f>
        <v>kwallace2@uchicago.edu</v>
      </c>
      <c r="R66" s="224"/>
      <c r="S66" s="224"/>
      <c r="T66" s="225"/>
      <c r="U66" s="226"/>
      <c r="V66" s="226"/>
    </row>
    <row r="67" spans="1:22">
      <c r="A67" s="360"/>
      <c r="B67" s="351"/>
      <c r="C67" s="152">
        <v>45618</v>
      </c>
      <c r="D67" s="104"/>
      <c r="E67" s="249" t="s">
        <v>486</v>
      </c>
      <c r="F67" s="235" t="str">
        <f>VLOOKUP(E67,'Contact Info-RGGRC'!$A$1:$H$95,4,FALSE)</f>
        <v>Halperin</v>
      </c>
      <c r="G67" s="235" t="str">
        <f>VLOOKUP(E67,'Contact Info-RGGRC'!$A$1:$H$95,3,FALSE)</f>
        <v>Resident Head</v>
      </c>
      <c r="H67" s="235">
        <f>VLOOKUP(E67,'Contact Info-RGGRC'!$A$1:$H$95,6,FALSE)</f>
        <v>0</v>
      </c>
      <c r="I67" s="235" t="str">
        <f>VLOOKUP(E67,'Contact Info-RGGRC'!$A$1:$H$25,7,FALSE)</f>
        <v>702-4552</v>
      </c>
      <c r="J67" s="235" t="str">
        <f>VLOOKUP(E67,'Contact Info-RGGRC'!$A$1:$H$95,8,FALSE)</f>
        <v>krashied@uchicago.edu</v>
      </c>
      <c r="K67" s="250" t="s">
        <v>478</v>
      </c>
      <c r="L67" s="237" t="str">
        <f>VLOOKUP(K67,'Contact Info-RGGRC'!$A$1:$H$95,4,FALSE)</f>
        <v>Jannotta</v>
      </c>
      <c r="M67" s="237" t="str">
        <f>VLOOKUP(K67,'Contact Info-RGGRC'!$A$1:$H$95,3,FALSE)</f>
        <v>Resident Head</v>
      </c>
      <c r="N67" s="237" t="str">
        <f>VLOOKUP(K67,'Contact Info-RGGRC'!$A$1:$H$95,6,FALSE)</f>
        <v>(312) 218-9547, (219) 629-0862</v>
      </c>
      <c r="O67" s="237" t="str">
        <f>VLOOKUP(K67,'Contact Info-RGGRC'!$A$1:$H$25,7,FALSE)</f>
        <v>702-4562</v>
      </c>
      <c r="P67" s="237" t="str">
        <f>VLOOKUP(K67,'Contact Info-RGGRC'!$A$1:$H$95,8,FALSE)</f>
        <v>tbrazas@uchicago.edu, ddavison@uchicago.edu</v>
      </c>
      <c r="R67" s="224"/>
      <c r="S67" s="224"/>
      <c r="T67" s="225"/>
      <c r="U67" s="226"/>
      <c r="V67" s="226"/>
    </row>
    <row r="68" spans="1:22">
      <c r="A68" s="360"/>
      <c r="B68" s="351"/>
      <c r="C68" s="152">
        <v>45619</v>
      </c>
      <c r="D68" s="104"/>
      <c r="E68" s="249" t="s">
        <v>498</v>
      </c>
      <c r="F68" s="229" t="str">
        <f>VLOOKUP(E68,'Contact Info-RGGRC'!$A$1:$H$95,4,FALSE)</f>
        <v>Crown</v>
      </c>
      <c r="G68" s="229" t="str">
        <f>VLOOKUP(E68,'Contact Info-RGGRC'!$A$1:$H$95,3,FALSE)</f>
        <v>Resident Head</v>
      </c>
      <c r="H68" s="229" t="str">
        <f>VLOOKUP(E68,'Contact Info-RGGRC'!$A$1:$H$95,6,FALSE)</f>
        <v>(520) 912-7000, (920) 203-1036</v>
      </c>
      <c r="I68" s="229" t="str">
        <f>VLOOKUP(E68,'Contact Info-RGGRC'!$A$1:$H$25,7,FALSE)</f>
        <v>702-4564</v>
      </c>
      <c r="J68" s="229" t="str">
        <f>VLOOKUP(E68,'Contact Info-RGGRC'!$A$1:$H$95,8,FALSE)</f>
        <v>ulysse@uchicago.edu, sulysse@uchicago.edu</v>
      </c>
      <c r="K68" s="250" t="s">
        <v>482</v>
      </c>
      <c r="L68" s="231" t="str">
        <f>VLOOKUP(K68,'Contact Info-RGGRC'!$A$1:$H$95,4,FALSE)</f>
        <v>Cathey</v>
      </c>
      <c r="M68" s="231" t="str">
        <f>VLOOKUP(K68,'Contact Info-RGGRC'!$A$1:$H$95,3,FALSE)</f>
        <v>Resident Head</v>
      </c>
      <c r="N68" s="231" t="str">
        <f>VLOOKUP(K68,'Contact Info-RGGRC'!$A$1:$H$95,6,FALSE)</f>
        <v>(615) 975-5622, (615) 260-6279</v>
      </c>
      <c r="O68" s="231" t="str">
        <f>VLOOKUP(K68,'Contact Info-RGGRC'!$A$1:$H$25,7,FALSE)</f>
        <v>702-4563</v>
      </c>
      <c r="P68" s="231" t="str">
        <f>VLOOKUP(K68,'Contact Info-RGGRC'!$A$1:$H$95,8,FALSE)</f>
        <v>gwildenberg@uchicago.edu, marywildenberg@uchicago.edu</v>
      </c>
      <c r="R68" s="224"/>
      <c r="S68" s="224"/>
      <c r="T68" s="225"/>
      <c r="U68" s="226"/>
      <c r="V68" s="226"/>
    </row>
    <row r="69" spans="1:22">
      <c r="A69" s="360"/>
      <c r="B69" s="351"/>
      <c r="C69" s="152">
        <v>45620</v>
      </c>
      <c r="D69" s="104"/>
      <c r="E69" s="249" t="s">
        <v>498</v>
      </c>
      <c r="F69" s="235" t="str">
        <f>VLOOKUP(E69,'Contact Info-RGGRC'!$A$1:$H$95,4,FALSE)</f>
        <v>Crown</v>
      </c>
      <c r="G69" s="235" t="str">
        <f>VLOOKUP(E69,'Contact Info-RGGRC'!$A$1:$H$95,3,FALSE)</f>
        <v>Resident Head</v>
      </c>
      <c r="H69" s="235" t="str">
        <f>VLOOKUP(E69,'Contact Info-RGGRC'!$A$1:$H$95,6,FALSE)</f>
        <v>(520) 912-7000, (920) 203-1036</v>
      </c>
      <c r="I69" s="235" t="str">
        <f>VLOOKUP(E69,'Contact Info-RGGRC'!$A$1:$H$25,7,FALSE)</f>
        <v>702-4564</v>
      </c>
      <c r="J69" s="235" t="str">
        <f>VLOOKUP(E69,'Contact Info-RGGRC'!$A$1:$H$95,8,FALSE)</f>
        <v>ulysse@uchicago.edu, sulysse@uchicago.edu</v>
      </c>
      <c r="K69" s="250" t="s">
        <v>483</v>
      </c>
      <c r="L69" s="237" t="str">
        <f>VLOOKUP(K69,'Contact Info-RGGRC'!$A$1:$H$95,4,FALSE)</f>
        <v>Wendt</v>
      </c>
      <c r="M69" s="237" t="str">
        <f>VLOOKUP(K69,'Contact Info-RGGRC'!$A$1:$H$95,3,FALSE)</f>
        <v>Resident Head</v>
      </c>
      <c r="N69" s="237" t="str">
        <f>VLOOKUP(K69,'Contact Info-RGGRC'!$A$1:$H$95,6,FALSE)</f>
        <v>(847) 226-5596, 773-255-2918</v>
      </c>
      <c r="O69" s="237" t="str">
        <f>VLOOKUP(K69,'Contact Info-RGGRC'!$A$1:$H$25,7,FALSE)</f>
        <v>702-4565</v>
      </c>
      <c r="P69" s="237" t="str">
        <f>VLOOKUP(K69,'Contact Info-RGGRC'!$A$1:$H$95,8,FALSE)</f>
        <v>dtapplegate@uchicago.edu, apacheco@uchicago.edu</v>
      </c>
      <c r="R69" s="224"/>
      <c r="S69" s="224"/>
      <c r="T69" s="225"/>
      <c r="U69" s="226"/>
      <c r="V69" s="226"/>
    </row>
    <row r="70" spans="1:22">
      <c r="A70" s="360"/>
      <c r="B70" s="384" t="s">
        <v>52</v>
      </c>
      <c r="C70" s="152">
        <v>45621</v>
      </c>
      <c r="D70" s="104"/>
      <c r="E70" s="249" t="s">
        <v>483</v>
      </c>
      <c r="F70" s="229" t="str">
        <f>VLOOKUP(E70,'Contact Info-RGGRC'!$A$1:$H$95,4,FALSE)</f>
        <v>Wendt</v>
      </c>
      <c r="G70" s="229" t="str">
        <f>VLOOKUP(E70,'Contact Info-RGGRC'!$A$1:$H$95,3,FALSE)</f>
        <v>Resident Head</v>
      </c>
      <c r="H70" s="229" t="str">
        <f>VLOOKUP(E70,'Contact Info-RGGRC'!$A$1:$H$95,6,FALSE)</f>
        <v>(847) 226-5596, 773-255-2918</v>
      </c>
      <c r="I70" s="229" t="str">
        <f>VLOOKUP(E70,'Contact Info-RGGRC'!$A$1:$H$25,7,FALSE)</f>
        <v>702-4565</v>
      </c>
      <c r="J70" s="229" t="str">
        <f>VLOOKUP(E70,'Contact Info-RGGRC'!$A$1:$H$95,8,FALSE)</f>
        <v>dtapplegate@uchicago.edu, apacheco@uchicago.edu</v>
      </c>
      <c r="K70" s="250" t="s">
        <v>482</v>
      </c>
      <c r="L70" s="231" t="str">
        <f>VLOOKUP(K70,'Contact Info-RGGRC'!$A$1:$H$95,4,FALSE)</f>
        <v>Cathey</v>
      </c>
      <c r="M70" s="231" t="str">
        <f>VLOOKUP(K70,'Contact Info-RGGRC'!$A$1:$H$95,3,FALSE)</f>
        <v>Resident Head</v>
      </c>
      <c r="N70" s="231" t="str">
        <f>VLOOKUP(K70,'Contact Info-RGGRC'!$A$1:$H$95,6,FALSE)</f>
        <v>(615) 975-5622, (615) 260-6279</v>
      </c>
      <c r="O70" s="231" t="str">
        <f>VLOOKUP(K70,'Contact Info-RGGRC'!$A$1:$H$25,7,FALSE)</f>
        <v>702-4563</v>
      </c>
      <c r="P70" s="231" t="str">
        <f>VLOOKUP(K70,'Contact Info-RGGRC'!$A$1:$H$95,8,FALSE)</f>
        <v>gwildenberg@uchicago.edu, marywildenberg@uchicago.edu</v>
      </c>
      <c r="R70" s="224"/>
      <c r="S70" s="224"/>
      <c r="T70" s="225"/>
      <c r="U70" s="226"/>
      <c r="V70" s="226"/>
    </row>
    <row r="71" spans="1:22">
      <c r="A71" s="360"/>
      <c r="B71" s="351"/>
      <c r="C71" s="152">
        <v>45622</v>
      </c>
      <c r="D71" s="104" t="s">
        <v>53</v>
      </c>
      <c r="E71" s="249" t="s">
        <v>483</v>
      </c>
      <c r="F71" s="235" t="str">
        <f>VLOOKUP(E71,'Contact Info-RGGRC'!$A$1:$H$95,4,FALSE)</f>
        <v>Wendt</v>
      </c>
      <c r="G71" s="235" t="str">
        <f>VLOOKUP(E71,'Contact Info-RGGRC'!$A$1:$H$95,3,FALSE)</f>
        <v>Resident Head</v>
      </c>
      <c r="H71" s="235" t="str">
        <f>VLOOKUP(E71,'Contact Info-RGGRC'!$A$1:$H$95,6,FALSE)</f>
        <v>(847) 226-5596, 773-255-2918</v>
      </c>
      <c r="I71" s="235" t="str">
        <f>VLOOKUP(E71,'Contact Info-RGGRC'!$A$1:$H$25,7,FALSE)</f>
        <v>702-4565</v>
      </c>
      <c r="J71" s="235" t="str">
        <f>VLOOKUP(E71,'Contact Info-RGGRC'!$A$1:$H$95,8,FALSE)</f>
        <v>dtapplegate@uchicago.edu, apacheco@uchicago.edu</v>
      </c>
      <c r="K71" s="250" t="s">
        <v>498</v>
      </c>
      <c r="L71" s="237" t="str">
        <f>VLOOKUP(K71,'Contact Info-RGGRC'!$A$1:$H$95,4,FALSE)</f>
        <v>Crown</v>
      </c>
      <c r="M71" s="237" t="str">
        <f>VLOOKUP(K71,'Contact Info-RGGRC'!$A$1:$H$95,3,FALSE)</f>
        <v>Resident Head</v>
      </c>
      <c r="N71" s="237" t="str">
        <f>VLOOKUP(K71,'Contact Info-RGGRC'!$A$1:$H$95,6,FALSE)</f>
        <v>(520) 912-7000, (920) 203-1036</v>
      </c>
      <c r="O71" s="237" t="str">
        <f>VLOOKUP(K71,'Contact Info-RGGRC'!$A$1:$H$25,7,FALSE)</f>
        <v>702-4564</v>
      </c>
      <c r="P71" s="237" t="str">
        <f>VLOOKUP(K71,'Contact Info-RGGRC'!$A$1:$H$95,8,FALSE)</f>
        <v>ulysse@uchicago.edu, sulysse@uchicago.edu</v>
      </c>
      <c r="R71" s="224"/>
      <c r="S71" s="224"/>
      <c r="T71" s="225"/>
      <c r="U71" s="226"/>
      <c r="V71" s="226"/>
    </row>
    <row r="72" spans="1:22">
      <c r="A72" s="360"/>
      <c r="B72" s="351"/>
      <c r="C72" s="152">
        <v>45623</v>
      </c>
      <c r="D72" s="104" t="s">
        <v>53</v>
      </c>
      <c r="E72" s="249" t="s">
        <v>478</v>
      </c>
      <c r="F72" s="229" t="str">
        <f>VLOOKUP(E72,'Contact Info-RGGRC'!$A$1:$H$95,4,FALSE)</f>
        <v>Jannotta</v>
      </c>
      <c r="G72" s="229" t="str">
        <f>VLOOKUP(E72,'Contact Info-RGGRC'!$A$1:$H$95,3,FALSE)</f>
        <v>Resident Head</v>
      </c>
      <c r="H72" s="229" t="str">
        <f>VLOOKUP(E72,'Contact Info-RGGRC'!$A$1:$H$95,6,FALSE)</f>
        <v>(312) 218-9547, (219) 629-0862</v>
      </c>
      <c r="I72" s="229" t="str">
        <f>VLOOKUP(E72,'Contact Info-RGGRC'!$A$1:$H$25,7,FALSE)</f>
        <v>702-4562</v>
      </c>
      <c r="J72" s="229" t="str">
        <f>VLOOKUP(E72,'Contact Info-RGGRC'!$A$1:$H$95,8,FALSE)</f>
        <v>tbrazas@uchicago.edu, ddavison@uchicago.edu</v>
      </c>
      <c r="K72" s="250" t="s">
        <v>498</v>
      </c>
      <c r="L72" s="231" t="str">
        <f>VLOOKUP(K72,'Contact Info-RGGRC'!$A$1:$H$95,4,FALSE)</f>
        <v>Crown</v>
      </c>
      <c r="M72" s="231" t="str">
        <f>VLOOKUP(K72,'Contact Info-RGGRC'!$A$1:$H$95,3,FALSE)</f>
        <v>Resident Head</v>
      </c>
      <c r="N72" s="231" t="str">
        <f>VLOOKUP(K72,'Contact Info-RGGRC'!$A$1:$H$95,6,FALSE)</f>
        <v>(520) 912-7000, (920) 203-1036</v>
      </c>
      <c r="O72" s="231" t="str">
        <f>VLOOKUP(K72,'Contact Info-RGGRC'!$A$1:$H$25,7,FALSE)</f>
        <v>702-4564</v>
      </c>
      <c r="P72" s="231" t="str">
        <f>VLOOKUP(K72,'Contact Info-RGGRC'!$A$1:$H$95,8,FALSE)</f>
        <v>ulysse@uchicago.edu, sulysse@uchicago.edu</v>
      </c>
      <c r="R72" s="224"/>
      <c r="S72" s="224"/>
      <c r="T72" s="225"/>
      <c r="U72" s="226"/>
      <c r="V72" s="226"/>
    </row>
    <row r="73" spans="1:22">
      <c r="A73" s="360"/>
      <c r="B73" s="351"/>
      <c r="C73" s="152">
        <v>45624</v>
      </c>
      <c r="D73" s="104" t="s">
        <v>53</v>
      </c>
      <c r="E73" s="249" t="s">
        <v>478</v>
      </c>
      <c r="F73" s="235" t="str">
        <f>VLOOKUP(E73,'Contact Info-RGGRC'!$A$1:$H$95,4,FALSE)</f>
        <v>Jannotta</v>
      </c>
      <c r="G73" s="235" t="str">
        <f>VLOOKUP(E73,'Contact Info-RGGRC'!$A$1:$H$95,3,FALSE)</f>
        <v>Resident Head</v>
      </c>
      <c r="H73" s="235" t="str">
        <f>VLOOKUP(E73,'Contact Info-RGGRC'!$A$1:$H$95,6,FALSE)</f>
        <v>(312) 218-9547, (219) 629-0862</v>
      </c>
      <c r="I73" s="235" t="str">
        <f>VLOOKUP(E73,'Contact Info-RGGRC'!$A$1:$H$25,7,FALSE)</f>
        <v>702-4562</v>
      </c>
      <c r="J73" s="235" t="str">
        <f>VLOOKUP(E73,'Contact Info-RGGRC'!$A$1:$H$95,8,FALSE)</f>
        <v>tbrazas@uchicago.edu, ddavison@uchicago.edu</v>
      </c>
      <c r="K73" s="250" t="s">
        <v>477</v>
      </c>
      <c r="L73" s="237" t="str">
        <f>VLOOKUP(K73,'Contact Info-RGGRC'!$A$1:$H$95,4,FALSE)</f>
        <v>Kenwood</v>
      </c>
      <c r="M73" s="237" t="str">
        <f>VLOOKUP(K73,'Contact Info-RGGRC'!$A$1:$H$95,3,FALSE)</f>
        <v>Resident Head</v>
      </c>
      <c r="N73" s="237" t="str">
        <f>VLOOKUP(K73,'Contact Info-RGGRC'!$A$1:$H$95,6,FALSE)</f>
        <v>(586) 246-4454, (586) 212-9824</v>
      </c>
      <c r="O73" s="237" t="str">
        <f>VLOOKUP(K73,'Contact Info-RGGRC'!$A$1:$H$25,7,FALSE)</f>
        <v>702-4554</v>
      </c>
      <c r="P73" s="237" t="str">
        <f>VLOOKUP(K73,'Contact Info-RGGRC'!$A$1:$H$95,8,FALSE)</f>
        <v>ldonnelly@uchicago.edu , marklackowski@uchicago.edu</v>
      </c>
      <c r="R73" s="224"/>
      <c r="S73" s="224"/>
      <c r="T73" s="225"/>
      <c r="U73" s="226"/>
      <c r="V73" s="226"/>
    </row>
    <row r="74" spans="1:22">
      <c r="A74" s="360"/>
      <c r="B74" s="351"/>
      <c r="C74" s="152">
        <v>45625</v>
      </c>
      <c r="D74" s="104" t="s">
        <v>53</v>
      </c>
      <c r="E74" s="249" t="s">
        <v>482</v>
      </c>
      <c r="F74" s="229" t="str">
        <f>VLOOKUP(E74,'Contact Info-RGGRC'!$A$1:$H$95,4,FALSE)</f>
        <v>Cathey</v>
      </c>
      <c r="G74" s="229" t="str">
        <f>VLOOKUP(E74,'Contact Info-RGGRC'!$A$1:$H$95,3,FALSE)</f>
        <v>Resident Head</v>
      </c>
      <c r="H74" s="229" t="str">
        <f>VLOOKUP(E74,'Contact Info-RGGRC'!$A$1:$H$95,6,FALSE)</f>
        <v>(615) 975-5622, (615) 260-6279</v>
      </c>
      <c r="I74" s="229" t="str">
        <f>VLOOKUP(E74,'Contact Info-RGGRC'!$A$1:$H$25,7,FALSE)</f>
        <v>702-4563</v>
      </c>
      <c r="J74" s="229" t="str">
        <f>VLOOKUP(E74,'Contact Info-RGGRC'!$A$1:$H$95,8,FALSE)</f>
        <v>gwildenberg@uchicago.edu, marywildenberg@uchicago.edu</v>
      </c>
      <c r="K74" s="250" t="s">
        <v>477</v>
      </c>
      <c r="L74" s="231" t="str">
        <f>VLOOKUP(K74,'Contact Info-RGGRC'!$A$1:$H$95,4,FALSE)</f>
        <v>Kenwood</v>
      </c>
      <c r="M74" s="231" t="str">
        <f>VLOOKUP(K74,'Contact Info-RGGRC'!$A$1:$H$95,3,FALSE)</f>
        <v>Resident Head</v>
      </c>
      <c r="N74" s="231" t="str">
        <f>VLOOKUP(K74,'Contact Info-RGGRC'!$A$1:$H$95,6,FALSE)</f>
        <v>(586) 246-4454, (586) 212-9824</v>
      </c>
      <c r="O74" s="231" t="str">
        <f>VLOOKUP(K74,'Contact Info-RGGRC'!$A$1:$H$25,7,FALSE)</f>
        <v>702-4554</v>
      </c>
      <c r="P74" s="231" t="str">
        <f>VLOOKUP(K74,'Contact Info-RGGRC'!$A$1:$H$95,8,FALSE)</f>
        <v>ldonnelly@uchicago.edu , marklackowski@uchicago.edu</v>
      </c>
      <c r="R74" s="224"/>
      <c r="S74" s="224"/>
      <c r="T74" s="225"/>
      <c r="U74" s="226"/>
      <c r="V74" s="226"/>
    </row>
    <row r="75" spans="1:22">
      <c r="A75" s="360"/>
      <c r="B75" s="351"/>
      <c r="C75" s="152">
        <v>45626</v>
      </c>
      <c r="D75" s="104"/>
      <c r="E75" s="249" t="s">
        <v>482</v>
      </c>
      <c r="F75" s="235" t="str">
        <f>VLOOKUP(E75,'Contact Info-RGGRC'!$A$1:$H$95,4,FALSE)</f>
        <v>Cathey</v>
      </c>
      <c r="G75" s="235" t="str">
        <f>VLOOKUP(E75,'Contact Info-RGGRC'!$A$1:$H$95,3,FALSE)</f>
        <v>Resident Head</v>
      </c>
      <c r="H75" s="235" t="str">
        <f>VLOOKUP(E75,'Contact Info-RGGRC'!$A$1:$H$95,6,FALSE)</f>
        <v>(615) 975-5622, (615) 260-6279</v>
      </c>
      <c r="I75" s="235" t="str">
        <f>VLOOKUP(E75,'Contact Info-RGGRC'!$A$1:$H$25,7,FALSE)</f>
        <v>702-4563</v>
      </c>
      <c r="J75" s="235" t="str">
        <f>VLOOKUP(E75,'Contact Info-RGGRC'!$A$1:$H$95,8,FALSE)</f>
        <v>gwildenberg@uchicago.edu, marywildenberg@uchicago.edu</v>
      </c>
      <c r="K75" s="250" t="s">
        <v>486</v>
      </c>
      <c r="L75" s="237" t="str">
        <f>VLOOKUP(K75,'Contact Info-RGGRC'!$A$1:$H$95,4,FALSE)</f>
        <v>Halperin</v>
      </c>
      <c r="M75" s="237" t="str">
        <f>VLOOKUP(K75,'Contact Info-RGGRC'!$A$1:$H$95,3,FALSE)</f>
        <v>Resident Head</v>
      </c>
      <c r="N75" s="237">
        <f>VLOOKUP(K75,'Contact Info-RGGRC'!$A$1:$H$95,6,FALSE)</f>
        <v>0</v>
      </c>
      <c r="O75" s="237" t="str">
        <f>VLOOKUP(K75,'Contact Info-RGGRC'!$A$1:$H$25,7,FALSE)</f>
        <v>702-4552</v>
      </c>
      <c r="P75" s="237" t="str">
        <f>VLOOKUP(K75,'Contact Info-RGGRC'!$A$1:$H$95,8,FALSE)</f>
        <v>krashied@uchicago.edu</v>
      </c>
      <c r="R75" s="224"/>
      <c r="S75" s="224"/>
      <c r="T75" s="225"/>
      <c r="U75" s="226"/>
      <c r="V75" s="226"/>
    </row>
    <row r="76" spans="1:22">
      <c r="A76" s="360"/>
      <c r="B76" s="351"/>
      <c r="C76" s="153">
        <v>45627</v>
      </c>
      <c r="D76" s="104"/>
      <c r="E76" s="249" t="s">
        <v>498</v>
      </c>
      <c r="F76" s="229" t="str">
        <f>VLOOKUP(E76,'Contact Info-RGGRC'!$A$1:$H$95,4,FALSE)</f>
        <v>Crown</v>
      </c>
      <c r="G76" s="229" t="str">
        <f>VLOOKUP(E76,'Contact Info-RGGRC'!$A$1:$H$95,3,FALSE)</f>
        <v>Resident Head</v>
      </c>
      <c r="H76" s="229" t="str">
        <f>VLOOKUP(E76,'Contact Info-RGGRC'!$A$1:$H$95,6,FALSE)</f>
        <v>(520) 912-7000, (920) 203-1036</v>
      </c>
      <c r="I76" s="229" t="str">
        <f>VLOOKUP(E76,'Contact Info-RGGRC'!$A$1:$H$25,7,FALSE)</f>
        <v>702-4564</v>
      </c>
      <c r="J76" s="229" t="str">
        <f>VLOOKUP(E76,'Contact Info-RGGRC'!$A$1:$H$95,8,FALSE)</f>
        <v>ulysse@uchicago.edu, sulysse@uchicago.edu</v>
      </c>
      <c r="K76" s="250" t="s">
        <v>486</v>
      </c>
      <c r="L76" s="231" t="str">
        <f>VLOOKUP(K76,'Contact Info-RGGRC'!$A$1:$H$95,4,FALSE)</f>
        <v>Halperin</v>
      </c>
      <c r="M76" s="231" t="str">
        <f>VLOOKUP(K76,'Contact Info-RGGRC'!$A$1:$H$95,3,FALSE)</f>
        <v>Resident Head</v>
      </c>
      <c r="N76" s="231">
        <f>VLOOKUP(K76,'Contact Info-RGGRC'!$A$1:$H$95,6,FALSE)</f>
        <v>0</v>
      </c>
      <c r="O76" s="231" t="str">
        <f>VLOOKUP(K76,'Contact Info-RGGRC'!$A$1:$H$25,7,FALSE)</f>
        <v>702-4552</v>
      </c>
      <c r="P76" s="231" t="str">
        <f>VLOOKUP(K76,'Contact Info-RGGRC'!$A$1:$H$95,8,FALSE)</f>
        <v>krashied@uchicago.edu</v>
      </c>
      <c r="R76" s="224"/>
      <c r="S76" s="224"/>
      <c r="T76" s="225"/>
      <c r="U76" s="226"/>
      <c r="V76" s="226"/>
    </row>
    <row r="77" spans="1:22">
      <c r="A77" s="360"/>
      <c r="B77" s="350" t="s">
        <v>54</v>
      </c>
      <c r="C77" s="153">
        <v>45628</v>
      </c>
      <c r="D77" s="104"/>
      <c r="E77" s="249" t="s">
        <v>478</v>
      </c>
      <c r="F77" s="235" t="str">
        <f>VLOOKUP(E77,'Contact Info-RGGRC'!$A$1:$H$95,4,FALSE)</f>
        <v>Jannotta</v>
      </c>
      <c r="G77" s="235" t="str">
        <f>VLOOKUP(E77,'Contact Info-RGGRC'!$A$1:$H$95,3,FALSE)</f>
        <v>Resident Head</v>
      </c>
      <c r="H77" s="235" t="str">
        <f>VLOOKUP(E77,'Contact Info-RGGRC'!$A$1:$H$95,6,FALSE)</f>
        <v>(312) 218-9547, (219) 629-0862</v>
      </c>
      <c r="I77" s="235" t="str">
        <f>VLOOKUP(E77,'Contact Info-RGGRC'!$A$1:$H$25,7,FALSE)</f>
        <v>702-4562</v>
      </c>
      <c r="J77" s="235" t="str">
        <f>VLOOKUP(E77,'Contact Info-RGGRC'!$A$1:$H$95,8,FALSE)</f>
        <v>tbrazas@uchicago.edu, ddavison@uchicago.edu</v>
      </c>
      <c r="K77" s="250" t="s">
        <v>498</v>
      </c>
      <c r="L77" s="231" t="str">
        <f>VLOOKUP(K77,'Contact Info-RGGRC'!$A$1:$H$95,4,FALSE)</f>
        <v>Crown</v>
      </c>
      <c r="M77" s="237" t="str">
        <f>VLOOKUP(K77,'Contact Info-RGGRC'!$A$1:$H$95,3,FALSE)</f>
        <v>Resident Head</v>
      </c>
      <c r="N77" s="237" t="str">
        <f>VLOOKUP(K77,'Contact Info-RGGRC'!$A$1:$H$95,6,FALSE)</f>
        <v>(520) 912-7000, (920) 203-1036</v>
      </c>
      <c r="O77" s="237" t="str">
        <f>VLOOKUP(K77,'Contact Info-RGGRC'!$A$1:$H$25,7,FALSE)</f>
        <v>702-4564</v>
      </c>
      <c r="P77" s="237" t="str">
        <f>VLOOKUP(K77,'Contact Info-RGGRC'!$A$1:$H$95,8,FALSE)</f>
        <v>ulysse@uchicago.edu, sulysse@uchicago.edu</v>
      </c>
      <c r="R77" s="224"/>
      <c r="S77" s="224"/>
      <c r="T77" s="225"/>
      <c r="U77" s="226"/>
      <c r="V77" s="226"/>
    </row>
    <row r="78" spans="1:22">
      <c r="A78" s="360"/>
      <c r="B78" s="351"/>
      <c r="C78" s="153">
        <v>45629</v>
      </c>
      <c r="D78" s="104"/>
      <c r="E78" s="249" t="s">
        <v>478</v>
      </c>
      <c r="F78" s="229" t="str">
        <f>VLOOKUP(E78,'Contact Info-RGGRC'!$A$1:$H$95,4,FALSE)</f>
        <v>Jannotta</v>
      </c>
      <c r="G78" s="229" t="str">
        <f>VLOOKUP(E78,'Contact Info-RGGRC'!$A$1:$H$95,3,FALSE)</f>
        <v>Resident Head</v>
      </c>
      <c r="H78" s="229" t="str">
        <f>VLOOKUP(E78,'Contact Info-RGGRC'!$A$1:$H$95,6,FALSE)</f>
        <v>(312) 218-9547, (219) 629-0862</v>
      </c>
      <c r="I78" s="229" t="str">
        <f>VLOOKUP(E78,'Contact Info-RGGRC'!$A$1:$H$25,7,FALSE)</f>
        <v>702-4562</v>
      </c>
      <c r="J78" s="229" t="str">
        <f>VLOOKUP(E78,'Contact Info-RGGRC'!$A$1:$H$95,8,FALSE)</f>
        <v>tbrazas@uchicago.edu, ddavison@uchicago.edu</v>
      </c>
      <c r="K78" s="250" t="s">
        <v>498</v>
      </c>
      <c r="L78" s="237" t="str">
        <f>VLOOKUP(K78,'Contact Info-RGGRC'!$A$1:$H$95,4,FALSE)</f>
        <v>Crown</v>
      </c>
      <c r="M78" s="231" t="str">
        <f>VLOOKUP(K78,'Contact Info-RGGRC'!$A$1:$H$95,3,FALSE)</f>
        <v>Resident Head</v>
      </c>
      <c r="N78" s="231" t="str">
        <f>VLOOKUP(K78,'Contact Info-RGGRC'!$A$1:$H$95,6,FALSE)</f>
        <v>(520) 912-7000, (920) 203-1036</v>
      </c>
      <c r="O78" s="231" t="str">
        <f>VLOOKUP(K78,'Contact Info-RGGRC'!$A$1:$H$25,7,FALSE)</f>
        <v>702-4564</v>
      </c>
      <c r="P78" s="231" t="str">
        <f>VLOOKUP(K78,'Contact Info-RGGRC'!$A$1:$H$95,8,FALSE)</f>
        <v>ulysse@uchicago.edu, sulysse@uchicago.edu</v>
      </c>
      <c r="R78" s="224"/>
      <c r="S78" s="224"/>
      <c r="T78" s="225"/>
      <c r="U78" s="226"/>
      <c r="V78" s="226"/>
    </row>
    <row r="79" spans="1:22">
      <c r="A79" s="360"/>
      <c r="B79" s="351"/>
      <c r="C79" s="153">
        <v>45630</v>
      </c>
      <c r="D79" s="104"/>
      <c r="E79" s="249" t="s">
        <v>483</v>
      </c>
      <c r="F79" s="235" t="str">
        <f>VLOOKUP(E79,'Contact Info-RGGRC'!$A$1:$H$95,4,FALSE)</f>
        <v>Wendt</v>
      </c>
      <c r="G79" s="235" t="str">
        <f>VLOOKUP(E79,'Contact Info-RGGRC'!$A$1:$H$95,3,FALSE)</f>
        <v>Resident Head</v>
      </c>
      <c r="H79" s="235" t="str">
        <f>VLOOKUP(E79,'Contact Info-RGGRC'!$A$1:$H$95,6,FALSE)</f>
        <v>(847) 226-5596, 773-255-2918</v>
      </c>
      <c r="I79" s="235" t="str">
        <f>VLOOKUP(E79,'Contact Info-RGGRC'!$A$1:$H$25,7,FALSE)</f>
        <v>702-4565</v>
      </c>
      <c r="J79" s="235" t="str">
        <f>VLOOKUP(E79,'Contact Info-RGGRC'!$A$1:$H$95,8,FALSE)</f>
        <v>dtapplegate@uchicago.edu, apacheco@uchicago.edu</v>
      </c>
      <c r="K79" s="250" t="s">
        <v>482</v>
      </c>
      <c r="L79" s="231" t="str">
        <f>VLOOKUP(K79,'Contact Info-RGGRC'!$A$1:$H$95,4,FALSE)</f>
        <v>Cathey</v>
      </c>
      <c r="M79" s="237" t="str">
        <f>VLOOKUP(K79,'Contact Info-RGGRC'!$A$1:$H$95,3,FALSE)</f>
        <v>Resident Head</v>
      </c>
      <c r="N79" s="237" t="str">
        <f>VLOOKUP(K79,'Contact Info-RGGRC'!$A$1:$H$95,6,FALSE)</f>
        <v>(615) 975-5622, (615) 260-6279</v>
      </c>
      <c r="O79" s="237" t="str">
        <f>VLOOKUP(K79,'Contact Info-RGGRC'!$A$1:$H$25,7,FALSE)</f>
        <v>702-4563</v>
      </c>
      <c r="P79" s="237" t="str">
        <f>VLOOKUP(K79,'Contact Info-RGGRC'!$A$1:$H$95,8,FALSE)</f>
        <v>gwildenberg@uchicago.edu, marywildenberg@uchicago.edu</v>
      </c>
      <c r="R79" s="224"/>
      <c r="S79" s="224"/>
      <c r="T79" s="225"/>
      <c r="U79" s="226"/>
      <c r="V79" s="226"/>
    </row>
    <row r="80" spans="1:22">
      <c r="A80" s="360"/>
      <c r="B80" s="351"/>
      <c r="C80" s="153">
        <v>45631</v>
      </c>
      <c r="D80" s="104"/>
      <c r="E80" s="249" t="s">
        <v>483</v>
      </c>
      <c r="F80" s="229" t="str">
        <f>VLOOKUP(E80,'Contact Info-RGGRC'!$A$1:$H$95,4,FALSE)</f>
        <v>Wendt</v>
      </c>
      <c r="G80" s="229" t="str">
        <f>VLOOKUP(E80,'Contact Info-RGGRC'!$A$1:$H$95,3,FALSE)</f>
        <v>Resident Head</v>
      </c>
      <c r="H80" s="229" t="str">
        <f>VLOOKUP(E80,'Contact Info-RGGRC'!$A$1:$H$95,6,FALSE)</f>
        <v>(847) 226-5596, 773-255-2918</v>
      </c>
      <c r="I80" s="229" t="str">
        <f>VLOOKUP(E80,'Contact Info-RGGRC'!$A$1:$H$25,7,FALSE)</f>
        <v>702-4565</v>
      </c>
      <c r="J80" s="229" t="str">
        <f>VLOOKUP(E80,'Contact Info-RGGRC'!$A$1:$H$95,8,FALSE)</f>
        <v>dtapplegate@uchicago.edu, apacheco@uchicago.edu</v>
      </c>
      <c r="K80" s="250" t="s">
        <v>482</v>
      </c>
      <c r="L80" s="237" t="str">
        <f>VLOOKUP(K80,'Contact Info-RGGRC'!$A$1:$H$95,4,FALSE)</f>
        <v>Cathey</v>
      </c>
      <c r="M80" s="231" t="str">
        <f>VLOOKUP(K80,'Contact Info-RGGRC'!$A$1:$H$95,3,FALSE)</f>
        <v>Resident Head</v>
      </c>
      <c r="N80" s="231" t="str">
        <f>VLOOKUP(K80,'Contact Info-RGGRC'!$A$1:$H$95,6,FALSE)</f>
        <v>(615) 975-5622, (615) 260-6279</v>
      </c>
      <c r="O80" s="231" t="str">
        <f>VLOOKUP(K80,'Contact Info-RGGRC'!$A$1:$H$25,7,FALSE)</f>
        <v>702-4563</v>
      </c>
      <c r="P80" s="231" t="str">
        <f>VLOOKUP(K80,'Contact Info-RGGRC'!$A$1:$H$95,8,FALSE)</f>
        <v>gwildenberg@uchicago.edu, marywildenberg@uchicago.edu</v>
      </c>
      <c r="R80" s="224"/>
      <c r="S80" s="224"/>
      <c r="T80" s="225"/>
      <c r="U80" s="226"/>
      <c r="V80" s="226"/>
    </row>
    <row r="81" spans="1:22">
      <c r="A81" s="360"/>
      <c r="B81" s="351"/>
      <c r="C81" s="153">
        <v>45632</v>
      </c>
      <c r="D81" s="104"/>
      <c r="E81" s="249" t="s">
        <v>477</v>
      </c>
      <c r="F81" s="235" t="str">
        <f>VLOOKUP(E81,'Contact Info-RGGRC'!$A$1:$H$95,4,FALSE)</f>
        <v>Kenwood</v>
      </c>
      <c r="G81" s="235" t="str">
        <f>VLOOKUP(E81,'Contact Info-RGGRC'!$A$1:$H$95,3,FALSE)</f>
        <v>Resident Head</v>
      </c>
      <c r="H81" s="235" t="str">
        <f>VLOOKUP(E81,'Contact Info-RGGRC'!$A$1:$H$95,6,FALSE)</f>
        <v>(586) 246-4454, (586) 212-9824</v>
      </c>
      <c r="I81" s="235" t="str">
        <f>VLOOKUP(E81,'Contact Info-RGGRC'!$A$1:$H$25,7,FALSE)</f>
        <v>702-4554</v>
      </c>
      <c r="J81" s="235" t="str">
        <f>VLOOKUP(E81,'Contact Info-RGGRC'!$A$1:$H$95,8,FALSE)</f>
        <v>ldonnelly@uchicago.edu , marklackowski@uchicago.edu</v>
      </c>
      <c r="K81" s="250" t="s">
        <v>486</v>
      </c>
      <c r="L81" s="231" t="str">
        <f>VLOOKUP(K81,'Contact Info-RGGRC'!$A$1:$H$95,4,FALSE)</f>
        <v>Halperin</v>
      </c>
      <c r="M81" s="237" t="str">
        <f>VLOOKUP(K81,'Contact Info-RGGRC'!$A$1:$H$95,3,FALSE)</f>
        <v>Resident Head</v>
      </c>
      <c r="N81" s="237">
        <f>VLOOKUP(K81,'Contact Info-RGGRC'!$A$1:$H$95,6,FALSE)</f>
        <v>0</v>
      </c>
      <c r="O81" s="237" t="str">
        <f>VLOOKUP(K81,'Contact Info-RGGRC'!$A$1:$H$25,7,FALSE)</f>
        <v>702-4552</v>
      </c>
      <c r="P81" s="237" t="str">
        <f>VLOOKUP(K81,'Contact Info-RGGRC'!$A$1:$H$95,8,FALSE)</f>
        <v>krashied@uchicago.edu</v>
      </c>
      <c r="R81" s="224"/>
      <c r="S81" s="224"/>
      <c r="T81" s="225"/>
      <c r="U81" s="226"/>
      <c r="V81" s="226"/>
    </row>
    <row r="82" spans="1:22">
      <c r="A82" s="360"/>
      <c r="B82" s="351"/>
      <c r="C82" s="153">
        <v>45633</v>
      </c>
      <c r="D82" s="104" t="s">
        <v>55</v>
      </c>
      <c r="E82" s="249" t="s">
        <v>477</v>
      </c>
      <c r="F82" s="229" t="str">
        <f>VLOOKUP(E82,'Contact Info-RGGRC'!$A$1:$H$95,4,FALSE)</f>
        <v>Kenwood</v>
      </c>
      <c r="G82" s="229" t="str">
        <f>VLOOKUP(E82,'Contact Info-RGGRC'!$A$1:$H$95,3,FALSE)</f>
        <v>Resident Head</v>
      </c>
      <c r="H82" s="229" t="str">
        <f>VLOOKUP(E82,'Contact Info-RGGRC'!$A$1:$H$95,6,FALSE)</f>
        <v>(586) 246-4454, (586) 212-9824</v>
      </c>
      <c r="I82" s="229" t="str">
        <f>VLOOKUP(E82,'Contact Info-RGGRC'!$A$1:$H$25,7,FALSE)</f>
        <v>702-4554</v>
      </c>
      <c r="J82" s="229" t="str">
        <f>VLOOKUP(E82,'Contact Info-RGGRC'!$A$1:$H$95,8,FALSE)</f>
        <v>ldonnelly@uchicago.edu , marklackowski@uchicago.edu</v>
      </c>
      <c r="K82" s="250" t="s">
        <v>478</v>
      </c>
      <c r="L82" s="237" t="str">
        <f>VLOOKUP(K82,'Contact Info-RGGRC'!$A$1:$H$95,4,FALSE)</f>
        <v>Jannotta</v>
      </c>
      <c r="M82" s="231" t="str">
        <f>VLOOKUP(K82,'Contact Info-RGGRC'!$A$1:$H$95,3,FALSE)</f>
        <v>Resident Head</v>
      </c>
      <c r="N82" s="231" t="str">
        <f>VLOOKUP(K82,'Contact Info-RGGRC'!$A$1:$H$95,6,FALSE)</f>
        <v>(312) 218-9547, (219) 629-0862</v>
      </c>
      <c r="O82" s="231" t="str">
        <f>VLOOKUP(K82,'Contact Info-RGGRC'!$A$1:$H$25,7,FALSE)</f>
        <v>702-4562</v>
      </c>
      <c r="P82" s="231" t="str">
        <f>VLOOKUP(K82,'Contact Info-RGGRC'!$A$1:$H$95,8,FALSE)</f>
        <v>tbrazas@uchicago.edu, ddavison@uchicago.edu</v>
      </c>
      <c r="R82" s="224"/>
      <c r="S82" s="224"/>
      <c r="T82" s="225"/>
      <c r="U82" s="226"/>
      <c r="V82" s="226"/>
    </row>
    <row r="83" spans="1:22">
      <c r="A83" s="360"/>
      <c r="B83" s="351"/>
      <c r="C83" s="153">
        <v>45634</v>
      </c>
      <c r="D83" s="146" t="s">
        <v>55</v>
      </c>
      <c r="E83" s="249" t="s">
        <v>486</v>
      </c>
      <c r="F83" s="235" t="str">
        <f>VLOOKUP(E83,'Contact Info-RGGRC'!$A$1:$H$95,4,FALSE)</f>
        <v>Halperin</v>
      </c>
      <c r="G83" s="235" t="str">
        <f>VLOOKUP(E83,'Contact Info-RGGRC'!$A$1:$H$95,3,FALSE)</f>
        <v>Resident Head</v>
      </c>
      <c r="H83" s="235">
        <f>VLOOKUP(E83,'Contact Info-RGGRC'!$A$1:$H$95,6,FALSE)</f>
        <v>0</v>
      </c>
      <c r="I83" s="235" t="str">
        <f>VLOOKUP(E83,'Contact Info-RGGRC'!$A$1:$H$25,7,FALSE)</f>
        <v>702-4552</v>
      </c>
      <c r="J83" s="235" t="str">
        <f>VLOOKUP(E83,'Contact Info-RGGRC'!$A$1:$H$95,8,FALSE)</f>
        <v>krashied@uchicago.edu</v>
      </c>
      <c r="K83" s="250" t="s">
        <v>483</v>
      </c>
      <c r="L83" s="231" t="str">
        <f>VLOOKUP(K83,'Contact Info-RGGRC'!$A$1:$H$95,4,FALSE)</f>
        <v>Wendt</v>
      </c>
      <c r="M83" s="237" t="str">
        <f>VLOOKUP(K83,'Contact Info-RGGRC'!$A$1:$H$95,3,FALSE)</f>
        <v>Resident Head</v>
      </c>
      <c r="N83" s="237" t="str">
        <f>VLOOKUP(K83,'Contact Info-RGGRC'!$A$1:$H$95,6,FALSE)</f>
        <v>(847) 226-5596, 773-255-2918</v>
      </c>
      <c r="O83" s="237" t="str">
        <f>VLOOKUP(K83,'Contact Info-RGGRC'!$A$1:$H$25,7,FALSE)</f>
        <v>702-4565</v>
      </c>
      <c r="P83" s="237" t="str">
        <f>VLOOKUP(K83,'Contact Info-RGGRC'!$A$1:$H$95,8,FALSE)</f>
        <v>dtapplegate@uchicago.edu, apacheco@uchicago.edu</v>
      </c>
      <c r="R83" s="224"/>
      <c r="S83" s="224"/>
      <c r="T83" s="225"/>
      <c r="U83" s="226"/>
      <c r="V83" s="226"/>
    </row>
    <row r="84" spans="1:22">
      <c r="A84" s="360"/>
      <c r="B84" s="352" t="s">
        <v>56</v>
      </c>
      <c r="C84" s="153">
        <v>45635</v>
      </c>
      <c r="D84" s="146" t="s">
        <v>55</v>
      </c>
      <c r="E84" s="249" t="s">
        <v>498</v>
      </c>
      <c r="F84" s="229" t="str">
        <f>VLOOKUP(E84,'Contact Info-RGGRC'!$A$1:$H$95,4,FALSE)</f>
        <v>Crown</v>
      </c>
      <c r="G84" s="229" t="str">
        <f>VLOOKUP(E84,'Contact Info-RGGRC'!$A$1:$H$95,3,FALSE)</f>
        <v>Resident Head</v>
      </c>
      <c r="H84" s="229" t="str">
        <f>VLOOKUP(E84,'Contact Info-RGGRC'!$A$1:$H$95,6,FALSE)</f>
        <v>(520) 912-7000, (920) 203-1036</v>
      </c>
      <c r="I84" s="229" t="str">
        <f>VLOOKUP(E84,'Contact Info-RGGRC'!$A$1:$H$25,7,FALSE)</f>
        <v>702-4564</v>
      </c>
      <c r="J84" s="229" t="str">
        <f>VLOOKUP(E84,'Contact Info-RGGRC'!$A$1:$H$95,8,FALSE)</f>
        <v>ulysse@uchicago.edu, sulysse@uchicago.edu</v>
      </c>
      <c r="K84" s="250" t="s">
        <v>477</v>
      </c>
      <c r="L84" s="237" t="str">
        <f>VLOOKUP(K84,'Contact Info-RGGRC'!$A$1:$H$95,4,FALSE)</f>
        <v>Kenwood</v>
      </c>
      <c r="M84" s="231" t="str">
        <f>VLOOKUP(K84,'Contact Info-RGGRC'!$A$1:$H$95,3,FALSE)</f>
        <v>Resident Head</v>
      </c>
      <c r="N84" s="231" t="str">
        <f>VLOOKUP(K84,'Contact Info-RGGRC'!$A$1:$H$95,6,FALSE)</f>
        <v>(586) 246-4454, (586) 212-9824</v>
      </c>
      <c r="O84" s="231" t="str">
        <f>VLOOKUP(K84,'Contact Info-RGGRC'!$A$1:$H$25,7,FALSE)</f>
        <v>702-4554</v>
      </c>
      <c r="P84" s="231" t="str">
        <f>VLOOKUP(K84,'Contact Info-RGGRC'!$A$1:$H$95,8,FALSE)</f>
        <v>ldonnelly@uchicago.edu , marklackowski@uchicago.edu</v>
      </c>
      <c r="R84" s="224"/>
      <c r="S84" s="224"/>
      <c r="T84" s="225"/>
      <c r="U84" s="226"/>
      <c r="V84" s="226"/>
    </row>
    <row r="85" spans="1:22">
      <c r="A85" s="360"/>
      <c r="B85" s="351"/>
      <c r="C85" s="153">
        <v>45636</v>
      </c>
      <c r="D85" s="104"/>
      <c r="E85" s="249" t="s">
        <v>498</v>
      </c>
      <c r="F85" s="235" t="str">
        <f>VLOOKUP(E85,'Contact Info-RGGRC'!$A$1:$H$95,4,FALSE)</f>
        <v>Crown</v>
      </c>
      <c r="G85" s="235" t="str">
        <f>VLOOKUP(E85,'Contact Info-RGGRC'!$A$1:$H$95,3,FALSE)</f>
        <v>Resident Head</v>
      </c>
      <c r="H85" s="235" t="str">
        <f>VLOOKUP(E85,'Contact Info-RGGRC'!$A$1:$H$95,6,FALSE)</f>
        <v>(520) 912-7000, (920) 203-1036</v>
      </c>
      <c r="I85" s="235" t="str">
        <f>VLOOKUP(E85,'Contact Info-RGGRC'!$A$1:$H$25,7,FALSE)</f>
        <v>702-4564</v>
      </c>
      <c r="J85" s="235" t="str">
        <f>VLOOKUP(E85,'Contact Info-RGGRC'!$A$1:$H$95,8,FALSE)</f>
        <v>ulysse@uchicago.edu, sulysse@uchicago.edu</v>
      </c>
      <c r="K85" s="250" t="s">
        <v>486</v>
      </c>
      <c r="L85" s="231" t="str">
        <f>VLOOKUP(K85,'Contact Info-RGGRC'!$A$1:$H$95,4,FALSE)</f>
        <v>Halperin</v>
      </c>
      <c r="M85" s="237" t="str">
        <f>VLOOKUP(K85,'Contact Info-RGGRC'!$A$1:$H$95,3,FALSE)</f>
        <v>Resident Head</v>
      </c>
      <c r="N85" s="237">
        <f>VLOOKUP(K85,'Contact Info-RGGRC'!$A$1:$H$95,6,FALSE)</f>
        <v>0</v>
      </c>
      <c r="O85" s="237" t="str">
        <f>VLOOKUP(K85,'Contact Info-RGGRC'!$A$1:$H$25,7,FALSE)</f>
        <v>702-4552</v>
      </c>
      <c r="P85" s="237" t="str">
        <f>VLOOKUP(K85,'Contact Info-RGGRC'!$A$1:$H$95,8,FALSE)</f>
        <v>krashied@uchicago.edu</v>
      </c>
      <c r="R85" s="224"/>
      <c r="S85" s="224"/>
      <c r="T85" s="225"/>
      <c r="U85" s="226"/>
      <c r="V85" s="226"/>
    </row>
    <row r="86" spans="1:22">
      <c r="A86" s="360"/>
      <c r="B86" s="351"/>
      <c r="C86" s="153">
        <v>45637</v>
      </c>
      <c r="D86" s="104"/>
      <c r="E86" s="249" t="s">
        <v>482</v>
      </c>
      <c r="F86" s="229" t="str">
        <f>VLOOKUP(E86,'Contact Info-RGGRC'!$A$1:$H$95,4,FALSE)</f>
        <v>Cathey</v>
      </c>
      <c r="G86" s="229" t="str">
        <f>VLOOKUP(E86,'Contact Info-RGGRC'!$A$1:$H$95,3,FALSE)</f>
        <v>Resident Head</v>
      </c>
      <c r="H86" s="229" t="str">
        <f>VLOOKUP(E86,'Contact Info-RGGRC'!$A$1:$H$95,6,FALSE)</f>
        <v>(615) 975-5622, (615) 260-6279</v>
      </c>
      <c r="I86" s="229" t="str">
        <f>VLOOKUP(E86,'Contact Info-RGGRC'!$A$1:$H$25,7,FALSE)</f>
        <v>702-4563</v>
      </c>
      <c r="J86" s="229" t="str">
        <f>VLOOKUP(E86,'Contact Info-RGGRC'!$A$1:$H$95,8,FALSE)</f>
        <v>gwildenberg@uchicago.edu, marywildenberg@uchicago.edu</v>
      </c>
      <c r="K86" s="250" t="s">
        <v>486</v>
      </c>
      <c r="L86" s="237" t="str">
        <f>VLOOKUP(K86,'Contact Info-RGGRC'!$A$1:$H$95,4,FALSE)</f>
        <v>Halperin</v>
      </c>
      <c r="M86" s="231" t="str">
        <f>VLOOKUP(K86,'Contact Info-RGGRC'!$A$1:$H$95,3,FALSE)</f>
        <v>Resident Head</v>
      </c>
      <c r="N86" s="231">
        <f>VLOOKUP(K86,'Contact Info-RGGRC'!$A$1:$H$95,6,FALSE)</f>
        <v>0</v>
      </c>
      <c r="O86" s="231" t="str">
        <f>VLOOKUP(K86,'Contact Info-RGGRC'!$A$1:$H$25,7,FALSE)</f>
        <v>702-4552</v>
      </c>
      <c r="P86" s="231" t="str">
        <f>VLOOKUP(K86,'Contact Info-RGGRC'!$A$1:$H$95,8,FALSE)</f>
        <v>krashied@uchicago.edu</v>
      </c>
      <c r="R86" s="224"/>
      <c r="S86" s="224"/>
      <c r="T86" s="225"/>
      <c r="U86" s="226"/>
      <c r="V86" s="226"/>
    </row>
    <row r="87" spans="1:22">
      <c r="A87" s="360"/>
      <c r="B87" s="351"/>
      <c r="C87" s="153">
        <v>45638</v>
      </c>
      <c r="D87" s="104"/>
      <c r="E87" s="249" t="s">
        <v>482</v>
      </c>
      <c r="F87" s="235" t="str">
        <f>VLOOKUP(E87,'Contact Info-RGGRC'!$A$1:$H$95,4,FALSE)</f>
        <v>Cathey</v>
      </c>
      <c r="G87" s="235" t="str">
        <f>VLOOKUP(E87,'Contact Info-RGGRC'!$A$1:$H$95,3,FALSE)</f>
        <v>Resident Head</v>
      </c>
      <c r="H87" s="235" t="str">
        <f>VLOOKUP(E87,'Contact Info-RGGRC'!$A$1:$H$95,6,FALSE)</f>
        <v>(615) 975-5622, (615) 260-6279</v>
      </c>
      <c r="I87" s="235" t="str">
        <f>VLOOKUP(E87,'Contact Info-RGGRC'!$A$1:$H$25,7,FALSE)</f>
        <v>702-4563</v>
      </c>
      <c r="J87" s="235" t="str">
        <f>VLOOKUP(E87,'Contact Info-RGGRC'!$A$1:$H$95,8,FALSE)</f>
        <v>gwildenberg@uchicago.edu, marywildenberg@uchicago.edu</v>
      </c>
      <c r="K87" s="250" t="s">
        <v>478</v>
      </c>
      <c r="L87" s="231" t="str">
        <f>VLOOKUP(K87,'Contact Info-RGGRC'!$A$1:$H$95,4,FALSE)</f>
        <v>Jannotta</v>
      </c>
      <c r="M87" s="237" t="str">
        <f>VLOOKUP(K87,'Contact Info-RGGRC'!$A$1:$H$95,3,FALSE)</f>
        <v>Resident Head</v>
      </c>
      <c r="N87" s="237" t="str">
        <f>VLOOKUP(K87,'Contact Info-RGGRC'!$A$1:$H$95,6,FALSE)</f>
        <v>(312) 218-9547, (219) 629-0862</v>
      </c>
      <c r="O87" s="237" t="str">
        <f>VLOOKUP(K87,'Contact Info-RGGRC'!$A$1:$H$25,7,FALSE)</f>
        <v>702-4562</v>
      </c>
      <c r="P87" s="237" t="str">
        <f>VLOOKUP(K87,'Contact Info-RGGRC'!$A$1:$H$95,8,FALSE)</f>
        <v>tbrazas@uchicago.edu, ddavison@uchicago.edu</v>
      </c>
      <c r="R87" s="224"/>
      <c r="S87" s="224"/>
      <c r="T87" s="225"/>
      <c r="U87" s="226"/>
      <c r="V87" s="226"/>
    </row>
    <row r="88" spans="1:22">
      <c r="A88" s="360"/>
      <c r="B88" s="351"/>
      <c r="C88" s="153">
        <v>45639</v>
      </c>
      <c r="D88" s="104"/>
      <c r="E88" s="249" t="s">
        <v>486</v>
      </c>
      <c r="F88" s="229" t="str">
        <f>VLOOKUP(E88,'Contact Info-RGGRC'!$A$1:$H$95,4,FALSE)</f>
        <v>Halperin</v>
      </c>
      <c r="G88" s="229" t="str">
        <f>VLOOKUP(E88,'Contact Info-RGGRC'!$A$1:$H$95,3,FALSE)</f>
        <v>Resident Head</v>
      </c>
      <c r="H88" s="229">
        <f>VLOOKUP(E88,'Contact Info-RGGRC'!$A$1:$H$95,6,FALSE)</f>
        <v>0</v>
      </c>
      <c r="I88" s="229" t="str">
        <f>VLOOKUP(E88,'Contact Info-RGGRC'!$A$1:$H$25,7,FALSE)</f>
        <v>702-4552</v>
      </c>
      <c r="J88" s="229" t="str">
        <f>VLOOKUP(E88,'Contact Info-RGGRC'!$A$1:$H$95,8,FALSE)</f>
        <v>krashied@uchicago.edu</v>
      </c>
      <c r="K88" s="250" t="s">
        <v>478</v>
      </c>
      <c r="L88" s="237" t="str">
        <f>VLOOKUP(K88,'Contact Info-RGGRC'!$A$1:$H$95,4,FALSE)</f>
        <v>Jannotta</v>
      </c>
      <c r="M88" s="231" t="str">
        <f>VLOOKUP(K88,'Contact Info-RGGRC'!$A$1:$H$95,3,FALSE)</f>
        <v>Resident Head</v>
      </c>
      <c r="N88" s="231" t="str">
        <f>VLOOKUP(K88,'Contact Info-RGGRC'!$A$1:$H$95,6,FALSE)</f>
        <v>(312) 218-9547, (219) 629-0862</v>
      </c>
      <c r="O88" s="231" t="str">
        <f>VLOOKUP(K88,'Contact Info-RGGRC'!$A$1:$H$25,7,FALSE)</f>
        <v>702-4562</v>
      </c>
      <c r="P88" s="231" t="str">
        <f>VLOOKUP(K88,'Contact Info-RGGRC'!$A$1:$H$95,8,FALSE)</f>
        <v>tbrazas@uchicago.edu, ddavison@uchicago.edu</v>
      </c>
      <c r="R88" s="224"/>
      <c r="S88" s="224"/>
      <c r="T88" s="225"/>
      <c r="U88" s="226"/>
      <c r="V88" s="226"/>
    </row>
    <row r="89" spans="1:22">
      <c r="A89" s="360"/>
      <c r="B89" s="351"/>
      <c r="C89" s="153">
        <v>45640</v>
      </c>
      <c r="D89" s="104" t="s">
        <v>57</v>
      </c>
      <c r="E89" s="249" t="s">
        <v>483</v>
      </c>
      <c r="F89" s="235" t="str">
        <f>VLOOKUP(E89,'Contact Info-RGGRC'!$A$1:$H$95,4,FALSE)</f>
        <v>Wendt</v>
      </c>
      <c r="G89" s="235" t="str">
        <f>VLOOKUP(E89,'Contact Info-RGGRC'!$A$1:$H$95,3,FALSE)</f>
        <v>Resident Head</v>
      </c>
      <c r="H89" s="235" t="str">
        <f>VLOOKUP(E89,'Contact Info-RGGRC'!$A$1:$H$95,6,FALSE)</f>
        <v>(847) 226-5596, 773-255-2918</v>
      </c>
      <c r="I89" s="235" t="str">
        <f>VLOOKUP(E89,'Contact Info-RGGRC'!$A$1:$H$25,7,FALSE)</f>
        <v>702-4565</v>
      </c>
      <c r="J89" s="235" t="str">
        <f>VLOOKUP(E89,'Contact Info-RGGRC'!$A$1:$H$95,8,FALSE)</f>
        <v>dtapplegate@uchicago.edu, apacheco@uchicago.edu</v>
      </c>
      <c r="K89" s="250" t="s">
        <v>498</v>
      </c>
      <c r="L89" s="231" t="str">
        <f>VLOOKUP(K89,'Contact Info-RGGRC'!$A$1:$H$95,4,FALSE)</f>
        <v>Crown</v>
      </c>
      <c r="M89" s="237" t="str">
        <f>VLOOKUP(K89,'Contact Info-RGGRC'!$A$1:$H$95,3,FALSE)</f>
        <v>Resident Head</v>
      </c>
      <c r="N89" s="237" t="str">
        <f>VLOOKUP(K89,'Contact Info-RGGRC'!$A$1:$H$95,6,FALSE)</f>
        <v>(520) 912-7000, (920) 203-1036</v>
      </c>
      <c r="O89" s="237" t="str">
        <f>VLOOKUP(K89,'Contact Info-RGGRC'!$A$1:$H$25,7,FALSE)</f>
        <v>702-4564</v>
      </c>
      <c r="P89" s="237" t="str">
        <f>VLOOKUP(K89,'Contact Info-RGGRC'!$A$1:$H$95,8,FALSE)</f>
        <v>ulysse@uchicago.edu, sulysse@uchicago.edu</v>
      </c>
      <c r="R89" s="224"/>
      <c r="S89" s="224"/>
      <c r="T89" s="225"/>
      <c r="U89" s="226"/>
      <c r="V89" s="226"/>
    </row>
    <row r="90" spans="1:22">
      <c r="A90" s="360"/>
      <c r="B90" s="351"/>
      <c r="C90" s="153">
        <v>45641</v>
      </c>
      <c r="D90" s="104"/>
      <c r="E90" s="249"/>
      <c r="F90" s="229" t="e">
        <f>VLOOKUP(E90,'Contact Info-RGGRC'!$A$1:$H$95,4,FALSE)</f>
        <v>#N/A</v>
      </c>
      <c r="G90" s="229" t="e">
        <f>VLOOKUP(E90,'Contact Info-RGGRC'!$A$1:$H$95,3,FALSE)</f>
        <v>#N/A</v>
      </c>
      <c r="H90" s="229" t="e">
        <f>VLOOKUP(E90,'Contact Info-RGGRC'!$A$1:$H$95,6,FALSE)</f>
        <v>#N/A</v>
      </c>
      <c r="I90" s="229" t="e">
        <f>VLOOKUP(E90,'Contact Info-RGGRC'!$A$1:$H$25,7,FALSE)</f>
        <v>#N/A</v>
      </c>
      <c r="J90" s="229" t="e">
        <f>VLOOKUP(E90,'Contact Info-RGGRC'!$A$1:$H$95,8,FALSE)</f>
        <v>#N/A</v>
      </c>
      <c r="K90" s="250"/>
      <c r="L90" s="237" t="e">
        <f>VLOOKUP(K90,'Contact Info-RGGRC'!$A$1:$H$95,4,FALSE)</f>
        <v>#N/A</v>
      </c>
      <c r="M90" s="231" t="e">
        <f>VLOOKUP(K90,'Contact Info-RGGRC'!$A$1:$H$95,3,FALSE)</f>
        <v>#N/A</v>
      </c>
      <c r="N90" s="231" t="e">
        <f>VLOOKUP(K90,'Contact Info-RGGRC'!$A$1:$H$95,6,FALSE)</f>
        <v>#N/A</v>
      </c>
      <c r="O90" s="231" t="e">
        <f>VLOOKUP(K90,'Contact Info-RGGRC'!$A$1:$H$25,7,FALSE)</f>
        <v>#N/A</v>
      </c>
      <c r="P90" s="231" t="e">
        <f>VLOOKUP(K90,'Contact Info-RGGRC'!$A$1:$H$95,8,FALSE)</f>
        <v>#N/A</v>
      </c>
      <c r="R90" s="224"/>
      <c r="S90" s="224"/>
      <c r="T90" s="225"/>
      <c r="U90" s="226"/>
      <c r="V90" s="226"/>
    </row>
    <row r="91" spans="1:22">
      <c r="A91" s="353" t="s">
        <v>58</v>
      </c>
      <c r="B91" s="354"/>
      <c r="C91" s="153">
        <v>45642</v>
      </c>
      <c r="D91" s="104"/>
      <c r="E91" s="249"/>
      <c r="F91" s="235" t="e">
        <f>VLOOKUP(E91,'Contact Info-RGGRC'!$A$1:$H$95,4,FALSE)</f>
        <v>#N/A</v>
      </c>
      <c r="G91" s="235" t="e">
        <f>VLOOKUP(E91,'Contact Info-RGGRC'!$A$1:$H$95,3,FALSE)</f>
        <v>#N/A</v>
      </c>
      <c r="H91" s="235" t="e">
        <f>VLOOKUP(E91,'Contact Info-RGGRC'!$A$1:$H$95,6,FALSE)</f>
        <v>#N/A</v>
      </c>
      <c r="I91" s="235" t="e">
        <f>VLOOKUP(E91,'Contact Info-RGGRC'!$A$1:$H$25,7,FALSE)</f>
        <v>#N/A</v>
      </c>
      <c r="J91" s="235" t="e">
        <f>VLOOKUP(E91,'Contact Info-RGGRC'!$A$1:$H$95,8,FALSE)</f>
        <v>#N/A</v>
      </c>
      <c r="K91" s="250"/>
      <c r="L91" s="231" t="e">
        <f>VLOOKUP(K91,'Contact Info-RGGRC'!$A$1:$H$95,4,FALSE)</f>
        <v>#N/A</v>
      </c>
      <c r="M91" s="237" t="e">
        <f>VLOOKUP(K91,'Contact Info-RGGRC'!$A$1:$H$95,3,FALSE)</f>
        <v>#N/A</v>
      </c>
      <c r="N91" s="237" t="e">
        <f>VLOOKUP(K91,'Contact Info-RGGRC'!$A$1:$H$95,6,FALSE)</f>
        <v>#N/A</v>
      </c>
      <c r="O91" s="237" t="e">
        <f>VLOOKUP(K91,'Contact Info-RGGRC'!$A$1:$H$25,7,FALSE)</f>
        <v>#N/A</v>
      </c>
      <c r="P91" s="237" t="e">
        <f>VLOOKUP(K91,'Contact Info-RGGRC'!$A$1:$H$95,8,FALSE)</f>
        <v>#N/A</v>
      </c>
      <c r="R91" s="224"/>
      <c r="S91" s="224"/>
      <c r="T91" s="225"/>
      <c r="U91" s="226"/>
      <c r="V91" s="226"/>
    </row>
    <row r="92" spans="1:22">
      <c r="A92" s="355"/>
      <c r="B92" s="356"/>
      <c r="C92" s="153">
        <v>45643</v>
      </c>
      <c r="D92" s="104"/>
      <c r="E92" s="249"/>
      <c r="F92" s="229" t="e">
        <f>VLOOKUP(E92,'Contact Info-RGGRC'!$A$1:$H$95,4,FALSE)</f>
        <v>#N/A</v>
      </c>
      <c r="G92" s="229" t="e">
        <f>VLOOKUP(E92,'Contact Info-RGGRC'!$A$1:$H$95,3,FALSE)</f>
        <v>#N/A</v>
      </c>
      <c r="H92" s="229" t="e">
        <f>VLOOKUP(E92,'Contact Info-RGGRC'!$A$1:$H$95,6,FALSE)</f>
        <v>#N/A</v>
      </c>
      <c r="I92" s="229" t="e">
        <f>VLOOKUP(E92,'Contact Info-RGGRC'!$A$1:$H$25,7,FALSE)</f>
        <v>#N/A</v>
      </c>
      <c r="J92" s="229" t="e">
        <f>VLOOKUP(E92,'Contact Info-RGGRC'!$A$1:$H$95,8,FALSE)</f>
        <v>#N/A</v>
      </c>
      <c r="K92" s="250"/>
      <c r="L92" s="237" t="e">
        <f>VLOOKUP(K92,'Contact Info-RGGRC'!$A$1:$H$95,4,FALSE)</f>
        <v>#N/A</v>
      </c>
      <c r="M92" s="231" t="e">
        <f>VLOOKUP(K92,'Contact Info-RGGRC'!$A$1:$H$95,3,FALSE)</f>
        <v>#N/A</v>
      </c>
      <c r="N92" s="231" t="e">
        <f>VLOOKUP(K92,'Contact Info-RGGRC'!$A$1:$H$95,6,FALSE)</f>
        <v>#N/A</v>
      </c>
      <c r="O92" s="231" t="e">
        <f>VLOOKUP(K92,'Contact Info-RGGRC'!$A$1:$H$25,7,FALSE)</f>
        <v>#N/A</v>
      </c>
      <c r="P92" s="231" t="e">
        <f>VLOOKUP(K92,'Contact Info-RGGRC'!$A$1:$H$95,8,FALSE)</f>
        <v>#N/A</v>
      </c>
      <c r="R92" s="224"/>
      <c r="S92" s="224"/>
      <c r="T92" s="225"/>
      <c r="U92" s="226"/>
      <c r="V92" s="226"/>
    </row>
    <row r="93" spans="1:22">
      <c r="A93" s="355"/>
      <c r="B93" s="356"/>
      <c r="C93" s="153">
        <v>45644</v>
      </c>
      <c r="D93" s="104"/>
      <c r="E93" s="249"/>
      <c r="F93" s="235" t="e">
        <f>VLOOKUP(E93,'Contact Info-RGGRC'!$A$1:$H$95,4,FALSE)</f>
        <v>#N/A</v>
      </c>
      <c r="G93" s="235" t="e">
        <f>VLOOKUP(E93,'Contact Info-RGGRC'!$A$1:$H$95,3,FALSE)</f>
        <v>#N/A</v>
      </c>
      <c r="H93" s="235" t="e">
        <f>VLOOKUP(E93,'Contact Info-RGGRC'!$A$1:$H$95,6,FALSE)</f>
        <v>#N/A</v>
      </c>
      <c r="I93" s="235" t="e">
        <f>VLOOKUP(E93,'Contact Info-RGGRC'!$A$1:$H$25,7,FALSE)</f>
        <v>#N/A</v>
      </c>
      <c r="J93" s="235" t="e">
        <f>VLOOKUP(E93,'Contact Info-RGGRC'!$A$1:$H$95,8,FALSE)</f>
        <v>#N/A</v>
      </c>
      <c r="K93" s="250"/>
      <c r="L93" s="231" t="e">
        <f>VLOOKUP(K93,'Contact Info-RGGRC'!$A$1:$H$95,4,FALSE)</f>
        <v>#N/A</v>
      </c>
      <c r="M93" s="237" t="e">
        <f>VLOOKUP(K93,'Contact Info-RGGRC'!$A$1:$H$95,3,FALSE)</f>
        <v>#N/A</v>
      </c>
      <c r="N93" s="237" t="e">
        <f>VLOOKUP(K93,'Contact Info-RGGRC'!$A$1:$H$95,6,FALSE)</f>
        <v>#N/A</v>
      </c>
      <c r="O93" s="237" t="e">
        <f>VLOOKUP(K93,'Contact Info-RGGRC'!$A$1:$H$25,7,FALSE)</f>
        <v>#N/A</v>
      </c>
      <c r="P93" s="237" t="e">
        <f>VLOOKUP(K93,'Contact Info-RGGRC'!$A$1:$H$95,8,FALSE)</f>
        <v>#N/A</v>
      </c>
      <c r="R93" s="224"/>
      <c r="S93" s="224"/>
      <c r="T93" s="225"/>
      <c r="U93" s="226"/>
      <c r="V93" s="226"/>
    </row>
    <row r="94" spans="1:22">
      <c r="A94" s="355"/>
      <c r="B94" s="356"/>
      <c r="C94" s="153">
        <v>45645</v>
      </c>
      <c r="D94" s="104"/>
      <c r="E94" s="249"/>
      <c r="F94" s="229" t="e">
        <f>VLOOKUP(E94,'Contact Info-RGGRC'!$A$1:$H$95,4,FALSE)</f>
        <v>#N/A</v>
      </c>
      <c r="G94" s="229" t="e">
        <f>VLOOKUP(E94,'Contact Info-RGGRC'!$A$1:$H$95,3,FALSE)</f>
        <v>#N/A</v>
      </c>
      <c r="H94" s="229" t="e">
        <f>VLOOKUP(E94,'Contact Info-RGGRC'!$A$1:$H$95,6,FALSE)</f>
        <v>#N/A</v>
      </c>
      <c r="I94" s="229" t="e">
        <f>VLOOKUP(E94,'Contact Info-RGGRC'!$A$1:$H$25,7,FALSE)</f>
        <v>#N/A</v>
      </c>
      <c r="J94" s="229" t="e">
        <f>VLOOKUP(E94,'Contact Info-RGGRC'!$A$1:$H$95,8,FALSE)</f>
        <v>#N/A</v>
      </c>
      <c r="K94" s="250"/>
      <c r="L94" s="237" t="e">
        <f>VLOOKUP(K94,'Contact Info-RGGRC'!$A$1:$H$95,4,FALSE)</f>
        <v>#N/A</v>
      </c>
      <c r="M94" s="231" t="e">
        <f>VLOOKUP(K94,'Contact Info-RGGRC'!$A$1:$H$95,3,FALSE)</f>
        <v>#N/A</v>
      </c>
      <c r="N94" s="231" t="e">
        <f>VLOOKUP(K94,'Contact Info-RGGRC'!$A$1:$H$95,6,FALSE)</f>
        <v>#N/A</v>
      </c>
      <c r="O94" s="231" t="e">
        <f>VLOOKUP(K94,'Contact Info-RGGRC'!$A$1:$H$25,7,FALSE)</f>
        <v>#N/A</v>
      </c>
      <c r="P94" s="231" t="e">
        <f>VLOOKUP(K94,'Contact Info-RGGRC'!$A$1:$H$95,8,FALSE)</f>
        <v>#N/A</v>
      </c>
      <c r="R94" s="224"/>
      <c r="S94" s="224"/>
      <c r="T94" s="225"/>
      <c r="U94" s="226"/>
      <c r="V94" s="226"/>
    </row>
    <row r="95" spans="1:22">
      <c r="A95" s="355"/>
      <c r="B95" s="356"/>
      <c r="C95" s="153">
        <v>45646</v>
      </c>
      <c r="D95" s="104"/>
      <c r="E95" s="249"/>
      <c r="F95" s="235" t="e">
        <f>VLOOKUP(E95,'Contact Info-RGGRC'!$A$1:$H$95,4,FALSE)</f>
        <v>#N/A</v>
      </c>
      <c r="G95" s="235" t="e">
        <f>VLOOKUP(E95,'Contact Info-RGGRC'!$A$1:$H$95,3,FALSE)</f>
        <v>#N/A</v>
      </c>
      <c r="H95" s="235" t="e">
        <f>VLOOKUP(E95,'Contact Info-RGGRC'!$A$1:$H$95,6,FALSE)</f>
        <v>#N/A</v>
      </c>
      <c r="I95" s="235" t="e">
        <f>VLOOKUP(E95,'Contact Info-RGGRC'!$A$1:$H$25,7,FALSE)</f>
        <v>#N/A</v>
      </c>
      <c r="J95" s="235" t="e">
        <f>VLOOKUP(E95,'Contact Info-RGGRC'!$A$1:$H$95,8,FALSE)</f>
        <v>#N/A</v>
      </c>
      <c r="K95" s="250"/>
      <c r="L95" s="231" t="e">
        <f>VLOOKUP(K95,'Contact Info-RGGRC'!$A$1:$H$95,4,FALSE)</f>
        <v>#N/A</v>
      </c>
      <c r="M95" s="237" t="e">
        <f>VLOOKUP(K95,'Contact Info-RGGRC'!$A$1:$H$95,3,FALSE)</f>
        <v>#N/A</v>
      </c>
      <c r="N95" s="237" t="e">
        <f>VLOOKUP(K95,'Contact Info-RGGRC'!$A$1:$H$95,6,FALSE)</f>
        <v>#N/A</v>
      </c>
      <c r="O95" s="237" t="e">
        <f>VLOOKUP(K95,'Contact Info-RGGRC'!$A$1:$H$25,7,FALSE)</f>
        <v>#N/A</v>
      </c>
      <c r="P95" s="237" t="e">
        <f>VLOOKUP(K95,'Contact Info-RGGRC'!$A$1:$H$95,8,FALSE)</f>
        <v>#N/A</v>
      </c>
      <c r="R95" s="224"/>
      <c r="S95" s="224"/>
      <c r="T95" s="225"/>
      <c r="U95" s="226"/>
      <c r="V95" s="226"/>
    </row>
    <row r="96" spans="1:22">
      <c r="A96" s="355"/>
      <c r="B96" s="356"/>
      <c r="C96" s="153">
        <v>45647</v>
      </c>
      <c r="D96" s="104"/>
      <c r="E96" s="249"/>
      <c r="F96" s="229" t="e">
        <f>VLOOKUP(E96,'Contact Info-RGGRC'!$A$1:$H$95,4,FALSE)</f>
        <v>#N/A</v>
      </c>
      <c r="G96" s="229" t="e">
        <f>VLOOKUP(E96,'Contact Info-RGGRC'!$A$1:$H$95,3,FALSE)</f>
        <v>#N/A</v>
      </c>
      <c r="H96" s="229" t="e">
        <f>VLOOKUP(E96,'Contact Info-RGGRC'!$A$1:$H$95,6,FALSE)</f>
        <v>#N/A</v>
      </c>
      <c r="I96" s="229" t="e">
        <f>VLOOKUP(E96,'Contact Info-RGGRC'!$A$1:$H$25,7,FALSE)</f>
        <v>#N/A</v>
      </c>
      <c r="J96" s="229" t="e">
        <f>VLOOKUP(E96,'Contact Info-RGGRC'!$A$1:$H$95,8,FALSE)</f>
        <v>#N/A</v>
      </c>
      <c r="K96" s="250"/>
      <c r="L96" s="237" t="e">
        <f>VLOOKUP(K96,'Contact Info-RGGRC'!$A$1:$H$95,4,FALSE)</f>
        <v>#N/A</v>
      </c>
      <c r="M96" s="231" t="e">
        <f>VLOOKUP(K96,'Contact Info-RGGRC'!$A$1:$H$95,3,FALSE)</f>
        <v>#N/A</v>
      </c>
      <c r="N96" s="231" t="e">
        <f>VLOOKUP(K96,'Contact Info-RGGRC'!$A$1:$H$95,6,FALSE)</f>
        <v>#N/A</v>
      </c>
      <c r="O96" s="231" t="e">
        <f>VLOOKUP(K96,'Contact Info-RGGRC'!$A$1:$H$25,7,FALSE)</f>
        <v>#N/A</v>
      </c>
      <c r="P96" s="231" t="e">
        <f>VLOOKUP(K96,'Contact Info-RGGRC'!$A$1:$H$95,8,FALSE)</f>
        <v>#N/A</v>
      </c>
      <c r="R96" s="224"/>
      <c r="S96" s="224"/>
      <c r="T96" s="225"/>
      <c r="U96" s="226"/>
      <c r="V96" s="226"/>
    </row>
    <row r="97" spans="1:22">
      <c r="A97" s="355"/>
      <c r="B97" s="356"/>
      <c r="C97" s="153">
        <v>45648</v>
      </c>
      <c r="D97" s="104"/>
      <c r="E97" s="249"/>
      <c r="F97" s="235" t="e">
        <f>VLOOKUP(E97,'Contact Info-RGGRC'!$A$1:$H$95,4,FALSE)</f>
        <v>#N/A</v>
      </c>
      <c r="G97" s="235" t="e">
        <f>VLOOKUP(E97,'Contact Info-RGGRC'!$A$1:$H$95,3,FALSE)</f>
        <v>#N/A</v>
      </c>
      <c r="H97" s="235" t="e">
        <f>VLOOKUP(E97,'Contact Info-RGGRC'!$A$1:$H$95,6,FALSE)</f>
        <v>#N/A</v>
      </c>
      <c r="I97" s="235" t="e">
        <f>VLOOKUP(E97,'Contact Info-RGGRC'!$A$1:$H$25,7,FALSE)</f>
        <v>#N/A</v>
      </c>
      <c r="J97" s="235" t="e">
        <f>VLOOKUP(E97,'Contact Info-RGGRC'!$A$1:$H$95,8,FALSE)</f>
        <v>#N/A</v>
      </c>
      <c r="K97" s="250"/>
      <c r="L97" s="231" t="e">
        <f>VLOOKUP(K97,'Contact Info-RGGRC'!$A$1:$H$95,4,FALSE)</f>
        <v>#N/A</v>
      </c>
      <c r="M97" s="237" t="e">
        <f>VLOOKUP(K97,'Contact Info-RGGRC'!$A$1:$H$95,3,FALSE)</f>
        <v>#N/A</v>
      </c>
      <c r="N97" s="237" t="e">
        <f>VLOOKUP(K97,'Contact Info-RGGRC'!$A$1:$H$95,6,FALSE)</f>
        <v>#N/A</v>
      </c>
      <c r="O97" s="237" t="e">
        <f>VLOOKUP(K97,'Contact Info-RGGRC'!$A$1:$H$25,7,FALSE)</f>
        <v>#N/A</v>
      </c>
      <c r="P97" s="237" t="e">
        <f>VLOOKUP(K97,'Contact Info-RGGRC'!$A$1:$H$95,8,FALSE)</f>
        <v>#N/A</v>
      </c>
      <c r="R97" s="224"/>
      <c r="S97" s="224"/>
      <c r="T97" s="225"/>
      <c r="U97" s="226"/>
      <c r="V97" s="226"/>
    </row>
    <row r="98" spans="1:22">
      <c r="A98" s="355"/>
      <c r="B98" s="356"/>
      <c r="C98" s="153">
        <v>45649</v>
      </c>
      <c r="D98" s="104"/>
      <c r="E98" s="249"/>
      <c r="F98" s="229" t="e">
        <f>VLOOKUP(E98,'Contact Info-RGGRC'!$A$1:$H$95,4,FALSE)</f>
        <v>#N/A</v>
      </c>
      <c r="G98" s="229" t="e">
        <f>VLOOKUP(E98,'Contact Info-RGGRC'!$A$1:$H$95,3,FALSE)</f>
        <v>#N/A</v>
      </c>
      <c r="H98" s="229" t="e">
        <f>VLOOKUP(E98,'Contact Info-RGGRC'!$A$1:$H$95,6,FALSE)</f>
        <v>#N/A</v>
      </c>
      <c r="I98" s="229" t="e">
        <f>VLOOKUP(E98,'Contact Info-RGGRC'!$A$1:$H$25,7,FALSE)</f>
        <v>#N/A</v>
      </c>
      <c r="J98" s="229" t="e">
        <f>VLOOKUP(E98,'Contact Info-RGGRC'!$A$1:$H$95,8,FALSE)</f>
        <v>#N/A</v>
      </c>
      <c r="K98" s="250"/>
      <c r="L98" s="237" t="e">
        <f>VLOOKUP(K98,'Contact Info-RGGRC'!$A$1:$H$95,4,FALSE)</f>
        <v>#N/A</v>
      </c>
      <c r="M98" s="231" t="e">
        <f>VLOOKUP(K98,'Contact Info-RGGRC'!$A$1:$H$95,3,FALSE)</f>
        <v>#N/A</v>
      </c>
      <c r="N98" s="231" t="e">
        <f>VLOOKUP(K98,'Contact Info-RGGRC'!$A$1:$H$95,6,FALSE)</f>
        <v>#N/A</v>
      </c>
      <c r="O98" s="231" t="e">
        <f>VLOOKUP(K98,'Contact Info-RGGRC'!$A$1:$H$25,7,FALSE)</f>
        <v>#N/A</v>
      </c>
      <c r="P98" s="231" t="e">
        <f>VLOOKUP(K98,'Contact Info-RGGRC'!$A$1:$H$95,8,FALSE)</f>
        <v>#N/A</v>
      </c>
      <c r="R98" s="224"/>
      <c r="S98" s="224"/>
      <c r="T98" s="225"/>
      <c r="U98" s="226"/>
      <c r="V98" s="226"/>
    </row>
    <row r="99" spans="1:22">
      <c r="A99" s="355"/>
      <c r="B99" s="356"/>
      <c r="C99" s="153">
        <v>45650</v>
      </c>
      <c r="D99" s="104"/>
      <c r="E99" s="249"/>
      <c r="F99" s="235" t="e">
        <f>VLOOKUP(E99,'Contact Info-RGGRC'!$A$1:$H$95,4,FALSE)</f>
        <v>#N/A</v>
      </c>
      <c r="G99" s="235" t="e">
        <f>VLOOKUP(E99,'Contact Info-RGGRC'!$A$1:$H$95,3,FALSE)</f>
        <v>#N/A</v>
      </c>
      <c r="H99" s="235" t="e">
        <f>VLOOKUP(E99,'Contact Info-RGGRC'!$A$1:$H$95,6,FALSE)</f>
        <v>#N/A</v>
      </c>
      <c r="I99" s="235" t="e">
        <f>VLOOKUP(E99,'Contact Info-RGGRC'!$A$1:$H$25,7,FALSE)</f>
        <v>#N/A</v>
      </c>
      <c r="J99" s="235" t="e">
        <f>VLOOKUP(E99,'Contact Info-RGGRC'!$A$1:$H$95,8,FALSE)</f>
        <v>#N/A</v>
      </c>
      <c r="K99" s="250"/>
      <c r="L99" s="231" t="e">
        <f>VLOOKUP(K99,'Contact Info-RGGRC'!$A$1:$H$95,4,FALSE)</f>
        <v>#N/A</v>
      </c>
      <c r="M99" s="237" t="e">
        <f>VLOOKUP(K99,'Contact Info-RGGRC'!$A$1:$H$95,3,FALSE)</f>
        <v>#N/A</v>
      </c>
      <c r="N99" s="237" t="e">
        <f>VLOOKUP(K99,'Contact Info-RGGRC'!$A$1:$H$95,6,FALSE)</f>
        <v>#N/A</v>
      </c>
      <c r="O99" s="237" t="e">
        <f>VLOOKUP(K99,'Contact Info-RGGRC'!$A$1:$H$25,7,FALSE)</f>
        <v>#N/A</v>
      </c>
      <c r="P99" s="237" t="e">
        <f>VLOOKUP(K99,'Contact Info-RGGRC'!$A$1:$H$95,8,FALSE)</f>
        <v>#N/A</v>
      </c>
      <c r="R99" s="224"/>
      <c r="S99" s="224"/>
      <c r="T99" s="225"/>
      <c r="U99" s="226"/>
      <c r="V99" s="226"/>
    </row>
    <row r="100" spans="1:22">
      <c r="A100" s="355"/>
      <c r="B100" s="356"/>
      <c r="C100" s="153">
        <v>45651</v>
      </c>
      <c r="D100" s="146"/>
      <c r="E100" s="249"/>
      <c r="F100" s="229" t="e">
        <f>VLOOKUP(E100,'Contact Info-RGGRC'!$A$1:$H$95,4,FALSE)</f>
        <v>#N/A</v>
      </c>
      <c r="G100" s="229" t="e">
        <f>VLOOKUP(E100,'Contact Info-RGGRC'!$A$1:$H$95,3,FALSE)</f>
        <v>#N/A</v>
      </c>
      <c r="H100" s="229" t="e">
        <f>VLOOKUP(E100,'Contact Info-RGGRC'!$A$1:$H$95,6,FALSE)</f>
        <v>#N/A</v>
      </c>
      <c r="I100" s="229" t="e">
        <f>VLOOKUP(E100,'Contact Info-RGGRC'!$A$1:$H$25,7,FALSE)</f>
        <v>#N/A</v>
      </c>
      <c r="J100" s="229" t="e">
        <f>VLOOKUP(E100,'Contact Info-RGGRC'!$A$1:$H$95,8,FALSE)</f>
        <v>#N/A</v>
      </c>
      <c r="K100" s="250"/>
      <c r="L100" s="237" t="e">
        <f>VLOOKUP(K100,'Contact Info-RGGRC'!$A$1:$H$95,4,FALSE)</f>
        <v>#N/A</v>
      </c>
      <c r="M100" s="231" t="e">
        <f>VLOOKUP(K100,'Contact Info-RGGRC'!$A$1:$H$95,3,FALSE)</f>
        <v>#N/A</v>
      </c>
      <c r="N100" s="231" t="e">
        <f>VLOOKUP(K100,'Contact Info-RGGRC'!$A$1:$H$95,6,FALSE)</f>
        <v>#N/A</v>
      </c>
      <c r="O100" s="231" t="e">
        <f>VLOOKUP(K100,'Contact Info-RGGRC'!$A$1:$H$25,7,FALSE)</f>
        <v>#N/A</v>
      </c>
      <c r="P100" s="231" t="e">
        <f>VLOOKUP(K100,'Contact Info-RGGRC'!$A$1:$H$95,8,FALSE)</f>
        <v>#N/A</v>
      </c>
      <c r="R100" s="224"/>
      <c r="S100" s="224"/>
      <c r="T100" s="225"/>
      <c r="U100" s="226"/>
      <c r="V100" s="226"/>
    </row>
    <row r="101" spans="1:22">
      <c r="A101" s="355"/>
      <c r="B101" s="356"/>
      <c r="C101" s="153">
        <v>45652</v>
      </c>
      <c r="D101" s="104"/>
      <c r="E101" s="249"/>
      <c r="F101" s="235" t="e">
        <f>VLOOKUP(E101,'Contact Info-RGGRC'!$A$1:$H$95,4,FALSE)</f>
        <v>#N/A</v>
      </c>
      <c r="G101" s="235" t="e">
        <f>VLOOKUP(E101,'Contact Info-RGGRC'!$A$1:$H$95,3,FALSE)</f>
        <v>#N/A</v>
      </c>
      <c r="H101" s="235" t="e">
        <f>VLOOKUP(E101,'Contact Info-RGGRC'!$A$1:$H$95,6,FALSE)</f>
        <v>#N/A</v>
      </c>
      <c r="I101" s="235" t="e">
        <f>VLOOKUP(E101,'Contact Info-RGGRC'!$A$1:$H$25,7,FALSE)</f>
        <v>#N/A</v>
      </c>
      <c r="J101" s="235" t="e">
        <f>VLOOKUP(E101,'Contact Info-RGGRC'!$A$1:$H$95,8,FALSE)</f>
        <v>#N/A</v>
      </c>
      <c r="K101" s="250"/>
      <c r="L101" s="231" t="e">
        <f>VLOOKUP(K101,'Contact Info-RGGRC'!$A$1:$H$95,4,FALSE)</f>
        <v>#N/A</v>
      </c>
      <c r="M101" s="237" t="e">
        <f>VLOOKUP(K101,'Contact Info-RGGRC'!$A$1:$H$95,3,FALSE)</f>
        <v>#N/A</v>
      </c>
      <c r="N101" s="237" t="e">
        <f>VLOOKUP(K101,'Contact Info-RGGRC'!$A$1:$H$95,6,FALSE)</f>
        <v>#N/A</v>
      </c>
      <c r="O101" s="237" t="e">
        <f>VLOOKUP(K101,'Contact Info-RGGRC'!$A$1:$H$25,7,FALSE)</f>
        <v>#N/A</v>
      </c>
      <c r="P101" s="237" t="e">
        <f>VLOOKUP(K101,'Contact Info-RGGRC'!$A$1:$H$95,8,FALSE)</f>
        <v>#N/A</v>
      </c>
      <c r="R101" s="224"/>
      <c r="S101" s="224"/>
      <c r="T101" s="225"/>
      <c r="U101" s="226"/>
      <c r="V101" s="226"/>
    </row>
    <row r="102" spans="1:22">
      <c r="A102" s="355"/>
      <c r="B102" s="356"/>
      <c r="C102" s="153">
        <v>45653</v>
      </c>
      <c r="D102" s="104"/>
      <c r="E102" s="249"/>
      <c r="F102" s="229" t="e">
        <f>VLOOKUP(E102,'Contact Info-RGGRC'!$A$1:$H$95,4,FALSE)</f>
        <v>#N/A</v>
      </c>
      <c r="G102" s="229" t="e">
        <f>VLOOKUP(E102,'Contact Info-RGGRC'!$A$1:$H$95,3,FALSE)</f>
        <v>#N/A</v>
      </c>
      <c r="H102" s="229" t="e">
        <f>VLOOKUP(E102,'Contact Info-RGGRC'!$A$1:$H$95,6,FALSE)</f>
        <v>#N/A</v>
      </c>
      <c r="I102" s="229" t="e">
        <f>VLOOKUP(E102,'Contact Info-RGGRC'!$A$1:$H$25,7,FALSE)</f>
        <v>#N/A</v>
      </c>
      <c r="J102" s="229" t="e">
        <f>VLOOKUP(E102,'Contact Info-RGGRC'!$A$1:$H$95,8,FALSE)</f>
        <v>#N/A</v>
      </c>
      <c r="K102" s="250"/>
      <c r="L102" s="237" t="e">
        <f>VLOOKUP(K102,'Contact Info-RGGRC'!$A$1:$H$95,4,FALSE)</f>
        <v>#N/A</v>
      </c>
      <c r="M102" s="231" t="e">
        <f>VLOOKUP(K102,'Contact Info-RGGRC'!$A$1:$H$95,3,FALSE)</f>
        <v>#N/A</v>
      </c>
      <c r="N102" s="231" t="e">
        <f>VLOOKUP(K102,'Contact Info-RGGRC'!$A$1:$H$95,6,FALSE)</f>
        <v>#N/A</v>
      </c>
      <c r="O102" s="231" t="e">
        <f>VLOOKUP(K102,'Contact Info-RGGRC'!$A$1:$H$25,7,FALSE)</f>
        <v>#N/A</v>
      </c>
      <c r="P102" s="231" t="e">
        <f>VLOOKUP(K102,'Contact Info-RGGRC'!$A$1:$H$95,8,FALSE)</f>
        <v>#N/A</v>
      </c>
      <c r="R102" s="224"/>
      <c r="S102" s="224"/>
      <c r="T102" s="225"/>
      <c r="U102" s="226"/>
      <c r="V102" s="226"/>
    </row>
    <row r="103" spans="1:22">
      <c r="A103" s="355"/>
      <c r="B103" s="356"/>
      <c r="C103" s="153">
        <v>45654</v>
      </c>
      <c r="D103" s="104"/>
      <c r="E103" s="249"/>
      <c r="F103" s="235" t="e">
        <f>VLOOKUP(E103,'Contact Info-RGGRC'!$A$1:$H$95,4,FALSE)</f>
        <v>#N/A</v>
      </c>
      <c r="G103" s="235" t="e">
        <f>VLOOKUP(E103,'Contact Info-RGGRC'!$A$1:$H$95,3,FALSE)</f>
        <v>#N/A</v>
      </c>
      <c r="H103" s="235" t="e">
        <f>VLOOKUP(E103,'Contact Info-RGGRC'!$A$1:$H$95,6,FALSE)</f>
        <v>#N/A</v>
      </c>
      <c r="I103" s="235" t="e">
        <f>VLOOKUP(E103,'Contact Info-RGGRC'!$A$1:$H$25,7,FALSE)</f>
        <v>#N/A</v>
      </c>
      <c r="J103" s="235" t="e">
        <f>VLOOKUP(E103,'Contact Info-RGGRC'!$A$1:$H$95,8,FALSE)</f>
        <v>#N/A</v>
      </c>
      <c r="K103" s="250"/>
      <c r="L103" s="231" t="e">
        <f>VLOOKUP(K103,'Contact Info-RGGRC'!$A$1:$H$95,4,FALSE)</f>
        <v>#N/A</v>
      </c>
      <c r="M103" s="237" t="e">
        <f>VLOOKUP(K103,'Contact Info-RGGRC'!$A$1:$H$95,3,FALSE)</f>
        <v>#N/A</v>
      </c>
      <c r="N103" s="237" t="e">
        <f>VLOOKUP(K103,'Contact Info-RGGRC'!$A$1:$H$95,6,FALSE)</f>
        <v>#N/A</v>
      </c>
      <c r="O103" s="237" t="e">
        <f>VLOOKUP(K103,'Contact Info-RGGRC'!$A$1:$H$25,7,FALSE)</f>
        <v>#N/A</v>
      </c>
      <c r="P103" s="237" t="e">
        <f>VLOOKUP(K103,'Contact Info-RGGRC'!$A$1:$H$95,8,FALSE)</f>
        <v>#N/A</v>
      </c>
      <c r="R103" s="224"/>
      <c r="S103" s="224"/>
      <c r="T103" s="225"/>
      <c r="U103" s="226"/>
      <c r="V103" s="226"/>
    </row>
    <row r="104" spans="1:22">
      <c r="A104" s="355"/>
      <c r="B104" s="356"/>
      <c r="C104" s="153">
        <v>45655</v>
      </c>
      <c r="D104" s="104"/>
      <c r="E104" s="249"/>
      <c r="F104" s="229" t="e">
        <f>VLOOKUP(E104,'Contact Info-RGGRC'!$A$1:$H$95,4,FALSE)</f>
        <v>#N/A</v>
      </c>
      <c r="G104" s="229" t="e">
        <f>VLOOKUP(E104,'Contact Info-RGGRC'!$A$1:$H$95,3,FALSE)</f>
        <v>#N/A</v>
      </c>
      <c r="H104" s="229" t="e">
        <f>VLOOKUP(E104,'Contact Info-RGGRC'!$A$1:$H$95,6,FALSE)</f>
        <v>#N/A</v>
      </c>
      <c r="I104" s="229" t="e">
        <f>VLOOKUP(E104,'Contact Info-RGGRC'!$A$1:$H$25,7,FALSE)</f>
        <v>#N/A</v>
      </c>
      <c r="J104" s="229" t="e">
        <f>VLOOKUP(E104,'Contact Info-RGGRC'!$A$1:$H$95,8,FALSE)</f>
        <v>#N/A</v>
      </c>
      <c r="K104" s="250"/>
      <c r="L104" s="237" t="e">
        <f>VLOOKUP(K104,'Contact Info-RGGRC'!$A$1:$H$95,4,FALSE)</f>
        <v>#N/A</v>
      </c>
      <c r="M104" s="231" t="e">
        <f>VLOOKUP(K104,'Contact Info-RGGRC'!$A$1:$H$95,3,FALSE)</f>
        <v>#N/A</v>
      </c>
      <c r="N104" s="231" t="e">
        <f>VLOOKUP(K104,'Contact Info-RGGRC'!$A$1:$H$95,6,FALSE)</f>
        <v>#N/A</v>
      </c>
      <c r="O104" s="231" t="e">
        <f>VLOOKUP(K104,'Contact Info-RGGRC'!$A$1:$H$25,7,FALSE)</f>
        <v>#N/A</v>
      </c>
      <c r="P104" s="231" t="e">
        <f>VLOOKUP(K104,'Contact Info-RGGRC'!$A$1:$H$95,8,FALSE)</f>
        <v>#N/A</v>
      </c>
      <c r="R104" s="224"/>
      <c r="S104" s="224"/>
      <c r="T104" s="225"/>
      <c r="U104" s="226"/>
      <c r="V104" s="226"/>
    </row>
    <row r="105" spans="1:22">
      <c r="A105" s="355"/>
      <c r="B105" s="356"/>
      <c r="C105" s="153">
        <v>45656</v>
      </c>
      <c r="D105" s="104"/>
      <c r="E105" s="249"/>
      <c r="F105" s="235" t="e">
        <f>VLOOKUP(E105,'Contact Info-RGGRC'!$A$1:$H$95,4,FALSE)</f>
        <v>#N/A</v>
      </c>
      <c r="G105" s="235" t="e">
        <f>VLOOKUP(E105,'Contact Info-RGGRC'!$A$1:$H$95,3,FALSE)</f>
        <v>#N/A</v>
      </c>
      <c r="H105" s="235" t="e">
        <f>VLOOKUP(E105,'Contact Info-RGGRC'!$A$1:$H$95,6,FALSE)</f>
        <v>#N/A</v>
      </c>
      <c r="I105" s="235" t="e">
        <f>VLOOKUP(E105,'Contact Info-RGGRC'!$A$1:$H$25,7,FALSE)</f>
        <v>#N/A</v>
      </c>
      <c r="J105" s="235" t="e">
        <f>VLOOKUP(E105,'Contact Info-RGGRC'!$A$1:$H$95,8,FALSE)</f>
        <v>#N/A</v>
      </c>
      <c r="K105" s="250"/>
      <c r="L105" s="231" t="e">
        <f>VLOOKUP(K105,'Contact Info-RGGRC'!$A$1:$H$95,4,FALSE)</f>
        <v>#N/A</v>
      </c>
      <c r="M105" s="237" t="e">
        <f>VLOOKUP(K105,'Contact Info-RGGRC'!$A$1:$H$95,3,FALSE)</f>
        <v>#N/A</v>
      </c>
      <c r="N105" s="237" t="e">
        <f>VLOOKUP(K105,'Contact Info-RGGRC'!$A$1:$H$95,6,FALSE)</f>
        <v>#N/A</v>
      </c>
      <c r="O105" s="237" t="e">
        <f>VLOOKUP(K105,'Contact Info-RGGRC'!$A$1:$H$25,7,FALSE)</f>
        <v>#N/A</v>
      </c>
      <c r="P105" s="237" t="e">
        <f>VLOOKUP(K105,'Contact Info-RGGRC'!$A$1:$H$95,8,FALSE)</f>
        <v>#N/A</v>
      </c>
      <c r="R105" s="224"/>
      <c r="S105" s="224"/>
      <c r="T105" s="225"/>
      <c r="U105" s="226"/>
      <c r="V105" s="226"/>
    </row>
    <row r="106" spans="1:22">
      <c r="A106" s="355"/>
      <c r="B106" s="356"/>
      <c r="C106" s="153">
        <v>45657</v>
      </c>
      <c r="D106" s="104"/>
      <c r="E106" s="228" t="s">
        <v>477</v>
      </c>
      <c r="F106" s="229" t="str">
        <f>VLOOKUP(E106,'Contact Info-RGGRC'!$A$1:$H$95,4,FALSE)</f>
        <v>Kenwood</v>
      </c>
      <c r="G106" s="229" t="str">
        <f>VLOOKUP(E106,'Contact Info-RGGRC'!$A$1:$H$95,3,FALSE)</f>
        <v>Resident Head</v>
      </c>
      <c r="H106" s="229" t="str">
        <f>VLOOKUP(E106,'Contact Info-RGGRC'!$A$1:$H$95,6,FALSE)</f>
        <v>(586) 246-4454, (586) 212-9824</v>
      </c>
      <c r="I106" s="229" t="str">
        <f>VLOOKUP(E106,'Contact Info-RGGRC'!$A$1:$H$25,7,FALSE)</f>
        <v>702-4554</v>
      </c>
      <c r="J106" s="229" t="str">
        <f>VLOOKUP(E106,'Contact Info-RGGRC'!$A$1:$H$95,8,FALSE)</f>
        <v>ldonnelly@uchicago.edu , marklackowski@uchicago.edu</v>
      </c>
      <c r="K106" s="230" t="s">
        <v>478</v>
      </c>
      <c r="L106" s="231" t="str">
        <f>VLOOKUP(K106,'Contact Info-RGGRC'!$A$1:$H$95,4,FALSE)</f>
        <v>Jannotta</v>
      </c>
      <c r="M106" s="231" t="str">
        <f>VLOOKUP(K106,'Contact Info-RGGRC'!$A$1:$H$95,3,FALSE)</f>
        <v>Resident Head</v>
      </c>
      <c r="N106" s="231" t="str">
        <f>VLOOKUP(K106,'Contact Info-RGGRC'!$A$1:$H$95,6,FALSE)</f>
        <v>(312) 218-9547, (219) 629-0862</v>
      </c>
      <c r="O106" s="231" t="str">
        <f>VLOOKUP(K106,'Contact Info-RGGRC'!$A$1:$H$25,7,FALSE)</f>
        <v>702-4562</v>
      </c>
      <c r="P106" s="231" t="str">
        <f>VLOOKUP(K106,'Contact Info-RGGRC'!$A$1:$H$95,8,FALSE)</f>
        <v>tbrazas@uchicago.edu, ddavison@uchicago.edu</v>
      </c>
      <c r="R106" s="224"/>
      <c r="S106" s="224"/>
      <c r="T106" s="225"/>
      <c r="U106" s="226"/>
      <c r="V106" s="226"/>
    </row>
    <row r="107" spans="1:22">
      <c r="A107" s="355"/>
      <c r="B107" s="356"/>
      <c r="C107" s="153">
        <v>45658</v>
      </c>
      <c r="D107" s="104"/>
      <c r="E107" s="234" t="s">
        <v>478</v>
      </c>
      <c r="F107" s="235" t="str">
        <f>VLOOKUP(E107,'Contact Info-RGGRC'!$A$1:$H$95,4,FALSE)</f>
        <v>Jannotta</v>
      </c>
      <c r="G107" s="235" t="str">
        <f>VLOOKUP(E107,'Contact Info-RGGRC'!$A$1:$H$95,3,FALSE)</f>
        <v>Resident Head</v>
      </c>
      <c r="H107" s="235" t="str">
        <f>VLOOKUP(E107,'Contact Info-RGGRC'!$A$1:$H$95,6,FALSE)</f>
        <v>(312) 218-9547, (219) 629-0862</v>
      </c>
      <c r="I107" s="235" t="str">
        <f>VLOOKUP(E107,'Contact Info-RGGRC'!$A$1:$H$25,7,FALSE)</f>
        <v>702-4562</v>
      </c>
      <c r="J107" s="235" t="str">
        <f>VLOOKUP(E107,'Contact Info-RGGRC'!$A$1:$H$95,8,FALSE)</f>
        <v>tbrazas@uchicago.edu, ddavison@uchicago.edu</v>
      </c>
      <c r="K107" s="236" t="s">
        <v>482</v>
      </c>
      <c r="L107" s="237" t="str">
        <f>VLOOKUP(K107,'Contact Info-RGGRC'!$A$1:$H$95,4,FALSE)</f>
        <v>Cathey</v>
      </c>
      <c r="M107" s="237" t="str">
        <f>VLOOKUP(K107,'Contact Info-RGGRC'!$A$1:$H$95,3,FALSE)</f>
        <v>Resident Head</v>
      </c>
      <c r="N107" s="237" t="str">
        <f>VLOOKUP(K107,'Contact Info-RGGRC'!$A$1:$H$95,6,FALSE)</f>
        <v>(615) 975-5622, (615) 260-6279</v>
      </c>
      <c r="O107" s="237" t="str">
        <f>VLOOKUP(K107,'Contact Info-RGGRC'!$A$1:$H$25,7,FALSE)</f>
        <v>702-4563</v>
      </c>
      <c r="P107" s="237" t="str">
        <f>VLOOKUP(K107,'Contact Info-RGGRC'!$A$1:$H$95,8,FALSE)</f>
        <v>gwildenberg@uchicago.edu, marywildenberg@uchicago.edu</v>
      </c>
      <c r="R107" s="224"/>
      <c r="S107" s="224"/>
      <c r="T107" s="225"/>
      <c r="U107" s="226"/>
      <c r="V107" s="226"/>
    </row>
    <row r="108" spans="1:22">
      <c r="A108" s="355"/>
      <c r="B108" s="356"/>
      <c r="C108" s="153">
        <v>45659</v>
      </c>
      <c r="D108" s="104"/>
      <c r="E108" s="242" t="s">
        <v>482</v>
      </c>
      <c r="F108" s="229" t="str">
        <f>VLOOKUP(E108,'Contact Info-RGGRC'!$A$1:$H$95,4,FALSE)</f>
        <v>Cathey</v>
      </c>
      <c r="G108" s="229" t="str">
        <f>VLOOKUP(E108,'Contact Info-RGGRC'!$A$1:$H$95,3,FALSE)</f>
        <v>Resident Head</v>
      </c>
      <c r="H108" s="229" t="str">
        <f>VLOOKUP(E108,'Contact Info-RGGRC'!$A$1:$H$95,6,FALSE)</f>
        <v>(615) 975-5622, (615) 260-6279</v>
      </c>
      <c r="I108" s="229" t="str">
        <f>VLOOKUP(E108,'Contact Info-RGGRC'!$A$1:$H$25,7,FALSE)</f>
        <v>702-4563</v>
      </c>
      <c r="J108" s="229" t="str">
        <f>VLOOKUP(E108,'Contact Info-RGGRC'!$A$1:$H$95,8,FALSE)</f>
        <v>gwildenberg@uchicago.edu, marywildenberg@uchicago.edu</v>
      </c>
      <c r="K108" s="236" t="s">
        <v>477</v>
      </c>
      <c r="L108" s="231" t="str">
        <f>VLOOKUP(K108,'Contact Info-RGGRC'!$A$1:$H$95,4,FALSE)</f>
        <v>Kenwood</v>
      </c>
      <c r="M108" s="231" t="str">
        <f>VLOOKUP(K108,'Contact Info-RGGRC'!$A$1:$H$95,3,FALSE)</f>
        <v>Resident Head</v>
      </c>
      <c r="N108" s="231" t="str">
        <f>VLOOKUP(K108,'Contact Info-RGGRC'!$A$1:$H$95,6,FALSE)</f>
        <v>(586) 246-4454, (586) 212-9824</v>
      </c>
      <c r="O108" s="231" t="str">
        <f>VLOOKUP(K108,'Contact Info-RGGRC'!$A$1:$H$25,7,FALSE)</f>
        <v>702-4554</v>
      </c>
      <c r="P108" s="231" t="str">
        <f>VLOOKUP(K108,'Contact Info-RGGRC'!$A$1:$H$95,8,FALSE)</f>
        <v>ldonnelly@uchicago.edu , marklackowski@uchicago.edu</v>
      </c>
      <c r="R108" s="224"/>
      <c r="S108" s="224"/>
      <c r="T108" s="225"/>
      <c r="U108" s="226"/>
      <c r="V108" s="226"/>
    </row>
    <row r="109" spans="1:22">
      <c r="A109" s="355"/>
      <c r="B109" s="356"/>
      <c r="C109" s="153">
        <v>45660</v>
      </c>
      <c r="D109" s="104"/>
      <c r="E109" s="242" t="s">
        <v>485</v>
      </c>
      <c r="F109" s="235" t="str">
        <f>VLOOKUP(E109,'Contact Info-RGGRC'!$A$1:$H$95,4,FALSE)</f>
        <v>Cathey</v>
      </c>
      <c r="G109" s="235" t="str">
        <f>VLOOKUP(E109,'Contact Info-RGGRC'!$A$1:$H$95,3,FALSE)</f>
        <v>Resident Assistant</v>
      </c>
      <c r="H109" s="235" t="str">
        <f>VLOOKUP(E109,'Contact Info-RGGRC'!$A$1:$H$95,6,FALSE)</f>
        <v>(914) 462-8545</v>
      </c>
      <c r="I109" s="235" t="e">
        <f>VLOOKUP(E109,'Contact Info-RGGRC'!$A$1:$H$25,7,FALSE)</f>
        <v>#N/A</v>
      </c>
      <c r="J109" s="245" t="str">
        <f>VLOOKUP(E109,'Contact Info-RGGRC'!$A$1:$H$95,8,FALSE)</f>
        <v>kwallace2@uchicago.edu</v>
      </c>
      <c r="K109" s="236" t="s">
        <v>486</v>
      </c>
      <c r="L109" s="237" t="str">
        <f>VLOOKUP(K109,'Contact Info-RGGRC'!$A$1:$H$95,4,FALSE)</f>
        <v>Halperin</v>
      </c>
      <c r="M109" s="237" t="str">
        <f>VLOOKUP(K109,'Contact Info-RGGRC'!$A$1:$H$95,3,FALSE)</f>
        <v>Resident Head</v>
      </c>
      <c r="N109" s="237">
        <f>VLOOKUP(K109,'Contact Info-RGGRC'!$A$1:$H$95,6,FALSE)</f>
        <v>0</v>
      </c>
      <c r="O109" s="237" t="str">
        <f>VLOOKUP(K109,'Contact Info-RGGRC'!$A$1:$H$25,7,FALSE)</f>
        <v>702-4552</v>
      </c>
      <c r="P109" s="237" t="str">
        <f>VLOOKUP(K109,'Contact Info-RGGRC'!$A$1:$H$95,8,FALSE)</f>
        <v>krashied@uchicago.edu</v>
      </c>
      <c r="R109" s="224"/>
      <c r="S109" s="224"/>
      <c r="T109" s="225"/>
      <c r="U109" s="226"/>
      <c r="V109" s="226"/>
    </row>
    <row r="110" spans="1:22">
      <c r="A110" s="355"/>
      <c r="B110" s="356"/>
      <c r="C110" s="153">
        <v>45661</v>
      </c>
      <c r="D110" s="104"/>
      <c r="E110" s="242" t="s">
        <v>485</v>
      </c>
      <c r="F110" s="229" t="str">
        <f>VLOOKUP(E110,'Contact Info-RGGRC'!$A$1:$H$95,4,FALSE)</f>
        <v>Cathey</v>
      </c>
      <c r="G110" s="229" t="str">
        <f>VLOOKUP(E110,'Contact Info-RGGRC'!$A$1:$H$95,3,FALSE)</f>
        <v>Resident Assistant</v>
      </c>
      <c r="H110" s="229" t="str">
        <f>VLOOKUP(E110,'Contact Info-RGGRC'!$A$1:$H$95,6,FALSE)</f>
        <v>(914) 462-8545</v>
      </c>
      <c r="I110" s="229" t="e">
        <f>VLOOKUP(E110,'Contact Info-RGGRC'!$A$1:$H$25,7,FALSE)</f>
        <v>#N/A</v>
      </c>
      <c r="J110" s="246" t="str">
        <f>VLOOKUP(E110,'Contact Info-RGGRC'!$A$1:$H$95,8,FALSE)</f>
        <v>kwallace2@uchicago.edu</v>
      </c>
      <c r="K110" s="236" t="s">
        <v>487</v>
      </c>
      <c r="L110" s="231" t="str">
        <f>VLOOKUP(K110,'Contact Info-RGGRC'!$A$1:$H$95,4,FALSE)</f>
        <v>Kenwood</v>
      </c>
      <c r="M110" s="231" t="str">
        <f>VLOOKUP(K110,'Contact Info-RGGRC'!$A$1:$H$95,3,FALSE)</f>
        <v>Resident Assistant</v>
      </c>
      <c r="N110" s="231" t="str">
        <f>VLOOKUP(K110,'Contact Info-RGGRC'!$A$1:$H$95,6,FALSE)</f>
        <v>(608) 999-0729</v>
      </c>
      <c r="O110" s="231" t="str">
        <f>VLOOKUP(K110,'Contact Info-RGGRC'!$A$1:$H$25,7,FALSE)</f>
        <v>702-4554</v>
      </c>
      <c r="P110" s="247" t="str">
        <f>VLOOKUP(K110,'Contact Info-RGGRC'!$A$1:$H$95,8,FALSE)</f>
        <v>kylan@uchicago.edu</v>
      </c>
      <c r="R110" s="224"/>
      <c r="S110" s="224"/>
      <c r="T110" s="225"/>
      <c r="U110" s="226"/>
      <c r="V110" s="226"/>
    </row>
    <row r="111" spans="1:22">
      <c r="A111" s="357"/>
      <c r="B111" s="358"/>
      <c r="C111" s="153">
        <v>45662</v>
      </c>
      <c r="D111" s="104"/>
      <c r="E111" s="242" t="s">
        <v>488</v>
      </c>
      <c r="F111" s="235" t="str">
        <f>VLOOKUP(E111,'Contact Info-RGGRC'!$A$1:$H$95,4,FALSE)</f>
        <v>Wendt</v>
      </c>
      <c r="G111" s="235" t="str">
        <f>VLOOKUP(E111,'Contact Info-RGGRC'!$A$1:$H$95,3,FALSE)</f>
        <v>Resident Assistant</v>
      </c>
      <c r="H111" s="235" t="str">
        <f>VLOOKUP(E111,'Contact Info-RGGRC'!$A$1:$H$95,6,FALSE)</f>
        <v>(773) 701-1244</v>
      </c>
      <c r="I111" s="235" t="str">
        <f>VLOOKUP(E111,'Contact Info-RGGRC'!$A$1:$H$25,7,FALSE)</f>
        <v>834-7962</v>
      </c>
      <c r="J111" s="245" t="str">
        <f>VLOOKUP(E111,'Contact Info-RGGRC'!$A$1:$H$95,8,FALSE)</f>
        <v>dariusojohnson@uchicago.edu</v>
      </c>
      <c r="K111" s="236" t="s">
        <v>489</v>
      </c>
      <c r="L111" s="237" t="str">
        <f>VLOOKUP(K111,'Contact Info-RGGRC'!$A$1:$H$95,4,FALSE)</f>
        <v>DelGiorno</v>
      </c>
      <c r="M111" s="237" t="str">
        <f>VLOOKUP(K111,'Contact Info-RGGRC'!$A$1:$H$95,3,FALSE)</f>
        <v>Resident Assistant</v>
      </c>
      <c r="N111" s="237" t="str">
        <f>VLOOKUP(K111,'Contact Info-RGGRC'!$A$1:$H$95,6,FALSE)</f>
        <v>(787) 717-4059</v>
      </c>
      <c r="O111" s="237" t="str">
        <f>VLOOKUP(K111,'Contact Info-RGGRC'!$A$1:$H$25,7,FALSE)</f>
        <v>834-6640</v>
      </c>
      <c r="P111" s="248" t="str">
        <f>VLOOKUP(K111,'Contact Info-RGGRC'!$A$1:$H$95,8,FALSE)</f>
        <v>dtrodriguez@uchicago.edu</v>
      </c>
      <c r="R111" s="224"/>
      <c r="S111" s="224"/>
      <c r="T111" s="225"/>
      <c r="U111" s="226"/>
      <c r="V111" s="226"/>
    </row>
    <row r="112" spans="1:22">
      <c r="A112" s="359" t="s">
        <v>59</v>
      </c>
      <c r="B112" s="361" t="s">
        <v>39</v>
      </c>
      <c r="C112" s="154">
        <v>45663</v>
      </c>
      <c r="D112" s="104" t="s">
        <v>60</v>
      </c>
      <c r="E112" s="242" t="s">
        <v>491</v>
      </c>
      <c r="F112" s="229" t="str">
        <f>VLOOKUP(E112,'Contact Info-RGGRC'!$A$1:$H$95,4,FALSE)</f>
        <v>Cathey</v>
      </c>
      <c r="G112" s="229" t="str">
        <f>VLOOKUP(E112,'Contact Info-RGGRC'!$A$1:$H$95,3,FALSE)</f>
        <v>Resident Assistant</v>
      </c>
      <c r="H112" s="229" t="str">
        <f>VLOOKUP(E112,'Contact Info-RGGRC'!$A$1:$H$95,6,FALSE)</f>
        <v>(405) 334-6652</v>
      </c>
      <c r="I112" s="229" t="str">
        <f>VLOOKUP(E112,'Contact Info-RGGRC'!$A$1:$H$25,7,FALSE)</f>
        <v>834-2315</v>
      </c>
      <c r="J112" s="246" t="str">
        <f>VLOOKUP(E112,'Contact Info-RGGRC'!$A$1:$H$95,8,FALSE)</f>
        <v>sjsimons@uchicago.edu</v>
      </c>
      <c r="K112" s="236" t="s">
        <v>134</v>
      </c>
      <c r="L112" s="231" t="str">
        <f>VLOOKUP(K112,'Contact Info-RGGRC'!$A$1:$H$95,4,FALSE)</f>
        <v>DelGiorno</v>
      </c>
      <c r="M112" s="231" t="str">
        <f>VLOOKUP(K112,'Contact Info-RGGRC'!$A$1:$H$95,3,FALSE)</f>
        <v>Resident Assistant</v>
      </c>
      <c r="N112" s="231" t="str">
        <f>VLOOKUP(K112,'Contact Info-RGGRC'!$A$1:$H$95,6,FALSE)</f>
        <v>(267) 600-6115</v>
      </c>
      <c r="O112" s="231" t="str">
        <f>VLOOKUP(K112,'Contact Info-RGGRC'!$A$1:$H$25,7,FALSE)</f>
        <v>834-6668</v>
      </c>
      <c r="P112" s="247" t="str">
        <f>VLOOKUP(K112,'Contact Info-RGGRC'!$A$1:$H$95,8,FALSE)</f>
        <v>mjgarrett@uchicago.edu</v>
      </c>
      <c r="R112" s="224"/>
      <c r="S112" s="224"/>
      <c r="T112" s="225"/>
      <c r="U112" s="226"/>
      <c r="V112" s="226"/>
    </row>
    <row r="113" spans="1:22">
      <c r="A113" s="360"/>
      <c r="B113" s="351"/>
      <c r="C113" s="154">
        <v>45664</v>
      </c>
      <c r="D113" s="104"/>
      <c r="E113" s="242" t="s">
        <v>493</v>
      </c>
      <c r="F113" s="235" t="str">
        <f>VLOOKUP(E113,'Contact Info-RGGRC'!$A$1:$H$95,4,FALSE)</f>
        <v>Keller</v>
      </c>
      <c r="G113" s="235" t="str">
        <f>VLOOKUP(E113,'Contact Info-RGGRC'!$A$1:$H$95,3,FALSE)</f>
        <v>Resident Assistant</v>
      </c>
      <c r="H113" s="235" t="str">
        <f>VLOOKUP(E113,'Contact Info-RGGRC'!$A$1:$H$95,6,FALSE)</f>
        <v>(770) 713-4695</v>
      </c>
      <c r="I113" s="235" t="str">
        <f>VLOOKUP(E113,'Contact Info-RGGRC'!$A$1:$H$25,7,FALSE)</f>
        <v>834-6429</v>
      </c>
      <c r="J113" s="245" t="str">
        <f>VLOOKUP(E113,'Contact Info-RGGRC'!$A$1:$H$95,8,FALSE)</f>
        <v>siyakalra@uchicago.edu</v>
      </c>
      <c r="K113" s="236" t="s">
        <v>494</v>
      </c>
      <c r="L113" s="237" t="str">
        <f>VLOOKUP(K113,'Contact Info-RGGRC'!$A$1:$H$95,4,FALSE)</f>
        <v>Keller</v>
      </c>
      <c r="M113" s="237" t="str">
        <f>VLOOKUP(K113,'Contact Info-RGGRC'!$A$1:$H$95,3,FALSE)</f>
        <v>Resident Assistant</v>
      </c>
      <c r="N113" s="237" t="str">
        <f>VLOOKUP(K113,'Contact Info-RGGRC'!$A$1:$H$95,6,FALSE)</f>
        <v>(773) 372-4185</v>
      </c>
      <c r="O113" s="237" t="str">
        <f>VLOOKUP(K113,'Contact Info-RGGRC'!$A$1:$H$25,7,FALSE)</f>
        <v>C218</v>
      </c>
      <c r="P113" s="248" t="str">
        <f>VLOOKUP(K113,'Contact Info-RGGRC'!$A$1:$H$95,8,FALSE)</f>
        <v>lukehermann@uchicago.edu</v>
      </c>
      <c r="R113" s="224"/>
      <c r="S113" s="224"/>
      <c r="T113" s="225"/>
      <c r="U113" s="226"/>
      <c r="V113" s="226"/>
    </row>
    <row r="114" spans="1:22">
      <c r="A114" s="360"/>
      <c r="B114" s="351"/>
      <c r="C114" s="154">
        <v>45665</v>
      </c>
      <c r="D114" s="104"/>
      <c r="E114" s="242" t="s">
        <v>486</v>
      </c>
      <c r="F114" s="229" t="str">
        <f>VLOOKUP(E114,'Contact Info-RGGRC'!$A$1:$H$95,4,FALSE)</f>
        <v>Halperin</v>
      </c>
      <c r="G114" s="229" t="str">
        <f>VLOOKUP(E114,'Contact Info-RGGRC'!$A$1:$H$95,3,FALSE)</f>
        <v>Resident Head</v>
      </c>
      <c r="H114" s="229">
        <f>VLOOKUP(E114,'Contact Info-RGGRC'!$A$1:$H$95,6,FALSE)</f>
        <v>0</v>
      </c>
      <c r="I114" s="229" t="str">
        <f>VLOOKUP(E114,'Contact Info-RGGRC'!$A$1:$H$25,7,FALSE)</f>
        <v>702-4552</v>
      </c>
      <c r="J114" s="229" t="str">
        <f>VLOOKUP(E114,'Contact Info-RGGRC'!$A$1:$H$95,8,FALSE)</f>
        <v>krashied@uchicago.edu</v>
      </c>
      <c r="K114" s="236" t="s">
        <v>495</v>
      </c>
      <c r="L114" s="231" t="str">
        <f>VLOOKUP(K114,'Contact Info-RGGRC'!$A$1:$H$95,4,FALSE)</f>
        <v>Kenwood</v>
      </c>
      <c r="M114" s="231" t="str">
        <f>VLOOKUP(K114,'Contact Info-RGGRC'!$A$1:$H$95,3,FALSE)</f>
        <v>Resident Assistant</v>
      </c>
      <c r="N114" s="231" t="str">
        <f>VLOOKUP(K114,'Contact Info-RGGRC'!$A$1:$H$95,6,FALSE)</f>
        <v>(561) 455-6324</v>
      </c>
      <c r="O114" s="231" t="str">
        <f>VLOOKUP(K114,'Contact Info-RGGRC'!$A$1:$H$25,7,FALSE)</f>
        <v>834-6570</v>
      </c>
      <c r="P114" s="247" t="str">
        <f>VLOOKUP(K114,'Contact Info-RGGRC'!$A$1:$H$95,8,FALSE)</f>
        <v>esthilaire@uchicago.edu</v>
      </c>
      <c r="R114" s="224"/>
      <c r="S114" s="224"/>
      <c r="T114" s="225"/>
      <c r="U114" s="226"/>
      <c r="V114" s="226"/>
    </row>
    <row r="115" spans="1:22">
      <c r="A115" s="360"/>
      <c r="B115" s="351"/>
      <c r="C115" s="154">
        <v>45666</v>
      </c>
      <c r="D115" s="104"/>
      <c r="E115" s="242" t="s">
        <v>483</v>
      </c>
      <c r="F115" s="235" t="str">
        <f>VLOOKUP(E115,'Contact Info-RGGRC'!$A$1:$H$95,4,FALSE)</f>
        <v>Wendt</v>
      </c>
      <c r="G115" s="235" t="str">
        <f>VLOOKUP(E115,'Contact Info-RGGRC'!$A$1:$H$95,3,FALSE)</f>
        <v>Resident Head</v>
      </c>
      <c r="H115" s="235" t="str">
        <f>VLOOKUP(E115,'Contact Info-RGGRC'!$A$1:$H$95,6,FALSE)</f>
        <v>(847) 226-5596, 773-255-2918</v>
      </c>
      <c r="I115" s="235" t="str">
        <f>VLOOKUP(E115,'Contact Info-RGGRC'!$A$1:$H$25,7,FALSE)</f>
        <v>702-4565</v>
      </c>
      <c r="J115" s="235" t="str">
        <f>VLOOKUP(E115,'Contact Info-RGGRC'!$A$1:$H$95,8,FALSE)</f>
        <v>dtapplegate@uchicago.edu, apacheco@uchicago.edu</v>
      </c>
      <c r="K115" s="236" t="s">
        <v>492</v>
      </c>
      <c r="L115" s="237" t="str">
        <f>VLOOKUP(K115,'Contact Info-RGGRC'!$A$1:$H$95,4,FALSE)</f>
        <v>Halperin</v>
      </c>
      <c r="M115" s="237" t="str">
        <f>VLOOKUP(K115,'Contact Info-RGGRC'!$A$1:$H$95,3,FALSE)</f>
        <v>Resident Assistant</v>
      </c>
      <c r="N115" s="237" t="str">
        <f>VLOOKUP(K115,'Contact Info-RGGRC'!$A$1:$H$95,6,FALSE)</f>
        <v>(781) 789-3290</v>
      </c>
      <c r="O115" s="237" t="str">
        <f>VLOOKUP(K115,'Contact Info-RGGRC'!$A$1:$H$25,7,FALSE)</f>
        <v>834-6472</v>
      </c>
      <c r="P115" s="248" t="str">
        <f>VLOOKUP(K115,'Contact Info-RGGRC'!$A$1:$H$95,8,FALSE)</f>
        <v>pravan@uchicago.edu</v>
      </c>
      <c r="R115" s="224"/>
      <c r="S115" s="224"/>
      <c r="T115" s="225"/>
      <c r="U115" s="226"/>
      <c r="V115" s="226"/>
    </row>
    <row r="116" spans="1:22">
      <c r="A116" s="360"/>
      <c r="B116" s="351"/>
      <c r="C116" s="154">
        <v>45667</v>
      </c>
      <c r="D116" s="104"/>
      <c r="E116" s="242" t="s">
        <v>477</v>
      </c>
      <c r="F116" s="229" t="str">
        <f>VLOOKUP(E116,'Contact Info-RGGRC'!$A$1:$H$95,4,FALSE)</f>
        <v>Kenwood</v>
      </c>
      <c r="G116" s="229" t="str">
        <f>VLOOKUP(E116,'Contact Info-RGGRC'!$A$1:$H$95,3,FALSE)</f>
        <v>Resident Head</v>
      </c>
      <c r="H116" s="229" t="str">
        <f>VLOOKUP(E116,'Contact Info-RGGRC'!$A$1:$H$95,6,FALSE)</f>
        <v>(586) 246-4454, (586) 212-9824</v>
      </c>
      <c r="I116" s="229" t="str">
        <f>VLOOKUP(E116,'Contact Info-RGGRC'!$A$1:$H$25,7,FALSE)</f>
        <v>702-4554</v>
      </c>
      <c r="J116" s="229" t="str">
        <f>VLOOKUP(E116,'Contact Info-RGGRC'!$A$1:$H$95,8,FALSE)</f>
        <v>ldonnelly@uchicago.edu , marklackowski@uchicago.edu</v>
      </c>
      <c r="K116" s="236" t="s">
        <v>484</v>
      </c>
      <c r="L116" s="231" t="str">
        <f>VLOOKUP(K116,'Contact Info-RGGRC'!$A$1:$H$95,4,FALSE)</f>
        <v>Kenwood</v>
      </c>
      <c r="M116" s="231" t="str">
        <f>VLOOKUP(K116,'Contact Info-RGGRC'!$A$1:$H$95,3,FALSE)</f>
        <v>Resident Assistant</v>
      </c>
      <c r="N116" s="231" t="str">
        <f>VLOOKUP(K116,'Contact Info-RGGRC'!$A$1:$H$95,6,FALSE)</f>
        <v>(480) 352-6059</v>
      </c>
      <c r="O116" s="231" t="str">
        <f>VLOOKUP(K116,'Contact Info-RGGRC'!$A$1:$H$25,7,FALSE)</f>
        <v>834-6945</v>
      </c>
      <c r="P116" s="247" t="str">
        <f>VLOOKUP(K116,'Contact Info-RGGRC'!$A$1:$H$95,8,FALSE)</f>
        <v>jazagra@uchicago.edu</v>
      </c>
      <c r="R116" s="224"/>
      <c r="S116" s="224"/>
      <c r="T116" s="225"/>
      <c r="U116" s="226"/>
      <c r="V116" s="226"/>
    </row>
    <row r="117" spans="1:22">
      <c r="A117" s="360"/>
      <c r="B117" s="351"/>
      <c r="C117" s="154">
        <v>45668</v>
      </c>
      <c r="D117" s="104"/>
      <c r="E117" s="242" t="s">
        <v>487</v>
      </c>
      <c r="F117" s="235" t="str">
        <f>VLOOKUP(E117,'Contact Info-RGGRC'!$A$1:$H$95,4,FALSE)</f>
        <v>Kenwood</v>
      </c>
      <c r="G117" s="235" t="str">
        <f>VLOOKUP(E117,'Contact Info-RGGRC'!$A$1:$H$95,3,FALSE)</f>
        <v>Resident Assistant</v>
      </c>
      <c r="H117" s="235" t="str">
        <f>VLOOKUP(E117,'Contact Info-RGGRC'!$A$1:$H$95,6,FALSE)</f>
        <v>(608) 999-0729</v>
      </c>
      <c r="I117" s="235" t="str">
        <f>VLOOKUP(E117,'Contact Info-RGGRC'!$A$1:$H$25,7,FALSE)</f>
        <v>702-4554</v>
      </c>
      <c r="J117" s="245" t="str">
        <f>VLOOKUP(E117,'Contact Info-RGGRC'!$A$1:$H$95,8,FALSE)</f>
        <v>kylan@uchicago.edu</v>
      </c>
      <c r="K117" s="236" t="s">
        <v>497</v>
      </c>
      <c r="L117" s="237" t="str">
        <f>VLOOKUP(K117,'Contact Info-RGGRC'!$A$1:$H$95,4,FALSE)</f>
        <v>Halperin</v>
      </c>
      <c r="M117" s="237" t="str">
        <f>VLOOKUP(K117,'Contact Info-RGGRC'!$A$1:$H$95,3,FALSE)</f>
        <v>Resident Assistant</v>
      </c>
      <c r="N117" s="237" t="str">
        <f>VLOOKUP(K117,'Contact Info-RGGRC'!$A$1:$H$95,6,FALSE)</f>
        <v>(520)279-2758</v>
      </c>
      <c r="O117" s="237" t="str">
        <f>VLOOKUP(K117,'Contact Info-RGGRC'!$A$1:$H$25,7,FALSE)</f>
        <v>834-6449</v>
      </c>
      <c r="P117" s="248" t="str">
        <f>VLOOKUP(K117,'Contact Info-RGGRC'!$A$1:$H$95,8,FALSE)</f>
        <v>spalma1@uchicago.edu</v>
      </c>
      <c r="R117" s="224"/>
      <c r="S117" s="224"/>
      <c r="T117" s="225"/>
      <c r="U117" s="226"/>
      <c r="V117" s="226"/>
    </row>
    <row r="118" spans="1:22">
      <c r="A118" s="360"/>
      <c r="B118" s="362"/>
      <c r="C118" s="154">
        <v>45669</v>
      </c>
      <c r="D118" s="104"/>
      <c r="E118" s="242" t="s">
        <v>498</v>
      </c>
      <c r="F118" s="229" t="str">
        <f>VLOOKUP(E118,'Contact Info-RGGRC'!$A$1:$H$95,4,FALSE)</f>
        <v>Crown</v>
      </c>
      <c r="G118" s="229" t="str">
        <f>VLOOKUP(E118,'Contact Info-RGGRC'!$A$1:$H$95,3,FALSE)</f>
        <v>Resident Head</v>
      </c>
      <c r="H118" s="229" t="str">
        <f>VLOOKUP(E118,'Contact Info-RGGRC'!$A$1:$H$95,6,FALSE)</f>
        <v>(520) 912-7000, (920) 203-1036</v>
      </c>
      <c r="I118" s="229" t="str">
        <f>VLOOKUP(E118,'Contact Info-RGGRC'!$A$1:$H$25,7,FALSE)</f>
        <v>702-4564</v>
      </c>
      <c r="J118" s="229" t="str">
        <f>VLOOKUP(E118,'Contact Info-RGGRC'!$A$1:$H$95,8,FALSE)</f>
        <v>ulysse@uchicago.edu, sulysse@uchicago.edu</v>
      </c>
      <c r="K118" s="236" t="s">
        <v>486</v>
      </c>
      <c r="L118" s="231" t="str">
        <f>VLOOKUP(K118,'Contact Info-RGGRC'!$A$1:$H$95,4,FALSE)</f>
        <v>Halperin</v>
      </c>
      <c r="M118" s="231" t="str">
        <f>VLOOKUP(K118,'Contact Info-RGGRC'!$A$1:$H$95,3,FALSE)</f>
        <v>Resident Head</v>
      </c>
      <c r="N118" s="231">
        <f>VLOOKUP(K118,'Contact Info-RGGRC'!$A$1:$H$95,6,FALSE)</f>
        <v>0</v>
      </c>
      <c r="O118" s="231" t="str">
        <f>VLOOKUP(K118,'Contact Info-RGGRC'!$A$1:$H$25,7,FALSE)</f>
        <v>702-4552</v>
      </c>
      <c r="P118" s="231" t="str">
        <f>VLOOKUP(K118,'Contact Info-RGGRC'!$A$1:$H$95,8,FALSE)</f>
        <v>krashied@uchicago.edu</v>
      </c>
      <c r="R118" s="224"/>
      <c r="S118" s="224"/>
      <c r="T118" s="225"/>
      <c r="U118" s="226"/>
      <c r="V118" s="226"/>
    </row>
    <row r="119" spans="1:22">
      <c r="A119" s="360"/>
      <c r="B119" s="363" t="s">
        <v>44</v>
      </c>
      <c r="C119" s="154">
        <v>45670</v>
      </c>
      <c r="D119" s="104"/>
      <c r="E119" s="242" t="s">
        <v>483</v>
      </c>
      <c r="F119" s="235" t="str">
        <f>VLOOKUP(E119,'Contact Info-RGGRC'!$A$1:$H$95,4,FALSE)</f>
        <v>Wendt</v>
      </c>
      <c r="G119" s="235" t="str">
        <f>VLOOKUP(E119,'Contact Info-RGGRC'!$A$1:$H$95,3,FALSE)</f>
        <v>Resident Head</v>
      </c>
      <c r="H119" s="235" t="str">
        <f>VLOOKUP(E119,'Contact Info-RGGRC'!$A$1:$H$95,6,FALSE)</f>
        <v>(847) 226-5596, 773-255-2918</v>
      </c>
      <c r="I119" s="235" t="str">
        <f>VLOOKUP(E119,'Contact Info-RGGRC'!$A$1:$H$25,7,FALSE)</f>
        <v>702-4565</v>
      </c>
      <c r="J119" s="235" t="str">
        <f>VLOOKUP(E119,'Contact Info-RGGRC'!$A$1:$H$95,8,FALSE)</f>
        <v>dtapplegate@uchicago.edu, apacheco@uchicago.edu</v>
      </c>
      <c r="K119" s="236" t="s">
        <v>477</v>
      </c>
      <c r="L119" s="237" t="str">
        <f>VLOOKUP(K119,'Contact Info-RGGRC'!$A$1:$H$95,4,FALSE)</f>
        <v>Kenwood</v>
      </c>
      <c r="M119" s="237" t="str">
        <f>VLOOKUP(K119,'Contact Info-RGGRC'!$A$1:$H$95,3,FALSE)</f>
        <v>Resident Head</v>
      </c>
      <c r="N119" s="237" t="str">
        <f>VLOOKUP(K119,'Contact Info-RGGRC'!$A$1:$H$95,6,FALSE)</f>
        <v>(586) 246-4454, (586) 212-9824</v>
      </c>
      <c r="O119" s="237" t="str">
        <f>VLOOKUP(K119,'Contact Info-RGGRC'!$A$1:$H$25,7,FALSE)</f>
        <v>702-4554</v>
      </c>
      <c r="P119" s="237" t="str">
        <f>VLOOKUP(K119,'Contact Info-RGGRC'!$A$1:$H$95,8,FALSE)</f>
        <v>ldonnelly@uchicago.edu , marklackowski@uchicago.edu</v>
      </c>
      <c r="R119" s="224"/>
      <c r="S119" s="224"/>
      <c r="T119" s="225"/>
      <c r="U119" s="226"/>
      <c r="V119" s="226"/>
    </row>
    <row r="120" spans="1:22">
      <c r="A120" s="360"/>
      <c r="B120" s="351"/>
      <c r="C120" s="154">
        <v>45671</v>
      </c>
      <c r="D120" s="104"/>
      <c r="E120" s="242" t="s">
        <v>482</v>
      </c>
      <c r="F120" s="229" t="str">
        <f>VLOOKUP(E120,'Contact Info-RGGRC'!$A$1:$H$95,4,FALSE)</f>
        <v>Cathey</v>
      </c>
      <c r="G120" s="229" t="str">
        <f>VLOOKUP(E120,'Contact Info-RGGRC'!$A$1:$H$95,3,FALSE)</f>
        <v>Resident Head</v>
      </c>
      <c r="H120" s="229" t="str">
        <f>VLOOKUP(E120,'Contact Info-RGGRC'!$A$1:$H$95,6,FALSE)</f>
        <v>(615) 975-5622, (615) 260-6279</v>
      </c>
      <c r="I120" s="229" t="str">
        <f>VLOOKUP(E120,'Contact Info-RGGRC'!$A$1:$H$25,7,FALSE)</f>
        <v>702-4563</v>
      </c>
      <c r="J120" s="229" t="str">
        <f>VLOOKUP(E120,'Contact Info-RGGRC'!$A$1:$H$95,8,FALSE)</f>
        <v>gwildenberg@uchicago.edu, marywildenberg@uchicago.edu</v>
      </c>
      <c r="K120" s="236" t="s">
        <v>478</v>
      </c>
      <c r="L120" s="231" t="str">
        <f>VLOOKUP(K120,'Contact Info-RGGRC'!$A$1:$H$95,4,FALSE)</f>
        <v>Jannotta</v>
      </c>
      <c r="M120" s="231" t="str">
        <f>VLOOKUP(K120,'Contact Info-RGGRC'!$A$1:$H$95,3,FALSE)</f>
        <v>Resident Head</v>
      </c>
      <c r="N120" s="231" t="str">
        <f>VLOOKUP(K120,'Contact Info-RGGRC'!$A$1:$H$95,6,FALSE)</f>
        <v>(312) 218-9547, (219) 629-0862</v>
      </c>
      <c r="O120" s="231" t="str">
        <f>VLOOKUP(K120,'Contact Info-RGGRC'!$A$1:$H$25,7,FALSE)</f>
        <v>702-4562</v>
      </c>
      <c r="P120" s="231" t="str">
        <f>VLOOKUP(K120,'Contact Info-RGGRC'!$A$1:$H$95,8,FALSE)</f>
        <v>tbrazas@uchicago.edu, ddavison@uchicago.edu</v>
      </c>
      <c r="R120" s="224"/>
      <c r="S120" s="224"/>
      <c r="T120" s="225"/>
      <c r="U120" s="226"/>
      <c r="V120" s="226"/>
    </row>
    <row r="121" spans="1:22">
      <c r="A121" s="360"/>
      <c r="B121" s="351"/>
      <c r="C121" s="154">
        <v>45672</v>
      </c>
      <c r="D121" s="104"/>
      <c r="E121" s="249" t="s">
        <v>486</v>
      </c>
      <c r="F121" s="235" t="str">
        <f>VLOOKUP(E121,'Contact Info-RGGRC'!$A$1:$H$95,4,FALSE)</f>
        <v>Halperin</v>
      </c>
      <c r="G121" s="235" t="str">
        <f>VLOOKUP(E121,'Contact Info-RGGRC'!$A$1:$H$95,3,FALSE)</f>
        <v>Resident Head</v>
      </c>
      <c r="H121" s="235">
        <f>VLOOKUP(E121,'Contact Info-RGGRC'!$A$1:$H$95,6,FALSE)</f>
        <v>0</v>
      </c>
      <c r="I121" s="235" t="str">
        <f>VLOOKUP(E121,'Contact Info-RGGRC'!$A$1:$H$25,7,FALSE)</f>
        <v>702-4552</v>
      </c>
      <c r="J121" s="235" t="str">
        <f>VLOOKUP(E121,'Contact Info-RGGRC'!$A$1:$H$95,8,FALSE)</f>
        <v>krashied@uchicago.edu</v>
      </c>
      <c r="K121" s="250" t="s">
        <v>483</v>
      </c>
      <c r="L121" s="237" t="str">
        <f>VLOOKUP(K121,'Contact Info-RGGRC'!$A$1:$H$95,4,FALSE)</f>
        <v>Wendt</v>
      </c>
      <c r="M121" s="237" t="str">
        <f>VLOOKUP(K121,'Contact Info-RGGRC'!$A$1:$H$95,3,FALSE)</f>
        <v>Resident Head</v>
      </c>
      <c r="N121" s="237" t="str">
        <f>VLOOKUP(K121,'Contact Info-RGGRC'!$A$1:$H$95,6,FALSE)</f>
        <v>(847) 226-5596, 773-255-2918</v>
      </c>
      <c r="O121" s="237" t="str">
        <f>VLOOKUP(K121,'Contact Info-RGGRC'!$A$1:$H$25,7,FALSE)</f>
        <v>702-4565</v>
      </c>
      <c r="P121" s="237" t="str">
        <f>VLOOKUP(K121,'Contact Info-RGGRC'!$A$1:$H$95,8,FALSE)</f>
        <v>dtapplegate@uchicago.edu, apacheco@uchicago.edu</v>
      </c>
      <c r="R121" s="224"/>
      <c r="S121" s="224"/>
      <c r="T121" s="225"/>
      <c r="U121" s="226"/>
      <c r="V121" s="226"/>
    </row>
    <row r="122" spans="1:22">
      <c r="A122" s="360"/>
      <c r="B122" s="351"/>
      <c r="C122" s="154">
        <v>45673</v>
      </c>
      <c r="D122" s="104"/>
      <c r="E122" s="249" t="s">
        <v>486</v>
      </c>
      <c r="F122" s="229" t="str">
        <f>VLOOKUP(E122,'Contact Info-RGGRC'!$A$1:$H$95,4,FALSE)</f>
        <v>Halperin</v>
      </c>
      <c r="G122" s="229" t="str">
        <f>VLOOKUP(E122,'Contact Info-RGGRC'!$A$1:$H$95,3,FALSE)</f>
        <v>Resident Head</v>
      </c>
      <c r="H122" s="229">
        <f>VLOOKUP(E122,'Contact Info-RGGRC'!$A$1:$H$95,6,FALSE)</f>
        <v>0</v>
      </c>
      <c r="I122" s="229" t="str">
        <f>VLOOKUP(E122,'Contact Info-RGGRC'!$A$1:$H$25,7,FALSE)</f>
        <v>702-4552</v>
      </c>
      <c r="J122" s="229" t="str">
        <f>VLOOKUP(E122,'Contact Info-RGGRC'!$A$1:$H$95,8,FALSE)</f>
        <v>krashied@uchicago.edu</v>
      </c>
      <c r="K122" s="250" t="s">
        <v>483</v>
      </c>
      <c r="L122" s="231" t="str">
        <f>VLOOKUP(K122,'Contact Info-RGGRC'!$A$1:$H$95,4,FALSE)</f>
        <v>Wendt</v>
      </c>
      <c r="M122" s="231" t="str">
        <f>VLOOKUP(K122,'Contact Info-RGGRC'!$A$1:$H$95,3,FALSE)</f>
        <v>Resident Head</v>
      </c>
      <c r="N122" s="231" t="str">
        <f>VLOOKUP(K122,'Contact Info-RGGRC'!$A$1:$H$95,6,FALSE)</f>
        <v>(847) 226-5596, 773-255-2918</v>
      </c>
      <c r="O122" s="231" t="str">
        <f>VLOOKUP(K122,'Contact Info-RGGRC'!$A$1:$H$25,7,FALSE)</f>
        <v>702-4565</v>
      </c>
      <c r="P122" s="231" t="str">
        <f>VLOOKUP(K122,'Contact Info-RGGRC'!$A$1:$H$95,8,FALSE)</f>
        <v>dtapplegate@uchicago.edu, apacheco@uchicago.edu</v>
      </c>
      <c r="R122" s="224"/>
      <c r="S122" s="224"/>
      <c r="T122" s="225"/>
      <c r="U122" s="226"/>
      <c r="V122" s="226"/>
    </row>
    <row r="123" spans="1:22">
      <c r="A123" s="360"/>
      <c r="B123" s="351"/>
      <c r="C123" s="154">
        <v>45674</v>
      </c>
      <c r="D123" s="104"/>
      <c r="E123" s="249" t="s">
        <v>498</v>
      </c>
      <c r="F123" s="235" t="str">
        <f>VLOOKUP(E123,'Contact Info-RGGRC'!$A$1:$H$95,4,FALSE)</f>
        <v>Crown</v>
      </c>
      <c r="G123" s="235" t="str">
        <f>VLOOKUP(E123,'Contact Info-RGGRC'!$A$1:$H$95,3,FALSE)</f>
        <v>Resident Head</v>
      </c>
      <c r="H123" s="235" t="str">
        <f>VLOOKUP(E123,'Contact Info-RGGRC'!$A$1:$H$95,6,FALSE)</f>
        <v>(520) 912-7000, (920) 203-1036</v>
      </c>
      <c r="I123" s="235" t="str">
        <f>VLOOKUP(E123,'Contact Info-RGGRC'!$A$1:$H$25,7,FALSE)</f>
        <v>702-4564</v>
      </c>
      <c r="J123" s="235" t="str">
        <f>VLOOKUP(E123,'Contact Info-RGGRC'!$A$1:$H$95,8,FALSE)</f>
        <v>ulysse@uchicago.edu, sulysse@uchicago.edu</v>
      </c>
      <c r="K123" s="250" t="s">
        <v>477</v>
      </c>
      <c r="L123" s="237" t="str">
        <f>VLOOKUP(K123,'Contact Info-RGGRC'!$A$1:$H$95,4,FALSE)</f>
        <v>Kenwood</v>
      </c>
      <c r="M123" s="237" t="str">
        <f>VLOOKUP(K123,'Contact Info-RGGRC'!$A$1:$H$95,3,FALSE)</f>
        <v>Resident Head</v>
      </c>
      <c r="N123" s="237" t="str">
        <f>VLOOKUP(K123,'Contact Info-RGGRC'!$A$1:$H$95,6,FALSE)</f>
        <v>(586) 246-4454, (586) 212-9824</v>
      </c>
      <c r="O123" s="237" t="str">
        <f>VLOOKUP(K123,'Contact Info-RGGRC'!$A$1:$H$25,7,FALSE)</f>
        <v>702-4554</v>
      </c>
      <c r="P123" s="237" t="str">
        <f>VLOOKUP(K123,'Contact Info-RGGRC'!$A$1:$H$95,8,FALSE)</f>
        <v>ldonnelly@uchicago.edu , marklackowski@uchicago.edu</v>
      </c>
      <c r="R123" s="224"/>
      <c r="S123" s="224"/>
      <c r="T123" s="225"/>
      <c r="U123" s="226"/>
      <c r="V123" s="226"/>
    </row>
    <row r="124" spans="1:22">
      <c r="A124" s="360"/>
      <c r="B124" s="351"/>
      <c r="C124" s="154">
        <v>45675</v>
      </c>
      <c r="D124" s="104"/>
      <c r="E124" s="249" t="s">
        <v>477</v>
      </c>
      <c r="F124" s="229" t="str">
        <f>VLOOKUP(E124,'Contact Info-RGGRC'!$A$1:$H$95,4,FALSE)</f>
        <v>Kenwood</v>
      </c>
      <c r="G124" s="229" t="str">
        <f>VLOOKUP(E124,'Contact Info-RGGRC'!$A$1:$H$95,3,FALSE)</f>
        <v>Resident Head</v>
      </c>
      <c r="H124" s="229" t="str">
        <f>VLOOKUP(E124,'Contact Info-RGGRC'!$A$1:$H$95,6,FALSE)</f>
        <v>(586) 246-4454, (586) 212-9824</v>
      </c>
      <c r="I124" s="229" t="str">
        <f>VLOOKUP(E124,'Contact Info-RGGRC'!$A$1:$H$25,7,FALSE)</f>
        <v>702-4554</v>
      </c>
      <c r="J124" s="229" t="str">
        <f>VLOOKUP(E124,'Contact Info-RGGRC'!$A$1:$H$95,8,FALSE)</f>
        <v>ldonnelly@uchicago.edu , marklackowski@uchicago.edu</v>
      </c>
      <c r="K124" s="250" t="s">
        <v>478</v>
      </c>
      <c r="L124" s="231" t="str">
        <f>VLOOKUP(K124,'Contact Info-RGGRC'!$A$1:$H$95,4,FALSE)</f>
        <v>Jannotta</v>
      </c>
      <c r="M124" s="231" t="str">
        <f>VLOOKUP(K124,'Contact Info-RGGRC'!$A$1:$H$95,3,FALSE)</f>
        <v>Resident Head</v>
      </c>
      <c r="N124" s="231" t="str">
        <f>VLOOKUP(K124,'Contact Info-RGGRC'!$A$1:$H$95,6,FALSE)</f>
        <v>(312) 218-9547, (219) 629-0862</v>
      </c>
      <c r="O124" s="231" t="str">
        <f>VLOOKUP(K124,'Contact Info-RGGRC'!$A$1:$H$25,7,FALSE)</f>
        <v>702-4562</v>
      </c>
      <c r="P124" s="231" t="str">
        <f>VLOOKUP(K124,'Contact Info-RGGRC'!$A$1:$H$95,8,FALSE)</f>
        <v>tbrazas@uchicago.edu, ddavison@uchicago.edu</v>
      </c>
      <c r="R124" s="224"/>
      <c r="S124" s="224"/>
      <c r="T124" s="225"/>
      <c r="U124" s="226"/>
      <c r="V124" s="226"/>
    </row>
    <row r="125" spans="1:22">
      <c r="A125" s="360"/>
      <c r="B125" s="362"/>
      <c r="C125" s="154">
        <v>45676</v>
      </c>
      <c r="D125" s="104"/>
      <c r="E125" s="249" t="s">
        <v>501</v>
      </c>
      <c r="F125" s="235" t="str">
        <f>VLOOKUP(E125,'Contact Info-RGGRC'!$A$1:$H$95,4,FALSE)</f>
        <v>Jannotta</v>
      </c>
      <c r="G125" s="235" t="str">
        <f>VLOOKUP(E125,'Contact Info-RGGRC'!$A$1:$H$95,3,FALSE)</f>
        <v>Resident Assistant</v>
      </c>
      <c r="H125" s="235" t="str">
        <f>VLOOKUP(E125,'Contact Info-RGGRC'!$A$1:$H$95,6,FALSE)</f>
        <v>773-709-0319</v>
      </c>
      <c r="I125" s="235">
        <f>VLOOKUP(E125,'Contact Info-RGGRC'!$A$1:$H$25,7,FALSE)</f>
        <v>0</v>
      </c>
      <c r="J125" s="245" t="str">
        <f>VLOOKUP(E125,'Contact Info-RGGRC'!$A$1:$H$95,8,FALSE)</f>
        <v>dhirpalshah@uchicago.edu</v>
      </c>
      <c r="K125" s="250" t="s">
        <v>485</v>
      </c>
      <c r="L125" s="237" t="str">
        <f>VLOOKUP(K125,'Contact Info-RGGRC'!$A$1:$H$95,4,FALSE)</f>
        <v>Cathey</v>
      </c>
      <c r="M125" s="237" t="str">
        <f>VLOOKUP(K125,'Contact Info-RGGRC'!$A$1:$H$95,3,FALSE)</f>
        <v>Resident Assistant</v>
      </c>
      <c r="N125" s="237" t="str">
        <f>VLOOKUP(K125,'Contact Info-RGGRC'!$A$1:$H$95,6,FALSE)</f>
        <v>(914) 462-8545</v>
      </c>
      <c r="O125" s="237" t="e">
        <f>VLOOKUP(K125,'Contact Info-RGGRC'!$A$1:$H$25,7,FALSE)</f>
        <v>#N/A</v>
      </c>
      <c r="P125" s="248" t="str">
        <f>VLOOKUP(K125,'Contact Info-RGGRC'!$A$1:$H$95,8,FALSE)</f>
        <v>kwallace2@uchicago.edu</v>
      </c>
      <c r="R125" s="224"/>
      <c r="S125" s="224"/>
      <c r="T125" s="225"/>
      <c r="U125" s="226"/>
      <c r="V125" s="226"/>
    </row>
    <row r="126" spans="1:22">
      <c r="A126" s="360"/>
      <c r="B126" s="364" t="s">
        <v>46</v>
      </c>
      <c r="C126" s="154">
        <v>45677</v>
      </c>
      <c r="D126" s="104" t="s">
        <v>61</v>
      </c>
      <c r="E126" s="249" t="s">
        <v>491</v>
      </c>
      <c r="F126" s="229" t="str">
        <f>VLOOKUP(E126,'Contact Info-RGGRC'!$A$1:$H$95,4,FALSE)</f>
        <v>Cathey</v>
      </c>
      <c r="G126" s="229" t="str">
        <f>VLOOKUP(E126,'Contact Info-RGGRC'!$A$1:$H$95,3,FALSE)</f>
        <v>Resident Assistant</v>
      </c>
      <c r="H126" s="229" t="str">
        <f>VLOOKUP(E126,'Contact Info-RGGRC'!$A$1:$H$95,6,FALSE)</f>
        <v>(405) 334-6652</v>
      </c>
      <c r="I126" s="229" t="str">
        <f>VLOOKUP(E126,'Contact Info-RGGRC'!$A$1:$H$25,7,FALSE)</f>
        <v>834-2315</v>
      </c>
      <c r="J126" s="246" t="str">
        <f>VLOOKUP(E126,'Contact Info-RGGRC'!$A$1:$H$95,8,FALSE)</f>
        <v>sjsimons@uchicago.edu</v>
      </c>
      <c r="K126" s="250" t="s">
        <v>502</v>
      </c>
      <c r="L126" s="231" t="str">
        <f>VLOOKUP(K126,'Contact Info-RGGRC'!$A$1:$H$95,4,FALSE)</f>
        <v>Crown</v>
      </c>
      <c r="M126" s="231" t="str">
        <f>VLOOKUP(K126,'Contact Info-RGGRC'!$A$1:$H$95,3,FALSE)</f>
        <v>Resident Assistant</v>
      </c>
      <c r="N126" s="231" t="str">
        <f>VLOOKUP(K126,'Contact Info-RGGRC'!$A$1:$H$95,6,FALSE)</f>
        <v>(314) 665-9737</v>
      </c>
      <c r="O126" s="231" t="str">
        <f>VLOOKUP(K126,'Contact Info-RGGRC'!$A$1:$H$25,7,FALSE)</f>
        <v>834-5899</v>
      </c>
      <c r="P126" s="247" t="str">
        <f>VLOOKUP(K126,'Contact Info-RGGRC'!$A$1:$H$95,8,FALSE)</f>
        <v>yingqi25@uchicago.edu</v>
      </c>
      <c r="R126" s="224"/>
      <c r="S126" s="224"/>
      <c r="T126" s="225"/>
      <c r="U126" s="226"/>
      <c r="V126" s="226"/>
    </row>
    <row r="127" spans="1:22">
      <c r="A127" s="360"/>
      <c r="B127" s="351"/>
      <c r="C127" s="154">
        <v>45678</v>
      </c>
      <c r="D127" s="104"/>
      <c r="E127" s="249" t="s">
        <v>503</v>
      </c>
      <c r="F127" s="235" t="str">
        <f>VLOOKUP(E127,'Contact Info-RGGRC'!$A$1:$H$95,4,FALSE)</f>
        <v>Wendt</v>
      </c>
      <c r="G127" s="235" t="str">
        <f>VLOOKUP(E127,'Contact Info-RGGRC'!$A$1:$H$95,3,FALSE)</f>
        <v>Resident Assistant</v>
      </c>
      <c r="H127" s="235" t="str">
        <f>VLOOKUP(E127,'Contact Info-RGGRC'!$A$1:$H$95,6,FALSE)</f>
        <v>626-272-7347</v>
      </c>
      <c r="I127" s="235" t="e">
        <f>VLOOKUP(E127,'Contact Info-RGGRC'!$A$1:$H$25,7,FALSE)</f>
        <v>#N/A</v>
      </c>
      <c r="J127" s="245" t="str">
        <f>VLOOKUP(E127,'Contact Info-RGGRC'!$A$1:$H$95,8,FALSE)</f>
        <v>emilyxu@uchicago.edu</v>
      </c>
      <c r="K127" s="250" t="s">
        <v>492</v>
      </c>
      <c r="L127" s="237" t="str">
        <f>VLOOKUP(K127,'Contact Info-RGGRC'!$A$1:$H$95,4,FALSE)</f>
        <v>Halperin</v>
      </c>
      <c r="M127" s="237" t="str">
        <f>VLOOKUP(K127,'Contact Info-RGGRC'!$A$1:$H$95,3,FALSE)</f>
        <v>Resident Assistant</v>
      </c>
      <c r="N127" s="237" t="str">
        <f>VLOOKUP(K127,'Contact Info-RGGRC'!$A$1:$H$95,6,FALSE)</f>
        <v>(781) 789-3290</v>
      </c>
      <c r="O127" s="237" t="str">
        <f>VLOOKUP(K127,'Contact Info-RGGRC'!$A$1:$H$25,7,FALSE)</f>
        <v>834-6472</v>
      </c>
      <c r="P127" s="248" t="str">
        <f>VLOOKUP(K127,'Contact Info-RGGRC'!$A$1:$H$95,8,FALSE)</f>
        <v>pravan@uchicago.edu</v>
      </c>
      <c r="R127" s="224"/>
      <c r="S127" s="224"/>
      <c r="T127" s="225"/>
      <c r="U127" s="226"/>
      <c r="V127" s="226"/>
    </row>
    <row r="128" spans="1:22">
      <c r="A128" s="360"/>
      <c r="B128" s="351"/>
      <c r="C128" s="154">
        <v>45679</v>
      </c>
      <c r="D128" s="104"/>
      <c r="E128" s="249" t="s">
        <v>487</v>
      </c>
      <c r="F128" s="229" t="str">
        <f>VLOOKUP(E128,'Contact Info-RGGRC'!$A$1:$H$95,4,FALSE)</f>
        <v>Kenwood</v>
      </c>
      <c r="G128" s="229" t="str">
        <f>VLOOKUP(E128,'Contact Info-RGGRC'!$A$1:$H$95,3,FALSE)</f>
        <v>Resident Assistant</v>
      </c>
      <c r="H128" s="229" t="str">
        <f>VLOOKUP(E128,'Contact Info-RGGRC'!$A$1:$H$95,6,FALSE)</f>
        <v>(608) 999-0729</v>
      </c>
      <c r="I128" s="229" t="str">
        <f>VLOOKUP(E128,'Contact Info-RGGRC'!$A$1:$H$25,7,FALSE)</f>
        <v>702-4554</v>
      </c>
      <c r="J128" s="246" t="str">
        <f>VLOOKUP(E128,'Contact Info-RGGRC'!$A$1:$H$95,8,FALSE)</f>
        <v>kylan@uchicago.edu</v>
      </c>
      <c r="K128" s="250" t="s">
        <v>502</v>
      </c>
      <c r="L128" s="231" t="str">
        <f>VLOOKUP(K128,'Contact Info-RGGRC'!$A$1:$H$95,4,FALSE)</f>
        <v>Crown</v>
      </c>
      <c r="M128" s="231" t="str">
        <f>VLOOKUP(K128,'Contact Info-RGGRC'!$A$1:$H$95,3,FALSE)</f>
        <v>Resident Assistant</v>
      </c>
      <c r="N128" s="231" t="str">
        <f>VLOOKUP(K128,'Contact Info-RGGRC'!$A$1:$H$95,6,FALSE)</f>
        <v>(314) 665-9737</v>
      </c>
      <c r="O128" s="231" t="str">
        <f>VLOOKUP(K128,'Contact Info-RGGRC'!$A$1:$H$25,7,FALSE)</f>
        <v>834-5899</v>
      </c>
      <c r="P128" s="247" t="str">
        <f>VLOOKUP(K128,'Contact Info-RGGRC'!$A$1:$H$95,8,FALSE)</f>
        <v>yingqi25@uchicago.edu</v>
      </c>
      <c r="R128" s="224"/>
      <c r="S128" s="224"/>
      <c r="T128" s="225"/>
      <c r="U128" s="226"/>
      <c r="V128" s="226"/>
    </row>
    <row r="129" spans="1:22">
      <c r="A129" s="360"/>
      <c r="B129" s="351"/>
      <c r="C129" s="154">
        <v>45680</v>
      </c>
      <c r="D129" s="104"/>
      <c r="E129" s="249" t="s">
        <v>493</v>
      </c>
      <c r="F129" s="235" t="str">
        <f>VLOOKUP(E129,'Contact Info-RGGRC'!$A$1:$H$95,4,FALSE)</f>
        <v>Keller</v>
      </c>
      <c r="G129" s="235" t="str">
        <f>VLOOKUP(E129,'Contact Info-RGGRC'!$A$1:$H$95,3,FALSE)</f>
        <v>Resident Assistant</v>
      </c>
      <c r="H129" s="235" t="str">
        <f>VLOOKUP(E129,'Contact Info-RGGRC'!$A$1:$H$95,6,FALSE)</f>
        <v>(770) 713-4695</v>
      </c>
      <c r="I129" s="235" t="str">
        <f>VLOOKUP(E129,'Contact Info-RGGRC'!$A$1:$H$25,7,FALSE)</f>
        <v>834-6429</v>
      </c>
      <c r="J129" s="245" t="str">
        <f>VLOOKUP(E129,'Contact Info-RGGRC'!$A$1:$H$95,8,FALSE)</f>
        <v>siyakalra@uchicago.edu</v>
      </c>
      <c r="K129" s="250" t="s">
        <v>497</v>
      </c>
      <c r="L129" s="237" t="str">
        <f>VLOOKUP(K129,'Contact Info-RGGRC'!$A$1:$H$95,4,FALSE)</f>
        <v>Halperin</v>
      </c>
      <c r="M129" s="237" t="str">
        <f>VLOOKUP(K129,'Contact Info-RGGRC'!$A$1:$H$95,3,FALSE)</f>
        <v>Resident Assistant</v>
      </c>
      <c r="N129" s="237" t="str">
        <f>VLOOKUP(K129,'Contact Info-RGGRC'!$A$1:$H$95,6,FALSE)</f>
        <v>(520)279-2758</v>
      </c>
      <c r="O129" s="237" t="str">
        <f>VLOOKUP(K129,'Contact Info-RGGRC'!$A$1:$H$25,7,FALSE)</f>
        <v>834-6449</v>
      </c>
      <c r="P129" s="248" t="str">
        <f>VLOOKUP(K129,'Contact Info-RGGRC'!$A$1:$H$95,8,FALSE)</f>
        <v>spalma1@uchicago.edu</v>
      </c>
      <c r="R129" s="224"/>
      <c r="S129" s="224"/>
      <c r="T129" s="225"/>
      <c r="U129" s="226"/>
      <c r="V129" s="226"/>
    </row>
    <row r="130" spans="1:22">
      <c r="A130" s="360"/>
      <c r="B130" s="351"/>
      <c r="C130" s="154">
        <v>45681</v>
      </c>
      <c r="D130" s="104"/>
      <c r="E130" s="249" t="s">
        <v>494</v>
      </c>
      <c r="F130" s="229" t="str">
        <f>VLOOKUP(E130,'Contact Info-RGGRC'!$A$1:$H$95,4,FALSE)</f>
        <v>Keller</v>
      </c>
      <c r="G130" s="229" t="str">
        <f>VLOOKUP(E130,'Contact Info-RGGRC'!$A$1:$H$95,3,FALSE)</f>
        <v>Resident Assistant</v>
      </c>
      <c r="H130" s="229" t="str">
        <f>VLOOKUP(E130,'Contact Info-RGGRC'!$A$1:$H$95,6,FALSE)</f>
        <v>(773) 372-4185</v>
      </c>
      <c r="I130" s="229" t="str">
        <f>VLOOKUP(E130,'Contact Info-RGGRC'!$A$1:$H$25,7,FALSE)</f>
        <v>C218</v>
      </c>
      <c r="J130" s="246" t="str">
        <f>VLOOKUP(E130,'Contact Info-RGGRC'!$A$1:$H$95,8,FALSE)</f>
        <v>lukehermann@uchicago.edu</v>
      </c>
      <c r="K130" s="250" t="s">
        <v>484</v>
      </c>
      <c r="L130" s="231" t="str">
        <f>VLOOKUP(K130,'Contact Info-RGGRC'!$A$1:$H$95,4,FALSE)</f>
        <v>Kenwood</v>
      </c>
      <c r="M130" s="231" t="str">
        <f>VLOOKUP(K130,'Contact Info-RGGRC'!$A$1:$H$95,3,FALSE)</f>
        <v>Resident Assistant</v>
      </c>
      <c r="N130" s="231" t="str">
        <f>VLOOKUP(K130,'Contact Info-RGGRC'!$A$1:$H$95,6,FALSE)</f>
        <v>(480) 352-6059</v>
      </c>
      <c r="O130" s="231" t="str">
        <f>VLOOKUP(K130,'Contact Info-RGGRC'!$A$1:$H$25,7,FALSE)</f>
        <v>834-6945</v>
      </c>
      <c r="P130" s="247" t="str">
        <f>VLOOKUP(K130,'Contact Info-RGGRC'!$A$1:$H$95,8,FALSE)</f>
        <v>jazagra@uchicago.edu</v>
      </c>
      <c r="R130" s="224"/>
      <c r="S130" s="224"/>
      <c r="T130" s="225"/>
      <c r="U130" s="226"/>
      <c r="V130" s="226"/>
    </row>
    <row r="131" spans="1:22">
      <c r="A131" s="360"/>
      <c r="B131" s="351"/>
      <c r="C131" s="154">
        <v>45682</v>
      </c>
      <c r="D131" s="104"/>
      <c r="E131" s="249" t="s">
        <v>482</v>
      </c>
      <c r="F131" s="235" t="str">
        <f>VLOOKUP(E131,'Contact Info-RGGRC'!$A$1:$H$95,4,FALSE)</f>
        <v>Cathey</v>
      </c>
      <c r="G131" s="235" t="str">
        <f>VLOOKUP(E131,'Contact Info-RGGRC'!$A$1:$H$95,3,FALSE)</f>
        <v>Resident Head</v>
      </c>
      <c r="H131" s="235" t="str">
        <f>VLOOKUP(E131,'Contact Info-RGGRC'!$A$1:$H$95,6,FALSE)</f>
        <v>(615) 975-5622, (615) 260-6279</v>
      </c>
      <c r="I131" s="235" t="str">
        <f>VLOOKUP(E131,'Contact Info-RGGRC'!$A$1:$H$25,7,FALSE)</f>
        <v>702-4563</v>
      </c>
      <c r="J131" s="235" t="str">
        <f>VLOOKUP(E131,'Contact Info-RGGRC'!$A$1:$H$95,8,FALSE)</f>
        <v>gwildenberg@uchicago.edu, marywildenberg@uchicago.edu</v>
      </c>
      <c r="K131" s="250" t="s">
        <v>496</v>
      </c>
      <c r="L131" s="237" t="str">
        <f>VLOOKUP(K131,'Contact Info-RGGRC'!$A$1:$H$95,4,FALSE)</f>
        <v>Jannotta</v>
      </c>
      <c r="M131" s="237" t="str">
        <f>VLOOKUP(K131,'Contact Info-RGGRC'!$A$1:$H$95,3,FALSE)</f>
        <v>Resident Assistant</v>
      </c>
      <c r="N131" s="237">
        <f>VLOOKUP(K131,'Contact Info-RGGRC'!$A$1:$H$95,6,FALSE)</f>
        <v>0</v>
      </c>
      <c r="O131" s="237" t="str">
        <f>VLOOKUP(K131,'Contact Info-RGGRC'!$A$1:$H$25,7,FALSE)</f>
        <v>834-0361</v>
      </c>
      <c r="P131" s="248" t="str">
        <f>VLOOKUP(K131,'Contact Info-RGGRC'!$A$1:$H$95,8,FALSE)</f>
        <v>mamayanj@uchicago.edu</v>
      </c>
      <c r="R131" s="224"/>
      <c r="S131" s="224"/>
      <c r="T131" s="225"/>
      <c r="U131" s="226"/>
      <c r="V131" s="226"/>
    </row>
    <row r="132" spans="1:22">
      <c r="A132" s="360"/>
      <c r="B132" s="362"/>
      <c r="C132" s="154">
        <v>45683</v>
      </c>
      <c r="D132" s="104"/>
      <c r="E132" s="249" t="s">
        <v>500</v>
      </c>
      <c r="F132" s="229" t="str">
        <f>VLOOKUP(E132,'Contact Info-RGGRC'!$A$1:$H$95,4,FALSE)</f>
        <v>Halperin</v>
      </c>
      <c r="G132" s="229" t="str">
        <f>VLOOKUP(E132,'Contact Info-RGGRC'!$A$1:$H$95,3,FALSE)</f>
        <v>Resident Assistant</v>
      </c>
      <c r="H132" s="229" t="str">
        <f>VLOOKUP(E132,'Contact Info-RGGRC'!$A$1:$H$95,6,FALSE)</f>
        <v>(917) 755-9214</v>
      </c>
      <c r="I132" s="229">
        <f>VLOOKUP(E132,'Contact Info-RGGRC'!$A$1:$H$25,7,FALSE)</f>
        <v>0</v>
      </c>
      <c r="J132" s="246" t="str">
        <f>VLOOKUP(E132,'Contact Info-RGGRC'!$A$1:$H$95,8,FALSE)</f>
        <v>crigby@uchicago.edu</v>
      </c>
      <c r="K132" s="250" t="s">
        <v>494</v>
      </c>
      <c r="L132" s="231" t="str">
        <f>VLOOKUP(K132,'Contact Info-RGGRC'!$A$1:$H$95,4,FALSE)</f>
        <v>Keller</v>
      </c>
      <c r="M132" s="231" t="str">
        <f>VLOOKUP(K132,'Contact Info-RGGRC'!$A$1:$H$95,3,FALSE)</f>
        <v>Resident Assistant</v>
      </c>
      <c r="N132" s="231" t="str">
        <f>VLOOKUP(K132,'Contact Info-RGGRC'!$A$1:$H$95,6,FALSE)</f>
        <v>(773) 372-4185</v>
      </c>
      <c r="O132" s="231" t="str">
        <f>VLOOKUP(K132,'Contact Info-RGGRC'!$A$1:$H$25,7,FALSE)</f>
        <v>C218</v>
      </c>
      <c r="P132" s="247" t="str">
        <f>VLOOKUP(K132,'Contact Info-RGGRC'!$A$1:$H$95,8,FALSE)</f>
        <v>lukehermann@uchicago.edu</v>
      </c>
      <c r="R132" s="224"/>
      <c r="S132" s="224"/>
      <c r="T132" s="225"/>
      <c r="U132" s="226"/>
      <c r="V132" s="226"/>
    </row>
    <row r="133" spans="1:22">
      <c r="A133" s="360"/>
      <c r="B133" s="391" t="s">
        <v>47</v>
      </c>
      <c r="C133" s="154">
        <v>45684</v>
      </c>
      <c r="D133" s="104"/>
      <c r="E133" s="249" t="s">
        <v>490</v>
      </c>
      <c r="F133" s="235" t="str">
        <f>VLOOKUP(E133,'Contact Info-RGGRC'!$A$1:$H$95,4,FALSE)</f>
        <v>Crown</v>
      </c>
      <c r="G133" s="235" t="str">
        <f>VLOOKUP(E133,'Contact Info-RGGRC'!$A$1:$H$95,3,FALSE)</f>
        <v>Resident Assistant</v>
      </c>
      <c r="H133" s="235" t="str">
        <f>VLOOKUP(E133,'Contact Info-RGGRC'!$A$1:$H$95,6,FALSE)</f>
        <v>(602) 812-8987</v>
      </c>
      <c r="I133" s="235" t="str">
        <f>VLOOKUP(E133,'Contact Info-RGGRC'!$A$1:$H$25,7,FALSE)</f>
        <v>834-4371</v>
      </c>
      <c r="J133" s="245" t="str">
        <f>VLOOKUP(E133,'Contact Info-RGGRC'!$A$1:$H$95,8,FALSE)</f>
        <v>camara@uchicago.edu</v>
      </c>
      <c r="K133" s="250" t="s">
        <v>134</v>
      </c>
      <c r="L133" s="237" t="str">
        <f>VLOOKUP(K133,'Contact Info-RGGRC'!$A$1:$H$95,4,FALSE)</f>
        <v>DelGiorno</v>
      </c>
      <c r="M133" s="237" t="str">
        <f>VLOOKUP(K133,'Contact Info-RGGRC'!$A$1:$H$95,3,FALSE)</f>
        <v>Resident Assistant</v>
      </c>
      <c r="N133" s="237" t="str">
        <f>VLOOKUP(K133,'Contact Info-RGGRC'!$A$1:$H$95,6,FALSE)</f>
        <v>(267) 600-6115</v>
      </c>
      <c r="O133" s="237" t="str">
        <f>VLOOKUP(K133,'Contact Info-RGGRC'!$A$1:$H$25,7,FALSE)</f>
        <v>834-6668</v>
      </c>
      <c r="P133" s="248" t="str">
        <f>VLOOKUP(K133,'Contact Info-RGGRC'!$A$1:$H$95,8,FALSE)</f>
        <v>mjgarrett@uchicago.edu</v>
      </c>
      <c r="R133" s="224"/>
      <c r="S133" s="224"/>
      <c r="T133" s="225"/>
      <c r="U133" s="226"/>
      <c r="V133" s="226"/>
    </row>
    <row r="134" spans="1:22">
      <c r="A134" s="360"/>
      <c r="B134" s="351"/>
      <c r="C134" s="154">
        <v>45685</v>
      </c>
      <c r="D134" s="104"/>
      <c r="E134" s="249" t="s">
        <v>485</v>
      </c>
      <c r="F134" s="229" t="str">
        <f>VLOOKUP(E134,'Contact Info-RGGRC'!$A$1:$H$95,4,FALSE)</f>
        <v>Cathey</v>
      </c>
      <c r="G134" s="229" t="str">
        <f>VLOOKUP(E134,'Contact Info-RGGRC'!$A$1:$H$95,3,FALSE)</f>
        <v>Resident Assistant</v>
      </c>
      <c r="H134" s="229" t="str">
        <f>VLOOKUP(E134,'Contact Info-RGGRC'!$A$1:$H$95,6,FALSE)</f>
        <v>(914) 462-8545</v>
      </c>
      <c r="I134" s="229" t="e">
        <f>VLOOKUP(E134,'Contact Info-RGGRC'!$A$1:$H$25,7,FALSE)</f>
        <v>#N/A</v>
      </c>
      <c r="J134" s="246" t="str">
        <f>VLOOKUP(E134,'Contact Info-RGGRC'!$A$1:$H$95,8,FALSE)</f>
        <v>kwallace2@uchicago.edu</v>
      </c>
      <c r="K134" s="250" t="s">
        <v>499</v>
      </c>
      <c r="L134" s="231" t="str">
        <f>VLOOKUP(K134,'Contact Info-RGGRC'!$A$1:$H$95,4,FALSE)</f>
        <v>DelGiorno</v>
      </c>
      <c r="M134" s="231" t="str">
        <f>VLOOKUP(K134,'Contact Info-RGGRC'!$A$1:$H$95,3,FALSE)</f>
        <v>Resident Assistant</v>
      </c>
      <c r="N134" s="231" t="str">
        <f>VLOOKUP(K134,'Contact Info-RGGRC'!$A$1:$H$95,6,FALSE)</f>
        <v>(516) 728-5277</v>
      </c>
      <c r="O134" s="231">
        <f>VLOOKUP(K134,'Contact Info-RGGRC'!$A$1:$H$25,7,FALSE)</f>
        <v>0</v>
      </c>
      <c r="P134" s="247" t="str">
        <f>VLOOKUP(K134,'Contact Info-RGGRC'!$A$1:$H$95,8,FALSE)</f>
        <v>kmmercado@uchicago.edu</v>
      </c>
      <c r="R134" s="224"/>
      <c r="S134" s="224"/>
      <c r="T134" s="225"/>
      <c r="U134" s="226"/>
      <c r="V134" s="226"/>
    </row>
    <row r="135" spans="1:22">
      <c r="A135" s="360"/>
      <c r="B135" s="351"/>
      <c r="C135" s="154">
        <v>45686</v>
      </c>
      <c r="D135" s="104"/>
      <c r="E135" s="249" t="s">
        <v>501</v>
      </c>
      <c r="F135" s="235" t="str">
        <f>VLOOKUP(E135,'Contact Info-RGGRC'!$A$1:$H$95,4,FALSE)</f>
        <v>Jannotta</v>
      </c>
      <c r="G135" s="235" t="str">
        <f>VLOOKUP(E135,'Contact Info-RGGRC'!$A$1:$H$95,3,FALSE)</f>
        <v>Resident Assistant</v>
      </c>
      <c r="H135" s="235" t="str">
        <f>VLOOKUP(E135,'Contact Info-RGGRC'!$A$1:$H$95,6,FALSE)</f>
        <v>773-709-0319</v>
      </c>
      <c r="I135" s="235">
        <f>VLOOKUP(E135,'Contact Info-RGGRC'!$A$1:$H$25,7,FALSE)</f>
        <v>0</v>
      </c>
      <c r="J135" s="245" t="str">
        <f>VLOOKUP(E135,'Contact Info-RGGRC'!$A$1:$H$95,8,FALSE)</f>
        <v>dhirpalshah@uchicago.edu</v>
      </c>
      <c r="K135" s="250" t="s">
        <v>490</v>
      </c>
      <c r="L135" s="237" t="str">
        <f>VLOOKUP(K135,'Contact Info-RGGRC'!$A$1:$H$95,4,FALSE)</f>
        <v>Crown</v>
      </c>
      <c r="M135" s="237" t="str">
        <f>VLOOKUP(K135,'Contact Info-RGGRC'!$A$1:$H$95,3,FALSE)</f>
        <v>Resident Assistant</v>
      </c>
      <c r="N135" s="237" t="str">
        <f>VLOOKUP(K135,'Contact Info-RGGRC'!$A$1:$H$95,6,FALSE)</f>
        <v>(602) 812-8987</v>
      </c>
      <c r="O135" s="237" t="str">
        <f>VLOOKUP(K135,'Contact Info-RGGRC'!$A$1:$H$25,7,FALSE)</f>
        <v>834-4371</v>
      </c>
      <c r="P135" s="248" t="str">
        <f>VLOOKUP(K135,'Contact Info-RGGRC'!$A$1:$H$95,8,FALSE)</f>
        <v>camara@uchicago.edu</v>
      </c>
      <c r="R135" s="224"/>
      <c r="S135" s="224"/>
      <c r="T135" s="225"/>
      <c r="U135" s="226"/>
      <c r="V135" s="226"/>
    </row>
    <row r="136" spans="1:22">
      <c r="A136" s="360"/>
      <c r="B136" s="351"/>
      <c r="C136" s="154">
        <v>45687</v>
      </c>
      <c r="D136" s="104"/>
      <c r="E136" s="249" t="s">
        <v>492</v>
      </c>
      <c r="F136" s="229" t="str">
        <f>VLOOKUP(E136,'Contact Info-RGGRC'!$A$1:$H$95,4,FALSE)</f>
        <v>Halperin</v>
      </c>
      <c r="G136" s="229" t="str">
        <f>VLOOKUP(E136,'Contact Info-RGGRC'!$A$1:$H$95,3,FALSE)</f>
        <v>Resident Assistant</v>
      </c>
      <c r="H136" s="229" t="str">
        <f>VLOOKUP(E136,'Contact Info-RGGRC'!$A$1:$H$95,6,FALSE)</f>
        <v>(781) 789-3290</v>
      </c>
      <c r="I136" s="229" t="str">
        <f>VLOOKUP(E136,'Contact Info-RGGRC'!$A$1:$H$25,7,FALSE)</f>
        <v>834-6472</v>
      </c>
      <c r="J136" s="246" t="str">
        <f>VLOOKUP(E136,'Contact Info-RGGRC'!$A$1:$H$95,8,FALSE)</f>
        <v>pravan@uchicago.edu</v>
      </c>
      <c r="K136" s="250" t="s">
        <v>488</v>
      </c>
      <c r="L136" s="231" t="str">
        <f>VLOOKUP(K136,'Contact Info-RGGRC'!$A$1:$H$95,4,FALSE)</f>
        <v>Wendt</v>
      </c>
      <c r="M136" s="231" t="str">
        <f>VLOOKUP(K136,'Contact Info-RGGRC'!$A$1:$H$95,3,FALSE)</f>
        <v>Resident Assistant</v>
      </c>
      <c r="N136" s="231" t="str">
        <f>VLOOKUP(K136,'Contact Info-RGGRC'!$A$1:$H$95,6,FALSE)</f>
        <v>(773) 701-1244</v>
      </c>
      <c r="O136" s="231" t="str">
        <f>VLOOKUP(K136,'Contact Info-RGGRC'!$A$1:$H$25,7,FALSE)</f>
        <v>834-7962</v>
      </c>
      <c r="P136" s="247" t="str">
        <f>VLOOKUP(K136,'Contact Info-RGGRC'!$A$1:$H$95,8,FALSE)</f>
        <v>dariusojohnson@uchicago.edu</v>
      </c>
      <c r="R136" s="224"/>
      <c r="S136" s="224"/>
      <c r="T136" s="225"/>
      <c r="U136" s="226"/>
      <c r="V136" s="226"/>
    </row>
    <row r="137" spans="1:22">
      <c r="A137" s="360"/>
      <c r="B137" s="351"/>
      <c r="C137" s="154">
        <v>45688</v>
      </c>
      <c r="D137" s="104"/>
      <c r="E137" s="249" t="s">
        <v>491</v>
      </c>
      <c r="F137" s="235" t="str">
        <f>VLOOKUP(E137,'Contact Info-RGGRC'!$A$1:$H$95,4,FALSE)</f>
        <v>Cathey</v>
      </c>
      <c r="G137" s="235" t="str">
        <f>VLOOKUP(E137,'Contact Info-RGGRC'!$A$1:$H$95,3,FALSE)</f>
        <v>Resident Assistant</v>
      </c>
      <c r="H137" s="235" t="str">
        <f>VLOOKUP(E137,'Contact Info-RGGRC'!$A$1:$H$95,6,FALSE)</f>
        <v>(405) 334-6652</v>
      </c>
      <c r="I137" s="235" t="str">
        <f>VLOOKUP(E137,'Contact Info-RGGRC'!$A$1:$H$25,7,FALSE)</f>
        <v>834-2315</v>
      </c>
      <c r="J137" s="245" t="str">
        <f>VLOOKUP(E137,'Contact Info-RGGRC'!$A$1:$H$95,8,FALSE)</f>
        <v>sjsimons@uchicago.edu</v>
      </c>
      <c r="K137" s="250" t="s">
        <v>498</v>
      </c>
      <c r="L137" s="237" t="str">
        <f>VLOOKUP(K137,'Contact Info-RGGRC'!$A$1:$H$95,4,FALSE)</f>
        <v>Crown</v>
      </c>
      <c r="M137" s="237" t="str">
        <f>VLOOKUP(K137,'Contact Info-RGGRC'!$A$1:$H$95,3,FALSE)</f>
        <v>Resident Head</v>
      </c>
      <c r="N137" s="237" t="str">
        <f>VLOOKUP(K137,'Contact Info-RGGRC'!$A$1:$H$95,6,FALSE)</f>
        <v>(520) 912-7000, (920) 203-1036</v>
      </c>
      <c r="O137" s="237" t="str">
        <f>VLOOKUP(K137,'Contact Info-RGGRC'!$A$1:$H$25,7,FALSE)</f>
        <v>702-4564</v>
      </c>
      <c r="P137" s="237" t="str">
        <f>VLOOKUP(K137,'Contact Info-RGGRC'!$A$1:$H$95,8,FALSE)</f>
        <v>ulysse@uchicago.edu, sulysse@uchicago.edu</v>
      </c>
      <c r="R137" s="224"/>
      <c r="S137" s="224"/>
      <c r="T137" s="225"/>
      <c r="U137" s="226"/>
      <c r="V137" s="226"/>
    </row>
    <row r="138" spans="1:22">
      <c r="A138" s="360"/>
      <c r="B138" s="351"/>
      <c r="C138" s="155">
        <v>45689</v>
      </c>
      <c r="D138" s="104"/>
      <c r="E138" s="249" t="s">
        <v>181</v>
      </c>
      <c r="F138" s="229" t="str">
        <f>VLOOKUP(E138,'Contact Info-RGGRC'!$A$1:$H$95,4,FALSE)</f>
        <v>Keller</v>
      </c>
      <c r="G138" s="229" t="str">
        <f>VLOOKUP(E138,'Contact Info-RGGRC'!$A$1:$H$95,3,FALSE)</f>
        <v>Resident Assistant</v>
      </c>
      <c r="H138" s="229" t="str">
        <f>VLOOKUP(E138,'Contact Info-RGGRC'!$A$1:$H$95,6,FALSE)</f>
        <v>(773)960-0542</v>
      </c>
      <c r="I138" s="229" t="str">
        <f>VLOOKUP(E138,'Contact Info-RGGRC'!$A$1:$H$25,7,FALSE)</f>
        <v>834-6579</v>
      </c>
      <c r="J138" s="246" t="str">
        <f>VLOOKUP(E138,'Contact Info-RGGRC'!$A$1:$H$95,8,FALSE)</f>
        <v>mrodriguez23@uchicago.edu</v>
      </c>
      <c r="K138" s="250" t="s">
        <v>493</v>
      </c>
      <c r="L138" s="231" t="str">
        <f>VLOOKUP(K138,'Contact Info-RGGRC'!$A$1:$H$95,4,FALSE)</f>
        <v>Keller</v>
      </c>
      <c r="M138" s="231" t="str">
        <f>VLOOKUP(K138,'Contact Info-RGGRC'!$A$1:$H$95,3,FALSE)</f>
        <v>Resident Assistant</v>
      </c>
      <c r="N138" s="231" t="str">
        <f>VLOOKUP(K138,'Contact Info-RGGRC'!$A$1:$H$95,6,FALSE)</f>
        <v>(770) 713-4695</v>
      </c>
      <c r="O138" s="231" t="str">
        <f>VLOOKUP(K138,'Contact Info-RGGRC'!$A$1:$H$25,7,FALSE)</f>
        <v>834-6429</v>
      </c>
      <c r="P138" s="247" t="str">
        <f>VLOOKUP(K138,'Contact Info-RGGRC'!$A$1:$H$95,8,FALSE)</f>
        <v>siyakalra@uchicago.edu</v>
      </c>
      <c r="R138" s="224"/>
      <c r="S138" s="224"/>
      <c r="T138" s="225"/>
      <c r="U138" s="226"/>
      <c r="V138" s="226"/>
    </row>
    <row r="139" spans="1:22">
      <c r="A139" s="360"/>
      <c r="B139" s="362"/>
      <c r="C139" s="155">
        <v>45690</v>
      </c>
      <c r="D139" s="104"/>
      <c r="E139" s="249" t="s">
        <v>488</v>
      </c>
      <c r="F139" s="235" t="str">
        <f>VLOOKUP(E139,'Contact Info-RGGRC'!$A$1:$H$95,4,FALSE)</f>
        <v>Wendt</v>
      </c>
      <c r="G139" s="235" t="str">
        <f>VLOOKUP(E139,'Contact Info-RGGRC'!$A$1:$H$95,3,FALSE)</f>
        <v>Resident Assistant</v>
      </c>
      <c r="H139" s="235" t="str">
        <f>VLOOKUP(E139,'Contact Info-RGGRC'!$A$1:$H$95,6,FALSE)</f>
        <v>(773) 701-1244</v>
      </c>
      <c r="I139" s="235" t="str">
        <f>VLOOKUP(E139,'Contact Info-RGGRC'!$A$1:$H$25,7,FALSE)</f>
        <v>834-7962</v>
      </c>
      <c r="J139" s="245" t="str">
        <f>VLOOKUP(E139,'Contact Info-RGGRC'!$A$1:$H$95,8,FALSE)</f>
        <v>dariusojohnson@uchicago.edu</v>
      </c>
      <c r="K139" s="250" t="s">
        <v>500</v>
      </c>
      <c r="L139" s="237" t="str">
        <f>VLOOKUP(K139,'Contact Info-RGGRC'!$A$1:$H$95,4,FALSE)</f>
        <v>Halperin</v>
      </c>
      <c r="M139" s="237" t="str">
        <f>VLOOKUP(K139,'Contact Info-RGGRC'!$A$1:$H$95,3,FALSE)</f>
        <v>Resident Assistant</v>
      </c>
      <c r="N139" s="237" t="str">
        <f>VLOOKUP(K139,'Contact Info-RGGRC'!$A$1:$H$95,6,FALSE)</f>
        <v>(917) 755-9214</v>
      </c>
      <c r="O139" s="237">
        <f>VLOOKUP(K139,'Contact Info-RGGRC'!$A$1:$H$25,7,FALSE)</f>
        <v>0</v>
      </c>
      <c r="P139" s="248" t="str">
        <f>VLOOKUP(K139,'Contact Info-RGGRC'!$A$1:$H$95,8,FALSE)</f>
        <v>crigby@uchicago.edu</v>
      </c>
      <c r="R139" s="224"/>
      <c r="S139" s="224"/>
      <c r="T139" s="225"/>
      <c r="U139" s="226"/>
      <c r="V139" s="226"/>
    </row>
    <row r="140" spans="1:22">
      <c r="A140" s="360"/>
      <c r="B140" s="392" t="s">
        <v>48</v>
      </c>
      <c r="C140" s="155">
        <v>45691</v>
      </c>
      <c r="D140" s="104"/>
      <c r="E140" s="249" t="s">
        <v>484</v>
      </c>
      <c r="F140" s="229" t="str">
        <f>VLOOKUP(E140,'Contact Info-RGGRC'!$A$1:$H$95,4,FALSE)</f>
        <v>Kenwood</v>
      </c>
      <c r="G140" s="229" t="str">
        <f>VLOOKUP(E140,'Contact Info-RGGRC'!$A$1:$H$95,3,FALSE)</f>
        <v>Resident Assistant</v>
      </c>
      <c r="H140" s="229" t="str">
        <f>VLOOKUP(E140,'Contact Info-RGGRC'!$A$1:$H$95,6,FALSE)</f>
        <v>(480) 352-6059</v>
      </c>
      <c r="I140" s="229" t="str">
        <f>VLOOKUP(E140,'Contact Info-RGGRC'!$A$1:$H$25,7,FALSE)</f>
        <v>834-6945</v>
      </c>
      <c r="J140" s="246" t="str">
        <f>VLOOKUP(E140,'Contact Info-RGGRC'!$A$1:$H$95,8,FALSE)</f>
        <v>jazagra@uchicago.edu</v>
      </c>
      <c r="K140" s="250" t="s">
        <v>485</v>
      </c>
      <c r="L140" s="231" t="str">
        <f>VLOOKUP(K140,'Contact Info-RGGRC'!$A$1:$H$95,4,FALSE)</f>
        <v>Cathey</v>
      </c>
      <c r="M140" s="231" t="str">
        <f>VLOOKUP(K140,'Contact Info-RGGRC'!$A$1:$H$95,3,FALSE)</f>
        <v>Resident Assistant</v>
      </c>
      <c r="N140" s="231" t="str">
        <f>VLOOKUP(K140,'Contact Info-RGGRC'!$A$1:$H$95,6,FALSE)</f>
        <v>(914) 462-8545</v>
      </c>
      <c r="O140" s="231" t="e">
        <f>VLOOKUP(K140,'Contact Info-RGGRC'!$A$1:$H$25,7,FALSE)</f>
        <v>#N/A</v>
      </c>
      <c r="P140" s="247" t="str">
        <f>VLOOKUP(K140,'Contact Info-RGGRC'!$A$1:$H$95,8,FALSE)</f>
        <v>kwallace2@uchicago.edu</v>
      </c>
      <c r="R140" s="224"/>
      <c r="S140" s="224"/>
      <c r="T140" s="225"/>
      <c r="U140" s="226"/>
      <c r="V140" s="226"/>
    </row>
    <row r="141" spans="1:22">
      <c r="A141" s="360"/>
      <c r="B141" s="351"/>
      <c r="C141" s="155">
        <v>45692</v>
      </c>
      <c r="D141" s="104"/>
      <c r="E141" s="249" t="s">
        <v>501</v>
      </c>
      <c r="F141" s="235" t="str">
        <f>VLOOKUP(E141,'Contact Info-RGGRC'!$A$1:$H$95,4,FALSE)</f>
        <v>Jannotta</v>
      </c>
      <c r="G141" s="235" t="str">
        <f>VLOOKUP(E141,'Contact Info-RGGRC'!$A$1:$H$95,3,FALSE)</f>
        <v>Resident Assistant</v>
      </c>
      <c r="H141" s="235" t="str">
        <f>VLOOKUP(E141,'Contact Info-RGGRC'!$A$1:$H$95,6,FALSE)</f>
        <v>773-709-0319</v>
      </c>
      <c r="I141" s="235">
        <f>VLOOKUP(E141,'Contact Info-RGGRC'!$A$1:$H$25,7,FALSE)</f>
        <v>0</v>
      </c>
      <c r="J141" s="245" t="str">
        <f>VLOOKUP(E141,'Contact Info-RGGRC'!$A$1:$H$95,8,FALSE)</f>
        <v>dhirpalshah@uchicago.edu</v>
      </c>
      <c r="K141" s="250" t="s">
        <v>502</v>
      </c>
      <c r="L141" s="237" t="str">
        <f>VLOOKUP(K141,'Contact Info-RGGRC'!$A$1:$H$95,4,FALSE)</f>
        <v>Crown</v>
      </c>
      <c r="M141" s="237" t="str">
        <f>VLOOKUP(K141,'Contact Info-RGGRC'!$A$1:$H$95,3,FALSE)</f>
        <v>Resident Assistant</v>
      </c>
      <c r="N141" s="237" t="str">
        <f>VLOOKUP(K141,'Contact Info-RGGRC'!$A$1:$H$95,6,FALSE)</f>
        <v>(314) 665-9737</v>
      </c>
      <c r="O141" s="237" t="str">
        <f>VLOOKUP(K141,'Contact Info-RGGRC'!$A$1:$H$25,7,FALSE)</f>
        <v>834-5899</v>
      </c>
      <c r="P141" s="248" t="str">
        <f>VLOOKUP(K141,'Contact Info-RGGRC'!$A$1:$H$95,8,FALSE)</f>
        <v>yingqi25@uchicago.edu</v>
      </c>
      <c r="R141" s="224"/>
      <c r="S141" s="224"/>
      <c r="T141" s="225"/>
      <c r="U141" s="226"/>
      <c r="V141" s="226"/>
    </row>
    <row r="142" spans="1:22">
      <c r="A142" s="360"/>
      <c r="B142" s="351"/>
      <c r="C142" s="155">
        <v>45693</v>
      </c>
      <c r="D142" s="104"/>
      <c r="E142" s="249" t="s">
        <v>495</v>
      </c>
      <c r="F142" s="229" t="str">
        <f>VLOOKUP(E142,'Contact Info-RGGRC'!$A$1:$H$95,4,FALSE)</f>
        <v>Kenwood</v>
      </c>
      <c r="G142" s="229" t="str">
        <f>VLOOKUP(E142,'Contact Info-RGGRC'!$A$1:$H$95,3,FALSE)</f>
        <v>Resident Assistant</v>
      </c>
      <c r="H142" s="229" t="str">
        <f>VLOOKUP(E142,'Contact Info-RGGRC'!$A$1:$H$95,6,FALSE)</f>
        <v>(561) 455-6324</v>
      </c>
      <c r="I142" s="229" t="str">
        <f>VLOOKUP(E142,'Contact Info-RGGRC'!$A$1:$H$25,7,FALSE)</f>
        <v>834-6570</v>
      </c>
      <c r="J142" s="246" t="str">
        <f>VLOOKUP(E142,'Contact Info-RGGRC'!$A$1:$H$95,8,FALSE)</f>
        <v>esthilaire@uchicago.edu</v>
      </c>
      <c r="K142" s="250" t="s">
        <v>500</v>
      </c>
      <c r="L142" s="231" t="str">
        <f>VLOOKUP(K142,'Contact Info-RGGRC'!$A$1:$H$95,4,FALSE)</f>
        <v>Halperin</v>
      </c>
      <c r="M142" s="231" t="str">
        <f>VLOOKUP(K142,'Contact Info-RGGRC'!$A$1:$H$95,3,FALSE)</f>
        <v>Resident Assistant</v>
      </c>
      <c r="N142" s="231" t="str">
        <f>VLOOKUP(K142,'Contact Info-RGGRC'!$A$1:$H$95,6,FALSE)</f>
        <v>(917) 755-9214</v>
      </c>
      <c r="O142" s="231">
        <f>VLOOKUP(K142,'Contact Info-RGGRC'!$A$1:$H$25,7,FALSE)</f>
        <v>0</v>
      </c>
      <c r="P142" s="247" t="str">
        <f>VLOOKUP(K142,'Contact Info-RGGRC'!$A$1:$H$95,8,FALSE)</f>
        <v>crigby@uchicago.edu</v>
      </c>
      <c r="R142" s="224"/>
      <c r="S142" s="224"/>
      <c r="T142" s="225"/>
      <c r="U142" s="226"/>
      <c r="V142" s="226"/>
    </row>
    <row r="143" spans="1:22">
      <c r="A143" s="360"/>
      <c r="B143" s="351"/>
      <c r="C143" s="155">
        <v>45694</v>
      </c>
      <c r="D143" s="104"/>
      <c r="E143" s="249" t="s">
        <v>490</v>
      </c>
      <c r="F143" s="235" t="str">
        <f>VLOOKUP(E143,'Contact Info-RGGRC'!$A$1:$H$95,4,FALSE)</f>
        <v>Crown</v>
      </c>
      <c r="G143" s="235" t="str">
        <f>VLOOKUP(E143,'Contact Info-RGGRC'!$A$1:$H$95,3,FALSE)</f>
        <v>Resident Assistant</v>
      </c>
      <c r="H143" s="235" t="str">
        <f>VLOOKUP(E143,'Contact Info-RGGRC'!$A$1:$H$95,6,FALSE)</f>
        <v>(602) 812-8987</v>
      </c>
      <c r="I143" s="235" t="str">
        <f>VLOOKUP(E143,'Contact Info-RGGRC'!$A$1:$H$25,7,FALSE)</f>
        <v>834-4371</v>
      </c>
      <c r="J143" s="245" t="str">
        <f>VLOOKUP(E143,'Contact Info-RGGRC'!$A$1:$H$95,8,FALSE)</f>
        <v>camara@uchicago.edu</v>
      </c>
      <c r="K143" s="250" t="s">
        <v>483</v>
      </c>
      <c r="L143" s="237" t="str">
        <f>VLOOKUP(K143,'Contact Info-RGGRC'!$A$1:$H$95,4,FALSE)</f>
        <v>Wendt</v>
      </c>
      <c r="M143" s="237" t="str">
        <f>VLOOKUP(K143,'Contact Info-RGGRC'!$A$1:$H$95,3,FALSE)</f>
        <v>Resident Head</v>
      </c>
      <c r="N143" s="237" t="str">
        <f>VLOOKUP(K143,'Contact Info-RGGRC'!$A$1:$H$95,6,FALSE)</f>
        <v>(847) 226-5596, 773-255-2918</v>
      </c>
      <c r="O143" s="237" t="str">
        <f>VLOOKUP(K143,'Contact Info-RGGRC'!$A$1:$H$25,7,FALSE)</f>
        <v>702-4565</v>
      </c>
      <c r="P143" s="237" t="str">
        <f>VLOOKUP(K143,'Contact Info-RGGRC'!$A$1:$H$95,8,FALSE)</f>
        <v>dtapplegate@uchicago.edu, apacheco@uchicago.edu</v>
      </c>
      <c r="R143" s="224"/>
      <c r="S143" s="224"/>
      <c r="T143" s="225"/>
      <c r="U143" s="226"/>
      <c r="V143" s="226"/>
    </row>
    <row r="144" spans="1:22">
      <c r="A144" s="360"/>
      <c r="B144" s="351"/>
      <c r="C144" s="155">
        <v>45695</v>
      </c>
      <c r="D144" s="104"/>
      <c r="E144" s="249" t="s">
        <v>502</v>
      </c>
      <c r="F144" s="229" t="str">
        <f>VLOOKUP(E144,'Contact Info-RGGRC'!$A$1:$H$95,4,FALSE)</f>
        <v>Crown</v>
      </c>
      <c r="G144" s="229" t="str">
        <f>VLOOKUP(E144,'Contact Info-RGGRC'!$A$1:$H$95,3,FALSE)</f>
        <v>Resident Assistant</v>
      </c>
      <c r="H144" s="229" t="str">
        <f>VLOOKUP(E144,'Contact Info-RGGRC'!$A$1:$H$95,6,FALSE)</f>
        <v>(314) 665-9737</v>
      </c>
      <c r="I144" s="229" t="str">
        <f>VLOOKUP(E144,'Contact Info-RGGRC'!$A$1:$H$25,7,FALSE)</f>
        <v>834-5899</v>
      </c>
      <c r="J144" s="246" t="str">
        <f>VLOOKUP(E144,'Contact Info-RGGRC'!$A$1:$H$95,8,FALSE)</f>
        <v>yingqi25@uchicago.edu</v>
      </c>
      <c r="K144" s="250" t="s">
        <v>478</v>
      </c>
      <c r="L144" s="231" t="str">
        <f>VLOOKUP(K144,'Contact Info-RGGRC'!$A$1:$H$95,4,FALSE)</f>
        <v>Jannotta</v>
      </c>
      <c r="M144" s="231" t="str">
        <f>VLOOKUP(K144,'Contact Info-RGGRC'!$A$1:$H$95,3,FALSE)</f>
        <v>Resident Head</v>
      </c>
      <c r="N144" s="231" t="str">
        <f>VLOOKUP(K144,'Contact Info-RGGRC'!$A$1:$H$95,6,FALSE)</f>
        <v>(312) 218-9547, (219) 629-0862</v>
      </c>
      <c r="O144" s="231" t="str">
        <f>VLOOKUP(K144,'Contact Info-RGGRC'!$A$1:$H$25,7,FALSE)</f>
        <v>702-4562</v>
      </c>
      <c r="P144" s="231" t="str">
        <f>VLOOKUP(K144,'Contact Info-RGGRC'!$A$1:$H$95,8,FALSE)</f>
        <v>tbrazas@uchicago.edu, ddavison@uchicago.edu</v>
      </c>
      <c r="R144" s="224"/>
      <c r="S144" s="224"/>
      <c r="T144" s="225"/>
      <c r="U144" s="226"/>
      <c r="V144" s="226"/>
    </row>
    <row r="145" spans="1:22">
      <c r="A145" s="360"/>
      <c r="B145" s="351"/>
      <c r="C145" s="155">
        <v>45696</v>
      </c>
      <c r="D145" s="104"/>
      <c r="E145" s="249" t="s">
        <v>500</v>
      </c>
      <c r="F145" s="235" t="str">
        <f>VLOOKUP(E145,'Contact Info-RGGRC'!$A$1:$H$95,4,FALSE)</f>
        <v>Halperin</v>
      </c>
      <c r="G145" s="235" t="str">
        <f>VLOOKUP(E145,'Contact Info-RGGRC'!$A$1:$H$95,3,FALSE)</f>
        <v>Resident Assistant</v>
      </c>
      <c r="H145" s="235" t="str">
        <f>VLOOKUP(E145,'Contact Info-RGGRC'!$A$1:$H$95,6,FALSE)</f>
        <v>(917) 755-9214</v>
      </c>
      <c r="I145" s="235">
        <f>VLOOKUP(E145,'Contact Info-RGGRC'!$A$1:$H$25,7,FALSE)</f>
        <v>0</v>
      </c>
      <c r="J145" s="245" t="str">
        <f>VLOOKUP(E145,'Contact Info-RGGRC'!$A$1:$H$95,8,FALSE)</f>
        <v>crigby@uchicago.edu</v>
      </c>
      <c r="K145" s="250" t="s">
        <v>496</v>
      </c>
      <c r="L145" s="237" t="str">
        <f>VLOOKUP(K145,'Contact Info-RGGRC'!$A$1:$H$95,4,FALSE)</f>
        <v>Jannotta</v>
      </c>
      <c r="M145" s="237" t="str">
        <f>VLOOKUP(K145,'Contact Info-RGGRC'!$A$1:$H$95,3,FALSE)</f>
        <v>Resident Assistant</v>
      </c>
      <c r="N145" s="237">
        <f>VLOOKUP(K145,'Contact Info-RGGRC'!$A$1:$H$95,6,FALSE)</f>
        <v>0</v>
      </c>
      <c r="O145" s="237" t="str">
        <f>VLOOKUP(K145,'Contact Info-RGGRC'!$A$1:$H$25,7,FALSE)</f>
        <v>834-0361</v>
      </c>
      <c r="P145" s="248" t="str">
        <f>VLOOKUP(K145,'Contact Info-RGGRC'!$A$1:$H$95,8,FALSE)</f>
        <v>mamayanj@uchicago.edu</v>
      </c>
      <c r="R145" s="224"/>
      <c r="S145" s="224"/>
      <c r="T145" s="225"/>
      <c r="U145" s="226"/>
      <c r="V145" s="226"/>
    </row>
    <row r="146" spans="1:22">
      <c r="A146" s="360"/>
      <c r="B146" s="362"/>
      <c r="C146" s="155">
        <v>45697</v>
      </c>
      <c r="D146" s="104"/>
      <c r="E146" s="249" t="s">
        <v>485</v>
      </c>
      <c r="F146" s="229" t="str">
        <f>VLOOKUP(E146,'Contact Info-RGGRC'!$A$1:$H$95,4,FALSE)</f>
        <v>Cathey</v>
      </c>
      <c r="G146" s="229" t="str">
        <f>VLOOKUP(E146,'Contact Info-RGGRC'!$A$1:$H$95,3,FALSE)</f>
        <v>Resident Assistant</v>
      </c>
      <c r="H146" s="229" t="str">
        <f>VLOOKUP(E146,'Contact Info-RGGRC'!$A$1:$H$95,6,FALSE)</f>
        <v>(914) 462-8545</v>
      </c>
      <c r="I146" s="229" t="e">
        <f>VLOOKUP(E146,'Contact Info-RGGRC'!$A$1:$H$25,7,FALSE)</f>
        <v>#N/A</v>
      </c>
      <c r="J146" s="246" t="str">
        <f>VLOOKUP(E146,'Contact Info-RGGRC'!$A$1:$H$95,8,FALSE)</f>
        <v>kwallace2@uchicago.edu</v>
      </c>
      <c r="K146" s="250" t="s">
        <v>493</v>
      </c>
      <c r="L146" s="231" t="str">
        <f>VLOOKUP(K146,'Contact Info-RGGRC'!$A$1:$H$95,4,FALSE)</f>
        <v>Keller</v>
      </c>
      <c r="M146" s="231" t="str">
        <f>VLOOKUP(K146,'Contact Info-RGGRC'!$A$1:$H$95,3,FALSE)</f>
        <v>Resident Assistant</v>
      </c>
      <c r="N146" s="231" t="str">
        <f>VLOOKUP(K146,'Contact Info-RGGRC'!$A$1:$H$95,6,FALSE)</f>
        <v>(770) 713-4695</v>
      </c>
      <c r="O146" s="231" t="str">
        <f>VLOOKUP(K146,'Contact Info-RGGRC'!$A$1:$H$25,7,FALSE)</f>
        <v>834-6429</v>
      </c>
      <c r="P146" s="247" t="str">
        <f>VLOOKUP(K146,'Contact Info-RGGRC'!$A$1:$H$95,8,FALSE)</f>
        <v>siyakalra@uchicago.edu</v>
      </c>
      <c r="R146" s="224"/>
      <c r="S146" s="224"/>
      <c r="T146" s="225"/>
      <c r="U146" s="226"/>
      <c r="V146" s="226"/>
    </row>
    <row r="147" spans="1:22">
      <c r="A147" s="360"/>
      <c r="B147" s="393" t="s">
        <v>49</v>
      </c>
      <c r="C147" s="155">
        <v>45698</v>
      </c>
      <c r="D147" s="104"/>
      <c r="E147" s="249" t="s">
        <v>489</v>
      </c>
      <c r="F147" s="235" t="str">
        <f>VLOOKUP(E147,'Contact Info-RGGRC'!$A$1:$H$95,4,FALSE)</f>
        <v>DelGiorno</v>
      </c>
      <c r="G147" s="235" t="str">
        <f>VLOOKUP(E147,'Contact Info-RGGRC'!$A$1:$H$95,3,FALSE)</f>
        <v>Resident Assistant</v>
      </c>
      <c r="H147" s="235" t="str">
        <f>VLOOKUP(E147,'Contact Info-RGGRC'!$A$1:$H$95,6,FALSE)</f>
        <v>(787) 717-4059</v>
      </c>
      <c r="I147" s="235" t="str">
        <f>VLOOKUP(E147,'Contact Info-RGGRC'!$A$1:$H$25,7,FALSE)</f>
        <v>834-6640</v>
      </c>
      <c r="J147" s="245" t="str">
        <f>VLOOKUP(E147,'Contact Info-RGGRC'!$A$1:$H$95,8,FALSE)</f>
        <v>dtrodriguez@uchicago.edu</v>
      </c>
      <c r="K147" s="250" t="s">
        <v>499</v>
      </c>
      <c r="L147" s="237" t="str">
        <f>VLOOKUP(K147,'Contact Info-RGGRC'!$A$1:$H$95,4,FALSE)</f>
        <v>DelGiorno</v>
      </c>
      <c r="M147" s="237" t="str">
        <f>VLOOKUP(K147,'Contact Info-RGGRC'!$A$1:$H$95,3,FALSE)</f>
        <v>Resident Assistant</v>
      </c>
      <c r="N147" s="237" t="str">
        <f>VLOOKUP(K147,'Contact Info-RGGRC'!$A$1:$H$95,6,FALSE)</f>
        <v>(516) 728-5277</v>
      </c>
      <c r="O147" s="237">
        <f>VLOOKUP(K147,'Contact Info-RGGRC'!$A$1:$H$25,7,FALSE)</f>
        <v>0</v>
      </c>
      <c r="P147" s="248" t="str">
        <f>VLOOKUP(K147,'Contact Info-RGGRC'!$A$1:$H$95,8,FALSE)</f>
        <v>kmmercado@uchicago.edu</v>
      </c>
      <c r="R147" s="224"/>
      <c r="S147" s="224"/>
      <c r="T147" s="225"/>
      <c r="U147" s="226"/>
      <c r="V147" s="226"/>
    </row>
    <row r="148" spans="1:22">
      <c r="A148" s="360"/>
      <c r="B148" s="351"/>
      <c r="C148" s="155">
        <v>45699</v>
      </c>
      <c r="D148" s="104"/>
      <c r="E148" s="249" t="s">
        <v>503</v>
      </c>
      <c r="F148" s="229" t="str">
        <f>VLOOKUP(E148,'Contact Info-RGGRC'!$A$1:$H$95,4,FALSE)</f>
        <v>Wendt</v>
      </c>
      <c r="G148" s="229" t="str">
        <f>VLOOKUP(E148,'Contact Info-RGGRC'!$A$1:$H$95,3,FALSE)</f>
        <v>Resident Assistant</v>
      </c>
      <c r="H148" s="229" t="str">
        <f>VLOOKUP(E148,'Contact Info-RGGRC'!$A$1:$H$95,6,FALSE)</f>
        <v>626-272-7347</v>
      </c>
      <c r="I148" s="229" t="e">
        <f>VLOOKUP(E148,'Contact Info-RGGRC'!$A$1:$H$25,7,FALSE)</f>
        <v>#N/A</v>
      </c>
      <c r="J148" s="246" t="str">
        <f>VLOOKUP(E148,'Contact Info-RGGRC'!$A$1:$H$95,8,FALSE)</f>
        <v>emilyxu@uchicago.edu</v>
      </c>
      <c r="K148" s="250" t="s">
        <v>134</v>
      </c>
      <c r="L148" s="231" t="str">
        <f>VLOOKUP(K148,'Contact Info-RGGRC'!$A$1:$H$95,4,FALSE)</f>
        <v>DelGiorno</v>
      </c>
      <c r="M148" s="231" t="str">
        <f>VLOOKUP(K148,'Contact Info-RGGRC'!$A$1:$H$95,3,FALSE)</f>
        <v>Resident Assistant</v>
      </c>
      <c r="N148" s="231" t="str">
        <f>VLOOKUP(K148,'Contact Info-RGGRC'!$A$1:$H$95,6,FALSE)</f>
        <v>(267) 600-6115</v>
      </c>
      <c r="O148" s="231" t="str">
        <f>VLOOKUP(K148,'Contact Info-RGGRC'!$A$1:$H$25,7,FALSE)</f>
        <v>834-6668</v>
      </c>
      <c r="P148" s="247" t="str">
        <f>VLOOKUP(K148,'Contact Info-RGGRC'!$A$1:$H$95,8,FALSE)</f>
        <v>mjgarrett@uchicago.edu</v>
      </c>
      <c r="R148" s="224"/>
      <c r="S148" s="224"/>
      <c r="T148" s="225"/>
      <c r="U148" s="226"/>
      <c r="V148" s="226"/>
    </row>
    <row r="149" spans="1:22">
      <c r="A149" s="360"/>
      <c r="B149" s="351"/>
      <c r="C149" s="155">
        <v>45700</v>
      </c>
      <c r="D149" s="104"/>
      <c r="E149" s="249" t="s">
        <v>497</v>
      </c>
      <c r="F149" s="235" t="str">
        <f>VLOOKUP(E149,'Contact Info-RGGRC'!$A$1:$H$95,4,FALSE)</f>
        <v>Halperin</v>
      </c>
      <c r="G149" s="235" t="str">
        <f>VLOOKUP(E149,'Contact Info-RGGRC'!$A$1:$H$95,3,FALSE)</f>
        <v>Resident Assistant</v>
      </c>
      <c r="H149" s="235" t="str">
        <f>VLOOKUP(E149,'Contact Info-RGGRC'!$A$1:$H$95,6,FALSE)</f>
        <v>(520)279-2758</v>
      </c>
      <c r="I149" s="235" t="str">
        <f>VLOOKUP(E149,'Contact Info-RGGRC'!$A$1:$H$25,7,FALSE)</f>
        <v>834-6449</v>
      </c>
      <c r="J149" s="245" t="str">
        <f>VLOOKUP(E149,'Contact Info-RGGRC'!$A$1:$H$95,8,FALSE)</f>
        <v>spalma1@uchicago.edu</v>
      </c>
      <c r="K149" s="250" t="s">
        <v>489</v>
      </c>
      <c r="L149" s="237" t="str">
        <f>VLOOKUP(K149,'Contact Info-RGGRC'!$A$1:$H$95,4,FALSE)</f>
        <v>DelGiorno</v>
      </c>
      <c r="M149" s="237" t="str">
        <f>VLOOKUP(K149,'Contact Info-RGGRC'!$A$1:$H$95,3,FALSE)</f>
        <v>Resident Assistant</v>
      </c>
      <c r="N149" s="237" t="str">
        <f>VLOOKUP(K149,'Contact Info-RGGRC'!$A$1:$H$95,6,FALSE)</f>
        <v>(787) 717-4059</v>
      </c>
      <c r="O149" s="237" t="str">
        <f>VLOOKUP(K149,'Contact Info-RGGRC'!$A$1:$H$25,7,FALSE)</f>
        <v>834-6640</v>
      </c>
      <c r="P149" s="248" t="str">
        <f>VLOOKUP(K149,'Contact Info-RGGRC'!$A$1:$H$95,8,FALSE)</f>
        <v>dtrodriguez@uchicago.edu</v>
      </c>
      <c r="R149" s="224"/>
      <c r="S149" s="224"/>
      <c r="T149" s="225"/>
      <c r="U149" s="226"/>
      <c r="V149" s="226"/>
    </row>
    <row r="150" spans="1:22">
      <c r="A150" s="360"/>
      <c r="B150" s="351"/>
      <c r="C150" s="155">
        <v>45701</v>
      </c>
      <c r="D150" s="104"/>
      <c r="E150" s="249" t="s">
        <v>484</v>
      </c>
      <c r="F150" s="229" t="str">
        <f>VLOOKUP(E150,'Contact Info-RGGRC'!$A$1:$H$95,4,FALSE)</f>
        <v>Kenwood</v>
      </c>
      <c r="G150" s="229" t="str">
        <f>VLOOKUP(E150,'Contact Info-RGGRC'!$A$1:$H$95,3,FALSE)</f>
        <v>Resident Assistant</v>
      </c>
      <c r="H150" s="229" t="str">
        <f>VLOOKUP(E150,'Contact Info-RGGRC'!$A$1:$H$95,6,FALSE)</f>
        <v>(480) 352-6059</v>
      </c>
      <c r="I150" s="229" t="str">
        <f>VLOOKUP(E150,'Contact Info-RGGRC'!$A$1:$H$25,7,FALSE)</f>
        <v>834-6945</v>
      </c>
      <c r="J150" s="246" t="str">
        <f>VLOOKUP(E150,'Contact Info-RGGRC'!$A$1:$H$95,8,FALSE)</f>
        <v>jazagra@uchicago.edu</v>
      </c>
      <c r="K150" s="250" t="s">
        <v>477</v>
      </c>
      <c r="L150" s="231" t="str">
        <f>VLOOKUP(K150,'Contact Info-RGGRC'!$A$1:$H$95,4,FALSE)</f>
        <v>Kenwood</v>
      </c>
      <c r="M150" s="231" t="str">
        <f>VLOOKUP(K150,'Contact Info-RGGRC'!$A$1:$H$95,3,FALSE)</f>
        <v>Resident Head</v>
      </c>
      <c r="N150" s="231" t="str">
        <f>VLOOKUP(K150,'Contact Info-RGGRC'!$A$1:$H$95,6,FALSE)</f>
        <v>(586) 246-4454, (586) 212-9824</v>
      </c>
      <c r="O150" s="231" t="str">
        <f>VLOOKUP(K150,'Contact Info-RGGRC'!$A$1:$H$25,7,FALSE)</f>
        <v>702-4554</v>
      </c>
      <c r="P150" s="231" t="str">
        <f>VLOOKUP(K150,'Contact Info-RGGRC'!$A$1:$H$95,8,FALSE)</f>
        <v>ldonnelly@uchicago.edu , marklackowski@uchicago.edu</v>
      </c>
      <c r="R150" s="224"/>
      <c r="S150" s="224"/>
      <c r="T150" s="225"/>
      <c r="U150" s="226"/>
      <c r="V150" s="226"/>
    </row>
    <row r="151" spans="1:22">
      <c r="A151" s="360"/>
      <c r="B151" s="351"/>
      <c r="C151" s="155">
        <v>45702</v>
      </c>
      <c r="D151" s="104"/>
      <c r="E151" s="249" t="s">
        <v>487</v>
      </c>
      <c r="F151" s="235" t="str">
        <f>VLOOKUP(E151,'Contact Info-RGGRC'!$A$1:$H$95,4,FALSE)</f>
        <v>Kenwood</v>
      </c>
      <c r="G151" s="235" t="str">
        <f>VLOOKUP(E151,'Contact Info-RGGRC'!$A$1:$H$95,3,FALSE)</f>
        <v>Resident Assistant</v>
      </c>
      <c r="H151" s="235" t="str">
        <f>VLOOKUP(E151,'Contact Info-RGGRC'!$A$1:$H$95,6,FALSE)</f>
        <v>(608) 999-0729</v>
      </c>
      <c r="I151" s="235" t="str">
        <f>VLOOKUP(E151,'Contact Info-RGGRC'!$A$1:$H$25,7,FALSE)</f>
        <v>702-4554</v>
      </c>
      <c r="J151" s="245" t="str">
        <f>VLOOKUP(E151,'Contact Info-RGGRC'!$A$1:$H$95,8,FALSE)</f>
        <v>kylan@uchicago.edu</v>
      </c>
      <c r="K151" s="250" t="s">
        <v>485</v>
      </c>
      <c r="L151" s="237" t="str">
        <f>VLOOKUP(K151,'Contact Info-RGGRC'!$A$1:$H$95,4,FALSE)</f>
        <v>Cathey</v>
      </c>
      <c r="M151" s="237" t="str">
        <f>VLOOKUP(K151,'Contact Info-RGGRC'!$A$1:$H$95,3,FALSE)</f>
        <v>Resident Assistant</v>
      </c>
      <c r="N151" s="237" t="str">
        <f>VLOOKUP(K151,'Contact Info-RGGRC'!$A$1:$H$95,6,FALSE)</f>
        <v>(914) 462-8545</v>
      </c>
      <c r="O151" s="237" t="e">
        <f>VLOOKUP(K151,'Contact Info-RGGRC'!$A$1:$H$25,7,FALSE)</f>
        <v>#N/A</v>
      </c>
      <c r="P151" s="248" t="str">
        <f>VLOOKUP(K151,'Contact Info-RGGRC'!$A$1:$H$95,8,FALSE)</f>
        <v>kwallace2@uchicago.edu</v>
      </c>
      <c r="R151" s="224"/>
      <c r="S151" s="224"/>
      <c r="T151" s="225"/>
      <c r="U151" s="226"/>
      <c r="V151" s="226"/>
    </row>
    <row r="152" spans="1:22">
      <c r="A152" s="360"/>
      <c r="B152" s="351"/>
      <c r="C152" s="155">
        <v>45703</v>
      </c>
      <c r="D152" s="104"/>
      <c r="E152" s="249" t="s">
        <v>499</v>
      </c>
      <c r="F152" s="229" t="str">
        <f>VLOOKUP(E152,'Contact Info-RGGRC'!$A$1:$H$95,4,FALSE)</f>
        <v>DelGiorno</v>
      </c>
      <c r="G152" s="229" t="str">
        <f>VLOOKUP(E152,'Contact Info-RGGRC'!$A$1:$H$95,3,FALSE)</f>
        <v>Resident Assistant</v>
      </c>
      <c r="H152" s="229" t="str">
        <f>VLOOKUP(E152,'Contact Info-RGGRC'!$A$1:$H$95,6,FALSE)</f>
        <v>(516) 728-5277</v>
      </c>
      <c r="I152" s="229">
        <f>VLOOKUP(E152,'Contact Info-RGGRC'!$A$1:$H$25,7,FALSE)</f>
        <v>0</v>
      </c>
      <c r="J152" s="246" t="str">
        <f>VLOOKUP(E152,'Contact Info-RGGRC'!$A$1:$H$95,8,FALSE)</f>
        <v>kmmercado@uchicago.edu</v>
      </c>
      <c r="K152" s="250" t="s">
        <v>501</v>
      </c>
      <c r="L152" s="231" t="str">
        <f>VLOOKUP(K152,'Contact Info-RGGRC'!$A$1:$H$95,4,FALSE)</f>
        <v>Jannotta</v>
      </c>
      <c r="M152" s="231" t="str">
        <f>VLOOKUP(K152,'Contact Info-RGGRC'!$A$1:$H$95,3,FALSE)</f>
        <v>Resident Assistant</v>
      </c>
      <c r="N152" s="231" t="str">
        <f>VLOOKUP(K152,'Contact Info-RGGRC'!$A$1:$H$95,6,FALSE)</f>
        <v>773-709-0319</v>
      </c>
      <c r="O152" s="231">
        <f>VLOOKUP(K152,'Contact Info-RGGRC'!$A$1:$H$25,7,FALSE)</f>
        <v>0</v>
      </c>
      <c r="P152" s="247" t="str">
        <f>VLOOKUP(K152,'Contact Info-RGGRC'!$A$1:$H$95,8,FALSE)</f>
        <v>dhirpalshah@uchicago.edu</v>
      </c>
      <c r="R152" s="224"/>
      <c r="S152" s="224"/>
      <c r="T152" s="225"/>
      <c r="U152" s="226"/>
      <c r="V152" s="226"/>
    </row>
    <row r="153" spans="1:22">
      <c r="A153" s="360"/>
      <c r="B153" s="362"/>
      <c r="C153" s="155">
        <v>45704</v>
      </c>
      <c r="D153" s="104"/>
      <c r="E153" s="249" t="s">
        <v>134</v>
      </c>
      <c r="F153" s="235" t="str">
        <f>VLOOKUP(E153,'Contact Info-RGGRC'!$A$1:$H$95,4,FALSE)</f>
        <v>DelGiorno</v>
      </c>
      <c r="G153" s="235" t="str">
        <f>VLOOKUP(E153,'Contact Info-RGGRC'!$A$1:$H$95,3,FALSE)</f>
        <v>Resident Assistant</v>
      </c>
      <c r="H153" s="235" t="str">
        <f>VLOOKUP(E153,'Contact Info-RGGRC'!$A$1:$H$95,6,FALSE)</f>
        <v>(267) 600-6115</v>
      </c>
      <c r="I153" s="235" t="str">
        <f>VLOOKUP(E153,'Contact Info-RGGRC'!$A$1:$H$25,7,FALSE)</f>
        <v>834-6668</v>
      </c>
      <c r="J153" s="245" t="str">
        <f>VLOOKUP(E153,'Contact Info-RGGRC'!$A$1:$H$95,8,FALSE)</f>
        <v>mjgarrett@uchicago.edu</v>
      </c>
      <c r="K153" s="250" t="s">
        <v>492</v>
      </c>
      <c r="L153" s="237" t="str">
        <f>VLOOKUP(K153,'Contact Info-RGGRC'!$A$1:$H$95,4,FALSE)</f>
        <v>Halperin</v>
      </c>
      <c r="M153" s="237" t="str">
        <f>VLOOKUP(K153,'Contact Info-RGGRC'!$A$1:$H$95,3,FALSE)</f>
        <v>Resident Assistant</v>
      </c>
      <c r="N153" s="237" t="str">
        <f>VLOOKUP(K153,'Contact Info-RGGRC'!$A$1:$H$95,6,FALSE)</f>
        <v>(781) 789-3290</v>
      </c>
      <c r="O153" s="237" t="str">
        <f>VLOOKUP(K153,'Contact Info-RGGRC'!$A$1:$H$25,7,FALSE)</f>
        <v>834-6472</v>
      </c>
      <c r="P153" s="248" t="str">
        <f>VLOOKUP(K153,'Contact Info-RGGRC'!$A$1:$H$95,8,FALSE)</f>
        <v>pravan@uchicago.edu</v>
      </c>
      <c r="R153" s="224"/>
      <c r="S153" s="224"/>
      <c r="T153" s="225"/>
      <c r="U153" s="226"/>
      <c r="V153" s="226"/>
    </row>
    <row r="154" spans="1:22">
      <c r="A154" s="360"/>
      <c r="B154" s="394" t="s">
        <v>50</v>
      </c>
      <c r="C154" s="155">
        <v>45705</v>
      </c>
      <c r="D154" s="104"/>
      <c r="E154" s="249" t="s">
        <v>489</v>
      </c>
      <c r="F154" s="229" t="str">
        <f>VLOOKUP(E154,'Contact Info-RGGRC'!$A$1:$H$95,4,FALSE)</f>
        <v>DelGiorno</v>
      </c>
      <c r="G154" s="229" t="str">
        <f>VLOOKUP(E154,'Contact Info-RGGRC'!$A$1:$H$95,3,FALSE)</f>
        <v>Resident Assistant</v>
      </c>
      <c r="H154" s="229" t="str">
        <f>VLOOKUP(E154,'Contact Info-RGGRC'!$A$1:$H$95,6,FALSE)</f>
        <v>(787) 717-4059</v>
      </c>
      <c r="I154" s="229" t="str">
        <f>VLOOKUP(E154,'Contact Info-RGGRC'!$A$1:$H$25,7,FALSE)</f>
        <v>834-6640</v>
      </c>
      <c r="J154" s="246" t="str">
        <f>VLOOKUP(E154,'Contact Info-RGGRC'!$A$1:$H$95,8,FALSE)</f>
        <v>dtrodriguez@uchicago.edu</v>
      </c>
      <c r="K154" s="250" t="s">
        <v>494</v>
      </c>
      <c r="L154" s="231" t="str">
        <f>VLOOKUP(K154,'Contact Info-RGGRC'!$A$1:$H$95,4,FALSE)</f>
        <v>Keller</v>
      </c>
      <c r="M154" s="231" t="str">
        <f>VLOOKUP(K154,'Contact Info-RGGRC'!$A$1:$H$95,3,FALSE)</f>
        <v>Resident Assistant</v>
      </c>
      <c r="N154" s="231" t="str">
        <f>VLOOKUP(K154,'Contact Info-RGGRC'!$A$1:$H$95,6,FALSE)</f>
        <v>(773) 372-4185</v>
      </c>
      <c r="O154" s="231" t="str">
        <f>VLOOKUP(K154,'Contact Info-RGGRC'!$A$1:$H$25,7,FALSE)</f>
        <v>C218</v>
      </c>
      <c r="P154" s="247" t="str">
        <f>VLOOKUP(K154,'Contact Info-RGGRC'!$A$1:$H$95,8,FALSE)</f>
        <v>lukehermann@uchicago.edu</v>
      </c>
      <c r="R154" s="224"/>
      <c r="S154" s="224"/>
      <c r="T154" s="225"/>
      <c r="U154" s="226"/>
      <c r="V154" s="226"/>
    </row>
    <row r="155" spans="1:22">
      <c r="A155" s="360"/>
      <c r="B155" s="351"/>
      <c r="C155" s="155">
        <v>45706</v>
      </c>
      <c r="D155" s="104"/>
      <c r="E155" s="249" t="s">
        <v>493</v>
      </c>
      <c r="F155" s="235" t="str">
        <f>VLOOKUP(E155,'Contact Info-RGGRC'!$A$1:$H$95,4,FALSE)</f>
        <v>Keller</v>
      </c>
      <c r="G155" s="235" t="str">
        <f>VLOOKUP(E155,'Contact Info-RGGRC'!$A$1:$H$95,3,FALSE)</f>
        <v>Resident Assistant</v>
      </c>
      <c r="H155" s="235" t="str">
        <f>VLOOKUP(E155,'Contact Info-RGGRC'!$A$1:$H$95,6,FALSE)</f>
        <v>(770) 713-4695</v>
      </c>
      <c r="I155" s="235" t="str">
        <f>VLOOKUP(E155,'Contact Info-RGGRC'!$A$1:$H$25,7,FALSE)</f>
        <v>834-6429</v>
      </c>
      <c r="J155" s="245" t="str">
        <f>VLOOKUP(E155,'Contact Info-RGGRC'!$A$1:$H$95,8,FALSE)</f>
        <v>siyakalra@uchicago.edu</v>
      </c>
      <c r="K155" s="250" t="s">
        <v>181</v>
      </c>
      <c r="L155" s="237" t="str">
        <f>VLOOKUP(K155,'Contact Info-RGGRC'!$A$1:$H$95,4,FALSE)</f>
        <v>Keller</v>
      </c>
      <c r="M155" s="237" t="str">
        <f>VLOOKUP(K155,'Contact Info-RGGRC'!$A$1:$H$95,3,FALSE)</f>
        <v>Resident Assistant</v>
      </c>
      <c r="N155" s="237" t="str">
        <f>VLOOKUP(K155,'Contact Info-RGGRC'!$A$1:$H$95,6,FALSE)</f>
        <v>(773)960-0542</v>
      </c>
      <c r="O155" s="237" t="str">
        <f>VLOOKUP(K155,'Contact Info-RGGRC'!$A$1:$H$25,7,FALSE)</f>
        <v>834-6579</v>
      </c>
      <c r="P155" s="248" t="str">
        <f>VLOOKUP(K155,'Contact Info-RGGRC'!$A$1:$H$95,8,FALSE)</f>
        <v>mrodriguez23@uchicago.edu</v>
      </c>
      <c r="R155" s="224"/>
      <c r="S155" s="224"/>
      <c r="T155" s="225"/>
      <c r="U155" s="226"/>
      <c r="V155" s="226"/>
    </row>
    <row r="156" spans="1:22">
      <c r="A156" s="360"/>
      <c r="B156" s="351"/>
      <c r="C156" s="155">
        <v>45707</v>
      </c>
      <c r="D156" s="104"/>
      <c r="E156" s="249" t="s">
        <v>496</v>
      </c>
      <c r="F156" s="229" t="str">
        <f>VLOOKUP(E156,'Contact Info-RGGRC'!$A$1:$H$95,4,FALSE)</f>
        <v>Jannotta</v>
      </c>
      <c r="G156" s="229" t="str">
        <f>VLOOKUP(E156,'Contact Info-RGGRC'!$A$1:$H$95,3,FALSE)</f>
        <v>Resident Assistant</v>
      </c>
      <c r="H156" s="229">
        <f>VLOOKUP(E156,'Contact Info-RGGRC'!$A$1:$H$95,6,FALSE)</f>
        <v>0</v>
      </c>
      <c r="I156" s="229" t="str">
        <f>VLOOKUP(E156,'Contact Info-RGGRC'!$A$1:$H$25,7,FALSE)</f>
        <v>834-0361</v>
      </c>
      <c r="J156" s="246" t="str">
        <f>VLOOKUP(E156,'Contact Info-RGGRC'!$A$1:$H$95,8,FALSE)</f>
        <v>mamayanj@uchicago.edu</v>
      </c>
      <c r="K156" s="250" t="s">
        <v>485</v>
      </c>
      <c r="L156" s="231" t="str">
        <f>VLOOKUP(K156,'Contact Info-RGGRC'!$A$1:$H$95,4,FALSE)</f>
        <v>Cathey</v>
      </c>
      <c r="M156" s="231" t="str">
        <f>VLOOKUP(K156,'Contact Info-RGGRC'!$A$1:$H$95,3,FALSE)</f>
        <v>Resident Assistant</v>
      </c>
      <c r="N156" s="231" t="str">
        <f>VLOOKUP(K156,'Contact Info-RGGRC'!$A$1:$H$95,6,FALSE)</f>
        <v>(914) 462-8545</v>
      </c>
      <c r="O156" s="231" t="e">
        <f>VLOOKUP(K156,'Contact Info-RGGRC'!$A$1:$H$25,7,FALSE)</f>
        <v>#N/A</v>
      </c>
      <c r="P156" s="247" t="str">
        <f>VLOOKUP(K156,'Contact Info-RGGRC'!$A$1:$H$95,8,FALSE)</f>
        <v>kwallace2@uchicago.edu</v>
      </c>
      <c r="R156" s="224"/>
      <c r="S156" s="224"/>
      <c r="T156" s="225"/>
      <c r="U156" s="226"/>
      <c r="V156" s="226"/>
    </row>
    <row r="157" spans="1:22">
      <c r="A157" s="360"/>
      <c r="B157" s="351"/>
      <c r="C157" s="155">
        <v>45708</v>
      </c>
      <c r="D157" s="104"/>
      <c r="E157" s="249" t="s">
        <v>495</v>
      </c>
      <c r="F157" s="235" t="str">
        <f>VLOOKUP(E157,'Contact Info-RGGRC'!$A$1:$H$95,4,FALSE)</f>
        <v>Kenwood</v>
      </c>
      <c r="G157" s="235" t="str">
        <f>VLOOKUP(E157,'Contact Info-RGGRC'!$A$1:$H$95,3,FALSE)</f>
        <v>Resident Assistant</v>
      </c>
      <c r="H157" s="235" t="str">
        <f>VLOOKUP(E157,'Contact Info-RGGRC'!$A$1:$H$95,6,FALSE)</f>
        <v>(561) 455-6324</v>
      </c>
      <c r="I157" s="235" t="str">
        <f>VLOOKUP(E157,'Contact Info-RGGRC'!$A$1:$H$25,7,FALSE)</f>
        <v>834-6570</v>
      </c>
      <c r="J157" s="245" t="str">
        <f>VLOOKUP(E157,'Contact Info-RGGRC'!$A$1:$H$95,8,FALSE)</f>
        <v>esthilaire@uchicago.edu</v>
      </c>
      <c r="K157" s="250" t="s">
        <v>477</v>
      </c>
      <c r="L157" s="237" t="str">
        <f>VLOOKUP(K157,'Contact Info-RGGRC'!$A$1:$H$95,4,FALSE)</f>
        <v>Kenwood</v>
      </c>
      <c r="M157" s="237" t="str">
        <f>VLOOKUP(K157,'Contact Info-RGGRC'!$A$1:$H$95,3,FALSE)</f>
        <v>Resident Head</v>
      </c>
      <c r="N157" s="237" t="str">
        <f>VLOOKUP(K157,'Contact Info-RGGRC'!$A$1:$H$95,6,FALSE)</f>
        <v>(586) 246-4454, (586) 212-9824</v>
      </c>
      <c r="O157" s="237" t="str">
        <f>VLOOKUP(K157,'Contact Info-RGGRC'!$A$1:$H$25,7,FALSE)</f>
        <v>702-4554</v>
      </c>
      <c r="P157" s="237" t="str">
        <f>VLOOKUP(K157,'Contact Info-RGGRC'!$A$1:$H$95,8,FALSE)</f>
        <v>ldonnelly@uchicago.edu , marklackowski@uchicago.edu</v>
      </c>
      <c r="R157" s="224"/>
      <c r="S157" s="224"/>
      <c r="T157" s="225"/>
      <c r="U157" s="226"/>
      <c r="V157" s="226"/>
    </row>
    <row r="158" spans="1:22">
      <c r="A158" s="360"/>
      <c r="B158" s="351"/>
      <c r="C158" s="155">
        <v>45709</v>
      </c>
      <c r="D158" s="104"/>
      <c r="E158" s="249" t="s">
        <v>485</v>
      </c>
      <c r="F158" s="229" t="str">
        <f>VLOOKUP(E158,'Contact Info-RGGRC'!$A$1:$H$95,4,FALSE)</f>
        <v>Cathey</v>
      </c>
      <c r="G158" s="229" t="str">
        <f>VLOOKUP(E158,'Contact Info-RGGRC'!$A$1:$H$95,3,FALSE)</f>
        <v>Resident Assistant</v>
      </c>
      <c r="H158" s="229" t="str">
        <f>VLOOKUP(E158,'Contact Info-RGGRC'!$A$1:$H$95,6,FALSE)</f>
        <v>(914) 462-8545</v>
      </c>
      <c r="I158" s="229" t="e">
        <f>VLOOKUP(E158,'Contact Info-RGGRC'!$A$1:$H$25,7,FALSE)</f>
        <v>#N/A</v>
      </c>
      <c r="J158" s="246" t="str">
        <f>VLOOKUP(E158,'Contact Info-RGGRC'!$A$1:$H$95,8,FALSE)</f>
        <v>kwallace2@uchicago.edu</v>
      </c>
      <c r="K158" s="250" t="s">
        <v>482</v>
      </c>
      <c r="L158" s="231" t="str">
        <f>VLOOKUP(K158,'Contact Info-RGGRC'!$A$1:$H$95,4,FALSE)</f>
        <v>Cathey</v>
      </c>
      <c r="M158" s="231" t="str">
        <f>VLOOKUP(K158,'Contact Info-RGGRC'!$A$1:$H$95,3,FALSE)</f>
        <v>Resident Head</v>
      </c>
      <c r="N158" s="231" t="str">
        <f>VLOOKUP(K158,'Contact Info-RGGRC'!$A$1:$H$95,6,FALSE)</f>
        <v>(615) 975-5622, (615) 260-6279</v>
      </c>
      <c r="O158" s="231" t="str">
        <f>VLOOKUP(K158,'Contact Info-RGGRC'!$A$1:$H$25,7,FALSE)</f>
        <v>702-4563</v>
      </c>
      <c r="P158" s="231" t="str">
        <f>VLOOKUP(K158,'Contact Info-RGGRC'!$A$1:$H$95,8,FALSE)</f>
        <v>gwildenberg@uchicago.edu, marywildenberg@uchicago.edu</v>
      </c>
      <c r="R158" s="224"/>
      <c r="S158" s="224"/>
      <c r="T158" s="225"/>
      <c r="U158" s="226"/>
      <c r="V158" s="226"/>
    </row>
    <row r="159" spans="1:22">
      <c r="A159" s="360"/>
      <c r="B159" s="351"/>
      <c r="C159" s="155">
        <v>45710</v>
      </c>
      <c r="D159" s="104"/>
      <c r="E159" s="249" t="s">
        <v>485</v>
      </c>
      <c r="F159" s="235" t="str">
        <f>VLOOKUP(E159,'Contact Info-RGGRC'!$A$1:$H$95,4,FALSE)</f>
        <v>Cathey</v>
      </c>
      <c r="G159" s="235" t="str">
        <f>VLOOKUP(E159,'Contact Info-RGGRC'!$A$1:$H$95,3,FALSE)</f>
        <v>Resident Assistant</v>
      </c>
      <c r="H159" s="235" t="str">
        <f>VLOOKUP(E159,'Contact Info-RGGRC'!$A$1:$H$95,6,FALSE)</f>
        <v>(914) 462-8545</v>
      </c>
      <c r="I159" s="235" t="e">
        <f>VLOOKUP(E159,'Contact Info-RGGRC'!$A$1:$H$25,7,FALSE)</f>
        <v>#N/A</v>
      </c>
      <c r="J159" s="245" t="str">
        <f>VLOOKUP(E159,'Contact Info-RGGRC'!$A$1:$H$95,8,FALSE)</f>
        <v>kwallace2@uchicago.edu</v>
      </c>
      <c r="K159" s="250" t="s">
        <v>134</v>
      </c>
      <c r="L159" s="237" t="str">
        <f>VLOOKUP(K159,'Contact Info-RGGRC'!$A$1:$H$95,4,FALSE)</f>
        <v>DelGiorno</v>
      </c>
      <c r="M159" s="237" t="str">
        <f>VLOOKUP(K159,'Contact Info-RGGRC'!$A$1:$H$95,3,FALSE)</f>
        <v>Resident Assistant</v>
      </c>
      <c r="N159" s="237" t="str">
        <f>VLOOKUP(K159,'Contact Info-RGGRC'!$A$1:$H$95,6,FALSE)</f>
        <v>(267) 600-6115</v>
      </c>
      <c r="O159" s="237" t="str">
        <f>VLOOKUP(K159,'Contact Info-RGGRC'!$A$1:$H$25,7,FALSE)</f>
        <v>834-6668</v>
      </c>
      <c r="P159" s="248" t="str">
        <f>VLOOKUP(K159,'Contact Info-RGGRC'!$A$1:$H$95,8,FALSE)</f>
        <v>mjgarrett@uchicago.edu</v>
      </c>
      <c r="R159" s="224"/>
      <c r="S159" s="224"/>
      <c r="T159" s="225"/>
      <c r="U159" s="226"/>
      <c r="V159" s="226"/>
    </row>
    <row r="160" spans="1:22">
      <c r="A160" s="360"/>
      <c r="B160" s="362"/>
      <c r="C160" s="155">
        <v>45711</v>
      </c>
      <c r="D160" s="104"/>
      <c r="E160" s="249" t="s">
        <v>499</v>
      </c>
      <c r="F160" s="229" t="str">
        <f>VLOOKUP(E160,'Contact Info-RGGRC'!$A$1:$H$95,4,FALSE)</f>
        <v>DelGiorno</v>
      </c>
      <c r="G160" s="229" t="str">
        <f>VLOOKUP(E160,'Contact Info-RGGRC'!$A$1:$H$95,3,FALSE)</f>
        <v>Resident Assistant</v>
      </c>
      <c r="H160" s="229" t="str">
        <f>VLOOKUP(E160,'Contact Info-RGGRC'!$A$1:$H$95,6,FALSE)</f>
        <v>(516) 728-5277</v>
      </c>
      <c r="I160" s="229">
        <f>VLOOKUP(E160,'Contact Info-RGGRC'!$A$1:$H$25,7,FALSE)</f>
        <v>0</v>
      </c>
      <c r="J160" s="246" t="str">
        <f>VLOOKUP(E160,'Contact Info-RGGRC'!$A$1:$H$95,8,FALSE)</f>
        <v>kmmercado@uchicago.edu</v>
      </c>
      <c r="K160" s="250" t="s">
        <v>488</v>
      </c>
      <c r="L160" s="231" t="str">
        <f>VLOOKUP(K160,'Contact Info-RGGRC'!$A$1:$H$95,4,FALSE)</f>
        <v>Wendt</v>
      </c>
      <c r="M160" s="231" t="str">
        <f>VLOOKUP(K160,'Contact Info-RGGRC'!$A$1:$H$95,3,FALSE)</f>
        <v>Resident Assistant</v>
      </c>
      <c r="N160" s="231" t="str">
        <f>VLOOKUP(K160,'Contact Info-RGGRC'!$A$1:$H$95,6,FALSE)</f>
        <v>(773) 701-1244</v>
      </c>
      <c r="O160" s="231" t="str">
        <f>VLOOKUP(K160,'Contact Info-RGGRC'!$A$1:$H$25,7,FALSE)</f>
        <v>834-7962</v>
      </c>
      <c r="P160" s="247" t="str">
        <f>VLOOKUP(K160,'Contact Info-RGGRC'!$A$1:$H$95,8,FALSE)</f>
        <v>dariusojohnson@uchicago.edu</v>
      </c>
      <c r="R160" s="224"/>
      <c r="S160" s="224"/>
      <c r="T160" s="225"/>
      <c r="U160" s="226"/>
      <c r="V160" s="226"/>
    </row>
    <row r="161" spans="1:22">
      <c r="A161" s="360"/>
      <c r="B161" s="395" t="s">
        <v>51</v>
      </c>
      <c r="C161" s="155">
        <v>45712</v>
      </c>
      <c r="D161" s="104"/>
      <c r="E161" s="249" t="s">
        <v>489</v>
      </c>
      <c r="F161" s="235" t="str">
        <f>VLOOKUP(E161,'Contact Info-RGGRC'!$A$1:$H$95,4,FALSE)</f>
        <v>DelGiorno</v>
      </c>
      <c r="G161" s="235" t="str">
        <f>VLOOKUP(E161,'Contact Info-RGGRC'!$A$1:$H$95,3,FALSE)</f>
        <v>Resident Assistant</v>
      </c>
      <c r="H161" s="235" t="str">
        <f>VLOOKUP(E161,'Contact Info-RGGRC'!$A$1:$H$95,6,FALSE)</f>
        <v>(787) 717-4059</v>
      </c>
      <c r="I161" s="235" t="str">
        <f>VLOOKUP(E161,'Contact Info-RGGRC'!$A$1:$H$25,7,FALSE)</f>
        <v>834-6640</v>
      </c>
      <c r="J161" s="245" t="str">
        <f>VLOOKUP(E161,'Contact Info-RGGRC'!$A$1:$H$95,8,FALSE)</f>
        <v>dtrodriguez@uchicago.edu</v>
      </c>
      <c r="K161" s="250" t="s">
        <v>484</v>
      </c>
      <c r="L161" s="237" t="str">
        <f>VLOOKUP(K161,'Contact Info-RGGRC'!$A$1:$H$95,4,FALSE)</f>
        <v>Kenwood</v>
      </c>
      <c r="M161" s="237" t="str">
        <f>VLOOKUP(K161,'Contact Info-RGGRC'!$A$1:$H$95,3,FALSE)</f>
        <v>Resident Assistant</v>
      </c>
      <c r="N161" s="237" t="str">
        <f>VLOOKUP(K161,'Contact Info-RGGRC'!$A$1:$H$95,6,FALSE)</f>
        <v>(480) 352-6059</v>
      </c>
      <c r="O161" s="237" t="str">
        <f>VLOOKUP(K161,'Contact Info-RGGRC'!$A$1:$H$25,7,FALSE)</f>
        <v>834-6945</v>
      </c>
      <c r="P161" s="248" t="str">
        <f>VLOOKUP(K161,'Contact Info-RGGRC'!$A$1:$H$95,8,FALSE)</f>
        <v>jazagra@uchicago.edu</v>
      </c>
      <c r="R161" s="224"/>
      <c r="S161" s="224"/>
      <c r="T161" s="225"/>
      <c r="U161" s="226"/>
      <c r="V161" s="226"/>
    </row>
    <row r="162" spans="1:22">
      <c r="A162" s="360"/>
      <c r="B162" s="351"/>
      <c r="C162" s="155">
        <v>45713</v>
      </c>
      <c r="D162" s="104"/>
      <c r="E162" s="249" t="s">
        <v>497</v>
      </c>
      <c r="F162" s="229" t="str">
        <f>VLOOKUP(E162,'Contact Info-RGGRC'!$A$1:$H$95,4,FALSE)</f>
        <v>Halperin</v>
      </c>
      <c r="G162" s="229" t="str">
        <f>VLOOKUP(E162,'Contact Info-RGGRC'!$A$1:$H$95,3,FALSE)</f>
        <v>Resident Assistant</v>
      </c>
      <c r="H162" s="229" t="str">
        <f>VLOOKUP(E162,'Contact Info-RGGRC'!$A$1:$H$95,6,FALSE)</f>
        <v>(520)279-2758</v>
      </c>
      <c r="I162" s="229" t="str">
        <f>VLOOKUP(E162,'Contact Info-RGGRC'!$A$1:$H$25,7,FALSE)</f>
        <v>834-6449</v>
      </c>
      <c r="J162" s="246" t="str">
        <f>VLOOKUP(E162,'Contact Info-RGGRC'!$A$1:$H$95,8,FALSE)</f>
        <v>spalma1@uchicago.edu</v>
      </c>
      <c r="K162" s="250" t="s">
        <v>494</v>
      </c>
      <c r="L162" s="231" t="str">
        <f>VLOOKUP(K162,'Contact Info-RGGRC'!$A$1:$H$95,4,FALSE)</f>
        <v>Keller</v>
      </c>
      <c r="M162" s="231" t="str">
        <f>VLOOKUP(K162,'Contact Info-RGGRC'!$A$1:$H$95,3,FALSE)</f>
        <v>Resident Assistant</v>
      </c>
      <c r="N162" s="231" t="str">
        <f>VLOOKUP(K162,'Contact Info-RGGRC'!$A$1:$H$95,6,FALSE)</f>
        <v>(773) 372-4185</v>
      </c>
      <c r="O162" s="231" t="str">
        <f>VLOOKUP(K162,'Contact Info-RGGRC'!$A$1:$H$25,7,FALSE)</f>
        <v>C218</v>
      </c>
      <c r="P162" s="247" t="str">
        <f>VLOOKUP(K162,'Contact Info-RGGRC'!$A$1:$H$95,8,FALSE)</f>
        <v>lukehermann@uchicago.edu</v>
      </c>
      <c r="R162" s="224"/>
      <c r="S162" s="224"/>
      <c r="T162" s="225"/>
      <c r="U162" s="226"/>
      <c r="V162" s="226"/>
    </row>
    <row r="163" spans="1:22">
      <c r="A163" s="360"/>
      <c r="B163" s="351"/>
      <c r="C163" s="155">
        <v>45714</v>
      </c>
      <c r="D163" s="104"/>
      <c r="E163" s="249" t="s">
        <v>181</v>
      </c>
      <c r="F163" s="235" t="str">
        <f>VLOOKUP(E163,'Contact Info-RGGRC'!$A$1:$H$95,4,FALSE)</f>
        <v>Keller</v>
      </c>
      <c r="G163" s="235" t="str">
        <f>VLOOKUP(E163,'Contact Info-RGGRC'!$A$1:$H$95,3,FALSE)</f>
        <v>Resident Assistant</v>
      </c>
      <c r="H163" s="235" t="str">
        <f>VLOOKUP(E163,'Contact Info-RGGRC'!$A$1:$H$95,6,FALSE)</f>
        <v>(773)960-0542</v>
      </c>
      <c r="I163" s="235" t="str">
        <f>VLOOKUP(E163,'Contact Info-RGGRC'!$A$1:$H$25,7,FALSE)</f>
        <v>834-6579</v>
      </c>
      <c r="J163" s="245" t="str">
        <f>VLOOKUP(E163,'Contact Info-RGGRC'!$A$1:$H$95,8,FALSE)</f>
        <v>mrodriguez23@uchicago.edu</v>
      </c>
      <c r="K163" s="250" t="s">
        <v>503</v>
      </c>
      <c r="L163" s="237" t="str">
        <f>VLOOKUP(K163,'Contact Info-RGGRC'!$A$1:$H$95,4,FALSE)</f>
        <v>Wendt</v>
      </c>
      <c r="M163" s="237" t="str">
        <f>VLOOKUP(K163,'Contact Info-RGGRC'!$A$1:$H$95,3,FALSE)</f>
        <v>Resident Assistant</v>
      </c>
      <c r="N163" s="237" t="str">
        <f>VLOOKUP(K163,'Contact Info-RGGRC'!$A$1:$H$95,6,FALSE)</f>
        <v>626-272-7347</v>
      </c>
      <c r="O163" s="237" t="e">
        <f>VLOOKUP(K163,'Contact Info-RGGRC'!$A$1:$H$25,7,FALSE)</f>
        <v>#N/A</v>
      </c>
      <c r="P163" s="248" t="str">
        <f>VLOOKUP(K163,'Contact Info-RGGRC'!$A$1:$H$95,8,FALSE)</f>
        <v>emilyxu@uchicago.edu</v>
      </c>
      <c r="R163" s="224"/>
      <c r="S163" s="224"/>
      <c r="T163" s="225"/>
      <c r="U163" s="226"/>
      <c r="V163" s="226"/>
    </row>
    <row r="164" spans="1:22">
      <c r="A164" s="360"/>
      <c r="B164" s="351"/>
      <c r="C164" s="155">
        <v>45715</v>
      </c>
      <c r="D164" s="104"/>
      <c r="E164" s="249" t="s">
        <v>492</v>
      </c>
      <c r="F164" s="229" t="str">
        <f>VLOOKUP(E164,'Contact Info-RGGRC'!$A$1:$H$95,4,FALSE)</f>
        <v>Halperin</v>
      </c>
      <c r="G164" s="229" t="str">
        <f>VLOOKUP(E164,'Contact Info-RGGRC'!$A$1:$H$95,3,FALSE)</f>
        <v>Resident Assistant</v>
      </c>
      <c r="H164" s="229" t="str">
        <f>VLOOKUP(E164,'Contact Info-RGGRC'!$A$1:$H$95,6,FALSE)</f>
        <v>(781) 789-3290</v>
      </c>
      <c r="I164" s="229" t="str">
        <f>VLOOKUP(E164,'Contact Info-RGGRC'!$A$1:$H$25,7,FALSE)</f>
        <v>834-6472</v>
      </c>
      <c r="J164" s="246" t="str">
        <f>VLOOKUP(E164,'Contact Info-RGGRC'!$A$1:$H$95,8,FALSE)</f>
        <v>pravan@uchicago.edu</v>
      </c>
      <c r="K164" s="250" t="s">
        <v>495</v>
      </c>
      <c r="L164" s="231" t="str">
        <f>VLOOKUP(K164,'Contact Info-RGGRC'!$A$1:$H$95,4,FALSE)</f>
        <v>Kenwood</v>
      </c>
      <c r="M164" s="231" t="str">
        <f>VLOOKUP(K164,'Contact Info-RGGRC'!$A$1:$H$95,3,FALSE)</f>
        <v>Resident Assistant</v>
      </c>
      <c r="N164" s="231" t="str">
        <f>VLOOKUP(K164,'Contact Info-RGGRC'!$A$1:$H$95,6,FALSE)</f>
        <v>(561) 455-6324</v>
      </c>
      <c r="O164" s="231" t="str">
        <f>VLOOKUP(K164,'Contact Info-RGGRC'!$A$1:$H$25,7,FALSE)</f>
        <v>834-6570</v>
      </c>
      <c r="P164" s="247" t="str">
        <f>VLOOKUP(K164,'Contact Info-RGGRC'!$A$1:$H$95,8,FALSE)</f>
        <v>esthilaire@uchicago.edu</v>
      </c>
      <c r="R164" s="224"/>
      <c r="S164" s="224"/>
      <c r="T164" s="225"/>
      <c r="U164" s="226"/>
      <c r="V164" s="226"/>
    </row>
    <row r="165" spans="1:22">
      <c r="A165" s="360"/>
      <c r="B165" s="351"/>
      <c r="C165" s="155">
        <v>45716</v>
      </c>
      <c r="D165" s="104"/>
      <c r="E165" s="249" t="s">
        <v>488</v>
      </c>
      <c r="F165" s="235" t="str">
        <f>VLOOKUP(E165,'Contact Info-RGGRC'!$A$1:$H$95,4,FALSE)</f>
        <v>Wendt</v>
      </c>
      <c r="G165" s="235" t="str">
        <f>VLOOKUP(E165,'Contact Info-RGGRC'!$A$1:$H$95,3,FALSE)</f>
        <v>Resident Assistant</v>
      </c>
      <c r="H165" s="235" t="str">
        <f>VLOOKUP(E165,'Contact Info-RGGRC'!$A$1:$H$95,6,FALSE)</f>
        <v>(773) 701-1244</v>
      </c>
      <c r="I165" s="235" t="str">
        <f>VLOOKUP(E165,'Contact Info-RGGRC'!$A$1:$H$25,7,FALSE)</f>
        <v>834-7962</v>
      </c>
      <c r="J165" s="245" t="str">
        <f>VLOOKUP(E165,'Contact Info-RGGRC'!$A$1:$H$95,8,FALSE)</f>
        <v>dariusojohnson@uchicago.edu</v>
      </c>
      <c r="K165" s="250" t="s">
        <v>181</v>
      </c>
      <c r="L165" s="237" t="str">
        <f>VLOOKUP(K165,'Contact Info-RGGRC'!$A$1:$H$95,4,FALSE)</f>
        <v>Keller</v>
      </c>
      <c r="M165" s="237" t="str">
        <f>VLOOKUP(K165,'Contact Info-RGGRC'!$A$1:$H$95,3,FALSE)</f>
        <v>Resident Assistant</v>
      </c>
      <c r="N165" s="237" t="str">
        <f>VLOOKUP(K165,'Contact Info-RGGRC'!$A$1:$H$95,6,FALSE)</f>
        <v>(773)960-0542</v>
      </c>
      <c r="O165" s="237" t="str">
        <f>VLOOKUP(K165,'Contact Info-RGGRC'!$A$1:$H$25,7,FALSE)</f>
        <v>834-6579</v>
      </c>
      <c r="P165" s="248" t="str">
        <f>VLOOKUP(K165,'Contact Info-RGGRC'!$A$1:$H$95,8,FALSE)</f>
        <v>mrodriguez23@uchicago.edu</v>
      </c>
      <c r="R165" s="224"/>
      <c r="S165" s="224"/>
      <c r="T165" s="225"/>
      <c r="U165" s="226"/>
      <c r="V165" s="226"/>
    </row>
    <row r="166" spans="1:22">
      <c r="A166" s="360"/>
      <c r="B166" s="351"/>
      <c r="C166" s="156">
        <v>45717</v>
      </c>
      <c r="D166" s="104"/>
      <c r="E166" s="249" t="s">
        <v>490</v>
      </c>
      <c r="F166" s="229" t="str">
        <f>VLOOKUP(E166,'Contact Info-RGGRC'!$A$1:$H$95,4,FALSE)</f>
        <v>Crown</v>
      </c>
      <c r="G166" s="229" t="str">
        <f>VLOOKUP(E166,'Contact Info-RGGRC'!$A$1:$H$95,3,FALSE)</f>
        <v>Resident Assistant</v>
      </c>
      <c r="H166" s="229" t="str">
        <f>VLOOKUP(E166,'Contact Info-RGGRC'!$A$1:$H$95,6,FALSE)</f>
        <v>(602) 812-8987</v>
      </c>
      <c r="I166" s="229" t="str">
        <f>VLOOKUP(E166,'Contact Info-RGGRC'!$A$1:$H$25,7,FALSE)</f>
        <v>834-4371</v>
      </c>
      <c r="J166" s="246" t="str">
        <f>VLOOKUP(E166,'Contact Info-RGGRC'!$A$1:$H$95,8,FALSE)</f>
        <v>camara@uchicago.edu</v>
      </c>
      <c r="K166" s="250" t="s">
        <v>503</v>
      </c>
      <c r="L166" s="231" t="str">
        <f>VLOOKUP(K166,'Contact Info-RGGRC'!$A$1:$H$95,4,FALSE)</f>
        <v>Wendt</v>
      </c>
      <c r="M166" s="231" t="str">
        <f>VLOOKUP(K166,'Contact Info-RGGRC'!$A$1:$H$95,3,FALSE)</f>
        <v>Resident Assistant</v>
      </c>
      <c r="N166" s="231" t="str">
        <f>VLOOKUP(K166,'Contact Info-RGGRC'!$A$1:$H$95,6,FALSE)</f>
        <v>626-272-7347</v>
      </c>
      <c r="O166" s="231" t="e">
        <f>VLOOKUP(K166,'Contact Info-RGGRC'!$A$1:$H$25,7,FALSE)</f>
        <v>#N/A</v>
      </c>
      <c r="P166" s="247" t="str">
        <f>VLOOKUP(K166,'Contact Info-RGGRC'!$A$1:$H$95,8,FALSE)</f>
        <v>emilyxu@uchicago.edu</v>
      </c>
      <c r="R166" s="224"/>
      <c r="S166" s="224"/>
      <c r="T166" s="225"/>
      <c r="U166" s="226"/>
      <c r="V166" s="226"/>
    </row>
    <row r="167" spans="1:22">
      <c r="A167" s="360"/>
      <c r="B167" s="362"/>
      <c r="C167" s="156">
        <v>45718</v>
      </c>
      <c r="D167" s="104"/>
      <c r="E167" s="249" t="s">
        <v>501</v>
      </c>
      <c r="F167" s="235" t="str">
        <f>VLOOKUP(E167,'Contact Info-RGGRC'!$A$1:$H$95,4,FALSE)</f>
        <v>Jannotta</v>
      </c>
      <c r="G167" s="235" t="str">
        <f>VLOOKUP(E167,'Contact Info-RGGRC'!$A$1:$H$95,3,FALSE)</f>
        <v>Resident Assistant</v>
      </c>
      <c r="H167" s="235" t="str">
        <f>VLOOKUP(E167,'Contact Info-RGGRC'!$A$1:$H$95,6,FALSE)</f>
        <v>773-709-0319</v>
      </c>
      <c r="I167" s="235">
        <f>VLOOKUP(E167,'Contact Info-RGGRC'!$A$1:$H$25,7,FALSE)</f>
        <v>0</v>
      </c>
      <c r="J167" s="245" t="str">
        <f>VLOOKUP(E167,'Contact Info-RGGRC'!$A$1:$H$95,8,FALSE)</f>
        <v>dhirpalshah@uchicago.edu</v>
      </c>
      <c r="K167" s="250" t="s">
        <v>491</v>
      </c>
      <c r="L167" s="237" t="str">
        <f>VLOOKUP(K167,'Contact Info-RGGRC'!$A$1:$H$95,4,FALSE)</f>
        <v>Cathey</v>
      </c>
      <c r="M167" s="237" t="str">
        <f>VLOOKUP(K167,'Contact Info-RGGRC'!$A$1:$H$95,3,FALSE)</f>
        <v>Resident Assistant</v>
      </c>
      <c r="N167" s="237" t="str">
        <f>VLOOKUP(K167,'Contact Info-RGGRC'!$A$1:$H$95,6,FALSE)</f>
        <v>(405) 334-6652</v>
      </c>
      <c r="O167" s="237" t="str">
        <f>VLOOKUP(K167,'Contact Info-RGGRC'!$A$1:$H$25,7,FALSE)</f>
        <v>834-2315</v>
      </c>
      <c r="P167" s="248" t="str">
        <f>VLOOKUP(K167,'Contact Info-RGGRC'!$A$1:$H$95,8,FALSE)</f>
        <v>sjsimons@uchicago.edu</v>
      </c>
      <c r="R167" s="224"/>
      <c r="S167" s="224"/>
      <c r="T167" s="225"/>
      <c r="U167" s="226"/>
      <c r="V167" s="226"/>
    </row>
    <row r="168" spans="1:22">
      <c r="A168" s="360"/>
      <c r="B168" s="396" t="s">
        <v>54</v>
      </c>
      <c r="C168" s="156">
        <v>45719</v>
      </c>
      <c r="D168" s="104"/>
      <c r="E168" s="249" t="s">
        <v>502</v>
      </c>
      <c r="F168" s="229" t="str">
        <f>VLOOKUP(E168,'Contact Info-RGGRC'!$A$1:$H$95,4,FALSE)</f>
        <v>Crown</v>
      </c>
      <c r="G168" s="229" t="str">
        <f>VLOOKUP(E168,'Contact Info-RGGRC'!$A$1:$H$95,3,FALSE)</f>
        <v>Resident Assistant</v>
      </c>
      <c r="H168" s="229" t="str">
        <f>VLOOKUP(E168,'Contact Info-RGGRC'!$A$1:$H$95,6,FALSE)</f>
        <v>(314) 665-9737</v>
      </c>
      <c r="I168" s="229" t="str">
        <f>VLOOKUP(E168,'Contact Info-RGGRC'!$A$1:$H$25,7,FALSE)</f>
        <v>834-5899</v>
      </c>
      <c r="J168" s="246" t="str">
        <f>VLOOKUP(E168,'Contact Info-RGGRC'!$A$1:$H$95,8,FALSE)</f>
        <v>yingqi25@uchicago.edu</v>
      </c>
      <c r="K168" s="250" t="s">
        <v>488</v>
      </c>
      <c r="L168" s="231" t="str">
        <f>VLOOKUP(K168,'Contact Info-RGGRC'!$A$1:$H$95,4,FALSE)</f>
        <v>Wendt</v>
      </c>
      <c r="M168" s="231" t="str">
        <f>VLOOKUP(K168,'Contact Info-RGGRC'!$A$1:$H$95,3,FALSE)</f>
        <v>Resident Assistant</v>
      </c>
      <c r="N168" s="231" t="str">
        <f>VLOOKUP(K168,'Contact Info-RGGRC'!$A$1:$H$95,6,FALSE)</f>
        <v>(773) 701-1244</v>
      </c>
      <c r="O168" s="231" t="str">
        <f>VLOOKUP(K168,'Contact Info-RGGRC'!$A$1:$H$25,7,FALSE)</f>
        <v>834-7962</v>
      </c>
      <c r="P168" s="247" t="str">
        <f>VLOOKUP(K168,'Contact Info-RGGRC'!$A$1:$H$95,8,FALSE)</f>
        <v>dariusojohnson@uchicago.edu</v>
      </c>
      <c r="R168" s="224"/>
      <c r="S168" s="224"/>
      <c r="T168" s="225"/>
      <c r="U168" s="226"/>
      <c r="V168" s="226"/>
    </row>
    <row r="169" spans="1:22">
      <c r="A169" s="360"/>
      <c r="B169" s="351"/>
      <c r="C169" s="156">
        <v>45720</v>
      </c>
      <c r="D169" s="104"/>
      <c r="E169" s="249" t="s">
        <v>496</v>
      </c>
      <c r="F169" s="235" t="str">
        <f>VLOOKUP(E169,'Contact Info-RGGRC'!$A$1:$H$95,4,FALSE)</f>
        <v>Jannotta</v>
      </c>
      <c r="G169" s="235" t="str">
        <f>VLOOKUP(E169,'Contact Info-RGGRC'!$A$1:$H$95,3,FALSE)</f>
        <v>Resident Assistant</v>
      </c>
      <c r="H169" s="235">
        <f>VLOOKUP(E169,'Contact Info-RGGRC'!$A$1:$H$95,6,FALSE)</f>
        <v>0</v>
      </c>
      <c r="I169" s="235" t="str">
        <f>VLOOKUP(E169,'Contact Info-RGGRC'!$A$1:$H$25,7,FALSE)</f>
        <v>834-0361</v>
      </c>
      <c r="J169" s="245" t="str">
        <f>VLOOKUP(E169,'Contact Info-RGGRC'!$A$1:$H$95,8,FALSE)</f>
        <v>mamayanj@uchicago.edu</v>
      </c>
      <c r="K169" s="250" t="s">
        <v>487</v>
      </c>
      <c r="L169" s="237" t="str">
        <f>VLOOKUP(K169,'Contact Info-RGGRC'!$A$1:$H$95,4,FALSE)</f>
        <v>Kenwood</v>
      </c>
      <c r="M169" s="237" t="str">
        <f>VLOOKUP(K169,'Contact Info-RGGRC'!$A$1:$H$95,3,FALSE)</f>
        <v>Resident Assistant</v>
      </c>
      <c r="N169" s="237" t="str">
        <f>VLOOKUP(K169,'Contact Info-RGGRC'!$A$1:$H$95,6,FALSE)</f>
        <v>(608) 999-0729</v>
      </c>
      <c r="O169" s="237" t="str">
        <f>VLOOKUP(K169,'Contact Info-RGGRC'!$A$1:$H$25,7,FALSE)</f>
        <v>702-4554</v>
      </c>
      <c r="P169" s="248" t="str">
        <f>VLOOKUP(K169,'Contact Info-RGGRC'!$A$1:$H$95,8,FALSE)</f>
        <v>kylan@uchicago.edu</v>
      </c>
      <c r="R169" s="224"/>
      <c r="S169" s="224"/>
      <c r="T169" s="225"/>
      <c r="U169" s="226"/>
      <c r="V169" s="226"/>
    </row>
    <row r="170" spans="1:22">
      <c r="A170" s="360"/>
      <c r="B170" s="351"/>
      <c r="C170" s="156">
        <v>45721</v>
      </c>
      <c r="D170" s="104"/>
      <c r="E170" s="249" t="s">
        <v>500</v>
      </c>
      <c r="F170" s="229" t="str">
        <f>VLOOKUP(E170,'Contact Info-RGGRC'!$A$1:$H$95,4,FALSE)</f>
        <v>Halperin</v>
      </c>
      <c r="G170" s="229" t="str">
        <f>VLOOKUP(E170,'Contact Info-RGGRC'!$A$1:$H$95,3,FALSE)</f>
        <v>Resident Assistant</v>
      </c>
      <c r="H170" s="229" t="str">
        <f>VLOOKUP(E170,'Contact Info-RGGRC'!$A$1:$H$95,6,FALSE)</f>
        <v>(917) 755-9214</v>
      </c>
      <c r="I170" s="229">
        <f>VLOOKUP(E170,'Contact Info-RGGRC'!$A$1:$H$25,7,FALSE)</f>
        <v>0</v>
      </c>
      <c r="J170" s="246" t="str">
        <f>VLOOKUP(E170,'Contact Info-RGGRC'!$A$1:$H$95,8,FALSE)</f>
        <v>crigby@uchicago.edu</v>
      </c>
      <c r="K170" s="250" t="s">
        <v>485</v>
      </c>
      <c r="L170" s="231" t="str">
        <f>VLOOKUP(K170,'Contact Info-RGGRC'!$A$1:$H$95,4,FALSE)</f>
        <v>Cathey</v>
      </c>
      <c r="M170" s="231" t="str">
        <f>VLOOKUP(K170,'Contact Info-RGGRC'!$A$1:$H$95,3,FALSE)</f>
        <v>Resident Assistant</v>
      </c>
      <c r="N170" s="231" t="str">
        <f>VLOOKUP(K170,'Contact Info-RGGRC'!$A$1:$H$95,6,FALSE)</f>
        <v>(914) 462-8545</v>
      </c>
      <c r="O170" s="231" t="e">
        <f>VLOOKUP(K170,'Contact Info-RGGRC'!$A$1:$H$25,7,FALSE)</f>
        <v>#N/A</v>
      </c>
      <c r="P170" s="247" t="str">
        <f>VLOOKUP(K170,'Contact Info-RGGRC'!$A$1:$H$95,8,FALSE)</f>
        <v>kwallace2@uchicago.edu</v>
      </c>
      <c r="R170" s="224"/>
      <c r="S170" s="224"/>
      <c r="T170" s="225"/>
      <c r="U170" s="226"/>
      <c r="V170" s="226"/>
    </row>
    <row r="171" spans="1:22">
      <c r="A171" s="360"/>
      <c r="B171" s="351"/>
      <c r="C171" s="156">
        <v>45722</v>
      </c>
      <c r="D171" s="104"/>
      <c r="E171" s="249" t="s">
        <v>486</v>
      </c>
      <c r="F171" s="235" t="str">
        <f>VLOOKUP(E171,'Contact Info-RGGRC'!$A$1:$H$95,4,FALSE)</f>
        <v>Halperin</v>
      </c>
      <c r="G171" s="235" t="str">
        <f>VLOOKUP(E171,'Contact Info-RGGRC'!$A$1:$H$95,3,FALSE)</f>
        <v>Resident Head</v>
      </c>
      <c r="H171" s="235">
        <f>VLOOKUP(E171,'Contact Info-RGGRC'!$A$1:$H$95,6,FALSE)</f>
        <v>0</v>
      </c>
      <c r="I171" s="235" t="str">
        <f>VLOOKUP(E171,'Contact Info-RGGRC'!$A$1:$H$25,7,FALSE)</f>
        <v>702-4552</v>
      </c>
      <c r="J171" s="235" t="str">
        <f>VLOOKUP(E171,'Contact Info-RGGRC'!$A$1:$H$95,8,FALSE)</f>
        <v>krashied@uchicago.edu</v>
      </c>
      <c r="K171" s="250" t="s">
        <v>478</v>
      </c>
      <c r="L171" s="237" t="str">
        <f>VLOOKUP(K171,'Contact Info-RGGRC'!$A$1:$H$95,4,FALSE)</f>
        <v>Jannotta</v>
      </c>
      <c r="M171" s="237" t="str">
        <f>VLOOKUP(K171,'Contact Info-RGGRC'!$A$1:$H$95,3,FALSE)</f>
        <v>Resident Head</v>
      </c>
      <c r="N171" s="237" t="str">
        <f>VLOOKUP(K171,'Contact Info-RGGRC'!$A$1:$H$95,6,FALSE)</f>
        <v>(312) 218-9547, (219) 629-0862</v>
      </c>
      <c r="O171" s="237" t="str">
        <f>VLOOKUP(K171,'Contact Info-RGGRC'!$A$1:$H$25,7,FALSE)</f>
        <v>702-4562</v>
      </c>
      <c r="P171" s="237" t="str">
        <f>VLOOKUP(K171,'Contact Info-RGGRC'!$A$1:$H$95,8,FALSE)</f>
        <v>tbrazas@uchicago.edu, ddavison@uchicago.edu</v>
      </c>
      <c r="R171" s="224"/>
      <c r="S171" s="224"/>
      <c r="T171" s="225"/>
      <c r="U171" s="226"/>
      <c r="V171" s="226"/>
    </row>
    <row r="172" spans="1:22">
      <c r="A172" s="360"/>
      <c r="B172" s="351"/>
      <c r="C172" s="156">
        <v>45723</v>
      </c>
      <c r="D172" s="104"/>
      <c r="E172" s="249" t="s">
        <v>498</v>
      </c>
      <c r="F172" s="229" t="str">
        <f>VLOOKUP(E172,'Contact Info-RGGRC'!$A$1:$H$95,4,FALSE)</f>
        <v>Crown</v>
      </c>
      <c r="G172" s="229" t="str">
        <f>VLOOKUP(E172,'Contact Info-RGGRC'!$A$1:$H$95,3,FALSE)</f>
        <v>Resident Head</v>
      </c>
      <c r="H172" s="229" t="str">
        <f>VLOOKUP(E172,'Contact Info-RGGRC'!$A$1:$H$95,6,FALSE)</f>
        <v>(520) 912-7000, (920) 203-1036</v>
      </c>
      <c r="I172" s="229" t="str">
        <f>VLOOKUP(E172,'Contact Info-RGGRC'!$A$1:$H$25,7,FALSE)</f>
        <v>702-4564</v>
      </c>
      <c r="J172" s="229" t="str">
        <f>VLOOKUP(E172,'Contact Info-RGGRC'!$A$1:$H$95,8,FALSE)</f>
        <v>ulysse@uchicago.edu, sulysse@uchicago.edu</v>
      </c>
      <c r="K172" s="250" t="s">
        <v>482</v>
      </c>
      <c r="L172" s="231" t="str">
        <f>VLOOKUP(K172,'Contact Info-RGGRC'!$A$1:$H$95,4,FALSE)</f>
        <v>Cathey</v>
      </c>
      <c r="M172" s="231" t="str">
        <f>VLOOKUP(K172,'Contact Info-RGGRC'!$A$1:$H$95,3,FALSE)</f>
        <v>Resident Head</v>
      </c>
      <c r="N172" s="231" t="str">
        <f>VLOOKUP(K172,'Contact Info-RGGRC'!$A$1:$H$95,6,FALSE)</f>
        <v>(615) 975-5622, (615) 260-6279</v>
      </c>
      <c r="O172" s="231" t="str">
        <f>VLOOKUP(K172,'Contact Info-RGGRC'!$A$1:$H$25,7,FALSE)</f>
        <v>702-4563</v>
      </c>
      <c r="P172" s="231" t="str">
        <f>VLOOKUP(K172,'Contact Info-RGGRC'!$A$1:$H$95,8,FALSE)</f>
        <v>gwildenberg@uchicago.edu, marywildenberg@uchicago.edu</v>
      </c>
      <c r="R172" s="224"/>
      <c r="S172" s="224"/>
      <c r="T172" s="225"/>
      <c r="U172" s="226"/>
      <c r="V172" s="226"/>
    </row>
    <row r="173" spans="1:22">
      <c r="A173" s="360"/>
      <c r="B173" s="351"/>
      <c r="C173" s="156">
        <v>45724</v>
      </c>
      <c r="D173" s="104" t="s">
        <v>55</v>
      </c>
      <c r="E173" s="249" t="s">
        <v>498</v>
      </c>
      <c r="F173" s="235" t="str">
        <f>VLOOKUP(E173,'Contact Info-RGGRC'!$A$1:$H$95,4,FALSE)</f>
        <v>Crown</v>
      </c>
      <c r="G173" s="235" t="str">
        <f>VLOOKUP(E173,'Contact Info-RGGRC'!$A$1:$H$95,3,FALSE)</f>
        <v>Resident Head</v>
      </c>
      <c r="H173" s="235" t="str">
        <f>VLOOKUP(E173,'Contact Info-RGGRC'!$A$1:$H$95,6,FALSE)</f>
        <v>(520) 912-7000, (920) 203-1036</v>
      </c>
      <c r="I173" s="235" t="str">
        <f>VLOOKUP(E173,'Contact Info-RGGRC'!$A$1:$H$25,7,FALSE)</f>
        <v>702-4564</v>
      </c>
      <c r="J173" s="235" t="str">
        <f>VLOOKUP(E173,'Contact Info-RGGRC'!$A$1:$H$95,8,FALSE)</f>
        <v>ulysse@uchicago.edu, sulysse@uchicago.edu</v>
      </c>
      <c r="K173" s="250" t="s">
        <v>483</v>
      </c>
      <c r="L173" s="237" t="str">
        <f>VLOOKUP(K173,'Contact Info-RGGRC'!$A$1:$H$95,4,FALSE)</f>
        <v>Wendt</v>
      </c>
      <c r="M173" s="237" t="str">
        <f>VLOOKUP(K173,'Contact Info-RGGRC'!$A$1:$H$95,3,FALSE)</f>
        <v>Resident Head</v>
      </c>
      <c r="N173" s="237" t="str">
        <f>VLOOKUP(K173,'Contact Info-RGGRC'!$A$1:$H$95,6,FALSE)</f>
        <v>(847) 226-5596, 773-255-2918</v>
      </c>
      <c r="O173" s="237" t="str">
        <f>VLOOKUP(K173,'Contact Info-RGGRC'!$A$1:$H$25,7,FALSE)</f>
        <v>702-4565</v>
      </c>
      <c r="P173" s="237" t="str">
        <f>VLOOKUP(K173,'Contact Info-RGGRC'!$A$1:$H$95,8,FALSE)</f>
        <v>dtapplegate@uchicago.edu, apacheco@uchicago.edu</v>
      </c>
      <c r="R173" s="224"/>
      <c r="S173" s="224"/>
      <c r="T173" s="225"/>
      <c r="U173" s="226"/>
      <c r="V173" s="226"/>
    </row>
    <row r="174" spans="1:22">
      <c r="A174" s="360"/>
      <c r="B174" s="362"/>
      <c r="C174" s="156">
        <v>45725</v>
      </c>
      <c r="D174" s="104" t="s">
        <v>55</v>
      </c>
      <c r="E174" s="249" t="s">
        <v>483</v>
      </c>
      <c r="F174" s="229" t="str">
        <f>VLOOKUP(E174,'Contact Info-RGGRC'!$A$1:$H$95,4,FALSE)</f>
        <v>Wendt</v>
      </c>
      <c r="G174" s="229" t="str">
        <f>VLOOKUP(E174,'Contact Info-RGGRC'!$A$1:$H$95,3,FALSE)</f>
        <v>Resident Head</v>
      </c>
      <c r="H174" s="229" t="str">
        <f>VLOOKUP(E174,'Contact Info-RGGRC'!$A$1:$H$95,6,FALSE)</f>
        <v>(847) 226-5596, 773-255-2918</v>
      </c>
      <c r="I174" s="229" t="str">
        <f>VLOOKUP(E174,'Contact Info-RGGRC'!$A$1:$H$25,7,FALSE)</f>
        <v>702-4565</v>
      </c>
      <c r="J174" s="229" t="str">
        <f>VLOOKUP(E174,'Contact Info-RGGRC'!$A$1:$H$95,8,FALSE)</f>
        <v>dtapplegate@uchicago.edu, apacheco@uchicago.edu</v>
      </c>
      <c r="K174" s="250" t="s">
        <v>482</v>
      </c>
      <c r="L174" s="231" t="str">
        <f>VLOOKUP(K174,'Contact Info-RGGRC'!$A$1:$H$95,4,FALSE)</f>
        <v>Cathey</v>
      </c>
      <c r="M174" s="231" t="str">
        <f>VLOOKUP(K174,'Contact Info-RGGRC'!$A$1:$H$95,3,FALSE)</f>
        <v>Resident Head</v>
      </c>
      <c r="N174" s="231" t="str">
        <f>VLOOKUP(K174,'Contact Info-RGGRC'!$A$1:$H$95,6,FALSE)</f>
        <v>(615) 975-5622, (615) 260-6279</v>
      </c>
      <c r="O174" s="231" t="str">
        <f>VLOOKUP(K174,'Contact Info-RGGRC'!$A$1:$H$25,7,FALSE)</f>
        <v>702-4563</v>
      </c>
      <c r="P174" s="231" t="str">
        <f>VLOOKUP(K174,'Contact Info-RGGRC'!$A$1:$H$95,8,FALSE)</f>
        <v>gwildenberg@uchicago.edu, marywildenberg@uchicago.edu</v>
      </c>
      <c r="R174" s="224"/>
      <c r="S174" s="224"/>
      <c r="T174" s="225"/>
      <c r="U174" s="226"/>
      <c r="V174" s="226"/>
    </row>
    <row r="175" spans="1:22">
      <c r="A175" s="360"/>
      <c r="B175" s="371" t="s">
        <v>56</v>
      </c>
      <c r="C175" s="156">
        <v>45726</v>
      </c>
      <c r="D175" s="104" t="s">
        <v>55</v>
      </c>
      <c r="E175" s="249" t="s">
        <v>483</v>
      </c>
      <c r="F175" s="235" t="str">
        <f>VLOOKUP(E175,'Contact Info-RGGRC'!$A$1:$H$95,4,FALSE)</f>
        <v>Wendt</v>
      </c>
      <c r="G175" s="235" t="str">
        <f>VLOOKUP(E175,'Contact Info-RGGRC'!$A$1:$H$95,3,FALSE)</f>
        <v>Resident Head</v>
      </c>
      <c r="H175" s="235" t="str">
        <f>VLOOKUP(E175,'Contact Info-RGGRC'!$A$1:$H$95,6,FALSE)</f>
        <v>(847) 226-5596, 773-255-2918</v>
      </c>
      <c r="I175" s="235" t="str">
        <f>VLOOKUP(E175,'Contact Info-RGGRC'!$A$1:$H$25,7,FALSE)</f>
        <v>702-4565</v>
      </c>
      <c r="J175" s="235" t="str">
        <f>VLOOKUP(E175,'Contact Info-RGGRC'!$A$1:$H$95,8,FALSE)</f>
        <v>dtapplegate@uchicago.edu, apacheco@uchicago.edu</v>
      </c>
      <c r="K175" s="250" t="s">
        <v>498</v>
      </c>
      <c r="L175" s="237" t="str">
        <f>VLOOKUP(K175,'Contact Info-RGGRC'!$A$1:$H$95,4,FALSE)</f>
        <v>Crown</v>
      </c>
      <c r="M175" s="237" t="str">
        <f>VLOOKUP(K175,'Contact Info-RGGRC'!$A$1:$H$95,3,FALSE)</f>
        <v>Resident Head</v>
      </c>
      <c r="N175" s="237" t="str">
        <f>VLOOKUP(K175,'Contact Info-RGGRC'!$A$1:$H$95,6,FALSE)</f>
        <v>(520) 912-7000, (920) 203-1036</v>
      </c>
      <c r="O175" s="237" t="str">
        <f>VLOOKUP(K175,'Contact Info-RGGRC'!$A$1:$H$25,7,FALSE)</f>
        <v>702-4564</v>
      </c>
      <c r="P175" s="237" t="str">
        <f>VLOOKUP(K175,'Contact Info-RGGRC'!$A$1:$H$95,8,FALSE)</f>
        <v>ulysse@uchicago.edu, sulysse@uchicago.edu</v>
      </c>
      <c r="R175" s="224"/>
      <c r="S175" s="224"/>
      <c r="T175" s="225"/>
      <c r="U175" s="226"/>
      <c r="V175" s="226"/>
    </row>
    <row r="176" spans="1:22">
      <c r="A176" s="360"/>
      <c r="B176" s="351"/>
      <c r="C176" s="156">
        <v>45727</v>
      </c>
      <c r="D176" s="104"/>
      <c r="E176" s="249" t="s">
        <v>478</v>
      </c>
      <c r="F176" s="229" t="str">
        <f>VLOOKUP(E176,'Contact Info-RGGRC'!$A$1:$H$95,4,FALSE)</f>
        <v>Jannotta</v>
      </c>
      <c r="G176" s="229" t="str">
        <f>VLOOKUP(E176,'Contact Info-RGGRC'!$A$1:$H$95,3,FALSE)</f>
        <v>Resident Head</v>
      </c>
      <c r="H176" s="229" t="str">
        <f>VLOOKUP(E176,'Contact Info-RGGRC'!$A$1:$H$95,6,FALSE)</f>
        <v>(312) 218-9547, (219) 629-0862</v>
      </c>
      <c r="I176" s="229" t="str">
        <f>VLOOKUP(E176,'Contact Info-RGGRC'!$A$1:$H$25,7,FALSE)</f>
        <v>702-4562</v>
      </c>
      <c r="J176" s="229" t="str">
        <f>VLOOKUP(E176,'Contact Info-RGGRC'!$A$1:$H$95,8,FALSE)</f>
        <v>tbrazas@uchicago.edu, ddavison@uchicago.edu</v>
      </c>
      <c r="K176" s="250" t="s">
        <v>498</v>
      </c>
      <c r="L176" s="231" t="str">
        <f>VLOOKUP(K176,'Contact Info-RGGRC'!$A$1:$H$95,4,FALSE)</f>
        <v>Crown</v>
      </c>
      <c r="M176" s="231" t="str">
        <f>VLOOKUP(K176,'Contact Info-RGGRC'!$A$1:$H$95,3,FALSE)</f>
        <v>Resident Head</v>
      </c>
      <c r="N176" s="231" t="str">
        <f>VLOOKUP(K176,'Contact Info-RGGRC'!$A$1:$H$95,6,FALSE)</f>
        <v>(520) 912-7000, (920) 203-1036</v>
      </c>
      <c r="O176" s="231" t="str">
        <f>VLOOKUP(K176,'Contact Info-RGGRC'!$A$1:$H$25,7,FALSE)</f>
        <v>702-4564</v>
      </c>
      <c r="P176" s="231" t="str">
        <f>VLOOKUP(K176,'Contact Info-RGGRC'!$A$1:$H$95,8,FALSE)</f>
        <v>ulysse@uchicago.edu, sulysse@uchicago.edu</v>
      </c>
      <c r="R176" s="224"/>
      <c r="S176" s="224"/>
      <c r="T176" s="225"/>
      <c r="U176" s="226"/>
      <c r="V176" s="226"/>
    </row>
    <row r="177" spans="1:22">
      <c r="A177" s="360"/>
      <c r="B177" s="351"/>
      <c r="C177" s="156">
        <v>45728</v>
      </c>
      <c r="D177" s="104"/>
      <c r="E177" s="249" t="s">
        <v>478</v>
      </c>
      <c r="F177" s="235" t="str">
        <f>VLOOKUP(E177,'Contact Info-RGGRC'!$A$1:$H$95,4,FALSE)</f>
        <v>Jannotta</v>
      </c>
      <c r="G177" s="235" t="str">
        <f>VLOOKUP(E177,'Contact Info-RGGRC'!$A$1:$H$95,3,FALSE)</f>
        <v>Resident Head</v>
      </c>
      <c r="H177" s="235" t="str">
        <f>VLOOKUP(E177,'Contact Info-RGGRC'!$A$1:$H$95,6,FALSE)</f>
        <v>(312) 218-9547, (219) 629-0862</v>
      </c>
      <c r="I177" s="235" t="str">
        <f>VLOOKUP(E177,'Contact Info-RGGRC'!$A$1:$H$25,7,FALSE)</f>
        <v>702-4562</v>
      </c>
      <c r="J177" s="235" t="str">
        <f>VLOOKUP(E177,'Contact Info-RGGRC'!$A$1:$H$95,8,FALSE)</f>
        <v>tbrazas@uchicago.edu, ddavison@uchicago.edu</v>
      </c>
      <c r="K177" s="250" t="s">
        <v>477</v>
      </c>
      <c r="L177" s="237" t="str">
        <f>VLOOKUP(K177,'Contact Info-RGGRC'!$A$1:$H$95,4,FALSE)</f>
        <v>Kenwood</v>
      </c>
      <c r="M177" s="237" t="str">
        <f>VLOOKUP(K177,'Contact Info-RGGRC'!$A$1:$H$95,3,FALSE)</f>
        <v>Resident Head</v>
      </c>
      <c r="N177" s="237" t="str">
        <f>VLOOKUP(K177,'Contact Info-RGGRC'!$A$1:$H$95,6,FALSE)</f>
        <v>(586) 246-4454, (586) 212-9824</v>
      </c>
      <c r="O177" s="237" t="str">
        <f>VLOOKUP(K177,'Contact Info-RGGRC'!$A$1:$H$25,7,FALSE)</f>
        <v>702-4554</v>
      </c>
      <c r="P177" s="237" t="str">
        <f>VLOOKUP(K177,'Contact Info-RGGRC'!$A$1:$H$95,8,FALSE)</f>
        <v>ldonnelly@uchicago.edu , marklackowski@uchicago.edu</v>
      </c>
      <c r="R177" s="224"/>
      <c r="S177" s="224"/>
      <c r="T177" s="225"/>
      <c r="U177" s="226"/>
      <c r="V177" s="226"/>
    </row>
    <row r="178" spans="1:22">
      <c r="A178" s="360"/>
      <c r="B178" s="351"/>
      <c r="C178" s="156">
        <v>45729</v>
      </c>
      <c r="D178" s="104"/>
      <c r="E178" s="249" t="s">
        <v>482</v>
      </c>
      <c r="F178" s="229" t="str">
        <f>VLOOKUP(E178,'Contact Info-RGGRC'!$A$1:$H$95,4,FALSE)</f>
        <v>Cathey</v>
      </c>
      <c r="G178" s="229" t="str">
        <f>VLOOKUP(E178,'Contact Info-RGGRC'!$A$1:$H$95,3,FALSE)</f>
        <v>Resident Head</v>
      </c>
      <c r="H178" s="229" t="str">
        <f>VLOOKUP(E178,'Contact Info-RGGRC'!$A$1:$H$95,6,FALSE)</f>
        <v>(615) 975-5622, (615) 260-6279</v>
      </c>
      <c r="I178" s="229" t="str">
        <f>VLOOKUP(E178,'Contact Info-RGGRC'!$A$1:$H$25,7,FALSE)</f>
        <v>702-4563</v>
      </c>
      <c r="J178" s="229" t="str">
        <f>VLOOKUP(E178,'Contact Info-RGGRC'!$A$1:$H$95,8,FALSE)</f>
        <v>gwildenberg@uchicago.edu, marywildenberg@uchicago.edu</v>
      </c>
      <c r="K178" s="250" t="s">
        <v>477</v>
      </c>
      <c r="L178" s="231" t="str">
        <f>VLOOKUP(K178,'Contact Info-RGGRC'!$A$1:$H$95,4,FALSE)</f>
        <v>Kenwood</v>
      </c>
      <c r="M178" s="231" t="str">
        <f>VLOOKUP(K178,'Contact Info-RGGRC'!$A$1:$H$95,3,FALSE)</f>
        <v>Resident Head</v>
      </c>
      <c r="N178" s="231" t="str">
        <f>VLOOKUP(K178,'Contact Info-RGGRC'!$A$1:$H$95,6,FALSE)</f>
        <v>(586) 246-4454, (586) 212-9824</v>
      </c>
      <c r="O178" s="231" t="str">
        <f>VLOOKUP(K178,'Contact Info-RGGRC'!$A$1:$H$25,7,FALSE)</f>
        <v>702-4554</v>
      </c>
      <c r="P178" s="231" t="str">
        <f>VLOOKUP(K178,'Contact Info-RGGRC'!$A$1:$H$95,8,FALSE)</f>
        <v>ldonnelly@uchicago.edu , marklackowski@uchicago.edu</v>
      </c>
      <c r="R178" s="224"/>
      <c r="S178" s="224"/>
      <c r="T178" s="225"/>
      <c r="U178" s="226"/>
      <c r="V178" s="226"/>
    </row>
    <row r="179" spans="1:22">
      <c r="A179" s="360"/>
      <c r="B179" s="351"/>
      <c r="C179" s="156">
        <v>45730</v>
      </c>
      <c r="D179" s="104"/>
      <c r="E179" s="249" t="s">
        <v>482</v>
      </c>
      <c r="F179" s="235" t="str">
        <f>VLOOKUP(E179,'Contact Info-RGGRC'!$A$1:$H$95,4,FALSE)</f>
        <v>Cathey</v>
      </c>
      <c r="G179" s="235" t="str">
        <f>VLOOKUP(E179,'Contact Info-RGGRC'!$A$1:$H$95,3,FALSE)</f>
        <v>Resident Head</v>
      </c>
      <c r="H179" s="235" t="str">
        <f>VLOOKUP(E179,'Contact Info-RGGRC'!$A$1:$H$95,6,FALSE)</f>
        <v>(615) 975-5622, (615) 260-6279</v>
      </c>
      <c r="I179" s="235" t="str">
        <f>VLOOKUP(E179,'Contact Info-RGGRC'!$A$1:$H$25,7,FALSE)</f>
        <v>702-4563</v>
      </c>
      <c r="J179" s="235" t="str">
        <f>VLOOKUP(E179,'Contact Info-RGGRC'!$A$1:$H$95,8,FALSE)</f>
        <v>gwildenberg@uchicago.edu, marywildenberg@uchicago.edu</v>
      </c>
      <c r="K179" s="250" t="s">
        <v>486</v>
      </c>
      <c r="L179" s="237" t="str">
        <f>VLOOKUP(K179,'Contact Info-RGGRC'!$A$1:$H$95,4,FALSE)</f>
        <v>Halperin</v>
      </c>
      <c r="M179" s="237" t="str">
        <f>VLOOKUP(K179,'Contact Info-RGGRC'!$A$1:$H$95,3,FALSE)</f>
        <v>Resident Head</v>
      </c>
      <c r="N179" s="237">
        <f>VLOOKUP(K179,'Contact Info-RGGRC'!$A$1:$H$95,6,FALSE)</f>
        <v>0</v>
      </c>
      <c r="O179" s="237" t="str">
        <f>VLOOKUP(K179,'Contact Info-RGGRC'!$A$1:$H$25,7,FALSE)</f>
        <v>702-4552</v>
      </c>
      <c r="P179" s="237" t="str">
        <f>VLOOKUP(K179,'Contact Info-RGGRC'!$A$1:$H$95,8,FALSE)</f>
        <v>krashied@uchicago.edu</v>
      </c>
      <c r="R179" s="224"/>
      <c r="S179" s="224"/>
      <c r="T179" s="225"/>
      <c r="U179" s="226"/>
      <c r="V179" s="226"/>
    </row>
    <row r="180" spans="1:22">
      <c r="A180" s="360"/>
      <c r="B180" s="351"/>
      <c r="C180" s="156">
        <v>45731</v>
      </c>
      <c r="D180" s="104" t="s">
        <v>62</v>
      </c>
      <c r="E180" s="249" t="s">
        <v>498</v>
      </c>
      <c r="F180" s="229" t="str">
        <f>VLOOKUP(E180,'Contact Info-RGGRC'!$A$1:$H$95,4,FALSE)</f>
        <v>Crown</v>
      </c>
      <c r="G180" s="229" t="str">
        <f>VLOOKUP(E180,'Contact Info-RGGRC'!$A$1:$H$95,3,FALSE)</f>
        <v>Resident Head</v>
      </c>
      <c r="H180" s="229" t="str">
        <f>VLOOKUP(E180,'Contact Info-RGGRC'!$A$1:$H$95,6,FALSE)</f>
        <v>(520) 912-7000, (920) 203-1036</v>
      </c>
      <c r="I180" s="229" t="str">
        <f>VLOOKUP(E180,'Contact Info-RGGRC'!$A$1:$H$25,7,FALSE)</f>
        <v>702-4564</v>
      </c>
      <c r="J180" s="229" t="str">
        <f>VLOOKUP(E180,'Contact Info-RGGRC'!$A$1:$H$95,8,FALSE)</f>
        <v>ulysse@uchicago.edu, sulysse@uchicago.edu</v>
      </c>
      <c r="K180" s="250" t="s">
        <v>486</v>
      </c>
      <c r="L180" s="231" t="str">
        <f>VLOOKUP(K180,'Contact Info-RGGRC'!$A$1:$H$95,4,FALSE)</f>
        <v>Halperin</v>
      </c>
      <c r="M180" s="231" t="str">
        <f>VLOOKUP(K180,'Contact Info-RGGRC'!$A$1:$H$95,3,FALSE)</f>
        <v>Resident Head</v>
      </c>
      <c r="N180" s="231">
        <f>VLOOKUP(K180,'Contact Info-RGGRC'!$A$1:$H$95,6,FALSE)</f>
        <v>0</v>
      </c>
      <c r="O180" s="231" t="str">
        <f>VLOOKUP(K180,'Contact Info-RGGRC'!$A$1:$H$25,7,FALSE)</f>
        <v>702-4552</v>
      </c>
      <c r="P180" s="231" t="str">
        <f>VLOOKUP(K180,'Contact Info-RGGRC'!$A$1:$H$95,8,FALSE)</f>
        <v>krashied@uchicago.edu</v>
      </c>
      <c r="R180" s="224"/>
      <c r="S180" s="224"/>
      <c r="T180" s="225"/>
      <c r="U180" s="226"/>
      <c r="V180" s="226"/>
    </row>
    <row r="181" spans="1:22">
      <c r="A181" s="360"/>
      <c r="B181" s="362"/>
      <c r="C181" s="156">
        <v>45732</v>
      </c>
      <c r="D181" s="104"/>
      <c r="E181" s="249" t="s">
        <v>478</v>
      </c>
      <c r="F181" s="235" t="str">
        <f>VLOOKUP(E181,'Contact Info-RGGRC'!$A$1:$H$95,4,FALSE)</f>
        <v>Jannotta</v>
      </c>
      <c r="G181" s="235" t="str">
        <f>VLOOKUP(E181,'Contact Info-RGGRC'!$A$1:$H$95,3,FALSE)</f>
        <v>Resident Head</v>
      </c>
      <c r="H181" s="235" t="str">
        <f>VLOOKUP(E181,'Contact Info-RGGRC'!$A$1:$H$95,6,FALSE)</f>
        <v>(312) 218-9547, (219) 629-0862</v>
      </c>
      <c r="I181" s="235" t="str">
        <f>VLOOKUP(E181,'Contact Info-RGGRC'!$A$1:$H$25,7,FALSE)</f>
        <v>702-4562</v>
      </c>
      <c r="J181" s="235" t="str">
        <f>VLOOKUP(E181,'Contact Info-RGGRC'!$A$1:$H$95,8,FALSE)</f>
        <v>tbrazas@uchicago.edu, ddavison@uchicago.edu</v>
      </c>
      <c r="K181" s="250" t="s">
        <v>498</v>
      </c>
      <c r="L181" s="231" t="str">
        <f>VLOOKUP(K181,'Contact Info-RGGRC'!$A$1:$H$95,4,FALSE)</f>
        <v>Crown</v>
      </c>
      <c r="M181" s="237" t="str">
        <f>VLOOKUP(K181,'Contact Info-RGGRC'!$A$1:$H$95,3,FALSE)</f>
        <v>Resident Head</v>
      </c>
      <c r="N181" s="237" t="str">
        <f>VLOOKUP(K181,'Contact Info-RGGRC'!$A$1:$H$95,6,FALSE)</f>
        <v>(520) 912-7000, (920) 203-1036</v>
      </c>
      <c r="O181" s="237" t="str">
        <f>VLOOKUP(K181,'Contact Info-RGGRC'!$A$1:$H$25,7,FALSE)</f>
        <v>702-4564</v>
      </c>
      <c r="P181" s="237" t="str">
        <f>VLOOKUP(K181,'Contact Info-RGGRC'!$A$1:$H$95,8,FALSE)</f>
        <v>ulysse@uchicago.edu, sulysse@uchicago.edu</v>
      </c>
      <c r="R181" s="224"/>
      <c r="S181" s="224"/>
      <c r="T181" s="225"/>
      <c r="U181" s="226"/>
      <c r="V181" s="226"/>
    </row>
    <row r="182" spans="1:22">
      <c r="A182" s="372" t="s">
        <v>63</v>
      </c>
      <c r="B182" s="354"/>
      <c r="C182" s="156">
        <v>45733</v>
      </c>
      <c r="D182" s="104"/>
      <c r="E182" s="249" t="s">
        <v>478</v>
      </c>
      <c r="F182" s="229" t="str">
        <f>VLOOKUP(E182,'Contact Info-RGGRC'!$A$1:$H$95,4,FALSE)</f>
        <v>Jannotta</v>
      </c>
      <c r="G182" s="229" t="str">
        <f>VLOOKUP(E182,'Contact Info-RGGRC'!$A$1:$H$95,3,FALSE)</f>
        <v>Resident Head</v>
      </c>
      <c r="H182" s="229" t="str">
        <f>VLOOKUP(E182,'Contact Info-RGGRC'!$A$1:$H$95,6,FALSE)</f>
        <v>(312) 218-9547, (219) 629-0862</v>
      </c>
      <c r="I182" s="229" t="str">
        <f>VLOOKUP(E182,'Contact Info-RGGRC'!$A$1:$H$25,7,FALSE)</f>
        <v>702-4562</v>
      </c>
      <c r="J182" s="229" t="str">
        <f>VLOOKUP(E182,'Contact Info-RGGRC'!$A$1:$H$95,8,FALSE)</f>
        <v>tbrazas@uchicago.edu, ddavison@uchicago.edu</v>
      </c>
      <c r="K182" s="250" t="s">
        <v>498</v>
      </c>
      <c r="L182" s="237" t="str">
        <f>VLOOKUP(K182,'Contact Info-RGGRC'!$A$1:$H$95,4,FALSE)</f>
        <v>Crown</v>
      </c>
      <c r="M182" s="231" t="str">
        <f>VLOOKUP(K182,'Contact Info-RGGRC'!$A$1:$H$95,3,FALSE)</f>
        <v>Resident Head</v>
      </c>
      <c r="N182" s="231" t="str">
        <f>VLOOKUP(K182,'Contact Info-RGGRC'!$A$1:$H$95,6,FALSE)</f>
        <v>(520) 912-7000, (920) 203-1036</v>
      </c>
      <c r="O182" s="231" t="str">
        <f>VLOOKUP(K182,'Contact Info-RGGRC'!$A$1:$H$25,7,FALSE)</f>
        <v>702-4564</v>
      </c>
      <c r="P182" s="231" t="str">
        <f>VLOOKUP(K182,'Contact Info-RGGRC'!$A$1:$H$95,8,FALSE)</f>
        <v>ulysse@uchicago.edu, sulysse@uchicago.edu</v>
      </c>
      <c r="R182" s="224"/>
      <c r="S182" s="224"/>
      <c r="T182" s="225"/>
      <c r="U182" s="226"/>
      <c r="V182" s="226"/>
    </row>
    <row r="183" spans="1:22">
      <c r="A183" s="355"/>
      <c r="B183" s="356"/>
      <c r="C183" s="156">
        <v>45734</v>
      </c>
      <c r="D183" s="104"/>
      <c r="E183" s="249" t="s">
        <v>483</v>
      </c>
      <c r="F183" s="235" t="str">
        <f>VLOOKUP(E183,'Contact Info-RGGRC'!$A$1:$H$95,4,FALSE)</f>
        <v>Wendt</v>
      </c>
      <c r="G183" s="235" t="str">
        <f>VLOOKUP(E183,'Contact Info-RGGRC'!$A$1:$H$95,3,FALSE)</f>
        <v>Resident Head</v>
      </c>
      <c r="H183" s="235" t="str">
        <f>VLOOKUP(E183,'Contact Info-RGGRC'!$A$1:$H$95,6,FALSE)</f>
        <v>(847) 226-5596, 773-255-2918</v>
      </c>
      <c r="I183" s="235" t="str">
        <f>VLOOKUP(E183,'Contact Info-RGGRC'!$A$1:$H$25,7,FALSE)</f>
        <v>702-4565</v>
      </c>
      <c r="J183" s="235" t="str">
        <f>VLOOKUP(E183,'Contact Info-RGGRC'!$A$1:$H$95,8,FALSE)</f>
        <v>dtapplegate@uchicago.edu, apacheco@uchicago.edu</v>
      </c>
      <c r="K183" s="250" t="s">
        <v>482</v>
      </c>
      <c r="L183" s="231" t="str">
        <f>VLOOKUP(K183,'Contact Info-RGGRC'!$A$1:$H$95,4,FALSE)</f>
        <v>Cathey</v>
      </c>
      <c r="M183" s="237" t="str">
        <f>VLOOKUP(K183,'Contact Info-RGGRC'!$A$1:$H$95,3,FALSE)</f>
        <v>Resident Head</v>
      </c>
      <c r="N183" s="237" t="str">
        <f>VLOOKUP(K183,'Contact Info-RGGRC'!$A$1:$H$95,6,FALSE)</f>
        <v>(615) 975-5622, (615) 260-6279</v>
      </c>
      <c r="O183" s="237" t="str">
        <f>VLOOKUP(K183,'Contact Info-RGGRC'!$A$1:$H$25,7,FALSE)</f>
        <v>702-4563</v>
      </c>
      <c r="P183" s="237" t="str">
        <f>VLOOKUP(K183,'Contact Info-RGGRC'!$A$1:$H$95,8,FALSE)</f>
        <v>gwildenberg@uchicago.edu, marywildenberg@uchicago.edu</v>
      </c>
      <c r="R183" s="224"/>
      <c r="S183" s="224"/>
      <c r="T183" s="225"/>
      <c r="U183" s="226"/>
      <c r="V183" s="226"/>
    </row>
    <row r="184" spans="1:22">
      <c r="A184" s="355"/>
      <c r="B184" s="356"/>
      <c r="C184" s="156">
        <v>45735</v>
      </c>
      <c r="D184" s="104"/>
      <c r="E184" s="249" t="s">
        <v>483</v>
      </c>
      <c r="F184" s="229" t="str">
        <f>VLOOKUP(E184,'Contact Info-RGGRC'!$A$1:$H$95,4,FALSE)</f>
        <v>Wendt</v>
      </c>
      <c r="G184" s="229" t="str">
        <f>VLOOKUP(E184,'Contact Info-RGGRC'!$A$1:$H$95,3,FALSE)</f>
        <v>Resident Head</v>
      </c>
      <c r="H184" s="229" t="str">
        <f>VLOOKUP(E184,'Contact Info-RGGRC'!$A$1:$H$95,6,FALSE)</f>
        <v>(847) 226-5596, 773-255-2918</v>
      </c>
      <c r="I184" s="229" t="str">
        <f>VLOOKUP(E184,'Contact Info-RGGRC'!$A$1:$H$25,7,FALSE)</f>
        <v>702-4565</v>
      </c>
      <c r="J184" s="229" t="str">
        <f>VLOOKUP(E184,'Contact Info-RGGRC'!$A$1:$H$95,8,FALSE)</f>
        <v>dtapplegate@uchicago.edu, apacheco@uchicago.edu</v>
      </c>
      <c r="K184" s="250" t="s">
        <v>482</v>
      </c>
      <c r="L184" s="237" t="str">
        <f>VLOOKUP(K184,'Contact Info-RGGRC'!$A$1:$H$95,4,FALSE)</f>
        <v>Cathey</v>
      </c>
      <c r="M184" s="231" t="str">
        <f>VLOOKUP(K184,'Contact Info-RGGRC'!$A$1:$H$95,3,FALSE)</f>
        <v>Resident Head</v>
      </c>
      <c r="N184" s="231" t="str">
        <f>VLOOKUP(K184,'Contact Info-RGGRC'!$A$1:$H$95,6,FALSE)</f>
        <v>(615) 975-5622, (615) 260-6279</v>
      </c>
      <c r="O184" s="231" t="str">
        <f>VLOOKUP(K184,'Contact Info-RGGRC'!$A$1:$H$25,7,FALSE)</f>
        <v>702-4563</v>
      </c>
      <c r="P184" s="231" t="str">
        <f>VLOOKUP(K184,'Contact Info-RGGRC'!$A$1:$H$95,8,FALSE)</f>
        <v>gwildenberg@uchicago.edu, marywildenberg@uchicago.edu</v>
      </c>
      <c r="R184" s="224"/>
      <c r="S184" s="224"/>
      <c r="T184" s="225"/>
      <c r="U184" s="226"/>
      <c r="V184" s="226"/>
    </row>
    <row r="185" spans="1:22">
      <c r="A185" s="355"/>
      <c r="B185" s="356"/>
      <c r="C185" s="156">
        <v>45736</v>
      </c>
      <c r="D185" s="104"/>
      <c r="E185" s="249" t="s">
        <v>477</v>
      </c>
      <c r="F185" s="235" t="str">
        <f>VLOOKUP(E185,'Contact Info-RGGRC'!$A$1:$H$95,4,FALSE)</f>
        <v>Kenwood</v>
      </c>
      <c r="G185" s="235" t="str">
        <f>VLOOKUP(E185,'Contact Info-RGGRC'!$A$1:$H$95,3,FALSE)</f>
        <v>Resident Head</v>
      </c>
      <c r="H185" s="235" t="str">
        <f>VLOOKUP(E185,'Contact Info-RGGRC'!$A$1:$H$95,6,FALSE)</f>
        <v>(586) 246-4454, (586) 212-9824</v>
      </c>
      <c r="I185" s="235" t="str">
        <f>VLOOKUP(E185,'Contact Info-RGGRC'!$A$1:$H$25,7,FALSE)</f>
        <v>702-4554</v>
      </c>
      <c r="J185" s="235" t="str">
        <f>VLOOKUP(E185,'Contact Info-RGGRC'!$A$1:$H$95,8,FALSE)</f>
        <v>ldonnelly@uchicago.edu , marklackowski@uchicago.edu</v>
      </c>
      <c r="K185" s="250" t="s">
        <v>486</v>
      </c>
      <c r="L185" s="231" t="str">
        <f>VLOOKUP(K185,'Contact Info-RGGRC'!$A$1:$H$95,4,FALSE)</f>
        <v>Halperin</v>
      </c>
      <c r="M185" s="237" t="str">
        <f>VLOOKUP(K185,'Contact Info-RGGRC'!$A$1:$H$95,3,FALSE)</f>
        <v>Resident Head</v>
      </c>
      <c r="N185" s="237">
        <f>VLOOKUP(K185,'Contact Info-RGGRC'!$A$1:$H$95,6,FALSE)</f>
        <v>0</v>
      </c>
      <c r="O185" s="237" t="str">
        <f>VLOOKUP(K185,'Contact Info-RGGRC'!$A$1:$H$25,7,FALSE)</f>
        <v>702-4552</v>
      </c>
      <c r="P185" s="237" t="str">
        <f>VLOOKUP(K185,'Contact Info-RGGRC'!$A$1:$H$95,8,FALSE)</f>
        <v>krashied@uchicago.edu</v>
      </c>
      <c r="R185" s="224"/>
      <c r="S185" s="224"/>
      <c r="T185" s="225"/>
      <c r="U185" s="226"/>
      <c r="V185" s="226"/>
    </row>
    <row r="186" spans="1:22">
      <c r="A186" s="355"/>
      <c r="B186" s="356"/>
      <c r="C186" s="156">
        <v>45737</v>
      </c>
      <c r="D186" s="104"/>
      <c r="E186" s="249" t="s">
        <v>477</v>
      </c>
      <c r="F186" s="229" t="str">
        <f>VLOOKUP(E186,'Contact Info-RGGRC'!$A$1:$H$95,4,FALSE)</f>
        <v>Kenwood</v>
      </c>
      <c r="G186" s="229" t="str">
        <f>VLOOKUP(E186,'Contact Info-RGGRC'!$A$1:$H$95,3,FALSE)</f>
        <v>Resident Head</v>
      </c>
      <c r="H186" s="229" t="str">
        <f>VLOOKUP(E186,'Contact Info-RGGRC'!$A$1:$H$95,6,FALSE)</f>
        <v>(586) 246-4454, (586) 212-9824</v>
      </c>
      <c r="I186" s="229" t="str">
        <f>VLOOKUP(E186,'Contact Info-RGGRC'!$A$1:$H$25,7,FALSE)</f>
        <v>702-4554</v>
      </c>
      <c r="J186" s="229" t="str">
        <f>VLOOKUP(E186,'Contact Info-RGGRC'!$A$1:$H$95,8,FALSE)</f>
        <v>ldonnelly@uchicago.edu , marklackowski@uchicago.edu</v>
      </c>
      <c r="K186" s="250" t="s">
        <v>478</v>
      </c>
      <c r="L186" s="237" t="str">
        <f>VLOOKUP(K186,'Contact Info-RGGRC'!$A$1:$H$95,4,FALSE)</f>
        <v>Jannotta</v>
      </c>
      <c r="M186" s="231" t="str">
        <f>VLOOKUP(K186,'Contact Info-RGGRC'!$A$1:$H$95,3,FALSE)</f>
        <v>Resident Head</v>
      </c>
      <c r="N186" s="231" t="str">
        <f>VLOOKUP(K186,'Contact Info-RGGRC'!$A$1:$H$95,6,FALSE)</f>
        <v>(312) 218-9547, (219) 629-0862</v>
      </c>
      <c r="O186" s="231" t="str">
        <f>VLOOKUP(K186,'Contact Info-RGGRC'!$A$1:$H$25,7,FALSE)</f>
        <v>702-4562</v>
      </c>
      <c r="P186" s="231" t="str">
        <f>VLOOKUP(K186,'Contact Info-RGGRC'!$A$1:$H$95,8,FALSE)</f>
        <v>tbrazas@uchicago.edu, ddavison@uchicago.edu</v>
      </c>
      <c r="R186" s="224"/>
      <c r="S186" s="224"/>
      <c r="T186" s="225"/>
      <c r="U186" s="226"/>
      <c r="V186" s="226"/>
    </row>
    <row r="187" spans="1:22">
      <c r="A187" s="355"/>
      <c r="B187" s="356"/>
      <c r="C187" s="156">
        <v>45738</v>
      </c>
      <c r="D187" s="104"/>
      <c r="E187" s="249" t="s">
        <v>486</v>
      </c>
      <c r="F187" s="235" t="str">
        <f>VLOOKUP(E187,'Contact Info-RGGRC'!$A$1:$H$95,4,FALSE)</f>
        <v>Halperin</v>
      </c>
      <c r="G187" s="235" t="str">
        <f>VLOOKUP(E187,'Contact Info-RGGRC'!$A$1:$H$95,3,FALSE)</f>
        <v>Resident Head</v>
      </c>
      <c r="H187" s="235">
        <f>VLOOKUP(E187,'Contact Info-RGGRC'!$A$1:$H$95,6,FALSE)</f>
        <v>0</v>
      </c>
      <c r="I187" s="235" t="str">
        <f>VLOOKUP(E187,'Contact Info-RGGRC'!$A$1:$H$25,7,FALSE)</f>
        <v>702-4552</v>
      </c>
      <c r="J187" s="235" t="str">
        <f>VLOOKUP(E187,'Contact Info-RGGRC'!$A$1:$H$95,8,FALSE)</f>
        <v>krashied@uchicago.edu</v>
      </c>
      <c r="K187" s="250" t="s">
        <v>483</v>
      </c>
      <c r="L187" s="231" t="str">
        <f>VLOOKUP(K187,'Contact Info-RGGRC'!$A$1:$H$95,4,FALSE)</f>
        <v>Wendt</v>
      </c>
      <c r="M187" s="237" t="str">
        <f>VLOOKUP(K187,'Contact Info-RGGRC'!$A$1:$H$95,3,FALSE)</f>
        <v>Resident Head</v>
      </c>
      <c r="N187" s="237" t="str">
        <f>VLOOKUP(K187,'Contact Info-RGGRC'!$A$1:$H$95,6,FALSE)</f>
        <v>(847) 226-5596, 773-255-2918</v>
      </c>
      <c r="O187" s="237" t="str">
        <f>VLOOKUP(K187,'Contact Info-RGGRC'!$A$1:$H$25,7,FALSE)</f>
        <v>702-4565</v>
      </c>
      <c r="P187" s="237" t="str">
        <f>VLOOKUP(K187,'Contact Info-RGGRC'!$A$1:$H$95,8,FALSE)</f>
        <v>dtapplegate@uchicago.edu, apacheco@uchicago.edu</v>
      </c>
      <c r="R187" s="224"/>
      <c r="S187" s="224"/>
      <c r="T187" s="225"/>
      <c r="U187" s="226"/>
      <c r="V187" s="226"/>
    </row>
    <row r="188" spans="1:22">
      <c r="A188" s="357"/>
      <c r="B188" s="358"/>
      <c r="C188" s="156">
        <v>45739</v>
      </c>
      <c r="D188" s="104"/>
      <c r="E188" s="249" t="s">
        <v>498</v>
      </c>
      <c r="F188" s="229" t="str">
        <f>VLOOKUP(E188,'Contact Info-RGGRC'!$A$1:$H$95,4,FALSE)</f>
        <v>Crown</v>
      </c>
      <c r="G188" s="229" t="str">
        <f>VLOOKUP(E188,'Contact Info-RGGRC'!$A$1:$H$95,3,FALSE)</f>
        <v>Resident Head</v>
      </c>
      <c r="H188" s="229" t="str">
        <f>VLOOKUP(E188,'Contact Info-RGGRC'!$A$1:$H$95,6,FALSE)</f>
        <v>(520) 912-7000, (920) 203-1036</v>
      </c>
      <c r="I188" s="229" t="str">
        <f>VLOOKUP(E188,'Contact Info-RGGRC'!$A$1:$H$25,7,FALSE)</f>
        <v>702-4564</v>
      </c>
      <c r="J188" s="229" t="str">
        <f>VLOOKUP(E188,'Contact Info-RGGRC'!$A$1:$H$95,8,FALSE)</f>
        <v>ulysse@uchicago.edu, sulysse@uchicago.edu</v>
      </c>
      <c r="K188" s="250" t="s">
        <v>477</v>
      </c>
      <c r="L188" s="237" t="str">
        <f>VLOOKUP(K188,'Contact Info-RGGRC'!$A$1:$H$95,4,FALSE)</f>
        <v>Kenwood</v>
      </c>
      <c r="M188" s="231" t="str">
        <f>VLOOKUP(K188,'Contact Info-RGGRC'!$A$1:$H$95,3,FALSE)</f>
        <v>Resident Head</v>
      </c>
      <c r="N188" s="231" t="str">
        <f>VLOOKUP(K188,'Contact Info-RGGRC'!$A$1:$H$95,6,FALSE)</f>
        <v>(586) 246-4454, (586) 212-9824</v>
      </c>
      <c r="O188" s="231" t="str">
        <f>VLOOKUP(K188,'Contact Info-RGGRC'!$A$1:$H$25,7,FALSE)</f>
        <v>702-4554</v>
      </c>
      <c r="P188" s="231" t="str">
        <f>VLOOKUP(K188,'Contact Info-RGGRC'!$A$1:$H$95,8,FALSE)</f>
        <v>ldonnelly@uchicago.edu , marklackowski@uchicago.edu</v>
      </c>
      <c r="R188" s="224"/>
      <c r="S188" s="224"/>
      <c r="T188" s="225"/>
      <c r="U188" s="226"/>
      <c r="V188" s="226"/>
    </row>
    <row r="189" spans="1:22">
      <c r="A189" s="373" t="s">
        <v>64</v>
      </c>
      <c r="B189" s="374" t="s">
        <v>39</v>
      </c>
      <c r="C189" s="156">
        <v>45740</v>
      </c>
      <c r="D189" s="104" t="s">
        <v>65</v>
      </c>
      <c r="E189" s="249" t="s">
        <v>498</v>
      </c>
      <c r="F189" s="235" t="str">
        <f>VLOOKUP(E189,'Contact Info-RGGRC'!$A$1:$H$95,4,FALSE)</f>
        <v>Crown</v>
      </c>
      <c r="G189" s="235" t="str">
        <f>VLOOKUP(E189,'Contact Info-RGGRC'!$A$1:$H$95,3,FALSE)</f>
        <v>Resident Head</v>
      </c>
      <c r="H189" s="235" t="str">
        <f>VLOOKUP(E189,'Contact Info-RGGRC'!$A$1:$H$95,6,FALSE)</f>
        <v>(520) 912-7000, (920) 203-1036</v>
      </c>
      <c r="I189" s="235" t="str">
        <f>VLOOKUP(E189,'Contact Info-RGGRC'!$A$1:$H$25,7,FALSE)</f>
        <v>702-4564</v>
      </c>
      <c r="J189" s="235" t="str">
        <f>VLOOKUP(E189,'Contact Info-RGGRC'!$A$1:$H$95,8,FALSE)</f>
        <v>ulysse@uchicago.edu, sulysse@uchicago.edu</v>
      </c>
      <c r="K189" s="250" t="s">
        <v>486</v>
      </c>
      <c r="L189" s="231" t="str">
        <f>VLOOKUP(K189,'Contact Info-RGGRC'!$A$1:$H$95,4,FALSE)</f>
        <v>Halperin</v>
      </c>
      <c r="M189" s="237" t="str">
        <f>VLOOKUP(K189,'Contact Info-RGGRC'!$A$1:$H$95,3,FALSE)</f>
        <v>Resident Head</v>
      </c>
      <c r="N189" s="237">
        <f>VLOOKUP(K189,'Contact Info-RGGRC'!$A$1:$H$95,6,FALSE)</f>
        <v>0</v>
      </c>
      <c r="O189" s="237" t="str">
        <f>VLOOKUP(K189,'Contact Info-RGGRC'!$A$1:$H$25,7,FALSE)</f>
        <v>702-4552</v>
      </c>
      <c r="P189" s="237" t="str">
        <f>VLOOKUP(K189,'Contact Info-RGGRC'!$A$1:$H$95,8,FALSE)</f>
        <v>krashied@uchicago.edu</v>
      </c>
      <c r="R189" s="224"/>
      <c r="S189" s="224"/>
      <c r="T189" s="225"/>
      <c r="U189" s="226"/>
      <c r="V189" s="226"/>
    </row>
    <row r="190" spans="1:22">
      <c r="A190" s="360"/>
      <c r="B190" s="351"/>
      <c r="C190" s="156">
        <v>45741</v>
      </c>
      <c r="D190" s="104"/>
      <c r="E190" s="249" t="s">
        <v>482</v>
      </c>
      <c r="F190" s="229" t="str">
        <f>VLOOKUP(E190,'Contact Info-RGGRC'!$A$1:$H$95,4,FALSE)</f>
        <v>Cathey</v>
      </c>
      <c r="G190" s="229" t="str">
        <f>VLOOKUP(E190,'Contact Info-RGGRC'!$A$1:$H$95,3,FALSE)</f>
        <v>Resident Head</v>
      </c>
      <c r="H190" s="229" t="str">
        <f>VLOOKUP(E190,'Contact Info-RGGRC'!$A$1:$H$95,6,FALSE)</f>
        <v>(615) 975-5622, (615) 260-6279</v>
      </c>
      <c r="I190" s="229" t="str">
        <f>VLOOKUP(E190,'Contact Info-RGGRC'!$A$1:$H$25,7,FALSE)</f>
        <v>702-4563</v>
      </c>
      <c r="J190" s="229" t="str">
        <f>VLOOKUP(E190,'Contact Info-RGGRC'!$A$1:$H$95,8,FALSE)</f>
        <v>gwildenberg@uchicago.edu, marywildenberg@uchicago.edu</v>
      </c>
      <c r="K190" s="250" t="s">
        <v>486</v>
      </c>
      <c r="L190" s="237" t="str">
        <f>VLOOKUP(K190,'Contact Info-RGGRC'!$A$1:$H$95,4,FALSE)</f>
        <v>Halperin</v>
      </c>
      <c r="M190" s="231" t="str">
        <f>VLOOKUP(K190,'Contact Info-RGGRC'!$A$1:$H$95,3,FALSE)</f>
        <v>Resident Head</v>
      </c>
      <c r="N190" s="231">
        <f>VLOOKUP(K190,'Contact Info-RGGRC'!$A$1:$H$95,6,FALSE)</f>
        <v>0</v>
      </c>
      <c r="O190" s="231" t="str">
        <f>VLOOKUP(K190,'Contact Info-RGGRC'!$A$1:$H$25,7,FALSE)</f>
        <v>702-4552</v>
      </c>
      <c r="P190" s="231" t="str">
        <f>VLOOKUP(K190,'Contact Info-RGGRC'!$A$1:$H$95,8,FALSE)</f>
        <v>krashied@uchicago.edu</v>
      </c>
      <c r="R190" s="224"/>
      <c r="S190" s="224"/>
      <c r="T190" s="225"/>
      <c r="U190" s="226"/>
      <c r="V190" s="226"/>
    </row>
    <row r="191" spans="1:22">
      <c r="A191" s="360"/>
      <c r="B191" s="351"/>
      <c r="C191" s="156">
        <v>45742</v>
      </c>
      <c r="D191" s="104"/>
      <c r="E191" s="249" t="s">
        <v>482</v>
      </c>
      <c r="F191" s="235" t="str">
        <f>VLOOKUP(E191,'Contact Info-RGGRC'!$A$1:$H$95,4,FALSE)</f>
        <v>Cathey</v>
      </c>
      <c r="G191" s="235" t="str">
        <f>VLOOKUP(E191,'Contact Info-RGGRC'!$A$1:$H$95,3,FALSE)</f>
        <v>Resident Head</v>
      </c>
      <c r="H191" s="235" t="str">
        <f>VLOOKUP(E191,'Contact Info-RGGRC'!$A$1:$H$95,6,FALSE)</f>
        <v>(615) 975-5622, (615) 260-6279</v>
      </c>
      <c r="I191" s="235" t="str">
        <f>VLOOKUP(E191,'Contact Info-RGGRC'!$A$1:$H$25,7,FALSE)</f>
        <v>702-4563</v>
      </c>
      <c r="J191" s="235" t="str">
        <f>VLOOKUP(E191,'Contact Info-RGGRC'!$A$1:$H$95,8,FALSE)</f>
        <v>gwildenberg@uchicago.edu, marywildenberg@uchicago.edu</v>
      </c>
      <c r="K191" s="250" t="s">
        <v>478</v>
      </c>
      <c r="L191" s="231" t="str">
        <f>VLOOKUP(K191,'Contact Info-RGGRC'!$A$1:$H$95,4,FALSE)</f>
        <v>Jannotta</v>
      </c>
      <c r="M191" s="237" t="str">
        <f>VLOOKUP(K191,'Contact Info-RGGRC'!$A$1:$H$95,3,FALSE)</f>
        <v>Resident Head</v>
      </c>
      <c r="N191" s="237" t="str">
        <f>VLOOKUP(K191,'Contact Info-RGGRC'!$A$1:$H$95,6,FALSE)</f>
        <v>(312) 218-9547, (219) 629-0862</v>
      </c>
      <c r="O191" s="237" t="str">
        <f>VLOOKUP(K191,'Contact Info-RGGRC'!$A$1:$H$25,7,FALSE)</f>
        <v>702-4562</v>
      </c>
      <c r="P191" s="237" t="str">
        <f>VLOOKUP(K191,'Contact Info-RGGRC'!$A$1:$H$95,8,FALSE)</f>
        <v>tbrazas@uchicago.edu, ddavison@uchicago.edu</v>
      </c>
      <c r="R191" s="224"/>
      <c r="S191" s="224"/>
      <c r="T191" s="225"/>
      <c r="U191" s="226"/>
      <c r="V191" s="226"/>
    </row>
    <row r="192" spans="1:22">
      <c r="A192" s="360"/>
      <c r="B192" s="351"/>
      <c r="C192" s="156">
        <v>45743</v>
      </c>
      <c r="D192" s="104"/>
      <c r="E192" s="249" t="s">
        <v>486</v>
      </c>
      <c r="F192" s="229" t="str">
        <f>VLOOKUP(E192,'Contact Info-RGGRC'!$A$1:$H$95,4,FALSE)</f>
        <v>Halperin</v>
      </c>
      <c r="G192" s="229" t="str">
        <f>VLOOKUP(E192,'Contact Info-RGGRC'!$A$1:$H$95,3,FALSE)</f>
        <v>Resident Head</v>
      </c>
      <c r="H192" s="229">
        <f>VLOOKUP(E192,'Contact Info-RGGRC'!$A$1:$H$95,6,FALSE)</f>
        <v>0</v>
      </c>
      <c r="I192" s="229" t="str">
        <f>VLOOKUP(E192,'Contact Info-RGGRC'!$A$1:$H$25,7,FALSE)</f>
        <v>702-4552</v>
      </c>
      <c r="J192" s="229" t="str">
        <f>VLOOKUP(E192,'Contact Info-RGGRC'!$A$1:$H$95,8,FALSE)</f>
        <v>krashied@uchicago.edu</v>
      </c>
      <c r="K192" s="250" t="s">
        <v>478</v>
      </c>
      <c r="L192" s="237" t="str">
        <f>VLOOKUP(K192,'Contact Info-RGGRC'!$A$1:$H$95,4,FALSE)</f>
        <v>Jannotta</v>
      </c>
      <c r="M192" s="231" t="str">
        <f>VLOOKUP(K192,'Contact Info-RGGRC'!$A$1:$H$95,3,FALSE)</f>
        <v>Resident Head</v>
      </c>
      <c r="N192" s="231" t="str">
        <f>VLOOKUP(K192,'Contact Info-RGGRC'!$A$1:$H$95,6,FALSE)</f>
        <v>(312) 218-9547, (219) 629-0862</v>
      </c>
      <c r="O192" s="231" t="str">
        <f>VLOOKUP(K192,'Contact Info-RGGRC'!$A$1:$H$25,7,FALSE)</f>
        <v>702-4562</v>
      </c>
      <c r="P192" s="231" t="str">
        <f>VLOOKUP(K192,'Contact Info-RGGRC'!$A$1:$H$95,8,FALSE)</f>
        <v>tbrazas@uchicago.edu, ddavison@uchicago.edu</v>
      </c>
      <c r="R192" s="224"/>
      <c r="S192" s="224"/>
      <c r="T192" s="225"/>
      <c r="U192" s="226"/>
      <c r="V192" s="226"/>
    </row>
    <row r="193" spans="1:22">
      <c r="A193" s="360"/>
      <c r="B193" s="351"/>
      <c r="C193" s="156">
        <v>45744</v>
      </c>
      <c r="D193" s="104"/>
      <c r="E193" s="249" t="s">
        <v>483</v>
      </c>
      <c r="F193" s="235" t="str">
        <f>VLOOKUP(E193,'Contact Info-RGGRC'!$A$1:$H$95,4,FALSE)</f>
        <v>Wendt</v>
      </c>
      <c r="G193" s="235" t="str">
        <f>VLOOKUP(E193,'Contact Info-RGGRC'!$A$1:$H$95,3,FALSE)</f>
        <v>Resident Head</v>
      </c>
      <c r="H193" s="235" t="str">
        <f>VLOOKUP(E193,'Contact Info-RGGRC'!$A$1:$H$95,6,FALSE)</f>
        <v>(847) 226-5596, 773-255-2918</v>
      </c>
      <c r="I193" s="235" t="str">
        <f>VLOOKUP(E193,'Contact Info-RGGRC'!$A$1:$H$25,7,FALSE)</f>
        <v>702-4565</v>
      </c>
      <c r="J193" s="235" t="str">
        <f>VLOOKUP(E193,'Contact Info-RGGRC'!$A$1:$H$95,8,FALSE)</f>
        <v>dtapplegate@uchicago.edu, apacheco@uchicago.edu</v>
      </c>
      <c r="K193" s="250" t="s">
        <v>498</v>
      </c>
      <c r="L193" s="231" t="str">
        <f>VLOOKUP(K193,'Contact Info-RGGRC'!$A$1:$H$95,4,FALSE)</f>
        <v>Crown</v>
      </c>
      <c r="M193" s="237" t="str">
        <f>VLOOKUP(K193,'Contact Info-RGGRC'!$A$1:$H$95,3,FALSE)</f>
        <v>Resident Head</v>
      </c>
      <c r="N193" s="237" t="str">
        <f>VLOOKUP(K193,'Contact Info-RGGRC'!$A$1:$H$95,6,FALSE)</f>
        <v>(520) 912-7000, (920) 203-1036</v>
      </c>
      <c r="O193" s="237" t="str">
        <f>VLOOKUP(K193,'Contact Info-RGGRC'!$A$1:$H$25,7,FALSE)</f>
        <v>702-4564</v>
      </c>
      <c r="P193" s="237" t="str">
        <f>VLOOKUP(K193,'Contact Info-RGGRC'!$A$1:$H$95,8,FALSE)</f>
        <v>ulysse@uchicago.edu, sulysse@uchicago.edu</v>
      </c>
      <c r="R193" s="224"/>
      <c r="S193" s="224"/>
      <c r="T193" s="225"/>
      <c r="U193" s="226"/>
      <c r="V193" s="226"/>
    </row>
    <row r="194" spans="1:22">
      <c r="A194" s="360"/>
      <c r="B194" s="351"/>
      <c r="C194" s="156">
        <v>45745</v>
      </c>
      <c r="D194" s="104"/>
      <c r="E194" s="249"/>
      <c r="F194" s="229" t="e">
        <f>VLOOKUP(E194,'Contact Info-RGGRC'!$A$1:$H$95,4,FALSE)</f>
        <v>#N/A</v>
      </c>
      <c r="G194" s="229" t="e">
        <f>VLOOKUP(E194,'Contact Info-RGGRC'!$A$1:$H$95,3,FALSE)</f>
        <v>#N/A</v>
      </c>
      <c r="H194" s="229" t="e">
        <f>VLOOKUP(E194,'Contact Info-RGGRC'!$A$1:$H$95,6,FALSE)</f>
        <v>#N/A</v>
      </c>
      <c r="I194" s="229" t="e">
        <f>VLOOKUP(E194,'Contact Info-RGGRC'!$A$1:$H$25,7,FALSE)</f>
        <v>#N/A</v>
      </c>
      <c r="J194" s="229" t="e">
        <f>VLOOKUP(E194,'Contact Info-RGGRC'!$A$1:$H$95,8,FALSE)</f>
        <v>#N/A</v>
      </c>
      <c r="K194" s="250"/>
      <c r="L194" s="237" t="e">
        <f>VLOOKUP(K194,'Contact Info-RGGRC'!$A$1:$H$95,4,FALSE)</f>
        <v>#N/A</v>
      </c>
      <c r="M194" s="231" t="e">
        <f>VLOOKUP(K194,'Contact Info-RGGRC'!$A$1:$H$95,3,FALSE)</f>
        <v>#N/A</v>
      </c>
      <c r="N194" s="231" t="e">
        <f>VLOOKUP(K194,'Contact Info-RGGRC'!$A$1:$H$95,6,FALSE)</f>
        <v>#N/A</v>
      </c>
      <c r="O194" s="231" t="e">
        <f>VLOOKUP(K194,'Contact Info-RGGRC'!$A$1:$H$25,7,FALSE)</f>
        <v>#N/A</v>
      </c>
      <c r="P194" s="231" t="e">
        <f>VLOOKUP(K194,'Contact Info-RGGRC'!$A$1:$H$95,8,FALSE)</f>
        <v>#N/A</v>
      </c>
      <c r="R194" s="224"/>
      <c r="S194" s="224"/>
      <c r="T194" s="225"/>
      <c r="U194" s="226"/>
      <c r="V194" s="226"/>
    </row>
    <row r="195" spans="1:22">
      <c r="A195" s="360"/>
      <c r="B195" s="362"/>
      <c r="C195" s="156">
        <v>45746</v>
      </c>
      <c r="D195" s="104"/>
      <c r="E195" s="249"/>
      <c r="F195" s="235" t="e">
        <f>VLOOKUP(E195,'Contact Info-RGGRC'!$A$1:$H$95,4,FALSE)</f>
        <v>#N/A</v>
      </c>
      <c r="G195" s="235" t="e">
        <f>VLOOKUP(E195,'Contact Info-RGGRC'!$A$1:$H$95,3,FALSE)</f>
        <v>#N/A</v>
      </c>
      <c r="H195" s="235" t="e">
        <f>VLOOKUP(E195,'Contact Info-RGGRC'!$A$1:$H$95,6,FALSE)</f>
        <v>#N/A</v>
      </c>
      <c r="I195" s="235" t="e">
        <f>VLOOKUP(E195,'Contact Info-RGGRC'!$A$1:$H$25,7,FALSE)</f>
        <v>#N/A</v>
      </c>
      <c r="J195" s="235" t="e">
        <f>VLOOKUP(E195,'Contact Info-RGGRC'!$A$1:$H$95,8,FALSE)</f>
        <v>#N/A</v>
      </c>
      <c r="K195" s="250"/>
      <c r="L195" s="237" t="e">
        <f>VLOOKUP(K195,'Contact Info-RGGRC'!$A$1:$H$95,4,FALSE)</f>
        <v>#N/A</v>
      </c>
      <c r="M195" s="237" t="e">
        <f>VLOOKUP(K195,'Contact Info-RGGRC'!$A$1:$H$95,3,FALSE)</f>
        <v>#N/A</v>
      </c>
      <c r="N195" s="237" t="e">
        <f>VLOOKUP(K195,'Contact Info-RGGRC'!$A$1:$H$95,6,FALSE)</f>
        <v>#N/A</v>
      </c>
      <c r="O195" s="237" t="e">
        <f>VLOOKUP(K195,'Contact Info-RGGRC'!$A$1:$H$25,7,FALSE)</f>
        <v>#N/A</v>
      </c>
      <c r="P195" s="237" t="e">
        <f>VLOOKUP(K195,'Contact Info-RGGRC'!$A$1:$H$95,8,FALSE)</f>
        <v>#N/A</v>
      </c>
      <c r="R195" s="224"/>
      <c r="S195" s="224"/>
      <c r="T195" s="225"/>
      <c r="U195" s="226"/>
      <c r="V195" s="226"/>
    </row>
    <row r="196" spans="1:22">
      <c r="A196" s="360"/>
      <c r="B196" s="375" t="s">
        <v>44</v>
      </c>
      <c r="C196" s="156">
        <v>45747</v>
      </c>
      <c r="D196" s="104"/>
      <c r="E196" s="249"/>
      <c r="F196" s="229" t="e">
        <f>VLOOKUP(E196,'Contact Info-RGGRC'!$A$1:$H$95,4,FALSE)</f>
        <v>#N/A</v>
      </c>
      <c r="G196" s="229" t="e">
        <f>VLOOKUP(E196,'Contact Info-RGGRC'!$A$1:$H$95,3,FALSE)</f>
        <v>#N/A</v>
      </c>
      <c r="H196" s="229" t="e">
        <f>VLOOKUP(E196,'Contact Info-RGGRC'!$A$1:$H$95,6,FALSE)</f>
        <v>#N/A</v>
      </c>
      <c r="I196" s="229" t="e">
        <f>VLOOKUP(E196,'Contact Info-RGGRC'!$A$1:$H$25,7,FALSE)</f>
        <v>#N/A</v>
      </c>
      <c r="J196" s="229" t="e">
        <f>VLOOKUP(E196,'Contact Info-RGGRC'!$A$1:$H$95,8,FALSE)</f>
        <v>#N/A</v>
      </c>
      <c r="K196" s="250"/>
      <c r="L196" s="231" t="e">
        <f>VLOOKUP(K196,'Contact Info-RGGRC'!$A$1:$H$95,4,FALSE)</f>
        <v>#N/A</v>
      </c>
      <c r="M196" s="231" t="e">
        <f>VLOOKUP(K196,'Contact Info-RGGRC'!$A$1:$H$95,3,FALSE)</f>
        <v>#N/A</v>
      </c>
      <c r="N196" s="231" t="e">
        <f>VLOOKUP(K196,'Contact Info-RGGRC'!$A$1:$H$95,6,FALSE)</f>
        <v>#N/A</v>
      </c>
      <c r="O196" s="231" t="e">
        <f>VLOOKUP(K196,'Contact Info-RGGRC'!$A$1:$H$25,7,FALSE)</f>
        <v>#N/A</v>
      </c>
      <c r="P196" s="231" t="e">
        <f>VLOOKUP(K196,'Contact Info-RGGRC'!$A$1:$H$95,8,FALSE)</f>
        <v>#N/A</v>
      </c>
      <c r="R196" s="224"/>
      <c r="S196" s="224"/>
      <c r="T196" s="225"/>
      <c r="U196" s="226"/>
      <c r="V196" s="226"/>
    </row>
    <row r="197" spans="1:22">
      <c r="A197" s="360"/>
      <c r="B197" s="351"/>
      <c r="C197" s="157">
        <v>45748</v>
      </c>
      <c r="D197" s="104"/>
      <c r="E197" s="249"/>
      <c r="F197" s="235" t="e">
        <f>VLOOKUP(E197,'Contact Info-RGGRC'!$A$1:$H$95,4,FALSE)</f>
        <v>#N/A</v>
      </c>
      <c r="G197" s="235" t="e">
        <f>VLOOKUP(E197,'Contact Info-RGGRC'!$A$1:$H$95,3,FALSE)</f>
        <v>#N/A</v>
      </c>
      <c r="H197" s="235" t="e">
        <f>VLOOKUP(E197,'Contact Info-RGGRC'!$A$1:$H$95,6,FALSE)</f>
        <v>#N/A</v>
      </c>
      <c r="I197" s="235" t="e">
        <f>VLOOKUP(E197,'Contact Info-RGGRC'!$A$1:$H$25,7,FALSE)</f>
        <v>#N/A</v>
      </c>
      <c r="J197" s="235" t="e">
        <f>VLOOKUP(E197,'Contact Info-RGGRC'!$A$1:$H$95,8,FALSE)</f>
        <v>#N/A</v>
      </c>
      <c r="K197" s="250"/>
      <c r="L197" s="237" t="e">
        <f>VLOOKUP(K197,'Contact Info-RGGRC'!$A$1:$H$95,4,FALSE)</f>
        <v>#N/A</v>
      </c>
      <c r="M197" s="237" t="e">
        <f>VLOOKUP(K197,'Contact Info-RGGRC'!$A$1:$H$95,3,FALSE)</f>
        <v>#N/A</v>
      </c>
      <c r="N197" s="237" t="e">
        <f>VLOOKUP(K197,'Contact Info-RGGRC'!$A$1:$H$95,6,FALSE)</f>
        <v>#N/A</v>
      </c>
      <c r="O197" s="237" t="e">
        <f>VLOOKUP(K197,'Contact Info-RGGRC'!$A$1:$H$25,7,FALSE)</f>
        <v>#N/A</v>
      </c>
      <c r="P197" s="237" t="e">
        <f>VLOOKUP(K197,'Contact Info-RGGRC'!$A$1:$H$95,8,FALSE)</f>
        <v>#N/A</v>
      </c>
      <c r="R197" s="224"/>
      <c r="S197" s="224"/>
      <c r="T197" s="225"/>
      <c r="U197" s="226"/>
      <c r="V197" s="226"/>
    </row>
    <row r="198" spans="1:22">
      <c r="A198" s="360"/>
      <c r="B198" s="351"/>
      <c r="C198" s="157">
        <v>45749</v>
      </c>
      <c r="D198" s="104"/>
      <c r="E198" s="249"/>
      <c r="F198" s="229" t="e">
        <f>VLOOKUP(E198,'Contact Info-RGGRC'!$A$1:$H$95,4,FALSE)</f>
        <v>#N/A</v>
      </c>
      <c r="G198" s="229" t="e">
        <f>VLOOKUP(E198,'Contact Info-RGGRC'!$A$1:$H$95,3,FALSE)</f>
        <v>#N/A</v>
      </c>
      <c r="H198" s="229" t="e">
        <f>VLOOKUP(E198,'Contact Info-RGGRC'!$A$1:$H$95,6,FALSE)</f>
        <v>#N/A</v>
      </c>
      <c r="I198" s="229" t="e">
        <f>VLOOKUP(E198,'Contact Info-RGGRC'!$A$1:$H$25,7,FALSE)</f>
        <v>#N/A</v>
      </c>
      <c r="J198" s="229" t="e">
        <f>VLOOKUP(E198,'Contact Info-RGGRC'!$A$1:$H$95,8,FALSE)</f>
        <v>#N/A</v>
      </c>
      <c r="K198" s="250"/>
      <c r="L198" s="231" t="e">
        <f>VLOOKUP(K198,'Contact Info-RGGRC'!$A$1:$H$95,4,FALSE)</f>
        <v>#N/A</v>
      </c>
      <c r="M198" s="231" t="e">
        <f>VLOOKUP(K198,'Contact Info-RGGRC'!$A$1:$H$95,3,FALSE)</f>
        <v>#N/A</v>
      </c>
      <c r="N198" s="231" t="e">
        <f>VLOOKUP(K198,'Contact Info-RGGRC'!$A$1:$H$95,6,FALSE)</f>
        <v>#N/A</v>
      </c>
      <c r="O198" s="231" t="e">
        <f>VLOOKUP(K198,'Contact Info-RGGRC'!$A$1:$H$25,7,FALSE)</f>
        <v>#N/A</v>
      </c>
      <c r="P198" s="231" t="e">
        <f>VLOOKUP(K198,'Contact Info-RGGRC'!$A$1:$H$95,8,FALSE)</f>
        <v>#N/A</v>
      </c>
      <c r="R198" s="224"/>
      <c r="S198" s="224"/>
      <c r="T198" s="225"/>
      <c r="U198" s="226"/>
      <c r="V198" s="226"/>
    </row>
    <row r="199" spans="1:22">
      <c r="A199" s="360"/>
      <c r="B199" s="351"/>
      <c r="C199" s="157">
        <v>45750</v>
      </c>
      <c r="D199" s="104"/>
      <c r="E199" s="249"/>
      <c r="F199" s="235" t="e">
        <f>VLOOKUP(E199,'Contact Info-RGGRC'!$A$1:$H$95,4,FALSE)</f>
        <v>#N/A</v>
      </c>
      <c r="G199" s="235" t="e">
        <f>VLOOKUP(E199,'Contact Info-RGGRC'!$A$1:$H$95,3,FALSE)</f>
        <v>#N/A</v>
      </c>
      <c r="H199" s="235" t="e">
        <f>VLOOKUP(E199,'Contact Info-RGGRC'!$A$1:$H$95,6,FALSE)</f>
        <v>#N/A</v>
      </c>
      <c r="I199" s="235" t="e">
        <f>VLOOKUP(E199,'Contact Info-RGGRC'!$A$1:$H$25,7,FALSE)</f>
        <v>#N/A</v>
      </c>
      <c r="J199" s="235" t="e">
        <f>VLOOKUP(E199,'Contact Info-RGGRC'!$A$1:$H$95,8,FALSE)</f>
        <v>#N/A</v>
      </c>
      <c r="K199" s="250"/>
      <c r="L199" s="237" t="e">
        <f>VLOOKUP(K199,'Contact Info-RGGRC'!$A$1:$H$95,4,FALSE)</f>
        <v>#N/A</v>
      </c>
      <c r="M199" s="237" t="e">
        <f>VLOOKUP(K199,'Contact Info-RGGRC'!$A$1:$H$95,3,FALSE)</f>
        <v>#N/A</v>
      </c>
      <c r="N199" s="237" t="e">
        <f>VLOOKUP(K199,'Contact Info-RGGRC'!$A$1:$H$95,6,FALSE)</f>
        <v>#N/A</v>
      </c>
      <c r="O199" s="237" t="e">
        <f>VLOOKUP(K199,'Contact Info-RGGRC'!$A$1:$H$25,7,FALSE)</f>
        <v>#N/A</v>
      </c>
      <c r="P199" s="237" t="e">
        <f>VLOOKUP(K199,'Contact Info-RGGRC'!$A$1:$H$95,8,FALSE)</f>
        <v>#N/A</v>
      </c>
      <c r="R199" s="224"/>
      <c r="S199" s="224"/>
      <c r="T199" s="225"/>
      <c r="U199" s="226"/>
      <c r="V199" s="226"/>
    </row>
    <row r="200" spans="1:22">
      <c r="A200" s="360"/>
      <c r="B200" s="351"/>
      <c r="C200" s="157">
        <v>45751</v>
      </c>
      <c r="D200" s="104"/>
      <c r="E200" s="249"/>
      <c r="F200" s="229" t="e">
        <f>VLOOKUP(E200,'Contact Info-RGGRC'!$A$1:$H$95,4,FALSE)</f>
        <v>#N/A</v>
      </c>
      <c r="G200" s="229" t="e">
        <f>VLOOKUP(E200,'Contact Info-RGGRC'!$A$1:$H$95,3,FALSE)</f>
        <v>#N/A</v>
      </c>
      <c r="H200" s="229" t="e">
        <f>VLOOKUP(E200,'Contact Info-RGGRC'!$A$1:$H$95,6,FALSE)</f>
        <v>#N/A</v>
      </c>
      <c r="I200" s="229" t="e">
        <f>VLOOKUP(E200,'Contact Info-RGGRC'!$A$1:$H$25,7,FALSE)</f>
        <v>#N/A</v>
      </c>
      <c r="J200" s="229" t="e">
        <f>VLOOKUP(E200,'Contact Info-RGGRC'!$A$1:$H$95,8,FALSE)</f>
        <v>#N/A</v>
      </c>
      <c r="K200" s="250"/>
      <c r="L200" s="231" t="e">
        <f>VLOOKUP(K200,'Contact Info-RGGRC'!$A$1:$H$95,4,FALSE)</f>
        <v>#N/A</v>
      </c>
      <c r="M200" s="231" t="e">
        <f>VLOOKUP(K200,'Contact Info-RGGRC'!$A$1:$H$95,3,FALSE)</f>
        <v>#N/A</v>
      </c>
      <c r="N200" s="231" t="e">
        <f>VLOOKUP(K200,'Contact Info-RGGRC'!$A$1:$H$95,6,FALSE)</f>
        <v>#N/A</v>
      </c>
      <c r="O200" s="231" t="e">
        <f>VLOOKUP(K200,'Contact Info-RGGRC'!$A$1:$H$25,7,FALSE)</f>
        <v>#N/A</v>
      </c>
      <c r="P200" s="231" t="e">
        <f>VLOOKUP(K200,'Contact Info-RGGRC'!$A$1:$H$95,8,FALSE)</f>
        <v>#N/A</v>
      </c>
      <c r="R200" s="224"/>
      <c r="S200" s="224"/>
      <c r="T200" s="225"/>
      <c r="U200" s="226"/>
      <c r="V200" s="226"/>
    </row>
    <row r="201" spans="1:22">
      <c r="A201" s="360"/>
      <c r="B201" s="351"/>
      <c r="C201" s="157">
        <v>45752</v>
      </c>
      <c r="D201" s="104"/>
      <c r="E201" s="249"/>
      <c r="F201" s="235" t="e">
        <f>VLOOKUP(E201,'Contact Info-RGGRC'!$A$1:$H$95,4,FALSE)</f>
        <v>#N/A</v>
      </c>
      <c r="G201" s="235" t="e">
        <f>VLOOKUP(E201,'Contact Info-RGGRC'!$A$1:$H$95,3,FALSE)</f>
        <v>#N/A</v>
      </c>
      <c r="H201" s="235" t="e">
        <f>VLOOKUP(E201,'Contact Info-RGGRC'!$A$1:$H$95,6,FALSE)</f>
        <v>#N/A</v>
      </c>
      <c r="I201" s="235" t="e">
        <f>VLOOKUP(E201,'Contact Info-RGGRC'!$A$1:$H$25,7,FALSE)</f>
        <v>#N/A</v>
      </c>
      <c r="J201" s="235" t="e">
        <f>VLOOKUP(E201,'Contact Info-RGGRC'!$A$1:$H$95,8,FALSE)</f>
        <v>#N/A</v>
      </c>
      <c r="K201" s="250"/>
      <c r="L201" s="237" t="e">
        <f>VLOOKUP(K201,'Contact Info-RGGRC'!$A$1:$H$95,4,FALSE)</f>
        <v>#N/A</v>
      </c>
      <c r="M201" s="237" t="e">
        <f>VLOOKUP(K201,'Contact Info-RGGRC'!$A$1:$H$95,3,FALSE)</f>
        <v>#N/A</v>
      </c>
      <c r="N201" s="237" t="e">
        <f>VLOOKUP(K201,'Contact Info-RGGRC'!$A$1:$H$95,6,FALSE)</f>
        <v>#N/A</v>
      </c>
      <c r="O201" s="237" t="e">
        <f>VLOOKUP(K201,'Contact Info-RGGRC'!$A$1:$H$25,7,FALSE)</f>
        <v>#N/A</v>
      </c>
      <c r="P201" s="237" t="e">
        <f>VLOOKUP(K201,'Contact Info-RGGRC'!$A$1:$H$95,8,FALSE)</f>
        <v>#N/A</v>
      </c>
      <c r="R201" s="224"/>
      <c r="S201" s="224"/>
      <c r="T201" s="225"/>
      <c r="U201" s="226"/>
      <c r="V201" s="226"/>
    </row>
    <row r="202" spans="1:22">
      <c r="A202" s="360"/>
      <c r="B202" s="362"/>
      <c r="C202" s="157">
        <v>45753</v>
      </c>
      <c r="D202" s="104"/>
      <c r="E202" s="249"/>
      <c r="F202" s="229" t="e">
        <f>VLOOKUP(E202,'Contact Info-RGGRC'!$A$1:$H$95,4,FALSE)</f>
        <v>#N/A</v>
      </c>
      <c r="G202" s="229" t="e">
        <f>VLOOKUP(E202,'Contact Info-RGGRC'!$A$1:$H$95,3,FALSE)</f>
        <v>#N/A</v>
      </c>
      <c r="H202" s="229" t="e">
        <f>VLOOKUP(E202,'Contact Info-RGGRC'!$A$1:$H$95,6,FALSE)</f>
        <v>#N/A</v>
      </c>
      <c r="I202" s="229" t="e">
        <f>VLOOKUP(E202,'Contact Info-RGGRC'!$A$1:$H$25,7,FALSE)</f>
        <v>#N/A</v>
      </c>
      <c r="J202" s="229" t="e">
        <f>VLOOKUP(E202,'Contact Info-RGGRC'!$A$1:$H$95,8,FALSE)</f>
        <v>#N/A</v>
      </c>
      <c r="K202" s="250"/>
      <c r="L202" s="231" t="e">
        <f>VLOOKUP(K202,'Contact Info-RGGRC'!$A$1:$H$95,4,FALSE)</f>
        <v>#N/A</v>
      </c>
      <c r="M202" s="231" t="e">
        <f>VLOOKUP(K202,'Contact Info-RGGRC'!$A$1:$H$95,3,FALSE)</f>
        <v>#N/A</v>
      </c>
      <c r="N202" s="231" t="e">
        <f>VLOOKUP(K202,'Contact Info-RGGRC'!$A$1:$H$95,6,FALSE)</f>
        <v>#N/A</v>
      </c>
      <c r="O202" s="231" t="e">
        <f>VLOOKUP(K202,'Contact Info-RGGRC'!$A$1:$H$25,7,FALSE)</f>
        <v>#N/A</v>
      </c>
      <c r="P202" s="231" t="e">
        <f>VLOOKUP(K202,'Contact Info-RGGRC'!$A$1:$H$95,8,FALSE)</f>
        <v>#N/A</v>
      </c>
      <c r="R202" s="224"/>
      <c r="S202" s="224"/>
      <c r="T202" s="225"/>
      <c r="U202" s="226"/>
      <c r="V202" s="226"/>
    </row>
    <row r="203" spans="1:22">
      <c r="A203" s="360"/>
      <c r="B203" s="376" t="s">
        <v>46</v>
      </c>
      <c r="C203" s="157">
        <v>45754</v>
      </c>
      <c r="D203" s="104"/>
      <c r="E203" s="249"/>
      <c r="F203" s="235" t="e">
        <f>VLOOKUP(E203,'Contact Info-RGGRC'!$A$1:$H$95,4,FALSE)</f>
        <v>#N/A</v>
      </c>
      <c r="G203" s="235" t="e">
        <f>VLOOKUP(E203,'Contact Info-RGGRC'!$A$1:$H$95,3,FALSE)</f>
        <v>#N/A</v>
      </c>
      <c r="H203" s="235" t="e">
        <f>VLOOKUP(E203,'Contact Info-RGGRC'!$A$1:$H$95,6,FALSE)</f>
        <v>#N/A</v>
      </c>
      <c r="I203" s="235" t="e">
        <f>VLOOKUP(E203,'Contact Info-RGGRC'!$A$1:$H$25,7,FALSE)</f>
        <v>#N/A</v>
      </c>
      <c r="J203" s="235" t="e">
        <f>VLOOKUP(E203,'Contact Info-RGGRC'!$A$1:$H$95,8,FALSE)</f>
        <v>#N/A</v>
      </c>
      <c r="K203" s="250"/>
      <c r="L203" s="237" t="e">
        <f>VLOOKUP(K203,'Contact Info-RGGRC'!$A$1:$H$95,4,FALSE)</f>
        <v>#N/A</v>
      </c>
      <c r="M203" s="237" t="e">
        <f>VLOOKUP(K203,'Contact Info-RGGRC'!$A$1:$H$95,3,FALSE)</f>
        <v>#N/A</v>
      </c>
      <c r="N203" s="237" t="e">
        <f>VLOOKUP(K203,'Contact Info-RGGRC'!$A$1:$H$95,6,FALSE)</f>
        <v>#N/A</v>
      </c>
      <c r="O203" s="237" t="e">
        <f>VLOOKUP(K203,'Contact Info-RGGRC'!$A$1:$H$25,7,FALSE)</f>
        <v>#N/A</v>
      </c>
      <c r="P203" s="237" t="e">
        <f>VLOOKUP(K203,'Contact Info-RGGRC'!$A$1:$H$95,8,FALSE)</f>
        <v>#N/A</v>
      </c>
      <c r="R203" s="224"/>
      <c r="S203" s="224"/>
      <c r="T203" s="225"/>
      <c r="U203" s="226"/>
      <c r="V203" s="226"/>
    </row>
    <row r="204" spans="1:22">
      <c r="A204" s="360"/>
      <c r="B204" s="351"/>
      <c r="C204" s="157">
        <v>45755</v>
      </c>
      <c r="D204" s="104"/>
      <c r="E204" s="249"/>
      <c r="F204" s="229" t="e">
        <f>VLOOKUP(E204,'Contact Info-RGGRC'!$A$1:$H$95,4,FALSE)</f>
        <v>#N/A</v>
      </c>
      <c r="G204" s="229" t="e">
        <f>VLOOKUP(E204,'Contact Info-RGGRC'!$A$1:$H$95,3,FALSE)</f>
        <v>#N/A</v>
      </c>
      <c r="H204" s="229" t="e">
        <f>VLOOKUP(E204,'Contact Info-RGGRC'!$A$1:$H$95,6,FALSE)</f>
        <v>#N/A</v>
      </c>
      <c r="I204" s="229" t="e">
        <f>VLOOKUP(E204,'Contact Info-RGGRC'!$A$1:$H$25,7,FALSE)</f>
        <v>#N/A</v>
      </c>
      <c r="J204" s="229" t="e">
        <f>VLOOKUP(E204,'Contact Info-RGGRC'!$A$1:$H$95,8,FALSE)</f>
        <v>#N/A</v>
      </c>
      <c r="K204" s="250"/>
      <c r="L204" s="231" t="e">
        <f>VLOOKUP(K204,'Contact Info-RGGRC'!$A$1:$H$95,4,FALSE)</f>
        <v>#N/A</v>
      </c>
      <c r="M204" s="231" t="e">
        <f>VLOOKUP(K204,'Contact Info-RGGRC'!$A$1:$H$95,3,FALSE)</f>
        <v>#N/A</v>
      </c>
      <c r="N204" s="231" t="e">
        <f>VLOOKUP(K204,'Contact Info-RGGRC'!$A$1:$H$95,6,FALSE)</f>
        <v>#N/A</v>
      </c>
      <c r="O204" s="231" t="e">
        <f>VLOOKUP(K204,'Contact Info-RGGRC'!$A$1:$H$25,7,FALSE)</f>
        <v>#N/A</v>
      </c>
      <c r="P204" s="231" t="e">
        <f>VLOOKUP(K204,'Contact Info-RGGRC'!$A$1:$H$95,8,FALSE)</f>
        <v>#N/A</v>
      </c>
      <c r="R204" s="224"/>
      <c r="S204" s="224"/>
      <c r="T204" s="225"/>
      <c r="U204" s="226"/>
      <c r="V204" s="226"/>
    </row>
    <row r="205" spans="1:22">
      <c r="A205" s="360"/>
      <c r="B205" s="351"/>
      <c r="C205" s="157">
        <v>45756</v>
      </c>
      <c r="D205" s="104"/>
      <c r="E205" s="249"/>
      <c r="F205" s="235" t="e">
        <f>VLOOKUP(E205,'Contact Info-RGGRC'!$A$1:$H$95,4,FALSE)</f>
        <v>#N/A</v>
      </c>
      <c r="G205" s="235" t="e">
        <f>VLOOKUP(E205,'Contact Info-RGGRC'!$A$1:$H$95,3,FALSE)</f>
        <v>#N/A</v>
      </c>
      <c r="H205" s="235" t="e">
        <f>VLOOKUP(E205,'Contact Info-RGGRC'!$A$1:$H$95,6,FALSE)</f>
        <v>#N/A</v>
      </c>
      <c r="I205" s="235" t="e">
        <f>VLOOKUP(E205,'Contact Info-RGGRC'!$A$1:$H$25,7,FALSE)</f>
        <v>#N/A</v>
      </c>
      <c r="J205" s="235" t="e">
        <f>VLOOKUP(E205,'Contact Info-RGGRC'!$A$1:$H$95,8,FALSE)</f>
        <v>#N/A</v>
      </c>
      <c r="K205" s="250"/>
      <c r="L205" s="237" t="e">
        <f>VLOOKUP(K205,'Contact Info-RGGRC'!$A$1:$H$95,4,FALSE)</f>
        <v>#N/A</v>
      </c>
      <c r="M205" s="237" t="e">
        <f>VLOOKUP(K205,'Contact Info-RGGRC'!$A$1:$H$95,3,FALSE)</f>
        <v>#N/A</v>
      </c>
      <c r="N205" s="237" t="e">
        <f>VLOOKUP(K205,'Contact Info-RGGRC'!$A$1:$H$95,6,FALSE)</f>
        <v>#N/A</v>
      </c>
      <c r="O205" s="237" t="e">
        <f>VLOOKUP(K205,'Contact Info-RGGRC'!$A$1:$H$25,7,FALSE)</f>
        <v>#N/A</v>
      </c>
      <c r="P205" s="237" t="e">
        <f>VLOOKUP(K205,'Contact Info-RGGRC'!$A$1:$H$95,8,FALSE)</f>
        <v>#N/A</v>
      </c>
      <c r="R205" s="224"/>
      <c r="S205" s="224"/>
      <c r="T205" s="225"/>
      <c r="U205" s="226"/>
      <c r="V205" s="226"/>
    </row>
    <row r="206" spans="1:22">
      <c r="A206" s="360"/>
      <c r="B206" s="351"/>
      <c r="C206" s="157">
        <v>45757</v>
      </c>
      <c r="D206" s="104"/>
      <c r="E206" s="249"/>
      <c r="F206" s="229" t="e">
        <f>VLOOKUP(E206,'Contact Info-RGGRC'!$A$1:$H$95,4,FALSE)</f>
        <v>#N/A</v>
      </c>
      <c r="G206" s="229" t="e">
        <f>VLOOKUP(E206,'Contact Info-RGGRC'!$A$1:$H$95,3,FALSE)</f>
        <v>#N/A</v>
      </c>
      <c r="H206" s="229" t="e">
        <f>VLOOKUP(E206,'Contact Info-RGGRC'!$A$1:$H$95,6,FALSE)</f>
        <v>#N/A</v>
      </c>
      <c r="I206" s="229" t="e">
        <f>VLOOKUP(E206,'Contact Info-RGGRC'!$A$1:$H$25,7,FALSE)</f>
        <v>#N/A</v>
      </c>
      <c r="J206" s="229" t="e">
        <f>VLOOKUP(E206,'Contact Info-RGGRC'!$A$1:$H$95,8,FALSE)</f>
        <v>#N/A</v>
      </c>
      <c r="K206" s="250"/>
      <c r="L206" s="231" t="e">
        <f>VLOOKUP(K206,'Contact Info-RGGRC'!$A$1:$H$95,4,FALSE)</f>
        <v>#N/A</v>
      </c>
      <c r="M206" s="231" t="e">
        <f>VLOOKUP(K206,'Contact Info-RGGRC'!$A$1:$H$95,3,FALSE)</f>
        <v>#N/A</v>
      </c>
      <c r="N206" s="231" t="e">
        <f>VLOOKUP(K206,'Contact Info-RGGRC'!$A$1:$H$95,6,FALSE)</f>
        <v>#N/A</v>
      </c>
      <c r="O206" s="231" t="e">
        <f>VLOOKUP(K206,'Contact Info-RGGRC'!$A$1:$H$25,7,FALSE)</f>
        <v>#N/A</v>
      </c>
      <c r="P206" s="231" t="e">
        <f>VLOOKUP(K206,'Contact Info-RGGRC'!$A$1:$H$95,8,FALSE)</f>
        <v>#N/A</v>
      </c>
      <c r="R206" s="224"/>
      <c r="S206" s="224"/>
      <c r="T206" s="225"/>
      <c r="U206" s="226"/>
      <c r="V206" s="226"/>
    </row>
    <row r="207" spans="1:22">
      <c r="A207" s="360"/>
      <c r="B207" s="351"/>
      <c r="C207" s="157">
        <v>45758</v>
      </c>
      <c r="D207" s="104"/>
      <c r="E207" s="249"/>
      <c r="F207" s="235" t="e">
        <f>VLOOKUP(E207,'Contact Info-RGGRC'!$A$1:$H$95,4,FALSE)</f>
        <v>#N/A</v>
      </c>
      <c r="G207" s="235" t="e">
        <f>VLOOKUP(E207,'Contact Info-RGGRC'!$A$1:$H$95,3,FALSE)</f>
        <v>#N/A</v>
      </c>
      <c r="H207" s="235" t="e">
        <f>VLOOKUP(E207,'Contact Info-RGGRC'!$A$1:$H$95,6,FALSE)</f>
        <v>#N/A</v>
      </c>
      <c r="I207" s="235" t="e">
        <f>VLOOKUP(E207,'Contact Info-RGGRC'!$A$1:$H$25,7,FALSE)</f>
        <v>#N/A</v>
      </c>
      <c r="J207" s="235" t="e">
        <f>VLOOKUP(E207,'Contact Info-RGGRC'!$A$1:$H$95,8,FALSE)</f>
        <v>#N/A</v>
      </c>
      <c r="K207" s="250"/>
      <c r="L207" s="237" t="e">
        <f>VLOOKUP(K207,'Contact Info-RGGRC'!$A$1:$H$95,4,FALSE)</f>
        <v>#N/A</v>
      </c>
      <c r="M207" s="237" t="e">
        <f>VLOOKUP(K207,'Contact Info-RGGRC'!$A$1:$H$95,3,FALSE)</f>
        <v>#N/A</v>
      </c>
      <c r="N207" s="237" t="e">
        <f>VLOOKUP(K207,'Contact Info-RGGRC'!$A$1:$H$95,6,FALSE)</f>
        <v>#N/A</v>
      </c>
      <c r="O207" s="237" t="e">
        <f>VLOOKUP(K207,'Contact Info-RGGRC'!$A$1:$H$25,7,FALSE)</f>
        <v>#N/A</v>
      </c>
      <c r="P207" s="237" t="e">
        <f>VLOOKUP(K207,'Contact Info-RGGRC'!$A$1:$H$95,8,FALSE)</f>
        <v>#N/A</v>
      </c>
      <c r="R207" s="224"/>
      <c r="S207" s="224"/>
      <c r="T207" s="225"/>
      <c r="U207" s="226"/>
      <c r="V207" s="226"/>
    </row>
    <row r="208" spans="1:22">
      <c r="A208" s="360"/>
      <c r="B208" s="351"/>
      <c r="C208" s="157">
        <v>45759</v>
      </c>
      <c r="D208" s="104"/>
      <c r="E208" s="249"/>
      <c r="F208" s="229" t="e">
        <f>VLOOKUP(E208,'Contact Info-RGGRC'!$A$1:$H$95,4,FALSE)</f>
        <v>#N/A</v>
      </c>
      <c r="G208" s="229" t="e">
        <f>VLOOKUP(E208,'Contact Info-RGGRC'!$A$1:$H$95,3,FALSE)</f>
        <v>#N/A</v>
      </c>
      <c r="H208" s="229" t="e">
        <f>VLOOKUP(E208,'Contact Info-RGGRC'!$A$1:$H$95,6,FALSE)</f>
        <v>#N/A</v>
      </c>
      <c r="I208" s="229" t="e">
        <f>VLOOKUP(E208,'Contact Info-RGGRC'!$A$1:$H$25,7,FALSE)</f>
        <v>#N/A</v>
      </c>
      <c r="J208" s="229" t="e">
        <f>VLOOKUP(E208,'Contact Info-RGGRC'!$A$1:$H$95,8,FALSE)</f>
        <v>#N/A</v>
      </c>
      <c r="K208" s="250"/>
      <c r="L208" s="231" t="e">
        <f>VLOOKUP(K208,'Contact Info-RGGRC'!$A$1:$H$95,4,FALSE)</f>
        <v>#N/A</v>
      </c>
      <c r="M208" s="231" t="e">
        <f>VLOOKUP(K208,'Contact Info-RGGRC'!$A$1:$H$95,3,FALSE)</f>
        <v>#N/A</v>
      </c>
      <c r="N208" s="231" t="e">
        <f>VLOOKUP(K208,'Contact Info-RGGRC'!$A$1:$H$95,6,FALSE)</f>
        <v>#N/A</v>
      </c>
      <c r="O208" s="231" t="e">
        <f>VLOOKUP(K208,'Contact Info-RGGRC'!$A$1:$H$25,7,FALSE)</f>
        <v>#N/A</v>
      </c>
      <c r="P208" s="231" t="e">
        <f>VLOOKUP(K208,'Contact Info-RGGRC'!$A$1:$H$95,8,FALSE)</f>
        <v>#N/A</v>
      </c>
      <c r="R208" s="224"/>
      <c r="S208" s="224"/>
      <c r="T208" s="225"/>
      <c r="U208" s="226"/>
      <c r="V208" s="226"/>
    </row>
    <row r="209" spans="1:22">
      <c r="A209" s="360"/>
      <c r="B209" s="362"/>
      <c r="C209" s="157">
        <v>45760</v>
      </c>
      <c r="D209" s="104"/>
      <c r="E209" s="249"/>
      <c r="F209" s="235" t="e">
        <f>VLOOKUP(E209,'Contact Info-RGGRC'!$A$1:$H$95,4,FALSE)</f>
        <v>#N/A</v>
      </c>
      <c r="G209" s="235" t="e">
        <f>VLOOKUP(E209,'Contact Info-RGGRC'!$A$1:$H$95,3,FALSE)</f>
        <v>#N/A</v>
      </c>
      <c r="H209" s="235" t="e">
        <f>VLOOKUP(E209,'Contact Info-RGGRC'!$A$1:$H$95,6,FALSE)</f>
        <v>#N/A</v>
      </c>
      <c r="I209" s="235" t="e">
        <f>VLOOKUP(E209,'Contact Info-RGGRC'!$A$1:$H$25,7,FALSE)</f>
        <v>#N/A</v>
      </c>
      <c r="J209" s="235" t="e">
        <f>VLOOKUP(E209,'Contact Info-RGGRC'!$A$1:$H$95,8,FALSE)</f>
        <v>#N/A</v>
      </c>
      <c r="K209" s="250"/>
      <c r="L209" s="237" t="e">
        <f>VLOOKUP(K209,'Contact Info-RGGRC'!$A$1:$H$95,4,FALSE)</f>
        <v>#N/A</v>
      </c>
      <c r="M209" s="237" t="e">
        <f>VLOOKUP(K209,'Contact Info-RGGRC'!$A$1:$H$95,3,FALSE)</f>
        <v>#N/A</v>
      </c>
      <c r="N209" s="237" t="e">
        <f>VLOOKUP(K209,'Contact Info-RGGRC'!$A$1:$H$95,6,FALSE)</f>
        <v>#N/A</v>
      </c>
      <c r="O209" s="237" t="e">
        <f>VLOOKUP(K209,'Contact Info-RGGRC'!$A$1:$H$25,7,FALSE)</f>
        <v>#N/A</v>
      </c>
      <c r="P209" s="237" t="e">
        <f>VLOOKUP(K209,'Contact Info-RGGRC'!$A$1:$H$95,8,FALSE)</f>
        <v>#N/A</v>
      </c>
      <c r="R209" s="224"/>
      <c r="S209" s="224"/>
      <c r="T209" s="225"/>
      <c r="U209" s="226"/>
      <c r="V209" s="226"/>
    </row>
    <row r="210" spans="1:22">
      <c r="A210" s="360"/>
      <c r="B210" s="377" t="s">
        <v>47</v>
      </c>
      <c r="C210" s="157">
        <v>45761</v>
      </c>
      <c r="D210" s="104"/>
      <c r="E210" s="249"/>
      <c r="F210" s="229" t="e">
        <f>VLOOKUP(E210,'Contact Info-RGGRC'!$A$1:$H$95,4,FALSE)</f>
        <v>#N/A</v>
      </c>
      <c r="G210" s="229" t="e">
        <f>VLOOKUP(E210,'Contact Info-RGGRC'!$A$1:$H$95,3,FALSE)</f>
        <v>#N/A</v>
      </c>
      <c r="H210" s="229" t="e">
        <f>VLOOKUP(E210,'Contact Info-RGGRC'!$A$1:$H$95,6,FALSE)</f>
        <v>#N/A</v>
      </c>
      <c r="I210" s="229" t="e">
        <f>VLOOKUP(E210,'Contact Info-RGGRC'!$A$1:$H$25,7,FALSE)</f>
        <v>#N/A</v>
      </c>
      <c r="J210" s="229" t="e">
        <f>VLOOKUP(E210,'Contact Info-RGGRC'!$A$1:$H$95,8,FALSE)</f>
        <v>#N/A</v>
      </c>
      <c r="K210" s="250"/>
      <c r="L210" s="231" t="e">
        <f>VLOOKUP(K210,'Contact Info-RGGRC'!$A$1:$H$95,4,FALSE)</f>
        <v>#N/A</v>
      </c>
      <c r="M210" s="231" t="e">
        <f>VLOOKUP(K210,'Contact Info-RGGRC'!$A$1:$H$95,3,FALSE)</f>
        <v>#N/A</v>
      </c>
      <c r="N210" s="231" t="e">
        <f>VLOOKUP(K210,'Contact Info-RGGRC'!$A$1:$H$95,6,FALSE)</f>
        <v>#N/A</v>
      </c>
      <c r="O210" s="231" t="e">
        <f>VLOOKUP(K210,'Contact Info-RGGRC'!$A$1:$H$25,7,FALSE)</f>
        <v>#N/A</v>
      </c>
      <c r="P210" s="231" t="e">
        <f>VLOOKUP(K210,'Contact Info-RGGRC'!$A$1:$H$95,8,FALSE)</f>
        <v>#N/A</v>
      </c>
      <c r="R210" s="224"/>
      <c r="S210" s="224"/>
      <c r="T210" s="225"/>
      <c r="U210" s="226"/>
      <c r="V210" s="226"/>
    </row>
    <row r="211" spans="1:22">
      <c r="A211" s="360"/>
      <c r="B211" s="351"/>
      <c r="C211" s="157">
        <v>45762</v>
      </c>
      <c r="D211" s="104"/>
      <c r="E211" s="249"/>
      <c r="F211" s="235" t="e">
        <f>VLOOKUP(E211,'Contact Info-RGGRC'!$A$1:$H$95,4,FALSE)</f>
        <v>#N/A</v>
      </c>
      <c r="G211" s="235" t="e">
        <f>VLOOKUP(E211,'Contact Info-RGGRC'!$A$1:$H$95,3,FALSE)</f>
        <v>#N/A</v>
      </c>
      <c r="H211" s="235" t="e">
        <f>VLOOKUP(E211,'Contact Info-RGGRC'!$A$1:$H$95,6,FALSE)</f>
        <v>#N/A</v>
      </c>
      <c r="I211" s="235" t="e">
        <f>VLOOKUP(E211,'Contact Info-RGGRC'!$A$1:$H$25,7,FALSE)</f>
        <v>#N/A</v>
      </c>
      <c r="J211" s="235" t="e">
        <f>VLOOKUP(E211,'Contact Info-RGGRC'!$A$1:$H$95,8,FALSE)</f>
        <v>#N/A</v>
      </c>
      <c r="K211" s="250"/>
      <c r="L211" s="237" t="e">
        <f>VLOOKUP(K211,'Contact Info-RGGRC'!$A$1:$H$95,4,FALSE)</f>
        <v>#N/A</v>
      </c>
      <c r="M211" s="237" t="e">
        <f>VLOOKUP(K211,'Contact Info-RGGRC'!$A$1:$H$95,3,FALSE)</f>
        <v>#N/A</v>
      </c>
      <c r="N211" s="237" t="e">
        <f>VLOOKUP(K211,'Contact Info-RGGRC'!$A$1:$H$95,6,FALSE)</f>
        <v>#N/A</v>
      </c>
      <c r="O211" s="237" t="e">
        <f>VLOOKUP(K211,'Contact Info-RGGRC'!$A$1:$H$25,7,FALSE)</f>
        <v>#N/A</v>
      </c>
      <c r="P211" s="237" t="e">
        <f>VLOOKUP(K211,'Contact Info-RGGRC'!$A$1:$H$95,8,FALSE)</f>
        <v>#N/A</v>
      </c>
      <c r="R211" s="224"/>
      <c r="S211" s="224"/>
      <c r="T211" s="225"/>
      <c r="U211" s="226"/>
      <c r="V211" s="226"/>
    </row>
    <row r="212" spans="1:22">
      <c r="A212" s="360"/>
      <c r="B212" s="351"/>
      <c r="C212" s="157">
        <v>45763</v>
      </c>
      <c r="D212" s="104"/>
      <c r="E212" s="249"/>
      <c r="F212" s="229" t="e">
        <f>VLOOKUP(E212,'Contact Info-RGGRC'!$A$1:$H$95,4,FALSE)</f>
        <v>#N/A</v>
      </c>
      <c r="G212" s="229" t="e">
        <f>VLOOKUP(E212,'Contact Info-RGGRC'!$A$1:$H$95,3,FALSE)</f>
        <v>#N/A</v>
      </c>
      <c r="H212" s="229" t="e">
        <f>VLOOKUP(E212,'Contact Info-RGGRC'!$A$1:$H$95,6,FALSE)</f>
        <v>#N/A</v>
      </c>
      <c r="I212" s="229" t="e">
        <f>VLOOKUP(E212,'Contact Info-RGGRC'!$A$1:$H$25,7,FALSE)</f>
        <v>#N/A</v>
      </c>
      <c r="J212" s="229" t="e">
        <f>VLOOKUP(E212,'Contact Info-RGGRC'!$A$1:$H$95,8,FALSE)</f>
        <v>#N/A</v>
      </c>
      <c r="K212" s="250"/>
      <c r="L212" s="231" t="e">
        <f>VLOOKUP(K212,'Contact Info-RGGRC'!$A$1:$H$95,4,FALSE)</f>
        <v>#N/A</v>
      </c>
      <c r="M212" s="231" t="e">
        <f>VLOOKUP(K212,'Contact Info-RGGRC'!$A$1:$H$95,3,FALSE)</f>
        <v>#N/A</v>
      </c>
      <c r="N212" s="231" t="e">
        <f>VLOOKUP(K212,'Contact Info-RGGRC'!$A$1:$H$95,6,FALSE)</f>
        <v>#N/A</v>
      </c>
      <c r="O212" s="231" t="e">
        <f>VLOOKUP(K212,'Contact Info-RGGRC'!$A$1:$H$25,7,FALSE)</f>
        <v>#N/A</v>
      </c>
      <c r="P212" s="231" t="e">
        <f>VLOOKUP(K212,'Contact Info-RGGRC'!$A$1:$H$95,8,FALSE)</f>
        <v>#N/A</v>
      </c>
      <c r="R212" s="224"/>
      <c r="S212" s="224"/>
      <c r="T212" s="225"/>
      <c r="U212" s="226"/>
      <c r="V212" s="226"/>
    </row>
    <row r="213" spans="1:22">
      <c r="A213" s="360"/>
      <c r="B213" s="351"/>
      <c r="C213" s="157">
        <v>45764</v>
      </c>
      <c r="D213" s="104"/>
      <c r="E213" s="249"/>
      <c r="F213" s="235" t="e">
        <f>VLOOKUP(E213,'Contact Info-RGGRC'!$A$1:$H$95,4,FALSE)</f>
        <v>#N/A</v>
      </c>
      <c r="G213" s="235" t="e">
        <f>VLOOKUP(E213,'Contact Info-RGGRC'!$A$1:$H$95,3,FALSE)</f>
        <v>#N/A</v>
      </c>
      <c r="H213" s="235" t="e">
        <f>VLOOKUP(E213,'Contact Info-RGGRC'!$A$1:$H$95,6,FALSE)</f>
        <v>#N/A</v>
      </c>
      <c r="I213" s="235" t="e">
        <f>VLOOKUP(E213,'Contact Info-RGGRC'!$A$1:$H$25,7,FALSE)</f>
        <v>#N/A</v>
      </c>
      <c r="J213" s="235" t="e">
        <f>VLOOKUP(E213,'Contact Info-RGGRC'!$A$1:$H$95,8,FALSE)</f>
        <v>#N/A</v>
      </c>
      <c r="K213" s="250"/>
      <c r="L213" s="237" t="e">
        <f>VLOOKUP(K213,'Contact Info-RGGRC'!$A$1:$H$95,4,FALSE)</f>
        <v>#N/A</v>
      </c>
      <c r="M213" s="237" t="e">
        <f>VLOOKUP(K213,'Contact Info-RGGRC'!$A$1:$H$95,3,FALSE)</f>
        <v>#N/A</v>
      </c>
      <c r="N213" s="237" t="e">
        <f>VLOOKUP(K213,'Contact Info-RGGRC'!$A$1:$H$95,6,FALSE)</f>
        <v>#N/A</v>
      </c>
      <c r="O213" s="237" t="e">
        <f>VLOOKUP(K213,'Contact Info-RGGRC'!$A$1:$H$25,7,FALSE)</f>
        <v>#N/A</v>
      </c>
      <c r="P213" s="237" t="e">
        <f>VLOOKUP(K213,'Contact Info-RGGRC'!$A$1:$H$95,8,FALSE)</f>
        <v>#N/A</v>
      </c>
      <c r="R213" s="224"/>
      <c r="S213" s="224"/>
      <c r="T213" s="225"/>
      <c r="U213" s="226"/>
      <c r="V213" s="226"/>
    </row>
    <row r="214" spans="1:22">
      <c r="A214" s="360"/>
      <c r="B214" s="351"/>
      <c r="C214" s="157">
        <v>45765</v>
      </c>
      <c r="D214" s="104"/>
      <c r="E214" s="249"/>
      <c r="F214" s="229" t="e">
        <f>VLOOKUP(E214,'Contact Info-RGGRC'!$A$1:$H$95,4,FALSE)</f>
        <v>#N/A</v>
      </c>
      <c r="G214" s="229" t="e">
        <f>VLOOKUP(E214,'Contact Info-RGGRC'!$A$1:$H$95,3,FALSE)</f>
        <v>#N/A</v>
      </c>
      <c r="H214" s="229" t="e">
        <f>VLOOKUP(E214,'Contact Info-RGGRC'!$A$1:$H$95,6,FALSE)</f>
        <v>#N/A</v>
      </c>
      <c r="I214" s="229" t="e">
        <f>VLOOKUP(E214,'Contact Info-RGGRC'!$A$1:$H$25,7,FALSE)</f>
        <v>#N/A</v>
      </c>
      <c r="J214" s="229" t="e">
        <f>VLOOKUP(E214,'Contact Info-RGGRC'!$A$1:$H$95,8,FALSE)</f>
        <v>#N/A</v>
      </c>
      <c r="K214" s="250"/>
      <c r="L214" s="231" t="e">
        <f>VLOOKUP(K214,'Contact Info-RGGRC'!$A$1:$H$95,4,FALSE)</f>
        <v>#N/A</v>
      </c>
      <c r="M214" s="231" t="e">
        <f>VLOOKUP(K214,'Contact Info-RGGRC'!$A$1:$H$95,3,FALSE)</f>
        <v>#N/A</v>
      </c>
      <c r="N214" s="231" t="e">
        <f>VLOOKUP(K214,'Contact Info-RGGRC'!$A$1:$H$95,6,FALSE)</f>
        <v>#N/A</v>
      </c>
      <c r="O214" s="231" t="e">
        <f>VLOOKUP(K214,'Contact Info-RGGRC'!$A$1:$H$25,7,FALSE)</f>
        <v>#N/A</v>
      </c>
      <c r="P214" s="231" t="e">
        <f>VLOOKUP(K214,'Contact Info-RGGRC'!$A$1:$H$95,8,FALSE)</f>
        <v>#N/A</v>
      </c>
      <c r="R214" s="224"/>
      <c r="S214" s="224"/>
      <c r="T214" s="225"/>
      <c r="U214" s="226"/>
      <c r="V214" s="226"/>
    </row>
    <row r="215" spans="1:22">
      <c r="A215" s="360"/>
      <c r="B215" s="351"/>
      <c r="C215" s="157">
        <v>45766</v>
      </c>
      <c r="D215" s="104"/>
      <c r="E215" s="249"/>
      <c r="F215" s="235" t="e">
        <f>VLOOKUP(E215,'Contact Info-RGGRC'!$A$1:$H$95,4,FALSE)</f>
        <v>#N/A</v>
      </c>
      <c r="G215" s="235" t="e">
        <f>VLOOKUP(E215,'Contact Info-RGGRC'!$A$1:$H$95,3,FALSE)</f>
        <v>#N/A</v>
      </c>
      <c r="H215" s="235" t="e">
        <f>VLOOKUP(E215,'Contact Info-RGGRC'!$A$1:$H$95,6,FALSE)</f>
        <v>#N/A</v>
      </c>
      <c r="I215" s="235" t="e">
        <f>VLOOKUP(E215,'Contact Info-RGGRC'!$A$1:$H$25,7,FALSE)</f>
        <v>#N/A</v>
      </c>
      <c r="J215" s="235" t="e">
        <f>VLOOKUP(E215,'Contact Info-RGGRC'!$A$1:$H$95,8,FALSE)</f>
        <v>#N/A</v>
      </c>
      <c r="K215" s="250"/>
      <c r="L215" s="237" t="e">
        <f>VLOOKUP(K215,'Contact Info-RGGRC'!$A$1:$H$95,4,FALSE)</f>
        <v>#N/A</v>
      </c>
      <c r="M215" s="237" t="e">
        <f>VLOOKUP(K215,'Contact Info-RGGRC'!$A$1:$H$95,3,FALSE)</f>
        <v>#N/A</v>
      </c>
      <c r="N215" s="237" t="e">
        <f>VLOOKUP(K215,'Contact Info-RGGRC'!$A$1:$H$95,6,FALSE)</f>
        <v>#N/A</v>
      </c>
      <c r="O215" s="237" t="e">
        <f>VLOOKUP(K215,'Contact Info-RGGRC'!$A$1:$H$25,7,FALSE)</f>
        <v>#N/A</v>
      </c>
      <c r="P215" s="237" t="e">
        <f>VLOOKUP(K215,'Contact Info-RGGRC'!$A$1:$H$95,8,FALSE)</f>
        <v>#N/A</v>
      </c>
      <c r="R215" s="224"/>
      <c r="S215" s="224"/>
      <c r="T215" s="225"/>
      <c r="U215" s="226"/>
      <c r="V215" s="226"/>
    </row>
    <row r="216" spans="1:22">
      <c r="A216" s="360"/>
      <c r="B216" s="362"/>
      <c r="C216" s="157">
        <v>45767</v>
      </c>
      <c r="D216" s="104"/>
      <c r="E216" s="249"/>
      <c r="F216" s="229" t="e">
        <f>VLOOKUP(E216,'Contact Info-RGGRC'!$A$1:$H$95,4,FALSE)</f>
        <v>#N/A</v>
      </c>
      <c r="G216" s="229" t="e">
        <f>VLOOKUP(E216,'Contact Info-RGGRC'!$A$1:$H$95,3,FALSE)</f>
        <v>#N/A</v>
      </c>
      <c r="H216" s="229" t="e">
        <f>VLOOKUP(E216,'Contact Info-RGGRC'!$A$1:$H$95,6,FALSE)</f>
        <v>#N/A</v>
      </c>
      <c r="I216" s="229" t="e">
        <f>VLOOKUP(E216,'Contact Info-RGGRC'!$A$1:$H$25,7,FALSE)</f>
        <v>#N/A</v>
      </c>
      <c r="J216" s="229" t="e">
        <f>VLOOKUP(E216,'Contact Info-RGGRC'!$A$1:$H$95,8,FALSE)</f>
        <v>#N/A</v>
      </c>
      <c r="K216" s="250"/>
      <c r="L216" s="231" t="e">
        <f>VLOOKUP(K216,'Contact Info-RGGRC'!$A$1:$H$95,4,FALSE)</f>
        <v>#N/A</v>
      </c>
      <c r="M216" s="231" t="e">
        <f>VLOOKUP(K216,'Contact Info-RGGRC'!$A$1:$H$95,3,FALSE)</f>
        <v>#N/A</v>
      </c>
      <c r="N216" s="231" t="e">
        <f>VLOOKUP(K216,'Contact Info-RGGRC'!$A$1:$H$95,6,FALSE)</f>
        <v>#N/A</v>
      </c>
      <c r="O216" s="231" t="e">
        <f>VLOOKUP(K216,'Contact Info-RGGRC'!$A$1:$H$25,7,FALSE)</f>
        <v>#N/A</v>
      </c>
      <c r="P216" s="231" t="e">
        <f>VLOOKUP(K216,'Contact Info-RGGRC'!$A$1:$H$95,8,FALSE)</f>
        <v>#N/A</v>
      </c>
      <c r="R216" s="224"/>
      <c r="S216" s="224"/>
      <c r="T216" s="225"/>
      <c r="U216" s="226"/>
      <c r="V216" s="226"/>
    </row>
    <row r="217" spans="1:22">
      <c r="A217" s="360"/>
      <c r="B217" s="365" t="s">
        <v>48</v>
      </c>
      <c r="C217" s="157">
        <v>45768</v>
      </c>
      <c r="D217" s="104"/>
      <c r="E217" s="249"/>
      <c r="F217" s="235" t="e">
        <f>VLOOKUP(E217,'Contact Info-RGGRC'!$A$1:$H$95,4,FALSE)</f>
        <v>#N/A</v>
      </c>
      <c r="G217" s="235" t="e">
        <f>VLOOKUP(E217,'Contact Info-RGGRC'!$A$1:$H$95,3,FALSE)</f>
        <v>#N/A</v>
      </c>
      <c r="H217" s="235" t="e">
        <f>VLOOKUP(E217,'Contact Info-RGGRC'!$A$1:$H$95,6,FALSE)</f>
        <v>#N/A</v>
      </c>
      <c r="I217" s="235" t="e">
        <f>VLOOKUP(E217,'Contact Info-RGGRC'!$A$1:$H$25,7,FALSE)</f>
        <v>#N/A</v>
      </c>
      <c r="J217" s="235" t="e">
        <f>VLOOKUP(E217,'Contact Info-RGGRC'!$A$1:$H$95,8,FALSE)</f>
        <v>#N/A</v>
      </c>
      <c r="K217" s="250"/>
      <c r="L217" s="237" t="e">
        <f>VLOOKUP(K217,'Contact Info-RGGRC'!$A$1:$H$95,4,FALSE)</f>
        <v>#N/A</v>
      </c>
      <c r="M217" s="237" t="e">
        <f>VLOOKUP(K217,'Contact Info-RGGRC'!$A$1:$H$95,3,FALSE)</f>
        <v>#N/A</v>
      </c>
      <c r="N217" s="237" t="e">
        <f>VLOOKUP(K217,'Contact Info-RGGRC'!$A$1:$H$95,6,FALSE)</f>
        <v>#N/A</v>
      </c>
      <c r="O217" s="237" t="e">
        <f>VLOOKUP(K217,'Contact Info-RGGRC'!$A$1:$H$25,7,FALSE)</f>
        <v>#N/A</v>
      </c>
      <c r="P217" s="237" t="e">
        <f>VLOOKUP(K217,'Contact Info-RGGRC'!$A$1:$H$95,8,FALSE)</f>
        <v>#N/A</v>
      </c>
      <c r="R217" s="224"/>
      <c r="S217" s="224"/>
      <c r="T217" s="225"/>
      <c r="U217" s="226"/>
      <c r="V217" s="226"/>
    </row>
    <row r="218" spans="1:22">
      <c r="A218" s="360"/>
      <c r="B218" s="351"/>
      <c r="C218" s="157">
        <v>45769</v>
      </c>
      <c r="D218" s="104"/>
      <c r="E218" s="249"/>
      <c r="F218" s="229" t="e">
        <f>VLOOKUP(E218,'Contact Info-RGGRC'!$A$1:$H$95,4,FALSE)</f>
        <v>#N/A</v>
      </c>
      <c r="G218" s="229" t="e">
        <f>VLOOKUP(E218,'Contact Info-RGGRC'!$A$1:$H$95,3,FALSE)</f>
        <v>#N/A</v>
      </c>
      <c r="H218" s="229" t="e">
        <f>VLOOKUP(E218,'Contact Info-RGGRC'!$A$1:$H$95,6,FALSE)</f>
        <v>#N/A</v>
      </c>
      <c r="I218" s="229" t="e">
        <f>VLOOKUP(E218,'Contact Info-RGGRC'!$A$1:$H$25,7,FALSE)</f>
        <v>#N/A</v>
      </c>
      <c r="J218" s="229" t="e">
        <f>VLOOKUP(E218,'Contact Info-RGGRC'!$A$1:$H$95,8,FALSE)</f>
        <v>#N/A</v>
      </c>
      <c r="K218" s="250"/>
      <c r="L218" s="231" t="e">
        <f>VLOOKUP(K218,'Contact Info-RGGRC'!$A$1:$H$95,4,FALSE)</f>
        <v>#N/A</v>
      </c>
      <c r="M218" s="231" t="e">
        <f>VLOOKUP(K218,'Contact Info-RGGRC'!$A$1:$H$95,3,FALSE)</f>
        <v>#N/A</v>
      </c>
      <c r="N218" s="231" t="e">
        <f>VLOOKUP(K218,'Contact Info-RGGRC'!$A$1:$H$95,6,FALSE)</f>
        <v>#N/A</v>
      </c>
      <c r="O218" s="231" t="e">
        <f>VLOOKUP(K218,'Contact Info-RGGRC'!$A$1:$H$25,7,FALSE)</f>
        <v>#N/A</v>
      </c>
      <c r="P218" s="231" t="e">
        <f>VLOOKUP(K218,'Contact Info-RGGRC'!$A$1:$H$95,8,FALSE)</f>
        <v>#N/A</v>
      </c>
      <c r="R218" s="224"/>
      <c r="S218" s="224"/>
      <c r="T218" s="225"/>
      <c r="U218" s="226"/>
      <c r="V218" s="226"/>
    </row>
    <row r="219" spans="1:22">
      <c r="A219" s="360"/>
      <c r="B219" s="351"/>
      <c r="C219" s="157">
        <v>45770</v>
      </c>
      <c r="D219" s="104"/>
      <c r="E219" s="249"/>
      <c r="F219" s="235" t="e">
        <f>VLOOKUP(E219,'Contact Info-RGGRC'!$A$1:$H$95,4,FALSE)</f>
        <v>#N/A</v>
      </c>
      <c r="G219" s="235" t="e">
        <f>VLOOKUP(E219,'Contact Info-RGGRC'!$A$1:$H$95,3,FALSE)</f>
        <v>#N/A</v>
      </c>
      <c r="H219" s="235" t="e">
        <f>VLOOKUP(E219,'Contact Info-RGGRC'!$A$1:$H$95,6,FALSE)</f>
        <v>#N/A</v>
      </c>
      <c r="I219" s="235" t="e">
        <f>VLOOKUP(E219,'Contact Info-RGGRC'!$A$1:$H$25,7,FALSE)</f>
        <v>#N/A</v>
      </c>
      <c r="J219" s="235" t="e">
        <f>VLOOKUP(E219,'Contact Info-RGGRC'!$A$1:$H$95,8,FALSE)</f>
        <v>#N/A</v>
      </c>
      <c r="K219" s="250"/>
      <c r="L219" s="237" t="e">
        <f>VLOOKUP(K219,'Contact Info-RGGRC'!$A$1:$H$95,4,FALSE)</f>
        <v>#N/A</v>
      </c>
      <c r="M219" s="237" t="e">
        <f>VLOOKUP(K219,'Contact Info-RGGRC'!$A$1:$H$95,3,FALSE)</f>
        <v>#N/A</v>
      </c>
      <c r="N219" s="237" t="e">
        <f>VLOOKUP(K219,'Contact Info-RGGRC'!$A$1:$H$95,6,FALSE)</f>
        <v>#N/A</v>
      </c>
      <c r="O219" s="237" t="e">
        <f>VLOOKUP(K219,'Contact Info-RGGRC'!$A$1:$H$25,7,FALSE)</f>
        <v>#N/A</v>
      </c>
      <c r="P219" s="237" t="e">
        <f>VLOOKUP(K219,'Contact Info-RGGRC'!$A$1:$H$95,8,FALSE)</f>
        <v>#N/A</v>
      </c>
      <c r="R219" s="224"/>
      <c r="S219" s="224"/>
      <c r="T219" s="225"/>
      <c r="U219" s="226"/>
      <c r="V219" s="226"/>
    </row>
    <row r="220" spans="1:22">
      <c r="A220" s="360"/>
      <c r="B220" s="351"/>
      <c r="C220" s="157">
        <v>45771</v>
      </c>
      <c r="D220" s="104"/>
      <c r="E220" s="249"/>
      <c r="F220" s="229" t="e">
        <f>VLOOKUP(E220,'Contact Info-RGGRC'!$A$1:$H$95,4,FALSE)</f>
        <v>#N/A</v>
      </c>
      <c r="G220" s="229" t="e">
        <f>VLOOKUP(E220,'Contact Info-RGGRC'!$A$1:$H$95,3,FALSE)</f>
        <v>#N/A</v>
      </c>
      <c r="H220" s="229" t="e">
        <f>VLOOKUP(E220,'Contact Info-RGGRC'!$A$1:$H$95,6,FALSE)</f>
        <v>#N/A</v>
      </c>
      <c r="I220" s="229" t="e">
        <f>VLOOKUP(E220,'Contact Info-RGGRC'!$A$1:$H$25,7,FALSE)</f>
        <v>#N/A</v>
      </c>
      <c r="J220" s="229" t="e">
        <f>VLOOKUP(E220,'Contact Info-RGGRC'!$A$1:$H$95,8,FALSE)</f>
        <v>#N/A</v>
      </c>
      <c r="K220" s="250"/>
      <c r="L220" s="231" t="e">
        <f>VLOOKUP(K220,'Contact Info-RGGRC'!$A$1:$H$95,4,FALSE)</f>
        <v>#N/A</v>
      </c>
      <c r="M220" s="231" t="e">
        <f>VLOOKUP(K220,'Contact Info-RGGRC'!$A$1:$H$95,3,FALSE)</f>
        <v>#N/A</v>
      </c>
      <c r="N220" s="231" t="e">
        <f>VLOOKUP(K220,'Contact Info-RGGRC'!$A$1:$H$95,6,FALSE)</f>
        <v>#N/A</v>
      </c>
      <c r="O220" s="231" t="e">
        <f>VLOOKUP(K220,'Contact Info-RGGRC'!$A$1:$H$25,7,FALSE)</f>
        <v>#N/A</v>
      </c>
      <c r="P220" s="231" t="e">
        <f>VLOOKUP(K220,'Contact Info-RGGRC'!$A$1:$H$95,8,FALSE)</f>
        <v>#N/A</v>
      </c>
      <c r="R220" s="224"/>
      <c r="S220" s="224"/>
      <c r="T220" s="225"/>
      <c r="U220" s="226"/>
      <c r="V220" s="226"/>
    </row>
    <row r="221" spans="1:22">
      <c r="A221" s="360"/>
      <c r="B221" s="351"/>
      <c r="C221" s="157">
        <v>45772</v>
      </c>
      <c r="D221" s="104"/>
      <c r="E221" s="249"/>
      <c r="F221" s="235" t="e">
        <f>VLOOKUP(E221,'Contact Info-RGGRC'!$A$1:$H$95,4,FALSE)</f>
        <v>#N/A</v>
      </c>
      <c r="G221" s="235" t="e">
        <f>VLOOKUP(E221,'Contact Info-RGGRC'!$A$1:$H$95,3,FALSE)</f>
        <v>#N/A</v>
      </c>
      <c r="H221" s="235" t="e">
        <f>VLOOKUP(E221,'Contact Info-RGGRC'!$A$1:$H$95,6,FALSE)</f>
        <v>#N/A</v>
      </c>
      <c r="I221" s="235" t="e">
        <f>VLOOKUP(E221,'Contact Info-RGGRC'!$A$1:$H$25,7,FALSE)</f>
        <v>#N/A</v>
      </c>
      <c r="J221" s="235" t="e">
        <f>VLOOKUP(E221,'Contact Info-RGGRC'!$A$1:$H$95,8,FALSE)</f>
        <v>#N/A</v>
      </c>
      <c r="K221" s="250"/>
      <c r="L221" s="237" t="e">
        <f>VLOOKUP(K221,'Contact Info-RGGRC'!$A$1:$H$95,4,FALSE)</f>
        <v>#N/A</v>
      </c>
      <c r="M221" s="237" t="e">
        <f>VLOOKUP(K221,'Contact Info-RGGRC'!$A$1:$H$95,3,FALSE)</f>
        <v>#N/A</v>
      </c>
      <c r="N221" s="237" t="e">
        <f>VLOOKUP(K221,'Contact Info-RGGRC'!$A$1:$H$95,6,FALSE)</f>
        <v>#N/A</v>
      </c>
      <c r="O221" s="237" t="e">
        <f>VLOOKUP(K221,'Contact Info-RGGRC'!$A$1:$H$25,7,FALSE)</f>
        <v>#N/A</v>
      </c>
      <c r="P221" s="237" t="e">
        <f>VLOOKUP(K221,'Contact Info-RGGRC'!$A$1:$H$95,8,FALSE)</f>
        <v>#N/A</v>
      </c>
      <c r="R221" s="224"/>
      <c r="S221" s="224"/>
      <c r="T221" s="225"/>
      <c r="U221" s="226"/>
      <c r="V221" s="226"/>
    </row>
    <row r="222" spans="1:22">
      <c r="A222" s="360"/>
      <c r="B222" s="351"/>
      <c r="C222" s="157">
        <v>45773</v>
      </c>
      <c r="D222" s="104"/>
      <c r="E222" s="249"/>
      <c r="F222" s="229" t="e">
        <f>VLOOKUP(E222,'Contact Info-RGGRC'!$A$1:$H$95,4,FALSE)</f>
        <v>#N/A</v>
      </c>
      <c r="G222" s="229" t="e">
        <f>VLOOKUP(E222,'Contact Info-RGGRC'!$A$1:$H$95,3,FALSE)</f>
        <v>#N/A</v>
      </c>
      <c r="H222" s="229" t="e">
        <f>VLOOKUP(E222,'Contact Info-RGGRC'!$A$1:$H$95,6,FALSE)</f>
        <v>#N/A</v>
      </c>
      <c r="I222" s="229" t="e">
        <f>VLOOKUP(E222,'Contact Info-RGGRC'!$A$1:$H$25,7,FALSE)</f>
        <v>#N/A</v>
      </c>
      <c r="J222" s="229" t="e">
        <f>VLOOKUP(E222,'Contact Info-RGGRC'!$A$1:$H$95,8,FALSE)</f>
        <v>#N/A</v>
      </c>
      <c r="K222" s="250"/>
      <c r="L222" s="231" t="e">
        <f>VLOOKUP(K222,'Contact Info-RGGRC'!$A$1:$H$95,4,FALSE)</f>
        <v>#N/A</v>
      </c>
      <c r="M222" s="231" t="e">
        <f>VLOOKUP(K222,'Contact Info-RGGRC'!$A$1:$H$95,3,FALSE)</f>
        <v>#N/A</v>
      </c>
      <c r="N222" s="231" t="e">
        <f>VLOOKUP(K222,'Contact Info-RGGRC'!$A$1:$H$95,6,FALSE)</f>
        <v>#N/A</v>
      </c>
      <c r="O222" s="231" t="e">
        <f>VLOOKUP(K222,'Contact Info-RGGRC'!$A$1:$H$25,7,FALSE)</f>
        <v>#N/A</v>
      </c>
      <c r="P222" s="231" t="e">
        <f>VLOOKUP(K222,'Contact Info-RGGRC'!$A$1:$H$95,8,FALSE)</f>
        <v>#N/A</v>
      </c>
      <c r="R222" s="224"/>
      <c r="S222" s="224"/>
      <c r="T222" s="225"/>
      <c r="U222" s="226"/>
      <c r="V222" s="226"/>
    </row>
    <row r="223" spans="1:22">
      <c r="A223" s="360"/>
      <c r="B223" s="362"/>
      <c r="C223" s="157">
        <v>45774</v>
      </c>
      <c r="D223" s="104"/>
      <c r="E223" s="249"/>
      <c r="F223" s="235" t="e">
        <f>VLOOKUP(E223,'Contact Info-RGGRC'!$A$1:$H$95,4,FALSE)</f>
        <v>#N/A</v>
      </c>
      <c r="G223" s="235" t="e">
        <f>VLOOKUP(E223,'Contact Info-RGGRC'!$A$1:$H$95,3,FALSE)</f>
        <v>#N/A</v>
      </c>
      <c r="H223" s="235" t="e">
        <f>VLOOKUP(E223,'Contact Info-RGGRC'!$A$1:$H$95,6,FALSE)</f>
        <v>#N/A</v>
      </c>
      <c r="I223" s="235" t="e">
        <f>VLOOKUP(E223,'Contact Info-RGGRC'!$A$1:$H$25,7,FALSE)</f>
        <v>#N/A</v>
      </c>
      <c r="J223" s="235" t="e">
        <f>VLOOKUP(E223,'Contact Info-RGGRC'!$A$1:$H$95,8,FALSE)</f>
        <v>#N/A</v>
      </c>
      <c r="K223" s="250"/>
      <c r="L223" s="237" t="e">
        <f>VLOOKUP(K223,'Contact Info-RGGRC'!$A$1:$H$95,4,FALSE)</f>
        <v>#N/A</v>
      </c>
      <c r="M223" s="237" t="e">
        <f>VLOOKUP(K223,'Contact Info-RGGRC'!$A$1:$H$95,3,FALSE)</f>
        <v>#N/A</v>
      </c>
      <c r="N223" s="237" t="e">
        <f>VLOOKUP(K223,'Contact Info-RGGRC'!$A$1:$H$95,6,FALSE)</f>
        <v>#N/A</v>
      </c>
      <c r="O223" s="237" t="e">
        <f>VLOOKUP(K223,'Contact Info-RGGRC'!$A$1:$H$25,7,FALSE)</f>
        <v>#N/A</v>
      </c>
      <c r="P223" s="237" t="e">
        <f>VLOOKUP(K223,'Contact Info-RGGRC'!$A$1:$H$95,8,FALSE)</f>
        <v>#N/A</v>
      </c>
      <c r="R223" s="224"/>
      <c r="S223" s="224"/>
      <c r="T223" s="225"/>
      <c r="U223" s="226"/>
      <c r="V223" s="226"/>
    </row>
    <row r="224" spans="1:22">
      <c r="A224" s="360"/>
      <c r="B224" s="366" t="s">
        <v>49</v>
      </c>
      <c r="C224" s="157">
        <v>45775</v>
      </c>
      <c r="D224" s="104"/>
      <c r="E224" s="249"/>
      <c r="F224" s="229" t="e">
        <f>VLOOKUP(E224,'Contact Info-RGGRC'!$A$1:$H$95,4,FALSE)</f>
        <v>#N/A</v>
      </c>
      <c r="G224" s="229" t="e">
        <f>VLOOKUP(E224,'Contact Info-RGGRC'!$A$1:$H$95,3,FALSE)</f>
        <v>#N/A</v>
      </c>
      <c r="H224" s="229" t="e">
        <f>VLOOKUP(E224,'Contact Info-RGGRC'!$A$1:$H$95,6,FALSE)</f>
        <v>#N/A</v>
      </c>
      <c r="I224" s="229" t="e">
        <f>VLOOKUP(E224,'Contact Info-RGGRC'!$A$1:$H$25,7,FALSE)</f>
        <v>#N/A</v>
      </c>
      <c r="J224" s="229" t="e">
        <f>VLOOKUP(E224,'Contact Info-RGGRC'!$A$1:$H$95,8,FALSE)</f>
        <v>#N/A</v>
      </c>
      <c r="K224" s="250"/>
      <c r="L224" s="231" t="e">
        <f>VLOOKUP(K224,'Contact Info-RGGRC'!$A$1:$H$95,4,FALSE)</f>
        <v>#N/A</v>
      </c>
      <c r="M224" s="231" t="e">
        <f>VLOOKUP(K224,'Contact Info-RGGRC'!$A$1:$H$95,3,FALSE)</f>
        <v>#N/A</v>
      </c>
      <c r="N224" s="231" t="e">
        <f>VLOOKUP(K224,'Contact Info-RGGRC'!$A$1:$H$95,6,FALSE)</f>
        <v>#N/A</v>
      </c>
      <c r="O224" s="231" t="e">
        <f>VLOOKUP(K224,'Contact Info-RGGRC'!$A$1:$H$25,7,FALSE)</f>
        <v>#N/A</v>
      </c>
      <c r="P224" s="231" t="e">
        <f>VLOOKUP(K224,'Contact Info-RGGRC'!$A$1:$H$95,8,FALSE)</f>
        <v>#N/A</v>
      </c>
      <c r="R224" s="224"/>
      <c r="S224" s="224"/>
      <c r="T224" s="225"/>
      <c r="U224" s="226"/>
      <c r="V224" s="226"/>
    </row>
    <row r="225" spans="1:22">
      <c r="A225" s="360"/>
      <c r="B225" s="351"/>
      <c r="C225" s="157">
        <v>45776</v>
      </c>
      <c r="D225" s="104"/>
      <c r="E225" s="249"/>
      <c r="F225" s="235" t="e">
        <f>VLOOKUP(E225,'Contact Info-RGGRC'!$A$1:$H$95,4,FALSE)</f>
        <v>#N/A</v>
      </c>
      <c r="G225" s="235" t="e">
        <f>VLOOKUP(E225,'Contact Info-RGGRC'!$A$1:$H$95,3,FALSE)</f>
        <v>#N/A</v>
      </c>
      <c r="H225" s="235" t="e">
        <f>VLOOKUP(E225,'Contact Info-RGGRC'!$A$1:$H$95,6,FALSE)</f>
        <v>#N/A</v>
      </c>
      <c r="I225" s="235" t="e">
        <f>VLOOKUP(E225,'Contact Info-RGGRC'!$A$1:$H$25,7,FALSE)</f>
        <v>#N/A</v>
      </c>
      <c r="J225" s="235" t="e">
        <f>VLOOKUP(E225,'Contact Info-RGGRC'!$A$1:$H$95,8,FALSE)</f>
        <v>#N/A</v>
      </c>
      <c r="K225" s="250"/>
      <c r="L225" s="237" t="e">
        <f>VLOOKUP(K225,'Contact Info-RGGRC'!$A$1:$H$95,4,FALSE)</f>
        <v>#N/A</v>
      </c>
      <c r="M225" s="237" t="e">
        <f>VLOOKUP(K225,'Contact Info-RGGRC'!$A$1:$H$95,3,FALSE)</f>
        <v>#N/A</v>
      </c>
      <c r="N225" s="237" t="e">
        <f>VLOOKUP(K225,'Contact Info-RGGRC'!$A$1:$H$95,6,FALSE)</f>
        <v>#N/A</v>
      </c>
      <c r="O225" s="237" t="e">
        <f>VLOOKUP(K225,'Contact Info-RGGRC'!$A$1:$H$25,7,FALSE)</f>
        <v>#N/A</v>
      </c>
      <c r="P225" s="237" t="e">
        <f>VLOOKUP(K225,'Contact Info-RGGRC'!$A$1:$H$95,8,FALSE)</f>
        <v>#N/A</v>
      </c>
      <c r="R225" s="224"/>
      <c r="S225" s="224"/>
      <c r="T225" s="225"/>
      <c r="U225" s="226"/>
      <c r="V225" s="226"/>
    </row>
    <row r="226" spans="1:22">
      <c r="A226" s="360"/>
      <c r="B226" s="351"/>
      <c r="C226" s="157">
        <v>45777</v>
      </c>
      <c r="D226" s="104"/>
      <c r="E226" s="249"/>
      <c r="F226" s="229" t="e">
        <f>VLOOKUP(E226,'Contact Info-RGGRC'!$A$1:$H$95,4,FALSE)</f>
        <v>#N/A</v>
      </c>
      <c r="G226" s="229" t="e">
        <f>VLOOKUP(E226,'Contact Info-RGGRC'!$A$1:$H$95,3,FALSE)</f>
        <v>#N/A</v>
      </c>
      <c r="H226" s="229" t="e">
        <f>VLOOKUP(E226,'Contact Info-RGGRC'!$A$1:$H$95,6,FALSE)</f>
        <v>#N/A</v>
      </c>
      <c r="I226" s="229" t="e">
        <f>VLOOKUP(E226,'Contact Info-RGGRC'!$A$1:$H$25,7,FALSE)</f>
        <v>#N/A</v>
      </c>
      <c r="J226" s="229" t="e">
        <f>VLOOKUP(E226,'Contact Info-RGGRC'!$A$1:$H$95,8,FALSE)</f>
        <v>#N/A</v>
      </c>
      <c r="K226" s="250"/>
      <c r="L226" s="231" t="e">
        <f>VLOOKUP(K226,'Contact Info-RGGRC'!$A$1:$H$95,4,FALSE)</f>
        <v>#N/A</v>
      </c>
      <c r="M226" s="231" t="e">
        <f>VLOOKUP(K226,'Contact Info-RGGRC'!$A$1:$H$95,3,FALSE)</f>
        <v>#N/A</v>
      </c>
      <c r="N226" s="231" t="e">
        <f>VLOOKUP(K226,'Contact Info-RGGRC'!$A$1:$H$95,6,FALSE)</f>
        <v>#N/A</v>
      </c>
      <c r="O226" s="231" t="e">
        <f>VLOOKUP(K226,'Contact Info-RGGRC'!$A$1:$H$25,7,FALSE)</f>
        <v>#N/A</v>
      </c>
      <c r="P226" s="231" t="e">
        <f>VLOOKUP(K226,'Contact Info-RGGRC'!$A$1:$H$95,8,FALSE)</f>
        <v>#N/A</v>
      </c>
      <c r="R226" s="224"/>
      <c r="S226" s="224"/>
      <c r="T226" s="225"/>
      <c r="U226" s="226"/>
      <c r="V226" s="226"/>
    </row>
    <row r="227" spans="1:22">
      <c r="A227" s="360"/>
      <c r="B227" s="351"/>
      <c r="C227" s="158">
        <v>45778</v>
      </c>
      <c r="D227" s="104"/>
      <c r="E227" s="249"/>
      <c r="F227" s="235" t="e">
        <f>VLOOKUP(E227,'Contact Info-RGGRC'!$A$1:$H$95,4,FALSE)</f>
        <v>#N/A</v>
      </c>
      <c r="G227" s="235" t="e">
        <f>VLOOKUP(E227,'Contact Info-RGGRC'!$A$1:$H$95,3,FALSE)</f>
        <v>#N/A</v>
      </c>
      <c r="H227" s="235" t="e">
        <f>VLOOKUP(E227,'Contact Info-RGGRC'!$A$1:$H$95,6,FALSE)</f>
        <v>#N/A</v>
      </c>
      <c r="I227" s="235" t="e">
        <f>VLOOKUP(E227,'Contact Info-RGGRC'!$A$1:$H$25,7,FALSE)</f>
        <v>#N/A</v>
      </c>
      <c r="J227" s="235" t="e">
        <f>VLOOKUP(E227,'Contact Info-RGGRC'!$A$1:$H$95,8,FALSE)</f>
        <v>#N/A</v>
      </c>
      <c r="K227" s="250"/>
      <c r="L227" s="231" t="e">
        <f>VLOOKUP(K227,'Contact Info-RGGRC'!$A$1:$H$95,4,FALSE)</f>
        <v>#N/A</v>
      </c>
      <c r="M227" s="237" t="e">
        <f>VLOOKUP(K227,'Contact Info-RGGRC'!$A$1:$H$95,3,FALSE)</f>
        <v>#N/A</v>
      </c>
      <c r="N227" s="237" t="e">
        <f>VLOOKUP(K227,'Contact Info-RGGRC'!$A$1:$H$95,6,FALSE)</f>
        <v>#N/A</v>
      </c>
      <c r="O227" s="237" t="e">
        <f>VLOOKUP(K227,'Contact Info-RGGRC'!$A$1:$H$25,7,FALSE)</f>
        <v>#N/A</v>
      </c>
      <c r="P227" s="237" t="e">
        <f>VLOOKUP(K227,'Contact Info-RGGRC'!$A$1:$H$95,8,FALSE)</f>
        <v>#N/A</v>
      </c>
      <c r="R227" s="224"/>
      <c r="S227" s="224"/>
      <c r="T227" s="225"/>
      <c r="U227" s="226"/>
      <c r="V227" s="226"/>
    </row>
    <row r="228" spans="1:22">
      <c r="A228" s="360"/>
      <c r="B228" s="351"/>
      <c r="C228" s="158">
        <v>45779</v>
      </c>
      <c r="D228" s="104"/>
      <c r="E228" s="249"/>
      <c r="F228" s="229" t="e">
        <f>VLOOKUP(E228,'Contact Info-RGGRC'!$A$1:$H$95,4,FALSE)</f>
        <v>#N/A</v>
      </c>
      <c r="G228" s="229" t="e">
        <f>VLOOKUP(E228,'Contact Info-RGGRC'!$A$1:$H$95,3,FALSE)</f>
        <v>#N/A</v>
      </c>
      <c r="H228" s="229" t="e">
        <f>VLOOKUP(E228,'Contact Info-RGGRC'!$A$1:$H$95,6,FALSE)</f>
        <v>#N/A</v>
      </c>
      <c r="I228" s="229" t="e">
        <f>VLOOKUP(E228,'Contact Info-RGGRC'!$A$1:$H$25,7,FALSE)</f>
        <v>#N/A</v>
      </c>
      <c r="J228" s="229" t="e">
        <f>VLOOKUP(E228,'Contact Info-RGGRC'!$A$1:$H$95,8,FALSE)</f>
        <v>#N/A</v>
      </c>
      <c r="K228" s="250"/>
      <c r="L228" s="237" t="e">
        <f>VLOOKUP(K228,'Contact Info-RGGRC'!$A$1:$H$95,4,FALSE)</f>
        <v>#N/A</v>
      </c>
      <c r="M228" s="231" t="e">
        <f>VLOOKUP(K228,'Contact Info-RGGRC'!$A$1:$H$95,3,FALSE)</f>
        <v>#N/A</v>
      </c>
      <c r="N228" s="231" t="e">
        <f>VLOOKUP(K228,'Contact Info-RGGRC'!$A$1:$H$95,6,FALSE)</f>
        <v>#N/A</v>
      </c>
      <c r="O228" s="231" t="e">
        <f>VLOOKUP(K228,'Contact Info-RGGRC'!$A$1:$H$25,7,FALSE)</f>
        <v>#N/A</v>
      </c>
      <c r="P228" s="231" t="e">
        <f>VLOOKUP(K228,'Contact Info-RGGRC'!$A$1:$H$95,8,FALSE)</f>
        <v>#N/A</v>
      </c>
      <c r="R228" s="224"/>
      <c r="S228" s="224"/>
      <c r="T228" s="225"/>
      <c r="U228" s="226"/>
      <c r="V228" s="226"/>
    </row>
    <row r="229" spans="1:22">
      <c r="A229" s="360"/>
      <c r="B229" s="351"/>
      <c r="C229" s="158">
        <v>45780</v>
      </c>
      <c r="D229" s="104"/>
      <c r="E229" s="249"/>
      <c r="F229" s="235" t="e">
        <f>VLOOKUP(E229,'Contact Info-RGGRC'!$A$1:$H$95,4,FALSE)</f>
        <v>#N/A</v>
      </c>
      <c r="G229" s="235" t="e">
        <f>VLOOKUP(E229,'Contact Info-RGGRC'!$A$1:$H$95,3,FALSE)</f>
        <v>#N/A</v>
      </c>
      <c r="H229" s="235" t="e">
        <f>VLOOKUP(E229,'Contact Info-RGGRC'!$A$1:$H$95,6,FALSE)</f>
        <v>#N/A</v>
      </c>
      <c r="I229" s="235" t="e">
        <f>VLOOKUP(E229,'Contact Info-RGGRC'!$A$1:$H$25,7,FALSE)</f>
        <v>#N/A</v>
      </c>
      <c r="J229" s="235" t="e">
        <f>VLOOKUP(E229,'Contact Info-RGGRC'!$A$1:$H$95,8,FALSE)</f>
        <v>#N/A</v>
      </c>
      <c r="K229" s="250"/>
      <c r="L229" s="231" t="e">
        <f>VLOOKUP(K229,'Contact Info-RGGRC'!$A$1:$H$95,4,FALSE)</f>
        <v>#N/A</v>
      </c>
      <c r="M229" s="237" t="e">
        <f>VLOOKUP(K229,'Contact Info-RGGRC'!$A$1:$H$95,3,FALSE)</f>
        <v>#N/A</v>
      </c>
      <c r="N229" s="237" t="e">
        <f>VLOOKUP(K229,'Contact Info-RGGRC'!$A$1:$H$95,6,FALSE)</f>
        <v>#N/A</v>
      </c>
      <c r="O229" s="237" t="e">
        <f>VLOOKUP(K229,'Contact Info-RGGRC'!$A$1:$H$25,7,FALSE)</f>
        <v>#N/A</v>
      </c>
      <c r="P229" s="237" t="e">
        <f>VLOOKUP(K229,'Contact Info-RGGRC'!$A$1:$H$95,8,FALSE)</f>
        <v>#N/A</v>
      </c>
      <c r="R229" s="224"/>
      <c r="S229" s="224"/>
      <c r="T229" s="225"/>
      <c r="U229" s="226"/>
      <c r="V229" s="226"/>
    </row>
    <row r="230" spans="1:22">
      <c r="A230" s="360"/>
      <c r="B230" s="362"/>
      <c r="C230" s="158">
        <v>45781</v>
      </c>
      <c r="D230" s="104"/>
      <c r="E230" s="249"/>
      <c r="F230" s="229" t="e">
        <f>VLOOKUP(E230,'Contact Info-RGGRC'!$A$1:$H$95,4,FALSE)</f>
        <v>#N/A</v>
      </c>
      <c r="G230" s="229" t="e">
        <f>VLOOKUP(E230,'Contact Info-RGGRC'!$A$1:$H$95,3,FALSE)</f>
        <v>#N/A</v>
      </c>
      <c r="H230" s="229" t="e">
        <f>VLOOKUP(E230,'Contact Info-RGGRC'!$A$1:$H$95,6,FALSE)</f>
        <v>#N/A</v>
      </c>
      <c r="I230" s="229" t="e">
        <f>VLOOKUP(E230,'Contact Info-RGGRC'!$A$1:$H$25,7,FALSE)</f>
        <v>#N/A</v>
      </c>
      <c r="J230" s="229" t="e">
        <f>VLOOKUP(E230,'Contact Info-RGGRC'!$A$1:$H$95,8,FALSE)</f>
        <v>#N/A</v>
      </c>
      <c r="K230" s="250"/>
      <c r="L230" s="237" t="e">
        <f>VLOOKUP(K230,'Contact Info-RGGRC'!$A$1:$H$95,4,FALSE)</f>
        <v>#N/A</v>
      </c>
      <c r="M230" s="231" t="e">
        <f>VLOOKUP(K230,'Contact Info-RGGRC'!$A$1:$H$95,3,FALSE)</f>
        <v>#N/A</v>
      </c>
      <c r="N230" s="231" t="e">
        <f>VLOOKUP(K230,'Contact Info-RGGRC'!$A$1:$H$95,6,FALSE)</f>
        <v>#N/A</v>
      </c>
      <c r="O230" s="231" t="e">
        <f>VLOOKUP(K230,'Contact Info-RGGRC'!$A$1:$H$25,7,FALSE)</f>
        <v>#N/A</v>
      </c>
      <c r="P230" s="231" t="e">
        <f>VLOOKUP(K230,'Contact Info-RGGRC'!$A$1:$H$95,8,FALSE)</f>
        <v>#N/A</v>
      </c>
      <c r="R230" s="224"/>
      <c r="S230" s="224"/>
      <c r="T230" s="225"/>
      <c r="U230" s="226"/>
      <c r="V230" s="226"/>
    </row>
    <row r="231" spans="1:22">
      <c r="A231" s="360"/>
      <c r="B231" s="367" t="s">
        <v>50</v>
      </c>
      <c r="C231" s="158">
        <v>45782</v>
      </c>
      <c r="D231" s="104"/>
      <c r="E231" s="249"/>
      <c r="F231" s="235" t="e">
        <f>VLOOKUP(E231,'Contact Info-RGGRC'!$A$1:$H$95,4,FALSE)</f>
        <v>#N/A</v>
      </c>
      <c r="G231" s="235" t="e">
        <f>VLOOKUP(E231,'Contact Info-RGGRC'!$A$1:$H$95,3,FALSE)</f>
        <v>#N/A</v>
      </c>
      <c r="H231" s="235" t="e">
        <f>VLOOKUP(E231,'Contact Info-RGGRC'!$A$1:$H$95,6,FALSE)</f>
        <v>#N/A</v>
      </c>
      <c r="I231" s="235" t="e">
        <f>VLOOKUP(E231,'Contact Info-RGGRC'!$A$1:$H$25,7,FALSE)</f>
        <v>#N/A</v>
      </c>
      <c r="J231" s="235" t="e">
        <f>VLOOKUP(E231,'Contact Info-RGGRC'!$A$1:$H$95,8,FALSE)</f>
        <v>#N/A</v>
      </c>
      <c r="K231" s="250"/>
      <c r="L231" s="231" t="e">
        <f>VLOOKUP(K231,'Contact Info-RGGRC'!$A$1:$H$95,4,FALSE)</f>
        <v>#N/A</v>
      </c>
      <c r="M231" s="237" t="e">
        <f>VLOOKUP(K231,'Contact Info-RGGRC'!$A$1:$H$95,3,FALSE)</f>
        <v>#N/A</v>
      </c>
      <c r="N231" s="237" t="e">
        <f>VLOOKUP(K231,'Contact Info-RGGRC'!$A$1:$H$95,6,FALSE)</f>
        <v>#N/A</v>
      </c>
      <c r="O231" s="237" t="e">
        <f>VLOOKUP(K231,'Contact Info-RGGRC'!$A$1:$H$25,7,FALSE)</f>
        <v>#N/A</v>
      </c>
      <c r="P231" s="237" t="e">
        <f>VLOOKUP(K231,'Contact Info-RGGRC'!$A$1:$H$95,8,FALSE)</f>
        <v>#N/A</v>
      </c>
      <c r="R231" s="224"/>
      <c r="S231" s="224"/>
      <c r="T231" s="225"/>
      <c r="U231" s="226"/>
      <c r="V231" s="226"/>
    </row>
    <row r="232" spans="1:22">
      <c r="A232" s="360"/>
      <c r="B232" s="351"/>
      <c r="C232" s="158">
        <v>45783</v>
      </c>
      <c r="D232" s="104"/>
      <c r="E232" s="249"/>
      <c r="F232" s="229" t="e">
        <f>VLOOKUP(E232,'Contact Info-RGGRC'!$A$1:$H$95,4,FALSE)</f>
        <v>#N/A</v>
      </c>
      <c r="G232" s="229" t="e">
        <f>VLOOKUP(E232,'Contact Info-RGGRC'!$A$1:$H$95,3,FALSE)</f>
        <v>#N/A</v>
      </c>
      <c r="H232" s="229" t="e">
        <f>VLOOKUP(E232,'Contact Info-RGGRC'!$A$1:$H$95,6,FALSE)</f>
        <v>#N/A</v>
      </c>
      <c r="I232" s="229" t="e">
        <f>VLOOKUP(E232,'Contact Info-RGGRC'!$A$1:$H$25,7,FALSE)</f>
        <v>#N/A</v>
      </c>
      <c r="J232" s="229" t="e">
        <f>VLOOKUP(E232,'Contact Info-RGGRC'!$A$1:$H$95,8,FALSE)</f>
        <v>#N/A</v>
      </c>
      <c r="K232" s="250"/>
      <c r="L232" s="237" t="e">
        <f>VLOOKUP(K232,'Contact Info-RGGRC'!$A$1:$H$95,4,FALSE)</f>
        <v>#N/A</v>
      </c>
      <c r="M232" s="231" t="e">
        <f>VLOOKUP(K232,'Contact Info-RGGRC'!$A$1:$H$95,3,FALSE)</f>
        <v>#N/A</v>
      </c>
      <c r="N232" s="231" t="e">
        <f>VLOOKUP(K232,'Contact Info-RGGRC'!$A$1:$H$95,6,FALSE)</f>
        <v>#N/A</v>
      </c>
      <c r="O232" s="231" t="e">
        <f>VLOOKUP(K232,'Contact Info-RGGRC'!$A$1:$H$25,7,FALSE)</f>
        <v>#N/A</v>
      </c>
      <c r="P232" s="231" t="e">
        <f>VLOOKUP(K232,'Contact Info-RGGRC'!$A$1:$H$95,8,FALSE)</f>
        <v>#N/A</v>
      </c>
      <c r="R232" s="224"/>
      <c r="S232" s="224"/>
      <c r="T232" s="225"/>
      <c r="U232" s="226"/>
      <c r="V232" s="226"/>
    </row>
    <row r="233" spans="1:22">
      <c r="A233" s="360"/>
      <c r="B233" s="351"/>
      <c r="C233" s="158">
        <v>45784</v>
      </c>
      <c r="D233" s="104"/>
      <c r="E233" s="249"/>
      <c r="F233" s="235" t="e">
        <f>VLOOKUP(E233,'Contact Info-RGGRC'!$A$1:$H$95,4,FALSE)</f>
        <v>#N/A</v>
      </c>
      <c r="G233" s="235" t="e">
        <f>VLOOKUP(E233,'Contact Info-RGGRC'!$A$1:$H$95,3,FALSE)</f>
        <v>#N/A</v>
      </c>
      <c r="H233" s="235" t="e">
        <f>VLOOKUP(E233,'Contact Info-RGGRC'!$A$1:$H$95,6,FALSE)</f>
        <v>#N/A</v>
      </c>
      <c r="I233" s="235" t="e">
        <f>VLOOKUP(E233,'Contact Info-RGGRC'!$A$1:$H$25,7,FALSE)</f>
        <v>#N/A</v>
      </c>
      <c r="J233" s="235" t="e">
        <f>VLOOKUP(E233,'Contact Info-RGGRC'!$A$1:$H$95,8,FALSE)</f>
        <v>#N/A</v>
      </c>
      <c r="K233" s="250"/>
      <c r="L233" s="231" t="e">
        <f>VLOOKUP(K233,'Contact Info-RGGRC'!$A$1:$H$95,4,FALSE)</f>
        <v>#N/A</v>
      </c>
      <c r="M233" s="237" t="e">
        <f>VLOOKUP(K233,'Contact Info-RGGRC'!$A$1:$H$95,3,FALSE)</f>
        <v>#N/A</v>
      </c>
      <c r="N233" s="237" t="e">
        <f>VLOOKUP(K233,'Contact Info-RGGRC'!$A$1:$H$95,6,FALSE)</f>
        <v>#N/A</v>
      </c>
      <c r="O233" s="237" t="e">
        <f>VLOOKUP(K233,'Contact Info-RGGRC'!$A$1:$H$25,7,FALSE)</f>
        <v>#N/A</v>
      </c>
      <c r="P233" s="237" t="e">
        <f>VLOOKUP(K233,'Contact Info-RGGRC'!$A$1:$H$95,8,FALSE)</f>
        <v>#N/A</v>
      </c>
      <c r="R233" s="224"/>
      <c r="S233" s="224"/>
      <c r="T233" s="225"/>
      <c r="U233" s="226"/>
      <c r="V233" s="226"/>
    </row>
    <row r="234" spans="1:22">
      <c r="A234" s="360"/>
      <c r="B234" s="351"/>
      <c r="C234" s="158">
        <v>45785</v>
      </c>
      <c r="D234" s="104"/>
      <c r="E234" s="249"/>
      <c r="F234" s="229" t="e">
        <f>VLOOKUP(E234,'Contact Info-RGGRC'!$A$1:$H$95,4,FALSE)</f>
        <v>#N/A</v>
      </c>
      <c r="G234" s="229" t="e">
        <f>VLOOKUP(E234,'Contact Info-RGGRC'!$A$1:$H$95,3,FALSE)</f>
        <v>#N/A</v>
      </c>
      <c r="H234" s="229" t="e">
        <f>VLOOKUP(E234,'Contact Info-RGGRC'!$A$1:$H$95,6,FALSE)</f>
        <v>#N/A</v>
      </c>
      <c r="I234" s="229" t="e">
        <f>VLOOKUP(E234,'Contact Info-RGGRC'!$A$1:$H$25,7,FALSE)</f>
        <v>#N/A</v>
      </c>
      <c r="J234" s="229" t="e">
        <f>VLOOKUP(E234,'Contact Info-RGGRC'!$A$1:$H$95,8,FALSE)</f>
        <v>#N/A</v>
      </c>
      <c r="K234" s="250"/>
      <c r="L234" s="237" t="e">
        <f>VLOOKUP(K234,'Contact Info-RGGRC'!$A$1:$H$95,4,FALSE)</f>
        <v>#N/A</v>
      </c>
      <c r="M234" s="231" t="e">
        <f>VLOOKUP(K234,'Contact Info-RGGRC'!$A$1:$H$95,3,FALSE)</f>
        <v>#N/A</v>
      </c>
      <c r="N234" s="231" t="e">
        <f>VLOOKUP(K234,'Contact Info-RGGRC'!$A$1:$H$95,6,FALSE)</f>
        <v>#N/A</v>
      </c>
      <c r="O234" s="231" t="e">
        <f>VLOOKUP(K234,'Contact Info-RGGRC'!$A$1:$H$25,7,FALSE)</f>
        <v>#N/A</v>
      </c>
      <c r="P234" s="231" t="e">
        <f>VLOOKUP(K234,'Contact Info-RGGRC'!$A$1:$H$95,8,FALSE)</f>
        <v>#N/A</v>
      </c>
      <c r="R234" s="224"/>
      <c r="S234" s="224"/>
      <c r="T234" s="225"/>
      <c r="U234" s="226"/>
      <c r="V234" s="226"/>
    </row>
    <row r="235" spans="1:22">
      <c r="A235" s="360"/>
      <c r="B235" s="351"/>
      <c r="C235" s="158">
        <v>45786</v>
      </c>
      <c r="D235" s="104"/>
      <c r="E235" s="249"/>
      <c r="F235" s="235" t="e">
        <f>VLOOKUP(E235,'Contact Info-RGGRC'!$A$1:$H$95,4,FALSE)</f>
        <v>#N/A</v>
      </c>
      <c r="G235" s="235" t="e">
        <f>VLOOKUP(E235,'Contact Info-RGGRC'!$A$1:$H$95,3,FALSE)</f>
        <v>#N/A</v>
      </c>
      <c r="H235" s="235" t="e">
        <f>VLOOKUP(E235,'Contact Info-RGGRC'!$A$1:$H$95,6,FALSE)</f>
        <v>#N/A</v>
      </c>
      <c r="I235" s="235" t="e">
        <f>VLOOKUP(E235,'Contact Info-RGGRC'!$A$1:$H$25,7,FALSE)</f>
        <v>#N/A</v>
      </c>
      <c r="J235" s="235" t="e">
        <f>VLOOKUP(E235,'Contact Info-RGGRC'!$A$1:$H$95,8,FALSE)</f>
        <v>#N/A</v>
      </c>
      <c r="K235" s="250"/>
      <c r="L235" s="231" t="e">
        <f>VLOOKUP(K235,'Contact Info-RGGRC'!$A$1:$H$95,4,FALSE)</f>
        <v>#N/A</v>
      </c>
      <c r="M235" s="237" t="e">
        <f>VLOOKUP(K235,'Contact Info-RGGRC'!$A$1:$H$95,3,FALSE)</f>
        <v>#N/A</v>
      </c>
      <c r="N235" s="237" t="e">
        <f>VLOOKUP(K235,'Contact Info-RGGRC'!$A$1:$H$95,6,FALSE)</f>
        <v>#N/A</v>
      </c>
      <c r="O235" s="237" t="e">
        <f>VLOOKUP(K235,'Contact Info-RGGRC'!$A$1:$H$25,7,FALSE)</f>
        <v>#N/A</v>
      </c>
      <c r="P235" s="237" t="e">
        <f>VLOOKUP(K235,'Contact Info-RGGRC'!$A$1:$H$95,8,FALSE)</f>
        <v>#N/A</v>
      </c>
      <c r="R235" s="224"/>
      <c r="S235" s="224"/>
      <c r="T235" s="225"/>
      <c r="U235" s="226"/>
      <c r="V235" s="226"/>
    </row>
    <row r="236" spans="1:22">
      <c r="A236" s="360"/>
      <c r="B236" s="351"/>
      <c r="C236" s="158">
        <v>45787</v>
      </c>
      <c r="D236" s="104"/>
      <c r="E236" s="249"/>
      <c r="F236" s="229" t="e">
        <f>VLOOKUP(E236,'Contact Info-RGGRC'!$A$1:$H$95,4,FALSE)</f>
        <v>#N/A</v>
      </c>
      <c r="G236" s="229" t="e">
        <f>VLOOKUP(E236,'Contact Info-RGGRC'!$A$1:$H$95,3,FALSE)</f>
        <v>#N/A</v>
      </c>
      <c r="H236" s="229" t="e">
        <f>VLOOKUP(E236,'Contact Info-RGGRC'!$A$1:$H$95,6,FALSE)</f>
        <v>#N/A</v>
      </c>
      <c r="I236" s="229" t="e">
        <f>VLOOKUP(E236,'Contact Info-RGGRC'!$A$1:$H$25,7,FALSE)</f>
        <v>#N/A</v>
      </c>
      <c r="J236" s="229" t="e">
        <f>VLOOKUP(E236,'Contact Info-RGGRC'!$A$1:$H$95,8,FALSE)</f>
        <v>#N/A</v>
      </c>
      <c r="K236" s="250"/>
      <c r="L236" s="237" t="e">
        <f>VLOOKUP(K236,'Contact Info-RGGRC'!$A$1:$H$95,4,FALSE)</f>
        <v>#N/A</v>
      </c>
      <c r="M236" s="231" t="e">
        <f>VLOOKUP(K236,'Contact Info-RGGRC'!$A$1:$H$95,3,FALSE)</f>
        <v>#N/A</v>
      </c>
      <c r="N236" s="231" t="e">
        <f>VLOOKUP(K236,'Contact Info-RGGRC'!$A$1:$H$95,6,FALSE)</f>
        <v>#N/A</v>
      </c>
      <c r="O236" s="231" t="e">
        <f>VLOOKUP(K236,'Contact Info-RGGRC'!$A$1:$H$25,7,FALSE)</f>
        <v>#N/A</v>
      </c>
      <c r="P236" s="231" t="e">
        <f>VLOOKUP(K236,'Contact Info-RGGRC'!$A$1:$H$95,8,FALSE)</f>
        <v>#N/A</v>
      </c>
      <c r="R236" s="224"/>
      <c r="S236" s="224"/>
      <c r="T236" s="225"/>
      <c r="U236" s="226"/>
      <c r="V236" s="226"/>
    </row>
    <row r="237" spans="1:22">
      <c r="A237" s="360"/>
      <c r="B237" s="362"/>
      <c r="C237" s="158">
        <v>45788</v>
      </c>
      <c r="D237" s="104"/>
      <c r="E237" s="249"/>
      <c r="F237" s="235" t="e">
        <f>VLOOKUP(E237,'Contact Info-RGGRC'!$A$1:$H$95,4,FALSE)</f>
        <v>#N/A</v>
      </c>
      <c r="G237" s="235" t="e">
        <f>VLOOKUP(E237,'Contact Info-RGGRC'!$A$1:$H$95,3,FALSE)</f>
        <v>#N/A</v>
      </c>
      <c r="H237" s="235" t="e">
        <f>VLOOKUP(E237,'Contact Info-RGGRC'!$A$1:$H$95,6,FALSE)</f>
        <v>#N/A</v>
      </c>
      <c r="I237" s="235" t="e">
        <f>VLOOKUP(E237,'Contact Info-RGGRC'!$A$1:$H$25,7,FALSE)</f>
        <v>#N/A</v>
      </c>
      <c r="J237" s="235" t="e">
        <f>VLOOKUP(E237,'Contact Info-RGGRC'!$A$1:$H$95,8,FALSE)</f>
        <v>#N/A</v>
      </c>
      <c r="K237" s="250"/>
      <c r="L237" s="231" t="e">
        <f>VLOOKUP(K237,'Contact Info-RGGRC'!$A$1:$H$95,4,FALSE)</f>
        <v>#N/A</v>
      </c>
      <c r="M237" s="237" t="e">
        <f>VLOOKUP(K237,'Contact Info-RGGRC'!$A$1:$H$95,3,FALSE)</f>
        <v>#N/A</v>
      </c>
      <c r="N237" s="237" t="e">
        <f>VLOOKUP(K237,'Contact Info-RGGRC'!$A$1:$H$95,6,FALSE)</f>
        <v>#N/A</v>
      </c>
      <c r="O237" s="237" t="e">
        <f>VLOOKUP(K237,'Contact Info-RGGRC'!$A$1:$H$25,7,FALSE)</f>
        <v>#N/A</v>
      </c>
      <c r="P237" s="237" t="e">
        <f>VLOOKUP(K237,'Contact Info-RGGRC'!$A$1:$H$95,8,FALSE)</f>
        <v>#N/A</v>
      </c>
      <c r="R237" s="224"/>
      <c r="S237" s="224"/>
      <c r="T237" s="225"/>
      <c r="U237" s="226"/>
      <c r="V237" s="226"/>
    </row>
    <row r="238" spans="1:22">
      <c r="A238" s="360"/>
      <c r="B238" s="368" t="s">
        <v>51</v>
      </c>
      <c r="C238" s="158">
        <v>45789</v>
      </c>
      <c r="D238" s="104"/>
      <c r="E238" s="249"/>
      <c r="F238" s="229" t="e">
        <f>VLOOKUP(E238,'Contact Info-RGGRC'!$A$1:$H$95,4,FALSE)</f>
        <v>#N/A</v>
      </c>
      <c r="G238" s="229" t="e">
        <f>VLOOKUP(E238,'Contact Info-RGGRC'!$A$1:$H$95,3,FALSE)</f>
        <v>#N/A</v>
      </c>
      <c r="H238" s="229" t="e">
        <f>VLOOKUP(E238,'Contact Info-RGGRC'!$A$1:$H$95,6,FALSE)</f>
        <v>#N/A</v>
      </c>
      <c r="I238" s="229" t="e">
        <f>VLOOKUP(E238,'Contact Info-RGGRC'!$A$1:$H$25,7,FALSE)</f>
        <v>#N/A</v>
      </c>
      <c r="J238" s="229" t="e">
        <f>VLOOKUP(E238,'Contact Info-RGGRC'!$A$1:$H$95,8,FALSE)</f>
        <v>#N/A</v>
      </c>
      <c r="K238" s="250"/>
      <c r="L238" s="237" t="e">
        <f>VLOOKUP(K238,'Contact Info-RGGRC'!$A$1:$H$95,4,FALSE)</f>
        <v>#N/A</v>
      </c>
      <c r="M238" s="231" t="e">
        <f>VLOOKUP(K238,'Contact Info-RGGRC'!$A$1:$H$95,3,FALSE)</f>
        <v>#N/A</v>
      </c>
      <c r="N238" s="231" t="e">
        <f>VLOOKUP(K238,'Contact Info-RGGRC'!$A$1:$H$95,6,FALSE)</f>
        <v>#N/A</v>
      </c>
      <c r="O238" s="231" t="e">
        <f>VLOOKUP(K238,'Contact Info-RGGRC'!$A$1:$H$25,7,FALSE)</f>
        <v>#N/A</v>
      </c>
      <c r="P238" s="231" t="e">
        <f>VLOOKUP(K238,'Contact Info-RGGRC'!$A$1:$H$95,8,FALSE)</f>
        <v>#N/A</v>
      </c>
      <c r="R238" s="224"/>
      <c r="S238" s="224"/>
      <c r="T238" s="225"/>
      <c r="U238" s="226"/>
      <c r="V238" s="226"/>
    </row>
    <row r="239" spans="1:22">
      <c r="A239" s="360"/>
      <c r="B239" s="351"/>
      <c r="C239" s="158">
        <v>45790</v>
      </c>
      <c r="D239" s="104"/>
      <c r="E239" s="249"/>
      <c r="F239" s="235" t="e">
        <f>VLOOKUP(E239,'Contact Info-RGGRC'!$A$1:$H$95,4,FALSE)</f>
        <v>#N/A</v>
      </c>
      <c r="G239" s="235" t="e">
        <f>VLOOKUP(E239,'Contact Info-RGGRC'!$A$1:$H$95,3,FALSE)</f>
        <v>#N/A</v>
      </c>
      <c r="H239" s="235" t="e">
        <f>VLOOKUP(E239,'Contact Info-RGGRC'!$A$1:$H$95,6,FALSE)</f>
        <v>#N/A</v>
      </c>
      <c r="I239" s="235" t="e">
        <f>VLOOKUP(E239,'Contact Info-RGGRC'!$A$1:$H$25,7,FALSE)</f>
        <v>#N/A</v>
      </c>
      <c r="J239" s="235" t="e">
        <f>VLOOKUP(E239,'Contact Info-RGGRC'!$A$1:$H$95,8,FALSE)</f>
        <v>#N/A</v>
      </c>
      <c r="K239" s="250"/>
      <c r="L239" s="231" t="e">
        <f>VLOOKUP(K239,'Contact Info-RGGRC'!$A$1:$H$95,4,FALSE)</f>
        <v>#N/A</v>
      </c>
      <c r="M239" s="237" t="e">
        <f>VLOOKUP(K239,'Contact Info-RGGRC'!$A$1:$H$95,3,FALSE)</f>
        <v>#N/A</v>
      </c>
      <c r="N239" s="237" t="e">
        <f>VLOOKUP(K239,'Contact Info-RGGRC'!$A$1:$H$95,6,FALSE)</f>
        <v>#N/A</v>
      </c>
      <c r="O239" s="237" t="e">
        <f>VLOOKUP(K239,'Contact Info-RGGRC'!$A$1:$H$25,7,FALSE)</f>
        <v>#N/A</v>
      </c>
      <c r="P239" s="237" t="e">
        <f>VLOOKUP(K239,'Contact Info-RGGRC'!$A$1:$H$95,8,FALSE)</f>
        <v>#N/A</v>
      </c>
      <c r="R239" s="224"/>
      <c r="S239" s="224"/>
      <c r="T239" s="225"/>
      <c r="U239" s="226"/>
      <c r="V239" s="226"/>
    </row>
    <row r="240" spans="1:22">
      <c r="A240" s="360"/>
      <c r="B240" s="351"/>
      <c r="C240" s="158">
        <v>45791</v>
      </c>
      <c r="D240" s="104"/>
      <c r="E240" s="249"/>
      <c r="F240" s="229" t="e">
        <f>VLOOKUP(E240,'Contact Info-RGGRC'!$A$1:$H$95,4,FALSE)</f>
        <v>#N/A</v>
      </c>
      <c r="G240" s="229" t="e">
        <f>VLOOKUP(E240,'Contact Info-RGGRC'!$A$1:$H$95,3,FALSE)</f>
        <v>#N/A</v>
      </c>
      <c r="H240" s="229" t="e">
        <f>VLOOKUP(E240,'Contact Info-RGGRC'!$A$1:$H$95,6,FALSE)</f>
        <v>#N/A</v>
      </c>
      <c r="I240" s="229" t="e">
        <f>VLOOKUP(E240,'Contact Info-RGGRC'!$A$1:$H$25,7,FALSE)</f>
        <v>#N/A</v>
      </c>
      <c r="J240" s="229" t="e">
        <f>VLOOKUP(E240,'Contact Info-RGGRC'!$A$1:$H$95,8,FALSE)</f>
        <v>#N/A</v>
      </c>
      <c r="K240" s="250"/>
      <c r="L240" s="237" t="e">
        <f>VLOOKUP(K240,'Contact Info-RGGRC'!$A$1:$H$95,4,FALSE)</f>
        <v>#N/A</v>
      </c>
      <c r="M240" s="231" t="e">
        <f>VLOOKUP(K240,'Contact Info-RGGRC'!$A$1:$H$95,3,FALSE)</f>
        <v>#N/A</v>
      </c>
      <c r="N240" s="231" t="e">
        <f>VLOOKUP(K240,'Contact Info-RGGRC'!$A$1:$H$95,6,FALSE)</f>
        <v>#N/A</v>
      </c>
      <c r="O240" s="231" t="e">
        <f>VLOOKUP(K240,'Contact Info-RGGRC'!$A$1:$H$25,7,FALSE)</f>
        <v>#N/A</v>
      </c>
      <c r="P240" s="231" t="e">
        <f>VLOOKUP(K240,'Contact Info-RGGRC'!$A$1:$H$95,8,FALSE)</f>
        <v>#N/A</v>
      </c>
      <c r="R240" s="224"/>
      <c r="S240" s="224"/>
      <c r="T240" s="225"/>
      <c r="U240" s="226"/>
      <c r="V240" s="226"/>
    </row>
    <row r="241" spans="1:22">
      <c r="A241" s="360"/>
      <c r="B241" s="351"/>
      <c r="C241" s="158">
        <v>45792</v>
      </c>
      <c r="D241" s="104"/>
      <c r="E241" s="249"/>
      <c r="F241" s="235" t="e">
        <f>VLOOKUP(E241,'Contact Info-RGGRC'!$A$1:$H$95,4,FALSE)</f>
        <v>#N/A</v>
      </c>
      <c r="G241" s="235" t="e">
        <f>VLOOKUP(E241,'Contact Info-RGGRC'!$A$1:$H$95,3,FALSE)</f>
        <v>#N/A</v>
      </c>
      <c r="H241" s="235" t="e">
        <f>VLOOKUP(E241,'Contact Info-RGGRC'!$A$1:$H$95,6,FALSE)</f>
        <v>#N/A</v>
      </c>
      <c r="I241" s="235" t="e">
        <f>VLOOKUP(E241,'Contact Info-RGGRC'!$A$1:$H$25,7,FALSE)</f>
        <v>#N/A</v>
      </c>
      <c r="J241" s="235" t="e">
        <f>VLOOKUP(E241,'Contact Info-RGGRC'!$A$1:$H$95,8,FALSE)</f>
        <v>#N/A</v>
      </c>
      <c r="K241" s="250"/>
      <c r="L241" s="231" t="e">
        <f>VLOOKUP(K241,'Contact Info-RGGRC'!$A$1:$H$95,4,FALSE)</f>
        <v>#N/A</v>
      </c>
      <c r="M241" s="237" t="e">
        <f>VLOOKUP(K241,'Contact Info-RGGRC'!$A$1:$H$95,3,FALSE)</f>
        <v>#N/A</v>
      </c>
      <c r="N241" s="237" t="e">
        <f>VLOOKUP(K241,'Contact Info-RGGRC'!$A$1:$H$95,6,FALSE)</f>
        <v>#N/A</v>
      </c>
      <c r="O241" s="237" t="e">
        <f>VLOOKUP(K241,'Contact Info-RGGRC'!$A$1:$H$25,7,FALSE)</f>
        <v>#N/A</v>
      </c>
      <c r="P241" s="237" t="e">
        <f>VLOOKUP(K241,'Contact Info-RGGRC'!$A$1:$H$95,8,FALSE)</f>
        <v>#N/A</v>
      </c>
      <c r="R241" s="224"/>
      <c r="S241" s="224"/>
      <c r="T241" s="225"/>
      <c r="U241" s="226"/>
      <c r="V241" s="226"/>
    </row>
    <row r="242" spans="1:22">
      <c r="A242" s="360"/>
      <c r="B242" s="351"/>
      <c r="C242" s="158">
        <v>45793</v>
      </c>
      <c r="D242" s="104"/>
      <c r="E242" s="249"/>
      <c r="F242" s="229" t="e">
        <f>VLOOKUP(E242,'Contact Info-RGGRC'!$A$1:$H$95,4,FALSE)</f>
        <v>#N/A</v>
      </c>
      <c r="G242" s="229" t="e">
        <f>VLOOKUP(E242,'Contact Info-RGGRC'!$A$1:$H$95,3,FALSE)</f>
        <v>#N/A</v>
      </c>
      <c r="H242" s="229" t="e">
        <f>VLOOKUP(E242,'Contact Info-RGGRC'!$A$1:$H$95,6,FALSE)</f>
        <v>#N/A</v>
      </c>
      <c r="I242" s="229" t="e">
        <f>VLOOKUP(E242,'Contact Info-RGGRC'!$A$1:$H$25,7,FALSE)</f>
        <v>#N/A</v>
      </c>
      <c r="J242" s="229" t="e">
        <f>VLOOKUP(E242,'Contact Info-RGGRC'!$A$1:$H$95,8,FALSE)</f>
        <v>#N/A</v>
      </c>
      <c r="K242" s="250"/>
      <c r="L242" s="237" t="e">
        <f>VLOOKUP(K242,'Contact Info-RGGRC'!$A$1:$H$95,4,FALSE)</f>
        <v>#N/A</v>
      </c>
      <c r="M242" s="231" t="e">
        <f>VLOOKUP(K242,'Contact Info-RGGRC'!$A$1:$H$95,3,FALSE)</f>
        <v>#N/A</v>
      </c>
      <c r="N242" s="231" t="e">
        <f>VLOOKUP(K242,'Contact Info-RGGRC'!$A$1:$H$95,6,FALSE)</f>
        <v>#N/A</v>
      </c>
      <c r="O242" s="231" t="e">
        <f>VLOOKUP(K242,'Contact Info-RGGRC'!$A$1:$H$25,7,FALSE)</f>
        <v>#N/A</v>
      </c>
      <c r="P242" s="231" t="e">
        <f>VLOOKUP(K242,'Contact Info-RGGRC'!$A$1:$H$95,8,FALSE)</f>
        <v>#N/A</v>
      </c>
      <c r="R242" s="224"/>
      <c r="S242" s="224"/>
      <c r="T242" s="225"/>
      <c r="U242" s="226"/>
      <c r="V242" s="226"/>
    </row>
    <row r="243" spans="1:22">
      <c r="A243" s="360"/>
      <c r="B243" s="351"/>
      <c r="C243" s="158">
        <v>45794</v>
      </c>
      <c r="D243" s="104"/>
      <c r="E243" s="249"/>
      <c r="F243" s="235" t="e">
        <f>VLOOKUP(E243,'Contact Info-RGGRC'!$A$1:$H$95,4,FALSE)</f>
        <v>#N/A</v>
      </c>
      <c r="G243" s="235" t="e">
        <f>VLOOKUP(E243,'Contact Info-RGGRC'!$A$1:$H$95,3,FALSE)</f>
        <v>#N/A</v>
      </c>
      <c r="H243" s="235" t="e">
        <f>VLOOKUP(E243,'Contact Info-RGGRC'!$A$1:$H$95,6,FALSE)</f>
        <v>#N/A</v>
      </c>
      <c r="I243" s="235" t="e">
        <f>VLOOKUP(E243,'Contact Info-RGGRC'!$A$1:$H$25,7,FALSE)</f>
        <v>#N/A</v>
      </c>
      <c r="J243" s="235" t="e">
        <f>VLOOKUP(E243,'Contact Info-RGGRC'!$A$1:$H$95,8,FALSE)</f>
        <v>#N/A</v>
      </c>
      <c r="K243" s="250"/>
      <c r="L243" s="231" t="e">
        <f>VLOOKUP(K243,'Contact Info-RGGRC'!$A$1:$H$95,4,FALSE)</f>
        <v>#N/A</v>
      </c>
      <c r="M243" s="237" t="e">
        <f>VLOOKUP(K243,'Contact Info-RGGRC'!$A$1:$H$95,3,FALSE)</f>
        <v>#N/A</v>
      </c>
      <c r="N243" s="237" t="e">
        <f>VLOOKUP(K243,'Contact Info-RGGRC'!$A$1:$H$95,6,FALSE)</f>
        <v>#N/A</v>
      </c>
      <c r="O243" s="237" t="e">
        <f>VLOOKUP(K243,'Contact Info-RGGRC'!$A$1:$H$25,7,FALSE)</f>
        <v>#N/A</v>
      </c>
      <c r="P243" s="237" t="e">
        <f>VLOOKUP(K243,'Contact Info-RGGRC'!$A$1:$H$95,8,FALSE)</f>
        <v>#N/A</v>
      </c>
      <c r="R243" s="224"/>
      <c r="S243" s="224"/>
      <c r="T243" s="225"/>
      <c r="U243" s="226"/>
      <c r="V243" s="226"/>
    </row>
    <row r="244" spans="1:22">
      <c r="A244" s="360"/>
      <c r="B244" s="362"/>
      <c r="C244" s="158">
        <v>45795</v>
      </c>
      <c r="D244" s="104"/>
      <c r="E244" s="249"/>
      <c r="F244" s="229" t="e">
        <f>VLOOKUP(E244,'Contact Info-RGGRC'!$A$1:$H$95,4,FALSE)</f>
        <v>#N/A</v>
      </c>
      <c r="G244" s="229" t="e">
        <f>VLOOKUP(E244,'Contact Info-RGGRC'!$A$1:$H$95,3,FALSE)</f>
        <v>#N/A</v>
      </c>
      <c r="H244" s="229" t="e">
        <f>VLOOKUP(E244,'Contact Info-RGGRC'!$A$1:$H$95,6,FALSE)</f>
        <v>#N/A</v>
      </c>
      <c r="I244" s="229" t="e">
        <f>VLOOKUP(E244,'Contact Info-RGGRC'!$A$1:$H$25,7,FALSE)</f>
        <v>#N/A</v>
      </c>
      <c r="J244" s="229" t="e">
        <f>VLOOKUP(E244,'Contact Info-RGGRC'!$A$1:$H$95,8,FALSE)</f>
        <v>#N/A</v>
      </c>
      <c r="K244" s="250"/>
      <c r="L244" s="237" t="e">
        <f>VLOOKUP(K244,'Contact Info-RGGRC'!$A$1:$H$95,4,FALSE)</f>
        <v>#N/A</v>
      </c>
      <c r="M244" s="231" t="e">
        <f>VLOOKUP(K244,'Contact Info-RGGRC'!$A$1:$H$95,3,FALSE)</f>
        <v>#N/A</v>
      </c>
      <c r="N244" s="231" t="e">
        <f>VLOOKUP(K244,'Contact Info-RGGRC'!$A$1:$H$95,6,FALSE)</f>
        <v>#N/A</v>
      </c>
      <c r="O244" s="231" t="e">
        <f>VLOOKUP(K244,'Contact Info-RGGRC'!$A$1:$H$25,7,FALSE)</f>
        <v>#N/A</v>
      </c>
      <c r="P244" s="231" t="e">
        <f>VLOOKUP(K244,'Contact Info-RGGRC'!$A$1:$H$95,8,FALSE)</f>
        <v>#N/A</v>
      </c>
      <c r="R244" s="224"/>
      <c r="S244" s="224"/>
      <c r="T244" s="225"/>
      <c r="U244" s="226"/>
      <c r="V244" s="226"/>
    </row>
    <row r="245" spans="1:22">
      <c r="A245" s="360"/>
      <c r="B245" s="369" t="s">
        <v>54</v>
      </c>
      <c r="C245" s="158">
        <v>45796</v>
      </c>
      <c r="D245" s="104"/>
      <c r="E245" s="249"/>
      <c r="F245" s="235" t="e">
        <f>VLOOKUP(E245,'Contact Info-RGGRC'!$A$1:$H$95,4,FALSE)</f>
        <v>#N/A</v>
      </c>
      <c r="G245" s="235" t="e">
        <f>VLOOKUP(E245,'Contact Info-RGGRC'!$A$1:$H$95,3,FALSE)</f>
        <v>#N/A</v>
      </c>
      <c r="H245" s="235" t="e">
        <f>VLOOKUP(E245,'Contact Info-RGGRC'!$A$1:$H$95,6,FALSE)</f>
        <v>#N/A</v>
      </c>
      <c r="I245" s="235" t="e">
        <f>VLOOKUP(E245,'Contact Info-RGGRC'!$A$1:$H$25,7,FALSE)</f>
        <v>#N/A</v>
      </c>
      <c r="J245" s="235" t="e">
        <f>VLOOKUP(E245,'Contact Info-RGGRC'!$A$1:$H$95,8,FALSE)</f>
        <v>#N/A</v>
      </c>
      <c r="K245" s="250"/>
      <c r="L245" s="231" t="e">
        <f>VLOOKUP(K245,'Contact Info-RGGRC'!$A$1:$H$95,4,FALSE)</f>
        <v>#N/A</v>
      </c>
      <c r="M245" s="237" t="e">
        <f>VLOOKUP(K245,'Contact Info-RGGRC'!$A$1:$H$95,3,FALSE)</f>
        <v>#N/A</v>
      </c>
      <c r="N245" s="237" t="e">
        <f>VLOOKUP(K245,'Contact Info-RGGRC'!$A$1:$H$95,6,FALSE)</f>
        <v>#N/A</v>
      </c>
      <c r="O245" s="237" t="e">
        <f>VLOOKUP(K245,'Contact Info-RGGRC'!$A$1:$H$25,7,FALSE)</f>
        <v>#N/A</v>
      </c>
      <c r="P245" s="237" t="e">
        <f>VLOOKUP(K245,'Contact Info-RGGRC'!$A$1:$H$95,8,FALSE)</f>
        <v>#N/A</v>
      </c>
      <c r="R245" s="224"/>
      <c r="S245" s="224"/>
      <c r="T245" s="225"/>
      <c r="U245" s="226"/>
      <c r="V245" s="226"/>
    </row>
    <row r="246" spans="1:22">
      <c r="A246" s="360"/>
      <c r="B246" s="351"/>
      <c r="C246" s="158">
        <v>45797</v>
      </c>
      <c r="D246" s="104"/>
      <c r="E246" s="249"/>
      <c r="F246" s="229" t="e">
        <f>VLOOKUP(E246,'Contact Info-RGGRC'!$A$1:$H$95,4,FALSE)</f>
        <v>#N/A</v>
      </c>
      <c r="G246" s="229" t="e">
        <f>VLOOKUP(E246,'Contact Info-RGGRC'!$A$1:$H$95,3,FALSE)</f>
        <v>#N/A</v>
      </c>
      <c r="H246" s="229" t="e">
        <f>VLOOKUP(E246,'Contact Info-RGGRC'!$A$1:$H$95,6,FALSE)</f>
        <v>#N/A</v>
      </c>
      <c r="I246" s="229" t="e">
        <f>VLOOKUP(E246,'Contact Info-RGGRC'!$A$1:$H$25,7,FALSE)</f>
        <v>#N/A</v>
      </c>
      <c r="J246" s="229" t="e">
        <f>VLOOKUP(E246,'Contact Info-RGGRC'!$A$1:$H$95,8,FALSE)</f>
        <v>#N/A</v>
      </c>
      <c r="K246" s="250"/>
      <c r="L246" s="237" t="e">
        <f>VLOOKUP(K246,'Contact Info-RGGRC'!$A$1:$H$95,4,FALSE)</f>
        <v>#N/A</v>
      </c>
      <c r="M246" s="231" t="e">
        <f>VLOOKUP(K246,'Contact Info-RGGRC'!$A$1:$H$95,3,FALSE)</f>
        <v>#N/A</v>
      </c>
      <c r="N246" s="231" t="e">
        <f>VLOOKUP(K246,'Contact Info-RGGRC'!$A$1:$H$95,6,FALSE)</f>
        <v>#N/A</v>
      </c>
      <c r="O246" s="231" t="e">
        <f>VLOOKUP(K246,'Contact Info-RGGRC'!$A$1:$H$25,7,FALSE)</f>
        <v>#N/A</v>
      </c>
      <c r="P246" s="231" t="e">
        <f>VLOOKUP(K246,'Contact Info-RGGRC'!$A$1:$H$95,8,FALSE)</f>
        <v>#N/A</v>
      </c>
      <c r="R246" s="224"/>
      <c r="S246" s="224"/>
      <c r="T246" s="225"/>
      <c r="U246" s="226"/>
      <c r="V246" s="226"/>
    </row>
    <row r="247" spans="1:22">
      <c r="A247" s="360"/>
      <c r="B247" s="351"/>
      <c r="C247" s="158">
        <v>45798</v>
      </c>
      <c r="D247" s="104"/>
      <c r="E247" s="249"/>
      <c r="F247" s="235" t="e">
        <f>VLOOKUP(E247,'Contact Info-RGGRC'!$A$1:$H$95,4,FALSE)</f>
        <v>#N/A</v>
      </c>
      <c r="G247" s="235" t="e">
        <f>VLOOKUP(E247,'Contact Info-RGGRC'!$A$1:$H$95,3,FALSE)</f>
        <v>#N/A</v>
      </c>
      <c r="H247" s="235" t="e">
        <f>VLOOKUP(E247,'Contact Info-RGGRC'!$A$1:$H$95,6,FALSE)</f>
        <v>#N/A</v>
      </c>
      <c r="I247" s="235" t="e">
        <f>VLOOKUP(E247,'Contact Info-RGGRC'!$A$1:$H$25,7,FALSE)</f>
        <v>#N/A</v>
      </c>
      <c r="J247" s="235" t="e">
        <f>VLOOKUP(E247,'Contact Info-RGGRC'!$A$1:$H$95,8,FALSE)</f>
        <v>#N/A</v>
      </c>
      <c r="K247" s="250"/>
      <c r="L247" s="231" t="e">
        <f>VLOOKUP(K247,'Contact Info-RGGRC'!$A$1:$H$95,4,FALSE)</f>
        <v>#N/A</v>
      </c>
      <c r="M247" s="237" t="e">
        <f>VLOOKUP(K247,'Contact Info-RGGRC'!$A$1:$H$95,3,FALSE)</f>
        <v>#N/A</v>
      </c>
      <c r="N247" s="237" t="e">
        <f>VLOOKUP(K247,'Contact Info-RGGRC'!$A$1:$H$95,6,FALSE)</f>
        <v>#N/A</v>
      </c>
      <c r="O247" s="237" t="e">
        <f>VLOOKUP(K247,'Contact Info-RGGRC'!$A$1:$H$25,7,FALSE)</f>
        <v>#N/A</v>
      </c>
      <c r="P247" s="237" t="e">
        <f>VLOOKUP(K247,'Contact Info-RGGRC'!$A$1:$H$95,8,FALSE)</f>
        <v>#N/A</v>
      </c>
      <c r="R247" s="224"/>
      <c r="S247" s="224"/>
      <c r="T247" s="225"/>
      <c r="U247" s="226"/>
      <c r="V247" s="226"/>
    </row>
    <row r="248" spans="1:22">
      <c r="A248" s="360"/>
      <c r="B248" s="351"/>
      <c r="C248" s="158">
        <v>45799</v>
      </c>
      <c r="D248" s="104"/>
      <c r="E248" s="249"/>
      <c r="F248" s="229" t="e">
        <f>VLOOKUP(E248,'Contact Info-RGGRC'!$A$1:$H$95,4,FALSE)</f>
        <v>#N/A</v>
      </c>
      <c r="G248" s="229" t="e">
        <f>VLOOKUP(E248,'Contact Info-RGGRC'!$A$1:$H$95,3,FALSE)</f>
        <v>#N/A</v>
      </c>
      <c r="H248" s="229" t="e">
        <f>VLOOKUP(E248,'Contact Info-RGGRC'!$A$1:$H$95,6,FALSE)</f>
        <v>#N/A</v>
      </c>
      <c r="I248" s="229" t="e">
        <f>VLOOKUP(E248,'Contact Info-RGGRC'!$A$1:$H$25,7,FALSE)</f>
        <v>#N/A</v>
      </c>
      <c r="J248" s="229" t="e">
        <f>VLOOKUP(E248,'Contact Info-RGGRC'!$A$1:$H$95,8,FALSE)</f>
        <v>#N/A</v>
      </c>
      <c r="K248" s="250"/>
      <c r="L248" s="237" t="e">
        <f>VLOOKUP(K248,'Contact Info-RGGRC'!$A$1:$H$95,4,FALSE)</f>
        <v>#N/A</v>
      </c>
      <c r="M248" s="231" t="e">
        <f>VLOOKUP(K248,'Contact Info-RGGRC'!$A$1:$H$95,3,FALSE)</f>
        <v>#N/A</v>
      </c>
      <c r="N248" s="231" t="e">
        <f>VLOOKUP(K248,'Contact Info-RGGRC'!$A$1:$H$95,6,FALSE)</f>
        <v>#N/A</v>
      </c>
      <c r="O248" s="231" t="e">
        <f>VLOOKUP(K248,'Contact Info-RGGRC'!$A$1:$H$25,7,FALSE)</f>
        <v>#N/A</v>
      </c>
      <c r="P248" s="231" t="e">
        <f>VLOOKUP(K248,'Contact Info-RGGRC'!$A$1:$H$95,8,FALSE)</f>
        <v>#N/A</v>
      </c>
      <c r="R248" s="224"/>
      <c r="S248" s="224"/>
      <c r="T248" s="225"/>
      <c r="U248" s="226"/>
      <c r="V248" s="226"/>
    </row>
    <row r="249" spans="1:22">
      <c r="A249" s="360"/>
      <c r="B249" s="351"/>
      <c r="C249" s="158">
        <v>45800</v>
      </c>
      <c r="D249" s="104"/>
      <c r="E249" s="249"/>
      <c r="F249" s="235" t="e">
        <f>VLOOKUP(E249,'Contact Info-RGGRC'!$A$1:$H$95,4,FALSE)</f>
        <v>#N/A</v>
      </c>
      <c r="G249" s="235" t="e">
        <f>VLOOKUP(E249,'Contact Info-RGGRC'!$A$1:$H$95,3,FALSE)</f>
        <v>#N/A</v>
      </c>
      <c r="H249" s="235" t="e">
        <f>VLOOKUP(E249,'Contact Info-RGGRC'!$A$1:$H$95,6,FALSE)</f>
        <v>#N/A</v>
      </c>
      <c r="I249" s="235" t="e">
        <f>VLOOKUP(E249,'Contact Info-RGGRC'!$A$1:$H$25,7,FALSE)</f>
        <v>#N/A</v>
      </c>
      <c r="J249" s="235" t="e">
        <f>VLOOKUP(E249,'Contact Info-RGGRC'!$A$1:$H$95,8,FALSE)</f>
        <v>#N/A</v>
      </c>
      <c r="K249" s="250"/>
      <c r="L249" s="231" t="e">
        <f>VLOOKUP(K249,'Contact Info-RGGRC'!$A$1:$H$95,4,FALSE)</f>
        <v>#N/A</v>
      </c>
      <c r="M249" s="237" t="e">
        <f>VLOOKUP(K249,'Contact Info-RGGRC'!$A$1:$H$95,3,FALSE)</f>
        <v>#N/A</v>
      </c>
      <c r="N249" s="237" t="e">
        <f>VLOOKUP(K249,'Contact Info-RGGRC'!$A$1:$H$95,6,FALSE)</f>
        <v>#N/A</v>
      </c>
      <c r="O249" s="237" t="e">
        <f>VLOOKUP(K249,'Contact Info-RGGRC'!$A$1:$H$25,7,FALSE)</f>
        <v>#N/A</v>
      </c>
      <c r="P249" s="237" t="e">
        <f>VLOOKUP(K249,'Contact Info-RGGRC'!$A$1:$H$95,8,FALSE)</f>
        <v>#N/A</v>
      </c>
      <c r="R249" s="224"/>
      <c r="S249" s="224"/>
      <c r="T249" s="225"/>
      <c r="U249" s="226"/>
      <c r="V249" s="226"/>
    </row>
    <row r="250" spans="1:22">
      <c r="A250" s="360"/>
      <c r="B250" s="351"/>
      <c r="C250" s="158">
        <v>45801</v>
      </c>
      <c r="D250" s="104" t="s">
        <v>55</v>
      </c>
      <c r="E250" s="249"/>
      <c r="F250" s="229" t="e">
        <f>VLOOKUP(E250,'Contact Info-RGGRC'!$A$1:$H$95,4,FALSE)</f>
        <v>#N/A</v>
      </c>
      <c r="G250" s="229" t="e">
        <f>VLOOKUP(E250,'Contact Info-RGGRC'!$A$1:$H$95,3,FALSE)</f>
        <v>#N/A</v>
      </c>
      <c r="H250" s="229" t="e">
        <f>VLOOKUP(E250,'Contact Info-RGGRC'!$A$1:$H$95,6,FALSE)</f>
        <v>#N/A</v>
      </c>
      <c r="I250" s="229" t="e">
        <f>VLOOKUP(E250,'Contact Info-RGGRC'!$A$1:$H$25,7,FALSE)</f>
        <v>#N/A</v>
      </c>
      <c r="J250" s="229" t="e">
        <f>VLOOKUP(E250,'Contact Info-RGGRC'!$A$1:$H$95,8,FALSE)</f>
        <v>#N/A</v>
      </c>
      <c r="K250" s="250"/>
      <c r="L250" s="237" t="e">
        <f>VLOOKUP(K250,'Contact Info-RGGRC'!$A$1:$H$95,4,FALSE)</f>
        <v>#N/A</v>
      </c>
      <c r="M250" s="231" t="e">
        <f>VLOOKUP(K250,'Contact Info-RGGRC'!$A$1:$H$95,3,FALSE)</f>
        <v>#N/A</v>
      </c>
      <c r="N250" s="231" t="e">
        <f>VLOOKUP(K250,'Contact Info-RGGRC'!$A$1:$H$95,6,FALSE)</f>
        <v>#N/A</v>
      </c>
      <c r="O250" s="231" t="e">
        <f>VLOOKUP(K250,'Contact Info-RGGRC'!$A$1:$H$25,7,FALSE)</f>
        <v>#N/A</v>
      </c>
      <c r="P250" s="231" t="e">
        <f>VLOOKUP(K250,'Contact Info-RGGRC'!$A$1:$H$95,8,FALSE)</f>
        <v>#N/A</v>
      </c>
      <c r="R250" s="224"/>
      <c r="S250" s="224"/>
      <c r="T250" s="225"/>
      <c r="U250" s="226"/>
      <c r="V250" s="226"/>
    </row>
    <row r="251" spans="1:22">
      <c r="A251" s="360"/>
      <c r="B251" s="362"/>
      <c r="C251" s="158">
        <v>45802</v>
      </c>
      <c r="D251" s="104" t="s">
        <v>55</v>
      </c>
      <c r="E251" s="249"/>
      <c r="F251" s="235" t="e">
        <f>VLOOKUP(E251,'Contact Info-RGGRC'!$A$1:$H$95,4,FALSE)</f>
        <v>#N/A</v>
      </c>
      <c r="G251" s="235" t="e">
        <f>VLOOKUP(E251,'Contact Info-RGGRC'!$A$1:$H$95,3,FALSE)</f>
        <v>#N/A</v>
      </c>
      <c r="H251" s="235" t="e">
        <f>VLOOKUP(E251,'Contact Info-RGGRC'!$A$1:$H$95,6,FALSE)</f>
        <v>#N/A</v>
      </c>
      <c r="I251" s="235" t="e">
        <f>VLOOKUP(E251,'Contact Info-RGGRC'!$A$1:$H$25,7,FALSE)</f>
        <v>#N/A</v>
      </c>
      <c r="J251" s="235" t="e">
        <f>VLOOKUP(E251,'Contact Info-RGGRC'!$A$1:$H$95,8,FALSE)</f>
        <v>#N/A</v>
      </c>
      <c r="K251" s="250"/>
      <c r="L251" s="231" t="e">
        <f>VLOOKUP(K251,'Contact Info-RGGRC'!$A$1:$H$95,4,FALSE)</f>
        <v>#N/A</v>
      </c>
      <c r="M251" s="237" t="e">
        <f>VLOOKUP(K251,'Contact Info-RGGRC'!$A$1:$H$95,3,FALSE)</f>
        <v>#N/A</v>
      </c>
      <c r="N251" s="237" t="e">
        <f>VLOOKUP(K251,'Contact Info-RGGRC'!$A$1:$H$95,6,FALSE)</f>
        <v>#N/A</v>
      </c>
      <c r="O251" s="237" t="e">
        <f>VLOOKUP(K251,'Contact Info-RGGRC'!$A$1:$H$25,7,FALSE)</f>
        <v>#N/A</v>
      </c>
      <c r="P251" s="237" t="e">
        <f>VLOOKUP(K251,'Contact Info-RGGRC'!$A$1:$H$95,8,FALSE)</f>
        <v>#N/A</v>
      </c>
      <c r="R251" s="224"/>
      <c r="S251" s="224"/>
      <c r="T251" s="225"/>
      <c r="U251" s="226"/>
      <c r="V251" s="226"/>
    </row>
    <row r="252" spans="1:22">
      <c r="A252" s="360"/>
      <c r="B252" s="370" t="s">
        <v>56</v>
      </c>
      <c r="C252" s="158">
        <v>45803</v>
      </c>
      <c r="D252" s="104" t="s">
        <v>66</v>
      </c>
      <c r="E252" s="249"/>
      <c r="F252" s="229" t="e">
        <f>VLOOKUP(E252,'Contact Info-RGGRC'!$A$1:$H$95,4,FALSE)</f>
        <v>#N/A</v>
      </c>
      <c r="G252" s="229" t="e">
        <f>VLOOKUP(E252,'Contact Info-RGGRC'!$A$1:$H$95,3,FALSE)</f>
        <v>#N/A</v>
      </c>
      <c r="H252" s="229" t="e">
        <f>VLOOKUP(E252,'Contact Info-RGGRC'!$A$1:$H$95,6,FALSE)</f>
        <v>#N/A</v>
      </c>
      <c r="I252" s="229" t="e">
        <f>VLOOKUP(E252,'Contact Info-RGGRC'!$A$1:$H$25,7,FALSE)</f>
        <v>#N/A</v>
      </c>
      <c r="J252" s="229" t="e">
        <f>VLOOKUP(E252,'Contact Info-RGGRC'!$A$1:$H$95,8,FALSE)</f>
        <v>#N/A</v>
      </c>
      <c r="K252" s="250"/>
      <c r="L252" s="237" t="e">
        <f>VLOOKUP(K252,'Contact Info-RGGRC'!$A$1:$H$95,4,FALSE)</f>
        <v>#N/A</v>
      </c>
      <c r="M252" s="231" t="e">
        <f>VLOOKUP(K252,'Contact Info-RGGRC'!$A$1:$H$95,3,FALSE)</f>
        <v>#N/A</v>
      </c>
      <c r="N252" s="231" t="e">
        <f>VLOOKUP(K252,'Contact Info-RGGRC'!$A$1:$H$95,6,FALSE)</f>
        <v>#N/A</v>
      </c>
      <c r="O252" s="231" t="e">
        <f>VLOOKUP(K252,'Contact Info-RGGRC'!$A$1:$H$25,7,FALSE)</f>
        <v>#N/A</v>
      </c>
      <c r="P252" s="231" t="e">
        <f>VLOOKUP(K252,'Contact Info-RGGRC'!$A$1:$H$95,8,FALSE)</f>
        <v>#N/A</v>
      </c>
      <c r="R252" s="224"/>
      <c r="S252" s="224"/>
      <c r="T252" s="225"/>
      <c r="U252" s="226"/>
      <c r="V252" s="226"/>
    </row>
    <row r="253" spans="1:22">
      <c r="A253" s="360"/>
      <c r="B253" s="351"/>
      <c r="C253" s="158">
        <v>45804</v>
      </c>
      <c r="D253" s="104"/>
      <c r="E253" s="249"/>
      <c r="F253" s="235" t="e">
        <f>VLOOKUP(E253,'Contact Info-RGGRC'!$A$1:$H$95,4,FALSE)</f>
        <v>#N/A</v>
      </c>
      <c r="G253" s="235" t="e">
        <f>VLOOKUP(E253,'Contact Info-RGGRC'!$A$1:$H$95,3,FALSE)</f>
        <v>#N/A</v>
      </c>
      <c r="H253" s="235" t="e">
        <f>VLOOKUP(E253,'Contact Info-RGGRC'!$A$1:$H$95,6,FALSE)</f>
        <v>#N/A</v>
      </c>
      <c r="I253" s="235" t="e">
        <f>VLOOKUP(E253,'Contact Info-RGGRC'!$A$1:$H$25,7,FALSE)</f>
        <v>#N/A</v>
      </c>
      <c r="J253" s="235" t="e">
        <f>VLOOKUP(E253,'Contact Info-RGGRC'!$A$1:$H$95,8,FALSE)</f>
        <v>#N/A</v>
      </c>
      <c r="K253" s="250"/>
      <c r="L253" s="231" t="e">
        <f>VLOOKUP(K253,'Contact Info-RGGRC'!$A$1:$H$95,4,FALSE)</f>
        <v>#N/A</v>
      </c>
      <c r="M253" s="237" t="e">
        <f>VLOOKUP(K253,'Contact Info-RGGRC'!$A$1:$H$95,3,FALSE)</f>
        <v>#N/A</v>
      </c>
      <c r="N253" s="237" t="e">
        <f>VLOOKUP(K253,'Contact Info-RGGRC'!$A$1:$H$95,6,FALSE)</f>
        <v>#N/A</v>
      </c>
      <c r="O253" s="237" t="e">
        <f>VLOOKUP(K253,'Contact Info-RGGRC'!$A$1:$H$25,7,FALSE)</f>
        <v>#N/A</v>
      </c>
      <c r="P253" s="237" t="e">
        <f>VLOOKUP(K253,'Contact Info-RGGRC'!$A$1:$H$95,8,FALSE)</f>
        <v>#N/A</v>
      </c>
      <c r="R253" s="224"/>
      <c r="S253" s="224"/>
      <c r="T253" s="225"/>
      <c r="U253" s="226"/>
      <c r="V253" s="226"/>
    </row>
    <row r="254" spans="1:22">
      <c r="A254" s="360"/>
      <c r="B254" s="351"/>
      <c r="C254" s="158">
        <v>45805</v>
      </c>
      <c r="D254" s="104"/>
      <c r="E254" s="249"/>
      <c r="F254" s="229" t="e">
        <f>VLOOKUP(E254,'Contact Info-RGGRC'!$A$1:$H$95,4,FALSE)</f>
        <v>#N/A</v>
      </c>
      <c r="G254" s="229" t="e">
        <f>VLOOKUP(E254,'Contact Info-RGGRC'!$A$1:$H$95,3,FALSE)</f>
        <v>#N/A</v>
      </c>
      <c r="H254" s="229" t="e">
        <f>VLOOKUP(E254,'Contact Info-RGGRC'!$A$1:$H$95,6,FALSE)</f>
        <v>#N/A</v>
      </c>
      <c r="I254" s="229" t="e">
        <f>VLOOKUP(E254,'Contact Info-RGGRC'!$A$1:$H$25,7,FALSE)</f>
        <v>#N/A</v>
      </c>
      <c r="J254" s="229" t="e">
        <f>VLOOKUP(E254,'Contact Info-RGGRC'!$A$1:$H$95,8,FALSE)</f>
        <v>#N/A</v>
      </c>
      <c r="K254" s="250"/>
      <c r="L254" s="237" t="e">
        <f>VLOOKUP(K254,'Contact Info-RGGRC'!$A$1:$H$95,4,FALSE)</f>
        <v>#N/A</v>
      </c>
      <c r="M254" s="231" t="e">
        <f>VLOOKUP(K254,'Contact Info-RGGRC'!$A$1:$H$95,3,FALSE)</f>
        <v>#N/A</v>
      </c>
      <c r="N254" s="231" t="e">
        <f>VLOOKUP(K254,'Contact Info-RGGRC'!$A$1:$H$95,6,FALSE)</f>
        <v>#N/A</v>
      </c>
      <c r="O254" s="231" t="e">
        <f>VLOOKUP(K254,'Contact Info-RGGRC'!$A$1:$H$25,7,FALSE)</f>
        <v>#N/A</v>
      </c>
      <c r="P254" s="231" t="e">
        <f>VLOOKUP(K254,'Contact Info-RGGRC'!$A$1:$H$95,8,FALSE)</f>
        <v>#N/A</v>
      </c>
      <c r="R254" s="224"/>
      <c r="S254" s="224"/>
      <c r="T254" s="225"/>
      <c r="U254" s="226"/>
      <c r="V254" s="226"/>
    </row>
    <row r="255" spans="1:22">
      <c r="A255" s="360"/>
      <c r="B255" s="351"/>
      <c r="C255" s="158">
        <v>45806</v>
      </c>
      <c r="D255" s="104"/>
      <c r="E255" s="249"/>
      <c r="F255" s="235" t="e">
        <f>VLOOKUP(E255,'Contact Info-RGGRC'!$A$1:$H$95,4,FALSE)</f>
        <v>#N/A</v>
      </c>
      <c r="G255" s="235" t="e">
        <f>VLOOKUP(E255,'Contact Info-RGGRC'!$A$1:$H$95,3,FALSE)</f>
        <v>#N/A</v>
      </c>
      <c r="H255" s="235" t="e">
        <f>VLOOKUP(E255,'Contact Info-RGGRC'!$A$1:$H$95,6,FALSE)</f>
        <v>#N/A</v>
      </c>
      <c r="I255" s="235" t="e">
        <f>VLOOKUP(E255,'Contact Info-RGGRC'!$A$1:$H$25,7,FALSE)</f>
        <v>#N/A</v>
      </c>
      <c r="J255" s="235" t="e">
        <f>VLOOKUP(E255,'Contact Info-RGGRC'!$A$1:$H$95,8,FALSE)</f>
        <v>#N/A</v>
      </c>
      <c r="K255" s="250"/>
      <c r="L255" s="231" t="e">
        <f>VLOOKUP(K255,'Contact Info-RGGRC'!$A$1:$H$95,4,FALSE)</f>
        <v>#N/A</v>
      </c>
      <c r="M255" s="237" t="e">
        <f>VLOOKUP(K255,'Contact Info-RGGRC'!$A$1:$H$95,3,FALSE)</f>
        <v>#N/A</v>
      </c>
      <c r="N255" s="237" t="e">
        <f>VLOOKUP(K255,'Contact Info-RGGRC'!$A$1:$H$95,6,FALSE)</f>
        <v>#N/A</v>
      </c>
      <c r="O255" s="237" t="e">
        <f>VLOOKUP(K255,'Contact Info-RGGRC'!$A$1:$H$25,7,FALSE)</f>
        <v>#N/A</v>
      </c>
      <c r="P255" s="237" t="e">
        <f>VLOOKUP(K255,'Contact Info-RGGRC'!$A$1:$H$95,8,FALSE)</f>
        <v>#N/A</v>
      </c>
      <c r="R255" s="224"/>
      <c r="S255" s="224"/>
      <c r="T255" s="225"/>
      <c r="U255" s="226"/>
      <c r="V255" s="226"/>
    </row>
    <row r="256" spans="1:22">
      <c r="A256" s="360"/>
      <c r="B256" s="351"/>
      <c r="C256" s="158">
        <v>45807</v>
      </c>
      <c r="D256" s="104"/>
      <c r="E256" s="249"/>
      <c r="F256" s="229" t="e">
        <f>VLOOKUP(E256,'Contact Info-RGGRC'!$A$1:$H$95,4,FALSE)</f>
        <v>#N/A</v>
      </c>
      <c r="G256" s="229" t="e">
        <f>VLOOKUP(E256,'Contact Info-RGGRC'!$A$1:$H$95,3,FALSE)</f>
        <v>#N/A</v>
      </c>
      <c r="H256" s="229" t="e">
        <f>VLOOKUP(E256,'Contact Info-RGGRC'!$A$1:$H$95,6,FALSE)</f>
        <v>#N/A</v>
      </c>
      <c r="I256" s="229" t="e">
        <f>VLOOKUP(E256,'Contact Info-RGGRC'!$A$1:$H$25,7,FALSE)</f>
        <v>#N/A</v>
      </c>
      <c r="J256" s="229" t="e">
        <f>VLOOKUP(E256,'Contact Info-RGGRC'!$A$1:$H$95,8,FALSE)</f>
        <v>#N/A</v>
      </c>
      <c r="K256" s="250"/>
      <c r="L256" s="237" t="e">
        <f>VLOOKUP(K256,'Contact Info-RGGRC'!$A$1:$H$95,4,FALSE)</f>
        <v>#N/A</v>
      </c>
      <c r="M256" s="231" t="e">
        <f>VLOOKUP(K256,'Contact Info-RGGRC'!$A$1:$H$95,3,FALSE)</f>
        <v>#N/A</v>
      </c>
      <c r="N256" s="231" t="e">
        <f>VLOOKUP(K256,'Contact Info-RGGRC'!$A$1:$H$95,6,FALSE)</f>
        <v>#N/A</v>
      </c>
      <c r="O256" s="231" t="e">
        <f>VLOOKUP(K256,'Contact Info-RGGRC'!$A$1:$H$25,7,FALSE)</f>
        <v>#N/A</v>
      </c>
      <c r="P256" s="231" t="e">
        <f>VLOOKUP(K256,'Contact Info-RGGRC'!$A$1:$H$95,8,FALSE)</f>
        <v>#N/A</v>
      </c>
      <c r="R256" s="224"/>
      <c r="S256" s="224"/>
      <c r="T256" s="225"/>
      <c r="U256" s="226"/>
      <c r="V256" s="226"/>
    </row>
    <row r="257" spans="1:22">
      <c r="A257" s="360"/>
      <c r="B257" s="351"/>
      <c r="C257" s="158">
        <v>45808</v>
      </c>
      <c r="D257" s="104"/>
      <c r="E257" s="249"/>
      <c r="F257" s="235" t="e">
        <f>VLOOKUP(E257,'Contact Info-RGGRC'!$A$1:$H$95,4,FALSE)</f>
        <v>#N/A</v>
      </c>
      <c r="G257" s="235" t="e">
        <f>VLOOKUP(E257,'Contact Info-RGGRC'!$A$1:$H$95,3,FALSE)</f>
        <v>#N/A</v>
      </c>
      <c r="H257" s="235" t="e">
        <f>VLOOKUP(E257,'Contact Info-RGGRC'!$A$1:$H$95,6,FALSE)</f>
        <v>#N/A</v>
      </c>
      <c r="I257" s="235" t="e">
        <f>VLOOKUP(E257,'Contact Info-RGGRC'!$A$1:$H$25,7,FALSE)</f>
        <v>#N/A</v>
      </c>
      <c r="J257" s="235" t="e">
        <f>VLOOKUP(E257,'Contact Info-RGGRC'!$A$1:$H$95,8,FALSE)</f>
        <v>#N/A</v>
      </c>
      <c r="K257" s="250"/>
      <c r="L257" s="231" t="e">
        <f>VLOOKUP(K257,'Contact Info-RGGRC'!$A$1:$H$95,4,FALSE)</f>
        <v>#N/A</v>
      </c>
      <c r="M257" s="237" t="e">
        <f>VLOOKUP(K257,'Contact Info-RGGRC'!$A$1:$H$95,3,FALSE)</f>
        <v>#N/A</v>
      </c>
      <c r="N257" s="237" t="e">
        <f>VLOOKUP(K257,'Contact Info-RGGRC'!$A$1:$H$95,6,FALSE)</f>
        <v>#N/A</v>
      </c>
      <c r="O257" s="237" t="e">
        <f>VLOOKUP(K257,'Contact Info-RGGRC'!$A$1:$H$25,7,FALSE)</f>
        <v>#N/A</v>
      </c>
      <c r="P257" s="237" t="e">
        <f>VLOOKUP(K257,'Contact Info-RGGRC'!$A$1:$H$95,8,FALSE)</f>
        <v>#N/A</v>
      </c>
      <c r="R257" s="224"/>
      <c r="S257" s="224"/>
      <c r="T257" s="225"/>
      <c r="U257" s="226"/>
      <c r="V257" s="226"/>
    </row>
    <row r="258" spans="1:22">
      <c r="A258" s="360"/>
      <c r="B258" s="362"/>
      <c r="C258" s="159">
        <v>45809</v>
      </c>
      <c r="D258" s="104"/>
      <c r="E258" s="249"/>
      <c r="F258" s="229" t="e">
        <f>VLOOKUP(E258,'Contact Info-RGGRC'!$A$1:$H$95,4,FALSE)</f>
        <v>#N/A</v>
      </c>
      <c r="G258" s="229" t="e">
        <f>VLOOKUP(E258,'Contact Info-RGGRC'!$A$1:$H$95,3,FALSE)</f>
        <v>#N/A</v>
      </c>
      <c r="H258" s="229" t="e">
        <f>VLOOKUP(E258,'Contact Info-RGGRC'!$A$1:$H$95,6,FALSE)</f>
        <v>#N/A</v>
      </c>
      <c r="I258" s="229" t="e">
        <f>VLOOKUP(E258,'Contact Info-RGGRC'!$A$1:$H$25,7,FALSE)</f>
        <v>#N/A</v>
      </c>
      <c r="J258" s="229" t="e">
        <f>VLOOKUP(E258,'Contact Info-RGGRC'!$A$1:$H$95,8,FALSE)</f>
        <v>#N/A</v>
      </c>
      <c r="K258" s="250"/>
      <c r="L258" s="237" t="e">
        <f>VLOOKUP(K258,'Contact Info-RGGRC'!$A$1:$H$95,4,FALSE)</f>
        <v>#N/A</v>
      </c>
      <c r="M258" s="231" t="e">
        <f>VLOOKUP(K258,'Contact Info-RGGRC'!$A$1:$H$95,3,FALSE)</f>
        <v>#N/A</v>
      </c>
      <c r="N258" s="231" t="e">
        <f>VLOOKUP(K258,'Contact Info-RGGRC'!$A$1:$H$95,6,FALSE)</f>
        <v>#N/A</v>
      </c>
      <c r="O258" s="231" t="e">
        <f>VLOOKUP(K258,'Contact Info-RGGRC'!$A$1:$H$25,7,FALSE)</f>
        <v>#N/A</v>
      </c>
      <c r="P258" s="231" t="e">
        <f>VLOOKUP(K258,'Contact Info-RGGRC'!$A$1:$H$95,8,FALSE)</f>
        <v>#N/A</v>
      </c>
      <c r="R258" s="224"/>
      <c r="S258" s="224"/>
      <c r="T258" s="225"/>
      <c r="U258" s="226"/>
      <c r="V258" s="226"/>
    </row>
    <row r="259" spans="1:22">
      <c r="A259" s="360"/>
      <c r="B259" s="378" t="s">
        <v>67</v>
      </c>
      <c r="C259" s="159">
        <v>45810</v>
      </c>
      <c r="D259" s="104"/>
      <c r="E259" s="249"/>
      <c r="F259" s="235" t="e">
        <f>VLOOKUP(E259,'Contact Info-RGGRC'!$A$1:$H$95,4,FALSE)</f>
        <v>#N/A</v>
      </c>
      <c r="G259" s="235" t="e">
        <f>VLOOKUP(E259,'Contact Info-RGGRC'!$A$1:$H$95,3,FALSE)</f>
        <v>#N/A</v>
      </c>
      <c r="H259" s="235" t="e">
        <f>VLOOKUP(E259,'Contact Info-RGGRC'!$A$1:$H$95,6,FALSE)</f>
        <v>#N/A</v>
      </c>
      <c r="I259" s="235" t="e">
        <f>VLOOKUP(E259,'Contact Info-RGGRC'!$A$1:$H$25,7,FALSE)</f>
        <v>#N/A</v>
      </c>
      <c r="J259" s="235" t="e">
        <f>VLOOKUP(E259,'Contact Info-RGGRC'!$A$1:$H$95,8,FALSE)</f>
        <v>#N/A</v>
      </c>
      <c r="K259" s="250"/>
      <c r="L259" s="231" t="e">
        <f>VLOOKUP(K259,'Contact Info-RGGRC'!$A$1:$H$95,4,FALSE)</f>
        <v>#N/A</v>
      </c>
      <c r="M259" s="237" t="e">
        <f>VLOOKUP(K259,'Contact Info-RGGRC'!$A$1:$H$95,3,FALSE)</f>
        <v>#N/A</v>
      </c>
      <c r="N259" s="237" t="e">
        <f>VLOOKUP(K259,'Contact Info-RGGRC'!$A$1:$H$95,6,FALSE)</f>
        <v>#N/A</v>
      </c>
      <c r="O259" s="237" t="e">
        <f>VLOOKUP(K259,'Contact Info-RGGRC'!$A$1:$H$25,7,FALSE)</f>
        <v>#N/A</v>
      </c>
      <c r="P259" s="237" t="e">
        <f>VLOOKUP(K259,'Contact Info-RGGRC'!$A$1:$H$95,8,FALSE)</f>
        <v>#N/A</v>
      </c>
      <c r="R259" s="224"/>
      <c r="S259" s="224"/>
      <c r="T259" s="225"/>
      <c r="U259" s="226"/>
      <c r="V259" s="226"/>
    </row>
    <row r="260" spans="1:22">
      <c r="A260" s="360"/>
      <c r="B260" s="351"/>
      <c r="C260" s="159">
        <v>45811</v>
      </c>
      <c r="D260" s="104"/>
      <c r="E260" s="249"/>
      <c r="F260" s="229" t="e">
        <f>VLOOKUP(E260,'Contact Info-RGGRC'!$A$1:$H$95,4,FALSE)</f>
        <v>#N/A</v>
      </c>
      <c r="G260" s="229" t="e">
        <f>VLOOKUP(E260,'Contact Info-RGGRC'!$A$1:$H$95,3,FALSE)</f>
        <v>#N/A</v>
      </c>
      <c r="H260" s="229" t="e">
        <f>VLOOKUP(E260,'Contact Info-RGGRC'!$A$1:$H$95,6,FALSE)</f>
        <v>#N/A</v>
      </c>
      <c r="I260" s="229" t="e">
        <f>VLOOKUP(E260,'Contact Info-RGGRC'!$A$1:$H$25,7,FALSE)</f>
        <v>#N/A</v>
      </c>
      <c r="J260" s="229" t="e">
        <f>VLOOKUP(E260,'Contact Info-RGGRC'!$A$1:$H$95,8,FALSE)</f>
        <v>#N/A</v>
      </c>
      <c r="K260" s="250"/>
      <c r="L260" s="237" t="e">
        <f>VLOOKUP(K260,'Contact Info-RGGRC'!$A$1:$H$95,4,FALSE)</f>
        <v>#N/A</v>
      </c>
      <c r="M260" s="231" t="e">
        <f>VLOOKUP(K260,'Contact Info-RGGRC'!$A$1:$H$95,3,FALSE)</f>
        <v>#N/A</v>
      </c>
      <c r="N260" s="231" t="e">
        <f>VLOOKUP(K260,'Contact Info-RGGRC'!$A$1:$H$95,6,FALSE)</f>
        <v>#N/A</v>
      </c>
      <c r="O260" s="231" t="e">
        <f>VLOOKUP(K260,'Contact Info-RGGRC'!$A$1:$H$25,7,FALSE)</f>
        <v>#N/A</v>
      </c>
      <c r="P260" s="231" t="e">
        <f>VLOOKUP(K260,'Contact Info-RGGRC'!$A$1:$H$95,8,FALSE)</f>
        <v>#N/A</v>
      </c>
      <c r="T260" s="225"/>
    </row>
    <row r="261" spans="1:22">
      <c r="A261" s="360"/>
      <c r="B261" s="351"/>
      <c r="C261" s="159">
        <v>45812</v>
      </c>
      <c r="D261" s="104"/>
      <c r="E261" s="249"/>
      <c r="F261" s="235" t="e">
        <f>VLOOKUP(E261,'Contact Info-RGGRC'!$A$1:$H$95,4,FALSE)</f>
        <v>#N/A</v>
      </c>
      <c r="G261" s="235" t="e">
        <f>VLOOKUP(E261,'Contact Info-RGGRC'!$A$1:$H$95,3,FALSE)</f>
        <v>#N/A</v>
      </c>
      <c r="H261" s="235" t="e">
        <f>VLOOKUP(E261,'Contact Info-RGGRC'!$A$1:$H$95,6,FALSE)</f>
        <v>#N/A</v>
      </c>
      <c r="I261" s="235" t="e">
        <f>VLOOKUP(E261,'Contact Info-RGGRC'!$A$1:$H$25,7,FALSE)</f>
        <v>#N/A</v>
      </c>
      <c r="J261" s="235" t="e">
        <f>VLOOKUP(E261,'Contact Info-RGGRC'!$A$1:$H$95,8,FALSE)</f>
        <v>#N/A</v>
      </c>
      <c r="K261" s="250"/>
      <c r="L261" s="231" t="e">
        <f>VLOOKUP(K261,'Contact Info-RGGRC'!$A$1:$H$95,4,FALSE)</f>
        <v>#N/A</v>
      </c>
      <c r="M261" s="237" t="e">
        <f>VLOOKUP(K261,'Contact Info-RGGRC'!$A$1:$H$95,3,FALSE)</f>
        <v>#N/A</v>
      </c>
      <c r="N261" s="237" t="e">
        <f>VLOOKUP(K261,'Contact Info-RGGRC'!$A$1:$H$95,6,FALSE)</f>
        <v>#N/A</v>
      </c>
      <c r="O261" s="237" t="e">
        <f>VLOOKUP(K261,'Contact Info-RGGRC'!$A$1:$H$25,7,FALSE)</f>
        <v>#N/A</v>
      </c>
      <c r="P261" s="237" t="e">
        <f>VLOOKUP(K261,'Contact Info-RGGRC'!$A$1:$H$95,8,FALSE)</f>
        <v>#N/A</v>
      </c>
      <c r="T261" s="225"/>
    </row>
    <row r="262" spans="1:22">
      <c r="A262" s="360"/>
      <c r="B262" s="351"/>
      <c r="C262" s="159">
        <v>45813</v>
      </c>
      <c r="D262" s="104"/>
      <c r="E262" s="249"/>
      <c r="F262" s="229" t="e">
        <f>VLOOKUP(E262,'Contact Info-RGGRC'!$A$1:$H$95,4,FALSE)</f>
        <v>#N/A</v>
      </c>
      <c r="G262" s="229" t="e">
        <f>VLOOKUP(E262,'Contact Info-RGGRC'!$A$1:$H$95,3,FALSE)</f>
        <v>#N/A</v>
      </c>
      <c r="H262" s="229" t="e">
        <f>VLOOKUP(E262,'Contact Info-RGGRC'!$A$1:$H$95,6,FALSE)</f>
        <v>#N/A</v>
      </c>
      <c r="I262" s="229" t="e">
        <f>VLOOKUP(E262,'Contact Info-RGGRC'!$A$1:$H$25,7,FALSE)</f>
        <v>#N/A</v>
      </c>
      <c r="J262" s="229" t="e">
        <f>VLOOKUP(E262,'Contact Info-RGGRC'!$A$1:$H$95,8,FALSE)</f>
        <v>#N/A</v>
      </c>
      <c r="K262" s="250"/>
      <c r="L262" s="237" t="e">
        <f>VLOOKUP(K262,'Contact Info-RGGRC'!$A$1:$H$95,4,FALSE)</f>
        <v>#N/A</v>
      </c>
      <c r="M262" s="231" t="e">
        <f>VLOOKUP(K262,'Contact Info-RGGRC'!$A$1:$H$95,3,FALSE)</f>
        <v>#N/A</v>
      </c>
      <c r="N262" s="231" t="e">
        <f>VLOOKUP(K262,'Contact Info-RGGRC'!$A$1:$H$95,6,FALSE)</f>
        <v>#N/A</v>
      </c>
      <c r="O262" s="231" t="e">
        <f>VLOOKUP(K262,'Contact Info-RGGRC'!$A$1:$H$25,7,FALSE)</f>
        <v>#N/A</v>
      </c>
      <c r="P262" s="231" t="e">
        <f>VLOOKUP(K262,'Contact Info-RGGRC'!$A$1:$H$95,8,FALSE)</f>
        <v>#N/A</v>
      </c>
      <c r="T262" s="225"/>
    </row>
    <row r="263" spans="1:22">
      <c r="A263" s="360"/>
      <c r="B263" s="351"/>
      <c r="C263" s="159">
        <v>45814</v>
      </c>
      <c r="D263" s="104"/>
      <c r="E263" s="249"/>
      <c r="F263" s="235" t="e">
        <f>VLOOKUP(E263,'Contact Info-RGGRC'!$A$1:$H$95,4,FALSE)</f>
        <v>#N/A</v>
      </c>
      <c r="G263" s="235" t="e">
        <f>VLOOKUP(E263,'Contact Info-RGGRC'!$A$1:$H$95,3,FALSE)</f>
        <v>#N/A</v>
      </c>
      <c r="H263" s="235" t="e">
        <f>VLOOKUP(E263,'Contact Info-RGGRC'!$A$1:$H$95,6,FALSE)</f>
        <v>#N/A</v>
      </c>
      <c r="I263" s="235" t="e">
        <f>VLOOKUP(E263,'Contact Info-RGGRC'!$A$1:$H$25,7,FALSE)</f>
        <v>#N/A</v>
      </c>
      <c r="J263" s="235" t="e">
        <f>VLOOKUP(E263,'Contact Info-RGGRC'!$A$1:$H$95,8,FALSE)</f>
        <v>#N/A</v>
      </c>
      <c r="K263" s="250"/>
      <c r="L263" s="231" t="e">
        <f>VLOOKUP(K263,'Contact Info-RGGRC'!$A$1:$H$95,4,FALSE)</f>
        <v>#N/A</v>
      </c>
      <c r="M263" s="237" t="e">
        <f>VLOOKUP(K263,'Contact Info-RGGRC'!$A$1:$H$95,3,FALSE)</f>
        <v>#N/A</v>
      </c>
      <c r="N263" s="237" t="e">
        <f>VLOOKUP(K263,'Contact Info-RGGRC'!$A$1:$H$95,6,FALSE)</f>
        <v>#N/A</v>
      </c>
      <c r="O263" s="237" t="e">
        <f>VLOOKUP(K263,'Contact Info-RGGRC'!$A$1:$H$25,7,FALSE)</f>
        <v>#N/A</v>
      </c>
      <c r="P263" s="237" t="e">
        <f>VLOOKUP(K263,'Contact Info-RGGRC'!$A$1:$H$95,8,FALSE)</f>
        <v>#N/A</v>
      </c>
      <c r="T263" s="225"/>
    </row>
    <row r="264" spans="1:22">
      <c r="A264" s="360"/>
      <c r="B264" s="362"/>
      <c r="C264" s="159">
        <v>45815</v>
      </c>
      <c r="D264" s="104" t="s">
        <v>68</v>
      </c>
      <c r="E264" s="249"/>
      <c r="F264" s="229" t="e">
        <f>VLOOKUP(E264,'Contact Info-RGGRC'!$A$1:$H$95,4,FALSE)</f>
        <v>#N/A</v>
      </c>
      <c r="G264" s="229" t="e">
        <f>VLOOKUP(E264,'Contact Info-RGGRC'!$A$1:$H$95,3,FALSE)</f>
        <v>#N/A</v>
      </c>
      <c r="H264" s="229" t="e">
        <f>VLOOKUP(E264,'Contact Info-RGGRC'!$A$1:$H$95,6,FALSE)</f>
        <v>#N/A</v>
      </c>
      <c r="I264" s="229" t="e">
        <f>VLOOKUP(E264,'Contact Info-RGGRC'!$A$1:$H$25,7,FALSE)</f>
        <v>#N/A</v>
      </c>
      <c r="J264" s="229" t="e">
        <f>VLOOKUP(E264,'Contact Info-RGGRC'!$A$1:$H$95,8,FALSE)</f>
        <v>#N/A</v>
      </c>
      <c r="K264" s="250"/>
      <c r="L264" s="237" t="e">
        <f>VLOOKUP(K264,'Contact Info-RGGRC'!$A$1:$H$95,4,FALSE)</f>
        <v>#N/A</v>
      </c>
      <c r="M264" s="231" t="e">
        <f>VLOOKUP(K264,'Contact Info-RGGRC'!$A$1:$H$95,3,FALSE)</f>
        <v>#N/A</v>
      </c>
      <c r="N264" s="231" t="e">
        <f>VLOOKUP(K264,'Contact Info-RGGRC'!$A$1:$H$95,6,FALSE)</f>
        <v>#N/A</v>
      </c>
      <c r="O264" s="231" t="e">
        <f>VLOOKUP(K264,'Contact Info-RGGRC'!$A$1:$H$25,7,FALSE)</f>
        <v>#N/A</v>
      </c>
      <c r="P264" s="231" t="e">
        <f>VLOOKUP(K264,'Contact Info-RGGRC'!$A$1:$H$95,8,FALSE)</f>
        <v>#N/A</v>
      </c>
      <c r="T264" s="225"/>
    </row>
    <row r="265" spans="1:22" ht="106.9">
      <c r="A265" s="55"/>
      <c r="B265" s="56"/>
      <c r="E265" s="253"/>
      <c r="F265" s="58"/>
      <c r="G265" s="58"/>
      <c r="H265" s="58"/>
      <c r="I265" s="58"/>
      <c r="J265" s="58"/>
      <c r="K265" s="253"/>
      <c r="L265" s="58"/>
      <c r="M265" s="58"/>
      <c r="N265" s="58"/>
      <c r="O265" s="58"/>
      <c r="P265" s="58"/>
      <c r="T265" s="225"/>
    </row>
    <row r="266" spans="1:22" ht="106.9">
      <c r="A266" s="55"/>
      <c r="B266" s="56"/>
      <c r="E266" s="253"/>
      <c r="F266" s="58"/>
      <c r="G266" s="58"/>
      <c r="H266" s="58"/>
      <c r="I266" s="58"/>
      <c r="J266" s="58"/>
      <c r="K266" s="253"/>
      <c r="L266" s="58"/>
      <c r="M266" s="58"/>
      <c r="N266" s="58"/>
      <c r="O266" s="58"/>
      <c r="P266" s="58"/>
      <c r="T266" s="225"/>
    </row>
    <row r="267" spans="1:22" ht="106.9">
      <c r="A267" s="55"/>
      <c r="B267" s="56"/>
      <c r="E267" s="253"/>
      <c r="F267" s="58"/>
      <c r="G267" s="58"/>
      <c r="H267" s="58"/>
      <c r="I267" s="58"/>
      <c r="J267" s="58"/>
      <c r="K267" s="253"/>
      <c r="L267" s="58"/>
      <c r="M267" s="58"/>
      <c r="N267" s="58"/>
      <c r="O267" s="58"/>
      <c r="P267" s="58"/>
      <c r="T267" s="225"/>
    </row>
    <row r="268" spans="1:22" ht="106.9">
      <c r="A268" s="55"/>
      <c r="B268" s="56"/>
      <c r="E268" s="253"/>
      <c r="F268" s="58"/>
      <c r="G268" s="58"/>
      <c r="H268" s="58"/>
      <c r="I268" s="58"/>
      <c r="J268" s="58"/>
      <c r="K268" s="253"/>
      <c r="L268" s="58"/>
      <c r="M268" s="58"/>
      <c r="N268" s="58"/>
      <c r="O268" s="58"/>
      <c r="P268" s="58"/>
      <c r="T268" s="225"/>
    </row>
    <row r="269" spans="1:22" ht="106.9">
      <c r="A269" s="55"/>
      <c r="B269" s="56"/>
      <c r="E269" s="253"/>
      <c r="F269" s="58"/>
      <c r="G269" s="58"/>
      <c r="H269" s="58"/>
      <c r="I269" s="58"/>
      <c r="J269" s="58"/>
      <c r="K269" s="253"/>
      <c r="L269" s="58"/>
      <c r="M269" s="58"/>
      <c r="N269" s="58"/>
      <c r="O269" s="58"/>
      <c r="P269" s="58"/>
      <c r="T269" s="225"/>
    </row>
    <row r="270" spans="1:22" ht="106.9">
      <c r="A270" s="55"/>
      <c r="B270" s="56"/>
      <c r="E270" s="253"/>
      <c r="F270" s="58"/>
      <c r="G270" s="58"/>
      <c r="H270" s="58"/>
      <c r="I270" s="58"/>
      <c r="J270" s="58"/>
      <c r="K270" s="253"/>
      <c r="L270" s="58"/>
      <c r="M270" s="58"/>
      <c r="N270" s="58"/>
      <c r="O270" s="58"/>
      <c r="P270" s="58"/>
      <c r="T270" s="225"/>
    </row>
    <row r="271" spans="1:22" ht="106.9">
      <c r="A271" s="55"/>
      <c r="B271" s="56"/>
      <c r="E271" s="253"/>
      <c r="F271" s="58"/>
      <c r="G271" s="58"/>
      <c r="H271" s="58"/>
      <c r="I271" s="58"/>
      <c r="J271" s="58"/>
      <c r="K271" s="253"/>
      <c r="L271" s="58"/>
      <c r="M271" s="58"/>
      <c r="N271" s="58"/>
      <c r="O271" s="58"/>
      <c r="P271" s="58"/>
      <c r="T271" s="225"/>
    </row>
    <row r="272" spans="1:22" ht="106.9">
      <c r="A272" s="55"/>
      <c r="B272" s="56"/>
      <c r="E272" s="253"/>
      <c r="F272" s="58"/>
      <c r="G272" s="58"/>
      <c r="H272" s="58"/>
      <c r="I272" s="58"/>
      <c r="J272" s="58"/>
      <c r="K272" s="253"/>
      <c r="L272" s="58"/>
      <c r="M272" s="58"/>
      <c r="N272" s="58"/>
      <c r="O272" s="58"/>
      <c r="P272" s="58"/>
      <c r="T272" s="225"/>
    </row>
    <row r="273" spans="1:20" ht="106.9">
      <c r="A273" s="55"/>
      <c r="B273" s="56"/>
      <c r="E273" s="253"/>
      <c r="F273" s="58"/>
      <c r="G273" s="58"/>
      <c r="H273" s="58"/>
      <c r="I273" s="58"/>
      <c r="J273" s="58"/>
      <c r="K273" s="253"/>
      <c r="L273" s="58"/>
      <c r="M273" s="58"/>
      <c r="N273" s="58"/>
      <c r="O273" s="58"/>
      <c r="P273" s="58"/>
      <c r="T273" s="225"/>
    </row>
    <row r="274" spans="1:20" ht="106.9">
      <c r="A274" s="55"/>
      <c r="B274" s="56"/>
      <c r="E274" s="253"/>
      <c r="F274" s="58"/>
      <c r="G274" s="58"/>
      <c r="H274" s="58"/>
      <c r="I274" s="58"/>
      <c r="J274" s="58"/>
      <c r="K274" s="253"/>
      <c r="L274" s="58"/>
      <c r="M274" s="58"/>
      <c r="N274" s="58"/>
      <c r="O274" s="58"/>
      <c r="P274" s="58"/>
      <c r="T274" s="225"/>
    </row>
    <row r="275" spans="1:20" ht="106.9">
      <c r="A275" s="55"/>
      <c r="B275" s="56"/>
      <c r="E275" s="253"/>
      <c r="F275" s="58"/>
      <c r="G275" s="58"/>
      <c r="H275" s="58"/>
      <c r="I275" s="58"/>
      <c r="J275" s="58"/>
      <c r="K275" s="253"/>
      <c r="L275" s="58"/>
      <c r="M275" s="58"/>
      <c r="N275" s="58"/>
      <c r="O275" s="58"/>
      <c r="P275" s="58"/>
      <c r="T275" s="225"/>
    </row>
    <row r="276" spans="1:20" ht="106.9">
      <c r="A276" s="55"/>
      <c r="B276" s="56"/>
      <c r="E276" s="253"/>
      <c r="F276" s="58"/>
      <c r="G276" s="58"/>
      <c r="H276" s="58"/>
      <c r="I276" s="58"/>
      <c r="J276" s="58"/>
      <c r="K276" s="253"/>
      <c r="L276" s="58"/>
      <c r="M276" s="58"/>
      <c r="N276" s="58"/>
      <c r="O276" s="58"/>
      <c r="P276" s="58"/>
      <c r="T276" s="225"/>
    </row>
    <row r="277" spans="1:20" ht="106.9">
      <c r="A277" s="55"/>
      <c r="B277" s="56"/>
      <c r="E277" s="253"/>
      <c r="F277" s="58"/>
      <c r="G277" s="58"/>
      <c r="H277" s="58"/>
      <c r="I277" s="58"/>
      <c r="J277" s="58"/>
      <c r="K277" s="253"/>
      <c r="L277" s="58"/>
      <c r="M277" s="58"/>
      <c r="N277" s="58"/>
      <c r="O277" s="58"/>
      <c r="P277" s="58"/>
      <c r="T277" s="225"/>
    </row>
    <row r="278" spans="1:20" ht="106.9">
      <c r="A278" s="55"/>
      <c r="B278" s="56"/>
      <c r="E278" s="253"/>
      <c r="F278" s="58"/>
      <c r="G278" s="58"/>
      <c r="H278" s="58"/>
      <c r="I278" s="58"/>
      <c r="J278" s="58"/>
      <c r="K278" s="253"/>
      <c r="L278" s="58"/>
      <c r="M278" s="58"/>
      <c r="N278" s="58"/>
      <c r="O278" s="58"/>
      <c r="P278" s="58"/>
      <c r="T278" s="225"/>
    </row>
    <row r="279" spans="1:20" ht="106.9">
      <c r="A279" s="55"/>
      <c r="B279" s="56"/>
      <c r="E279" s="253"/>
      <c r="F279" s="58"/>
      <c r="G279" s="58"/>
      <c r="H279" s="58"/>
      <c r="I279" s="58"/>
      <c r="J279" s="58"/>
      <c r="K279" s="253"/>
      <c r="L279" s="58"/>
      <c r="M279" s="58"/>
      <c r="N279" s="58"/>
      <c r="O279" s="58"/>
      <c r="P279" s="58"/>
      <c r="T279" s="225"/>
    </row>
    <row r="280" spans="1:20" ht="106.9">
      <c r="A280" s="55"/>
      <c r="B280" s="56"/>
      <c r="E280" s="253"/>
      <c r="F280" s="58"/>
      <c r="G280" s="58"/>
      <c r="H280" s="58"/>
      <c r="I280" s="58"/>
      <c r="J280" s="58"/>
      <c r="K280" s="253"/>
      <c r="L280" s="58"/>
      <c r="M280" s="58"/>
      <c r="N280" s="58"/>
      <c r="O280" s="58"/>
      <c r="P280" s="58"/>
      <c r="T280" s="225"/>
    </row>
    <row r="281" spans="1:20" ht="106.9">
      <c r="A281" s="55"/>
      <c r="B281" s="56"/>
      <c r="E281" s="253"/>
      <c r="F281" s="58"/>
      <c r="G281" s="58"/>
      <c r="H281" s="58"/>
      <c r="I281" s="58"/>
      <c r="J281" s="58"/>
      <c r="K281" s="253"/>
      <c r="L281" s="58"/>
      <c r="M281" s="58"/>
      <c r="N281" s="58"/>
      <c r="O281" s="58"/>
      <c r="P281" s="58"/>
      <c r="T281" s="225"/>
    </row>
    <row r="282" spans="1:20" ht="106.9">
      <c r="A282" s="55"/>
      <c r="B282" s="56"/>
      <c r="E282" s="253"/>
      <c r="F282" s="58"/>
      <c r="G282" s="58"/>
      <c r="H282" s="58"/>
      <c r="I282" s="58"/>
      <c r="J282" s="58"/>
      <c r="K282" s="253"/>
      <c r="L282" s="58"/>
      <c r="M282" s="58"/>
      <c r="N282" s="58"/>
      <c r="O282" s="58"/>
      <c r="P282" s="58"/>
      <c r="T282" s="225"/>
    </row>
    <row r="283" spans="1:20" ht="106.9">
      <c r="A283" s="55"/>
      <c r="B283" s="56"/>
      <c r="E283" s="253"/>
      <c r="F283" s="58"/>
      <c r="G283" s="58"/>
      <c r="H283" s="58"/>
      <c r="I283" s="58"/>
      <c r="J283" s="58"/>
      <c r="K283" s="253"/>
      <c r="L283" s="58"/>
      <c r="M283" s="58"/>
      <c r="N283" s="58"/>
      <c r="O283" s="58"/>
      <c r="P283" s="58"/>
      <c r="T283" s="225"/>
    </row>
    <row r="284" spans="1:20" ht="106.9">
      <c r="A284" s="55"/>
      <c r="B284" s="56"/>
      <c r="E284" s="253"/>
      <c r="F284" s="58"/>
      <c r="G284" s="58"/>
      <c r="H284" s="58"/>
      <c r="I284" s="58"/>
      <c r="J284" s="58"/>
      <c r="K284" s="253"/>
      <c r="L284" s="58"/>
      <c r="M284" s="58"/>
      <c r="N284" s="58"/>
      <c r="O284" s="58"/>
      <c r="P284" s="58"/>
      <c r="T284" s="225"/>
    </row>
    <row r="285" spans="1:20" ht="106.9">
      <c r="A285" s="55"/>
      <c r="B285" s="56"/>
      <c r="E285" s="253"/>
      <c r="F285" s="58"/>
      <c r="G285" s="58"/>
      <c r="H285" s="58"/>
      <c r="I285" s="58"/>
      <c r="J285" s="58"/>
      <c r="K285" s="253"/>
      <c r="L285" s="58"/>
      <c r="M285" s="58"/>
      <c r="N285" s="58"/>
      <c r="O285" s="58"/>
      <c r="P285" s="58"/>
      <c r="T285" s="225"/>
    </row>
    <row r="286" spans="1:20" ht="106.9">
      <c r="A286" s="55"/>
      <c r="B286" s="56"/>
      <c r="E286" s="253"/>
      <c r="F286" s="58"/>
      <c r="G286" s="58"/>
      <c r="H286" s="58"/>
      <c r="I286" s="58"/>
      <c r="J286" s="58"/>
      <c r="K286" s="253"/>
      <c r="L286" s="58"/>
      <c r="M286" s="58"/>
      <c r="N286" s="58"/>
      <c r="O286" s="58"/>
      <c r="P286" s="58"/>
      <c r="T286" s="225"/>
    </row>
    <row r="287" spans="1:20" ht="106.9">
      <c r="A287" s="55"/>
      <c r="B287" s="56"/>
      <c r="E287" s="253"/>
      <c r="F287" s="58"/>
      <c r="G287" s="58"/>
      <c r="H287" s="58"/>
      <c r="I287" s="58"/>
      <c r="J287" s="58"/>
      <c r="K287" s="253"/>
      <c r="L287" s="58"/>
      <c r="M287" s="58"/>
      <c r="N287" s="58"/>
      <c r="O287" s="58"/>
      <c r="P287" s="58"/>
      <c r="T287" s="225"/>
    </row>
    <row r="288" spans="1:20" ht="106.9">
      <c r="A288" s="55"/>
      <c r="B288" s="56"/>
      <c r="E288" s="253"/>
      <c r="F288" s="58"/>
      <c r="G288" s="58"/>
      <c r="H288" s="58"/>
      <c r="I288" s="58"/>
      <c r="J288" s="58"/>
      <c r="K288" s="253"/>
      <c r="L288" s="58"/>
      <c r="M288" s="58"/>
      <c r="N288" s="58"/>
      <c r="O288" s="58"/>
      <c r="P288" s="58"/>
      <c r="T288" s="225"/>
    </row>
    <row r="289" spans="1:20" ht="106.9">
      <c r="A289" s="55"/>
      <c r="B289" s="56"/>
      <c r="E289" s="253"/>
      <c r="F289" s="58"/>
      <c r="G289" s="58"/>
      <c r="H289" s="58"/>
      <c r="I289" s="58"/>
      <c r="J289" s="58"/>
      <c r="K289" s="253"/>
      <c r="L289" s="58"/>
      <c r="M289" s="58"/>
      <c r="N289" s="58"/>
      <c r="O289" s="58"/>
      <c r="P289" s="58"/>
      <c r="T289" s="225"/>
    </row>
    <row r="290" spans="1:20" ht="106.9">
      <c r="A290" s="55"/>
      <c r="B290" s="56"/>
      <c r="E290" s="253"/>
      <c r="F290" s="58"/>
      <c r="G290" s="58"/>
      <c r="H290" s="58"/>
      <c r="I290" s="58"/>
      <c r="J290" s="58"/>
      <c r="K290" s="253"/>
      <c r="L290" s="58"/>
      <c r="M290" s="58"/>
      <c r="N290" s="58"/>
      <c r="O290" s="58"/>
      <c r="P290" s="58"/>
      <c r="T290" s="225"/>
    </row>
    <row r="291" spans="1:20" ht="106.9">
      <c r="A291" s="55"/>
      <c r="B291" s="56"/>
      <c r="E291" s="253"/>
      <c r="F291" s="58"/>
      <c r="G291" s="58"/>
      <c r="H291" s="58"/>
      <c r="I291" s="58"/>
      <c r="J291" s="58"/>
      <c r="K291" s="253"/>
      <c r="L291" s="58"/>
      <c r="M291" s="58"/>
      <c r="N291" s="58"/>
      <c r="O291" s="58"/>
      <c r="P291" s="58"/>
      <c r="T291" s="225"/>
    </row>
    <row r="292" spans="1:20" ht="106.9">
      <c r="A292" s="55"/>
      <c r="B292" s="56"/>
      <c r="E292" s="253"/>
      <c r="F292" s="58"/>
      <c r="G292" s="58"/>
      <c r="H292" s="58"/>
      <c r="I292" s="58"/>
      <c r="J292" s="58"/>
      <c r="K292" s="253"/>
      <c r="L292" s="58"/>
      <c r="M292" s="58"/>
      <c r="N292" s="58"/>
      <c r="O292" s="58"/>
      <c r="P292" s="58"/>
      <c r="T292" s="225"/>
    </row>
    <row r="293" spans="1:20" ht="106.9">
      <c r="A293" s="55"/>
      <c r="B293" s="56"/>
      <c r="E293" s="253"/>
      <c r="F293" s="58"/>
      <c r="G293" s="58"/>
      <c r="H293" s="58"/>
      <c r="I293" s="58"/>
      <c r="J293" s="58"/>
      <c r="K293" s="253"/>
      <c r="L293" s="58"/>
      <c r="M293" s="58"/>
      <c r="N293" s="58"/>
      <c r="O293" s="58"/>
      <c r="P293" s="58"/>
      <c r="T293" s="225"/>
    </row>
    <row r="294" spans="1:20" ht="106.9">
      <c r="A294" s="55"/>
      <c r="B294" s="56"/>
      <c r="E294" s="253"/>
      <c r="F294" s="58"/>
      <c r="G294" s="58"/>
      <c r="H294" s="58"/>
      <c r="I294" s="58"/>
      <c r="J294" s="58"/>
      <c r="K294" s="253"/>
      <c r="L294" s="58"/>
      <c r="M294" s="58"/>
      <c r="N294" s="58"/>
      <c r="O294" s="58"/>
      <c r="P294" s="58"/>
      <c r="T294" s="225"/>
    </row>
    <row r="295" spans="1:20" ht="106.9">
      <c r="A295" s="55"/>
      <c r="B295" s="56"/>
      <c r="E295" s="253"/>
      <c r="F295" s="58"/>
      <c r="G295" s="58"/>
      <c r="H295" s="58"/>
      <c r="I295" s="58"/>
      <c r="J295" s="58"/>
      <c r="K295" s="253"/>
      <c r="L295" s="58"/>
      <c r="M295" s="58"/>
      <c r="N295" s="58"/>
      <c r="O295" s="58"/>
      <c r="P295" s="58"/>
      <c r="T295" s="225"/>
    </row>
    <row r="296" spans="1:20" ht="106.9">
      <c r="A296" s="55"/>
      <c r="B296" s="56"/>
      <c r="E296" s="253"/>
      <c r="F296" s="58"/>
      <c r="G296" s="58"/>
      <c r="H296" s="58"/>
      <c r="I296" s="58"/>
      <c r="J296" s="58"/>
      <c r="K296" s="253"/>
      <c r="L296" s="58"/>
      <c r="M296" s="58"/>
      <c r="N296" s="58"/>
      <c r="O296" s="58"/>
      <c r="P296" s="58"/>
      <c r="T296" s="225"/>
    </row>
    <row r="297" spans="1:20" ht="106.9">
      <c r="A297" s="55"/>
      <c r="B297" s="56"/>
      <c r="E297" s="253"/>
      <c r="F297" s="58"/>
      <c r="G297" s="58"/>
      <c r="H297" s="58"/>
      <c r="I297" s="58"/>
      <c r="J297" s="58"/>
      <c r="K297" s="253"/>
      <c r="L297" s="58"/>
      <c r="M297" s="58"/>
      <c r="N297" s="58"/>
      <c r="O297" s="58"/>
      <c r="P297" s="58"/>
      <c r="T297" s="225"/>
    </row>
    <row r="298" spans="1:20" ht="106.9">
      <c r="A298" s="55"/>
      <c r="B298" s="56"/>
      <c r="E298" s="253"/>
      <c r="F298" s="58"/>
      <c r="G298" s="58"/>
      <c r="H298" s="58"/>
      <c r="I298" s="58"/>
      <c r="J298" s="58"/>
      <c r="K298" s="253"/>
      <c r="L298" s="58"/>
      <c r="M298" s="58"/>
      <c r="N298" s="58"/>
      <c r="O298" s="58"/>
      <c r="P298" s="58"/>
      <c r="T298" s="225"/>
    </row>
    <row r="299" spans="1:20" ht="106.9">
      <c r="A299" s="55"/>
      <c r="B299" s="56"/>
      <c r="E299" s="253"/>
      <c r="F299" s="58"/>
      <c r="G299" s="58"/>
      <c r="H299" s="58"/>
      <c r="I299" s="58"/>
      <c r="J299" s="58"/>
      <c r="K299" s="253"/>
      <c r="L299" s="58"/>
      <c r="M299" s="58"/>
      <c r="N299" s="58"/>
      <c r="O299" s="58"/>
      <c r="P299" s="58"/>
      <c r="T299" s="225"/>
    </row>
    <row r="300" spans="1:20" ht="106.9">
      <c r="A300" s="55"/>
      <c r="B300" s="56"/>
      <c r="E300" s="253"/>
      <c r="F300" s="58"/>
      <c r="G300" s="58"/>
      <c r="H300" s="58"/>
      <c r="I300" s="58"/>
      <c r="J300" s="58"/>
      <c r="K300" s="253"/>
      <c r="L300" s="58"/>
      <c r="M300" s="58"/>
      <c r="N300" s="58"/>
      <c r="O300" s="58"/>
      <c r="P300" s="58"/>
      <c r="T300" s="225"/>
    </row>
    <row r="301" spans="1:20" ht="106.9">
      <c r="A301" s="55"/>
      <c r="B301" s="56"/>
      <c r="E301" s="253"/>
      <c r="F301" s="58"/>
      <c r="G301" s="58"/>
      <c r="H301" s="58"/>
      <c r="I301" s="58"/>
      <c r="J301" s="58"/>
      <c r="K301" s="253"/>
      <c r="L301" s="58"/>
      <c r="M301" s="58"/>
      <c r="N301" s="58"/>
      <c r="O301" s="58"/>
      <c r="P301" s="58"/>
      <c r="T301" s="225"/>
    </row>
    <row r="302" spans="1:20" ht="106.9">
      <c r="A302" s="55"/>
      <c r="B302" s="56"/>
      <c r="E302" s="253"/>
      <c r="F302" s="58"/>
      <c r="G302" s="58"/>
      <c r="H302" s="58"/>
      <c r="I302" s="58"/>
      <c r="J302" s="58"/>
      <c r="K302" s="253"/>
      <c r="L302" s="58"/>
      <c r="M302" s="58"/>
      <c r="N302" s="58"/>
      <c r="O302" s="58"/>
      <c r="P302" s="58"/>
      <c r="T302" s="225"/>
    </row>
    <row r="303" spans="1:20" ht="106.9">
      <c r="A303" s="55"/>
      <c r="B303" s="56"/>
      <c r="E303" s="253"/>
      <c r="F303" s="58"/>
      <c r="G303" s="58"/>
      <c r="H303" s="58"/>
      <c r="I303" s="58"/>
      <c r="J303" s="58"/>
      <c r="K303" s="253"/>
      <c r="L303" s="58"/>
      <c r="M303" s="58"/>
      <c r="N303" s="58"/>
      <c r="O303" s="58"/>
      <c r="P303" s="58"/>
      <c r="T303" s="225"/>
    </row>
    <row r="304" spans="1:20" ht="106.9">
      <c r="A304" s="55"/>
      <c r="B304" s="56"/>
      <c r="E304" s="253"/>
      <c r="F304" s="58"/>
      <c r="G304" s="58"/>
      <c r="H304" s="58"/>
      <c r="I304" s="58"/>
      <c r="J304" s="58"/>
      <c r="K304" s="253"/>
      <c r="L304" s="58"/>
      <c r="M304" s="58"/>
      <c r="N304" s="58"/>
      <c r="O304" s="58"/>
      <c r="P304" s="58"/>
      <c r="T304" s="225"/>
    </row>
    <row r="305" spans="1:20" ht="106.9">
      <c r="A305" s="55"/>
      <c r="B305" s="56"/>
      <c r="E305" s="253"/>
      <c r="F305" s="58"/>
      <c r="G305" s="58"/>
      <c r="H305" s="58"/>
      <c r="I305" s="58"/>
      <c r="J305" s="58"/>
      <c r="K305" s="253"/>
      <c r="L305" s="58"/>
      <c r="M305" s="58"/>
      <c r="N305" s="58"/>
      <c r="O305" s="58"/>
      <c r="P305" s="58"/>
      <c r="T305" s="225"/>
    </row>
    <row r="306" spans="1:20" ht="106.9">
      <c r="A306" s="55"/>
      <c r="B306" s="56"/>
      <c r="E306" s="253"/>
      <c r="F306" s="58"/>
      <c r="G306" s="58"/>
      <c r="H306" s="58"/>
      <c r="I306" s="58"/>
      <c r="J306" s="58"/>
      <c r="K306" s="253"/>
      <c r="L306" s="58"/>
      <c r="M306" s="58"/>
      <c r="N306" s="58"/>
      <c r="O306" s="58"/>
      <c r="P306" s="58"/>
      <c r="T306" s="225"/>
    </row>
    <row r="307" spans="1:20" ht="106.9">
      <c r="A307" s="55"/>
      <c r="B307" s="56"/>
      <c r="E307" s="253"/>
      <c r="F307" s="58"/>
      <c r="G307" s="58"/>
      <c r="H307" s="58"/>
      <c r="I307" s="58"/>
      <c r="J307" s="58"/>
      <c r="K307" s="253"/>
      <c r="L307" s="58"/>
      <c r="M307" s="58"/>
      <c r="N307" s="58"/>
      <c r="O307" s="58"/>
      <c r="P307" s="58"/>
      <c r="T307" s="225"/>
    </row>
    <row r="308" spans="1:20" ht="106.9">
      <c r="A308" s="55"/>
      <c r="B308" s="56"/>
      <c r="E308" s="253"/>
      <c r="F308" s="58"/>
      <c r="G308" s="58"/>
      <c r="H308" s="58"/>
      <c r="I308" s="58"/>
      <c r="J308" s="58"/>
      <c r="K308" s="253"/>
      <c r="L308" s="58"/>
      <c r="M308" s="58"/>
      <c r="N308" s="58"/>
      <c r="O308" s="58"/>
      <c r="P308" s="58"/>
      <c r="T308" s="225"/>
    </row>
    <row r="309" spans="1:20" ht="106.9">
      <c r="A309" s="55"/>
      <c r="B309" s="56"/>
      <c r="E309" s="253"/>
      <c r="F309" s="58"/>
      <c r="G309" s="58"/>
      <c r="H309" s="58"/>
      <c r="I309" s="58"/>
      <c r="J309" s="58"/>
      <c r="K309" s="253"/>
      <c r="L309" s="58"/>
      <c r="M309" s="58"/>
      <c r="N309" s="58"/>
      <c r="O309" s="58"/>
      <c r="P309" s="58"/>
      <c r="T309" s="225"/>
    </row>
    <row r="310" spans="1:20" ht="106.9">
      <c r="A310" s="55"/>
      <c r="B310" s="56"/>
      <c r="E310" s="253"/>
      <c r="F310" s="58"/>
      <c r="G310" s="58"/>
      <c r="H310" s="58"/>
      <c r="I310" s="58"/>
      <c r="J310" s="58"/>
      <c r="K310" s="253"/>
      <c r="L310" s="58"/>
      <c r="M310" s="58"/>
      <c r="N310" s="58"/>
      <c r="O310" s="58"/>
      <c r="P310" s="58"/>
      <c r="T310" s="225"/>
    </row>
    <row r="311" spans="1:20" ht="106.9">
      <c r="A311" s="55"/>
      <c r="B311" s="56"/>
      <c r="E311" s="253"/>
      <c r="F311" s="58"/>
      <c r="G311" s="58"/>
      <c r="H311" s="58"/>
      <c r="I311" s="58"/>
      <c r="J311" s="58"/>
      <c r="K311" s="253"/>
      <c r="L311" s="58"/>
      <c r="M311" s="58"/>
      <c r="N311" s="58"/>
      <c r="O311" s="58"/>
      <c r="P311" s="58"/>
      <c r="T311" s="225"/>
    </row>
    <row r="312" spans="1:20" ht="106.9">
      <c r="A312" s="55"/>
      <c r="B312" s="56"/>
      <c r="E312" s="253"/>
      <c r="F312" s="58"/>
      <c r="G312" s="58"/>
      <c r="H312" s="58"/>
      <c r="I312" s="58"/>
      <c r="J312" s="58"/>
      <c r="K312" s="253"/>
      <c r="L312" s="58"/>
      <c r="M312" s="58"/>
      <c r="N312" s="58"/>
      <c r="O312" s="58"/>
      <c r="P312" s="58"/>
      <c r="T312" s="225"/>
    </row>
    <row r="313" spans="1:20" ht="106.9">
      <c r="A313" s="55"/>
      <c r="B313" s="56"/>
      <c r="E313" s="253"/>
      <c r="F313" s="58"/>
      <c r="G313" s="58"/>
      <c r="H313" s="58"/>
      <c r="I313" s="58"/>
      <c r="J313" s="58"/>
      <c r="K313" s="253"/>
      <c r="L313" s="58"/>
      <c r="M313" s="58"/>
      <c r="N313" s="58"/>
      <c r="O313" s="58"/>
      <c r="P313" s="58"/>
      <c r="T313" s="225"/>
    </row>
    <row r="314" spans="1:20" ht="106.9">
      <c r="A314" s="55"/>
      <c r="B314" s="56"/>
      <c r="E314" s="253"/>
      <c r="F314" s="58"/>
      <c r="G314" s="58"/>
      <c r="H314" s="58"/>
      <c r="I314" s="58"/>
      <c r="J314" s="58"/>
      <c r="K314" s="253"/>
      <c r="L314" s="58"/>
      <c r="M314" s="58"/>
      <c r="N314" s="58"/>
      <c r="O314" s="58"/>
      <c r="P314" s="58"/>
      <c r="T314" s="225"/>
    </row>
    <row r="315" spans="1:20" ht="106.9">
      <c r="A315" s="55"/>
      <c r="B315" s="56"/>
      <c r="E315" s="253"/>
      <c r="F315" s="58"/>
      <c r="G315" s="58"/>
      <c r="H315" s="58"/>
      <c r="I315" s="58"/>
      <c r="J315" s="58"/>
      <c r="K315" s="253"/>
      <c r="L315" s="58"/>
      <c r="M315" s="58"/>
      <c r="N315" s="58"/>
      <c r="O315" s="58"/>
      <c r="P315" s="58"/>
      <c r="T315" s="225"/>
    </row>
    <row r="316" spans="1:20" ht="106.9">
      <c r="A316" s="55"/>
      <c r="B316" s="56"/>
      <c r="E316" s="253"/>
      <c r="F316" s="58"/>
      <c r="G316" s="58"/>
      <c r="H316" s="58"/>
      <c r="I316" s="58"/>
      <c r="J316" s="58"/>
      <c r="K316" s="253"/>
      <c r="L316" s="58"/>
      <c r="M316" s="58"/>
      <c r="N316" s="58"/>
      <c r="O316" s="58"/>
      <c r="P316" s="58"/>
      <c r="T316" s="225"/>
    </row>
    <row r="317" spans="1:20" ht="106.9">
      <c r="A317" s="55"/>
      <c r="B317" s="56"/>
      <c r="E317" s="253"/>
      <c r="F317" s="58"/>
      <c r="G317" s="58"/>
      <c r="H317" s="58"/>
      <c r="I317" s="58"/>
      <c r="J317" s="58"/>
      <c r="K317" s="253"/>
      <c r="L317" s="58"/>
      <c r="M317" s="58"/>
      <c r="N317" s="58"/>
      <c r="O317" s="58"/>
      <c r="P317" s="58"/>
      <c r="T317" s="225"/>
    </row>
    <row r="318" spans="1:20" ht="106.9">
      <c r="A318" s="55"/>
      <c r="B318" s="56"/>
      <c r="E318" s="253"/>
      <c r="F318" s="58"/>
      <c r="G318" s="58"/>
      <c r="H318" s="58"/>
      <c r="I318" s="58"/>
      <c r="J318" s="58"/>
      <c r="K318" s="253"/>
      <c r="L318" s="58"/>
      <c r="M318" s="58"/>
      <c r="N318" s="58"/>
      <c r="O318" s="58"/>
      <c r="P318" s="58"/>
      <c r="T318" s="225"/>
    </row>
    <row r="319" spans="1:20" ht="106.9">
      <c r="A319" s="55"/>
      <c r="B319" s="56"/>
      <c r="E319" s="253"/>
      <c r="F319" s="58"/>
      <c r="G319" s="58"/>
      <c r="H319" s="58"/>
      <c r="I319" s="58"/>
      <c r="J319" s="58"/>
      <c r="K319" s="253"/>
      <c r="L319" s="58"/>
      <c r="M319" s="58"/>
      <c r="N319" s="58"/>
      <c r="O319" s="58"/>
      <c r="P319" s="58"/>
      <c r="T319" s="225"/>
    </row>
    <row r="320" spans="1:20" ht="106.9">
      <c r="A320" s="55"/>
      <c r="B320" s="56"/>
      <c r="E320" s="253"/>
      <c r="F320" s="58"/>
      <c r="G320" s="58"/>
      <c r="H320" s="58"/>
      <c r="I320" s="58"/>
      <c r="J320" s="58"/>
      <c r="K320" s="253"/>
      <c r="L320" s="58"/>
      <c r="M320" s="58"/>
      <c r="N320" s="58"/>
      <c r="O320" s="58"/>
      <c r="P320" s="58"/>
      <c r="T320" s="225"/>
    </row>
    <row r="321" spans="1:20" ht="106.9">
      <c r="A321" s="55"/>
      <c r="B321" s="56"/>
      <c r="E321" s="253"/>
      <c r="F321" s="58"/>
      <c r="G321" s="58"/>
      <c r="H321" s="58"/>
      <c r="I321" s="58"/>
      <c r="J321" s="58"/>
      <c r="K321" s="253"/>
      <c r="L321" s="58"/>
      <c r="M321" s="58"/>
      <c r="N321" s="58"/>
      <c r="O321" s="58"/>
      <c r="P321" s="58"/>
      <c r="T321" s="225"/>
    </row>
    <row r="322" spans="1:20" ht="106.9">
      <c r="A322" s="55"/>
      <c r="B322" s="56"/>
      <c r="E322" s="253"/>
      <c r="F322" s="58"/>
      <c r="G322" s="58"/>
      <c r="H322" s="58"/>
      <c r="I322" s="58"/>
      <c r="J322" s="58"/>
      <c r="K322" s="253"/>
      <c r="L322" s="58"/>
      <c r="M322" s="58"/>
      <c r="N322" s="58"/>
      <c r="O322" s="58"/>
      <c r="P322" s="58"/>
      <c r="T322" s="225"/>
    </row>
    <row r="323" spans="1:20" ht="106.9">
      <c r="A323" s="55"/>
      <c r="B323" s="56"/>
      <c r="E323" s="253"/>
      <c r="F323" s="58"/>
      <c r="G323" s="58"/>
      <c r="H323" s="58"/>
      <c r="I323" s="58"/>
      <c r="J323" s="58"/>
      <c r="K323" s="253"/>
      <c r="L323" s="58"/>
      <c r="M323" s="58"/>
      <c r="N323" s="58"/>
      <c r="O323" s="58"/>
      <c r="P323" s="58"/>
      <c r="T323" s="225"/>
    </row>
    <row r="324" spans="1:20" ht="106.9">
      <c r="A324" s="55"/>
      <c r="B324" s="56"/>
      <c r="E324" s="253"/>
      <c r="F324" s="58"/>
      <c r="G324" s="58"/>
      <c r="H324" s="58"/>
      <c r="I324" s="58"/>
      <c r="J324" s="58"/>
      <c r="K324" s="253"/>
      <c r="L324" s="58"/>
      <c r="M324" s="58"/>
      <c r="N324" s="58"/>
      <c r="O324" s="58"/>
      <c r="P324" s="58"/>
      <c r="T324" s="225"/>
    </row>
    <row r="325" spans="1:20" ht="106.9">
      <c r="A325" s="55"/>
      <c r="B325" s="56"/>
      <c r="E325" s="253"/>
      <c r="F325" s="58"/>
      <c r="G325" s="58"/>
      <c r="H325" s="58"/>
      <c r="I325" s="58"/>
      <c r="J325" s="58"/>
      <c r="K325" s="253"/>
      <c r="L325" s="58"/>
      <c r="M325" s="58"/>
      <c r="N325" s="58"/>
      <c r="O325" s="58"/>
      <c r="P325" s="58"/>
      <c r="T325" s="225"/>
    </row>
    <row r="326" spans="1:20" ht="106.9">
      <c r="A326" s="55"/>
      <c r="B326" s="56"/>
      <c r="E326" s="253"/>
      <c r="F326" s="58"/>
      <c r="G326" s="58"/>
      <c r="H326" s="58"/>
      <c r="I326" s="58"/>
      <c r="J326" s="58"/>
      <c r="K326" s="253"/>
      <c r="L326" s="58"/>
      <c r="M326" s="58"/>
      <c r="N326" s="58"/>
      <c r="O326" s="58"/>
      <c r="P326" s="58"/>
      <c r="T326" s="225"/>
    </row>
    <row r="327" spans="1:20" ht="106.9">
      <c r="A327" s="55"/>
      <c r="B327" s="56"/>
      <c r="E327" s="253"/>
      <c r="F327" s="58"/>
      <c r="G327" s="58"/>
      <c r="H327" s="58"/>
      <c r="I327" s="58"/>
      <c r="J327" s="58"/>
      <c r="K327" s="253"/>
      <c r="L327" s="58"/>
      <c r="M327" s="58"/>
      <c r="N327" s="58"/>
      <c r="O327" s="58"/>
      <c r="P327" s="58"/>
      <c r="T327" s="225"/>
    </row>
    <row r="328" spans="1:20" ht="106.9">
      <c r="A328" s="55"/>
      <c r="B328" s="56"/>
      <c r="E328" s="253"/>
      <c r="F328" s="58"/>
      <c r="G328" s="58"/>
      <c r="H328" s="58"/>
      <c r="I328" s="58"/>
      <c r="J328" s="58"/>
      <c r="K328" s="253"/>
      <c r="L328" s="58"/>
      <c r="M328" s="58"/>
      <c r="N328" s="58"/>
      <c r="O328" s="58"/>
      <c r="P328" s="58"/>
      <c r="T328" s="225"/>
    </row>
    <row r="329" spans="1:20" ht="106.9">
      <c r="A329" s="55"/>
      <c r="B329" s="56"/>
      <c r="E329" s="253"/>
      <c r="F329" s="58"/>
      <c r="G329" s="58"/>
      <c r="H329" s="58"/>
      <c r="I329" s="58"/>
      <c r="J329" s="58"/>
      <c r="K329" s="253"/>
      <c r="L329" s="58"/>
      <c r="M329" s="58"/>
      <c r="N329" s="58"/>
      <c r="O329" s="58"/>
      <c r="P329" s="58"/>
      <c r="T329" s="225"/>
    </row>
    <row r="330" spans="1:20" ht="106.9">
      <c r="A330" s="55"/>
      <c r="B330" s="56"/>
      <c r="E330" s="253"/>
      <c r="F330" s="58"/>
      <c r="G330" s="58"/>
      <c r="H330" s="58"/>
      <c r="I330" s="58"/>
      <c r="J330" s="58"/>
      <c r="K330" s="253"/>
      <c r="L330" s="58"/>
      <c r="M330" s="58"/>
      <c r="N330" s="58"/>
      <c r="O330" s="58"/>
      <c r="P330" s="58"/>
      <c r="T330" s="225"/>
    </row>
    <row r="331" spans="1:20" ht="106.9">
      <c r="A331" s="55"/>
      <c r="B331" s="56"/>
      <c r="E331" s="253"/>
      <c r="F331" s="58"/>
      <c r="G331" s="58"/>
      <c r="H331" s="58"/>
      <c r="I331" s="58"/>
      <c r="J331" s="58"/>
      <c r="K331" s="253"/>
      <c r="L331" s="58"/>
      <c r="M331" s="58"/>
      <c r="N331" s="58"/>
      <c r="O331" s="58"/>
      <c r="P331" s="58"/>
      <c r="T331" s="225"/>
    </row>
    <row r="332" spans="1:20" ht="106.9">
      <c r="A332" s="55"/>
      <c r="B332" s="56"/>
      <c r="E332" s="253"/>
      <c r="F332" s="58"/>
      <c r="G332" s="58"/>
      <c r="H332" s="58"/>
      <c r="I332" s="58"/>
      <c r="J332" s="58"/>
      <c r="K332" s="253"/>
      <c r="L332" s="58"/>
      <c r="M332" s="58"/>
      <c r="N332" s="58"/>
      <c r="O332" s="58"/>
      <c r="P332" s="58"/>
      <c r="T332" s="225"/>
    </row>
    <row r="333" spans="1:20" ht="106.9">
      <c r="A333" s="55"/>
      <c r="B333" s="56"/>
      <c r="E333" s="253"/>
      <c r="F333" s="58"/>
      <c r="G333" s="58"/>
      <c r="H333" s="58"/>
      <c r="I333" s="58"/>
      <c r="J333" s="58"/>
      <c r="K333" s="253"/>
      <c r="L333" s="58"/>
      <c r="M333" s="58"/>
      <c r="N333" s="58"/>
      <c r="O333" s="58"/>
      <c r="P333" s="58"/>
      <c r="T333" s="225"/>
    </row>
    <row r="334" spans="1:20" ht="106.9">
      <c r="A334" s="55"/>
      <c r="B334" s="56"/>
      <c r="E334" s="253"/>
      <c r="F334" s="58"/>
      <c r="G334" s="58"/>
      <c r="H334" s="58"/>
      <c r="I334" s="58"/>
      <c r="J334" s="58"/>
      <c r="K334" s="253"/>
      <c r="L334" s="58"/>
      <c r="M334" s="58"/>
      <c r="N334" s="58"/>
      <c r="O334" s="58"/>
      <c r="P334" s="58"/>
      <c r="T334" s="225"/>
    </row>
    <row r="335" spans="1:20" ht="106.9">
      <c r="A335" s="55"/>
      <c r="B335" s="56"/>
      <c r="E335" s="253"/>
      <c r="F335" s="58"/>
      <c r="G335" s="58"/>
      <c r="H335" s="58"/>
      <c r="I335" s="58"/>
      <c r="J335" s="58"/>
      <c r="K335" s="253"/>
      <c r="L335" s="58"/>
      <c r="M335" s="58"/>
      <c r="N335" s="58"/>
      <c r="O335" s="58"/>
      <c r="P335" s="58"/>
      <c r="T335" s="225"/>
    </row>
    <row r="336" spans="1:20" ht="106.9">
      <c r="A336" s="55"/>
      <c r="B336" s="56"/>
      <c r="E336" s="253"/>
      <c r="F336" s="58"/>
      <c r="G336" s="58"/>
      <c r="H336" s="58"/>
      <c r="I336" s="58"/>
      <c r="J336" s="58"/>
      <c r="K336" s="253"/>
      <c r="L336" s="58"/>
      <c r="M336" s="58"/>
      <c r="N336" s="58"/>
      <c r="O336" s="58"/>
      <c r="P336" s="58"/>
      <c r="T336" s="225"/>
    </row>
    <row r="337" spans="1:20" ht="106.9">
      <c r="A337" s="55"/>
      <c r="B337" s="56"/>
      <c r="E337" s="253"/>
      <c r="F337" s="58"/>
      <c r="G337" s="58"/>
      <c r="H337" s="58"/>
      <c r="I337" s="58"/>
      <c r="J337" s="58"/>
      <c r="K337" s="253"/>
      <c r="L337" s="58"/>
      <c r="M337" s="58"/>
      <c r="N337" s="58"/>
      <c r="O337" s="58"/>
      <c r="P337" s="58"/>
      <c r="T337" s="225"/>
    </row>
    <row r="338" spans="1:20" ht="106.9">
      <c r="A338" s="55"/>
      <c r="B338" s="56"/>
      <c r="E338" s="253"/>
      <c r="F338" s="58"/>
      <c r="G338" s="58"/>
      <c r="H338" s="58"/>
      <c r="I338" s="58"/>
      <c r="J338" s="58"/>
      <c r="K338" s="253"/>
      <c r="L338" s="58"/>
      <c r="M338" s="58"/>
      <c r="N338" s="58"/>
      <c r="O338" s="58"/>
      <c r="P338" s="58"/>
      <c r="T338" s="225"/>
    </row>
    <row r="339" spans="1:20" ht="106.9">
      <c r="A339" s="55"/>
      <c r="B339" s="56"/>
      <c r="E339" s="253"/>
      <c r="F339" s="58"/>
      <c r="G339" s="58"/>
      <c r="H339" s="58"/>
      <c r="I339" s="58"/>
      <c r="J339" s="58"/>
      <c r="K339" s="253"/>
      <c r="L339" s="58"/>
      <c r="M339" s="58"/>
      <c r="N339" s="58"/>
      <c r="O339" s="58"/>
      <c r="P339" s="58"/>
      <c r="T339" s="225"/>
    </row>
    <row r="340" spans="1:20" ht="106.9">
      <c r="A340" s="55"/>
      <c r="B340" s="56"/>
      <c r="E340" s="253"/>
      <c r="F340" s="58"/>
      <c r="G340" s="58"/>
      <c r="H340" s="58"/>
      <c r="I340" s="58"/>
      <c r="J340" s="58"/>
      <c r="K340" s="253"/>
      <c r="L340" s="58"/>
      <c r="M340" s="58"/>
      <c r="N340" s="58"/>
      <c r="O340" s="58"/>
      <c r="P340" s="58"/>
      <c r="T340" s="225"/>
    </row>
    <row r="341" spans="1:20" ht="106.9">
      <c r="A341" s="55"/>
      <c r="B341" s="56"/>
      <c r="E341" s="253"/>
      <c r="F341" s="58"/>
      <c r="G341" s="58"/>
      <c r="H341" s="58"/>
      <c r="I341" s="58"/>
      <c r="J341" s="58"/>
      <c r="K341" s="253"/>
      <c r="L341" s="58"/>
      <c r="M341" s="58"/>
      <c r="N341" s="58"/>
      <c r="O341" s="58"/>
      <c r="P341" s="58"/>
      <c r="T341" s="225"/>
    </row>
    <row r="342" spans="1:20" ht="106.9">
      <c r="A342" s="55"/>
      <c r="B342" s="56"/>
      <c r="E342" s="253"/>
      <c r="F342" s="58"/>
      <c r="G342" s="58"/>
      <c r="H342" s="58"/>
      <c r="I342" s="58"/>
      <c r="J342" s="58"/>
      <c r="K342" s="253"/>
      <c r="L342" s="58"/>
      <c r="M342" s="58"/>
      <c r="N342" s="58"/>
      <c r="O342" s="58"/>
      <c r="P342" s="58"/>
      <c r="T342" s="225"/>
    </row>
    <row r="343" spans="1:20" ht="106.9">
      <c r="A343" s="55"/>
      <c r="B343" s="56"/>
      <c r="E343" s="253"/>
      <c r="F343" s="58"/>
      <c r="G343" s="58"/>
      <c r="H343" s="58"/>
      <c r="I343" s="58"/>
      <c r="J343" s="58"/>
      <c r="K343" s="253"/>
      <c r="L343" s="58"/>
      <c r="M343" s="58"/>
      <c r="N343" s="58"/>
      <c r="O343" s="58"/>
      <c r="P343" s="58"/>
      <c r="T343" s="225"/>
    </row>
    <row r="344" spans="1:20" ht="106.9">
      <c r="A344" s="55"/>
      <c r="B344" s="56"/>
      <c r="E344" s="253"/>
      <c r="F344" s="58"/>
      <c r="G344" s="58"/>
      <c r="H344" s="58"/>
      <c r="I344" s="58"/>
      <c r="J344" s="58"/>
      <c r="K344" s="253"/>
      <c r="L344" s="58"/>
      <c r="M344" s="58"/>
      <c r="N344" s="58"/>
      <c r="O344" s="58"/>
      <c r="P344" s="58"/>
      <c r="T344" s="225"/>
    </row>
    <row r="345" spans="1:20" ht="106.9">
      <c r="A345" s="55"/>
      <c r="B345" s="56"/>
      <c r="E345" s="253"/>
      <c r="F345" s="58"/>
      <c r="G345" s="58"/>
      <c r="H345" s="58"/>
      <c r="I345" s="58"/>
      <c r="J345" s="58"/>
      <c r="K345" s="253"/>
      <c r="L345" s="58"/>
      <c r="M345" s="58"/>
      <c r="N345" s="58"/>
      <c r="O345" s="58"/>
      <c r="P345" s="58"/>
      <c r="T345" s="225"/>
    </row>
    <row r="346" spans="1:20" ht="106.9">
      <c r="A346" s="55"/>
      <c r="B346" s="56"/>
      <c r="E346" s="253"/>
      <c r="F346" s="58"/>
      <c r="G346" s="58"/>
      <c r="H346" s="58"/>
      <c r="I346" s="58"/>
      <c r="J346" s="58"/>
      <c r="K346" s="253"/>
      <c r="L346" s="58"/>
      <c r="M346" s="58"/>
      <c r="N346" s="58"/>
      <c r="O346" s="58"/>
      <c r="P346" s="58"/>
      <c r="T346" s="225"/>
    </row>
    <row r="347" spans="1:20" ht="106.9">
      <c r="A347" s="55"/>
      <c r="B347" s="56"/>
      <c r="E347" s="253"/>
      <c r="F347" s="58"/>
      <c r="G347" s="58"/>
      <c r="H347" s="58"/>
      <c r="I347" s="58"/>
      <c r="J347" s="58"/>
      <c r="K347" s="253"/>
      <c r="L347" s="58"/>
      <c r="M347" s="58"/>
      <c r="N347" s="58"/>
      <c r="O347" s="58"/>
      <c r="P347" s="58"/>
      <c r="T347" s="225"/>
    </row>
    <row r="348" spans="1:20" ht="106.9">
      <c r="A348" s="55"/>
      <c r="B348" s="56"/>
      <c r="E348" s="253"/>
      <c r="F348" s="58"/>
      <c r="G348" s="58"/>
      <c r="H348" s="58"/>
      <c r="I348" s="58"/>
      <c r="J348" s="58"/>
      <c r="K348" s="253"/>
      <c r="L348" s="58"/>
      <c r="M348" s="58"/>
      <c r="N348" s="58"/>
      <c r="O348" s="58"/>
      <c r="P348" s="58"/>
      <c r="T348" s="225"/>
    </row>
    <row r="349" spans="1:20" ht="106.9">
      <c r="A349" s="55"/>
      <c r="B349" s="56"/>
      <c r="E349" s="253"/>
      <c r="F349" s="58"/>
      <c r="G349" s="58"/>
      <c r="H349" s="58"/>
      <c r="I349" s="58"/>
      <c r="J349" s="58"/>
      <c r="K349" s="253"/>
      <c r="L349" s="58"/>
      <c r="M349" s="58"/>
      <c r="N349" s="58"/>
      <c r="O349" s="58"/>
      <c r="P349" s="58"/>
      <c r="T349" s="225"/>
    </row>
    <row r="350" spans="1:20" ht="106.9">
      <c r="A350" s="55"/>
      <c r="B350" s="56"/>
      <c r="E350" s="253"/>
      <c r="F350" s="58"/>
      <c r="G350" s="58"/>
      <c r="H350" s="58"/>
      <c r="I350" s="58"/>
      <c r="J350" s="58"/>
      <c r="K350" s="253"/>
      <c r="L350" s="58"/>
      <c r="M350" s="58"/>
      <c r="N350" s="58"/>
      <c r="O350" s="58"/>
      <c r="P350" s="58"/>
      <c r="T350" s="225"/>
    </row>
    <row r="351" spans="1:20" ht="106.9">
      <c r="A351" s="55"/>
      <c r="B351" s="56"/>
      <c r="E351" s="253"/>
      <c r="F351" s="58"/>
      <c r="G351" s="58"/>
      <c r="H351" s="58"/>
      <c r="I351" s="58"/>
      <c r="J351" s="58"/>
      <c r="K351" s="253"/>
      <c r="L351" s="58"/>
      <c r="M351" s="58"/>
      <c r="N351" s="58"/>
      <c r="O351" s="58"/>
      <c r="P351" s="58"/>
      <c r="T351" s="225"/>
    </row>
    <row r="352" spans="1:20" ht="106.9">
      <c r="A352" s="55"/>
      <c r="B352" s="56"/>
      <c r="E352" s="253"/>
      <c r="F352" s="58"/>
      <c r="G352" s="58"/>
      <c r="H352" s="58"/>
      <c r="I352" s="58"/>
      <c r="J352" s="58"/>
      <c r="K352" s="253"/>
      <c r="L352" s="58"/>
      <c r="M352" s="58"/>
      <c r="N352" s="58"/>
      <c r="O352" s="58"/>
      <c r="P352" s="58"/>
      <c r="T352" s="225"/>
    </row>
    <row r="353" spans="1:20" ht="106.9">
      <c r="A353" s="55"/>
      <c r="B353" s="56"/>
      <c r="E353" s="253"/>
      <c r="F353" s="58"/>
      <c r="G353" s="58"/>
      <c r="H353" s="58"/>
      <c r="I353" s="58"/>
      <c r="J353" s="58"/>
      <c r="K353" s="253"/>
      <c r="L353" s="58"/>
      <c r="M353" s="58"/>
      <c r="N353" s="58"/>
      <c r="O353" s="58"/>
      <c r="P353" s="58"/>
      <c r="T353" s="225"/>
    </row>
    <row r="354" spans="1:20" ht="106.9">
      <c r="A354" s="55"/>
      <c r="B354" s="56"/>
      <c r="E354" s="253"/>
      <c r="F354" s="58"/>
      <c r="G354" s="58"/>
      <c r="H354" s="58"/>
      <c r="I354" s="58"/>
      <c r="J354" s="58"/>
      <c r="K354" s="253"/>
      <c r="L354" s="58"/>
      <c r="M354" s="58"/>
      <c r="N354" s="58"/>
      <c r="O354" s="58"/>
      <c r="P354" s="58"/>
      <c r="T354" s="225"/>
    </row>
    <row r="355" spans="1:20" ht="106.9">
      <c r="A355" s="55"/>
      <c r="B355" s="56"/>
      <c r="E355" s="253"/>
      <c r="F355" s="58"/>
      <c r="G355" s="58"/>
      <c r="H355" s="58"/>
      <c r="I355" s="58"/>
      <c r="J355" s="58"/>
      <c r="K355" s="253"/>
      <c r="L355" s="58"/>
      <c r="M355" s="58"/>
      <c r="N355" s="58"/>
      <c r="O355" s="58"/>
      <c r="P355" s="58"/>
      <c r="T355" s="225"/>
    </row>
    <row r="356" spans="1:20" ht="106.9">
      <c r="A356" s="55"/>
      <c r="B356" s="56"/>
      <c r="E356" s="253"/>
      <c r="F356" s="58"/>
      <c r="G356" s="58"/>
      <c r="H356" s="58"/>
      <c r="I356" s="58"/>
      <c r="J356" s="58"/>
      <c r="K356" s="253"/>
      <c r="L356" s="58"/>
      <c r="M356" s="58"/>
      <c r="N356" s="58"/>
      <c r="O356" s="58"/>
      <c r="P356" s="58"/>
      <c r="T356" s="225"/>
    </row>
    <row r="357" spans="1:20" ht="106.9">
      <c r="A357" s="55"/>
      <c r="B357" s="56"/>
      <c r="E357" s="253"/>
      <c r="F357" s="58"/>
      <c r="G357" s="58"/>
      <c r="H357" s="58"/>
      <c r="I357" s="58"/>
      <c r="J357" s="58"/>
      <c r="K357" s="253"/>
      <c r="L357" s="58"/>
      <c r="M357" s="58"/>
      <c r="N357" s="58"/>
      <c r="O357" s="58"/>
      <c r="P357" s="58"/>
      <c r="T357" s="225"/>
    </row>
    <row r="358" spans="1:20" ht="106.9">
      <c r="A358" s="55"/>
      <c r="B358" s="56"/>
      <c r="E358" s="253"/>
      <c r="F358" s="58"/>
      <c r="G358" s="58"/>
      <c r="H358" s="58"/>
      <c r="I358" s="58"/>
      <c r="J358" s="58"/>
      <c r="K358" s="253"/>
      <c r="L358" s="58"/>
      <c r="M358" s="58"/>
      <c r="N358" s="58"/>
      <c r="O358" s="58"/>
      <c r="P358" s="58"/>
      <c r="T358" s="225"/>
    </row>
    <row r="359" spans="1:20" ht="106.9">
      <c r="A359" s="55"/>
      <c r="B359" s="56"/>
      <c r="E359" s="253"/>
      <c r="F359" s="58"/>
      <c r="G359" s="58"/>
      <c r="H359" s="58"/>
      <c r="I359" s="58"/>
      <c r="J359" s="58"/>
      <c r="K359" s="253"/>
      <c r="L359" s="58"/>
      <c r="M359" s="58"/>
      <c r="N359" s="58"/>
      <c r="O359" s="58"/>
      <c r="P359" s="58"/>
      <c r="T359" s="225"/>
    </row>
    <row r="360" spans="1:20" ht="106.9">
      <c r="A360" s="55"/>
      <c r="B360" s="56"/>
      <c r="E360" s="253"/>
      <c r="F360" s="58"/>
      <c r="G360" s="58"/>
      <c r="H360" s="58"/>
      <c r="I360" s="58"/>
      <c r="J360" s="58"/>
      <c r="K360" s="253"/>
      <c r="L360" s="58"/>
      <c r="M360" s="58"/>
      <c r="N360" s="58"/>
      <c r="O360" s="58"/>
      <c r="P360" s="58"/>
      <c r="T360" s="225"/>
    </row>
    <row r="361" spans="1:20" ht="106.9">
      <c r="A361" s="55"/>
      <c r="B361" s="56"/>
      <c r="E361" s="253"/>
      <c r="F361" s="58"/>
      <c r="G361" s="58"/>
      <c r="H361" s="58"/>
      <c r="I361" s="58"/>
      <c r="J361" s="58"/>
      <c r="K361" s="253"/>
      <c r="L361" s="58"/>
      <c r="M361" s="58"/>
      <c r="N361" s="58"/>
      <c r="O361" s="58"/>
      <c r="P361" s="58"/>
      <c r="T361" s="225"/>
    </row>
    <row r="362" spans="1:20" ht="106.9">
      <c r="A362" s="55"/>
      <c r="B362" s="56"/>
      <c r="E362" s="253"/>
      <c r="F362" s="58"/>
      <c r="G362" s="58"/>
      <c r="H362" s="58"/>
      <c r="I362" s="58"/>
      <c r="J362" s="58"/>
      <c r="K362" s="253"/>
      <c r="L362" s="58"/>
      <c r="M362" s="58"/>
      <c r="N362" s="58"/>
      <c r="O362" s="58"/>
      <c r="P362" s="58"/>
      <c r="T362" s="225"/>
    </row>
    <row r="363" spans="1:20" ht="106.9">
      <c r="A363" s="55"/>
      <c r="B363" s="56"/>
      <c r="E363" s="253"/>
      <c r="F363" s="58"/>
      <c r="G363" s="58"/>
      <c r="H363" s="58"/>
      <c r="I363" s="58"/>
      <c r="J363" s="58"/>
      <c r="K363" s="253"/>
      <c r="L363" s="58"/>
      <c r="M363" s="58"/>
      <c r="N363" s="58"/>
      <c r="O363" s="58"/>
      <c r="P363" s="58"/>
      <c r="T363" s="225"/>
    </row>
    <row r="364" spans="1:20" ht="106.9">
      <c r="A364" s="55"/>
      <c r="B364" s="56"/>
      <c r="E364" s="253"/>
      <c r="F364" s="58"/>
      <c r="G364" s="58"/>
      <c r="H364" s="58"/>
      <c r="I364" s="58"/>
      <c r="J364" s="58"/>
      <c r="K364" s="253"/>
      <c r="L364" s="58"/>
      <c r="M364" s="58"/>
      <c r="N364" s="58"/>
      <c r="O364" s="58"/>
      <c r="P364" s="58"/>
      <c r="T364" s="225"/>
    </row>
    <row r="365" spans="1:20" ht="106.9">
      <c r="A365" s="55"/>
      <c r="B365" s="56"/>
      <c r="E365" s="253"/>
      <c r="F365" s="58"/>
      <c r="G365" s="58"/>
      <c r="H365" s="58"/>
      <c r="I365" s="58"/>
      <c r="J365" s="58"/>
      <c r="K365" s="253"/>
      <c r="L365" s="58"/>
      <c r="M365" s="58"/>
      <c r="N365" s="58"/>
      <c r="O365" s="58"/>
      <c r="P365" s="58"/>
      <c r="T365" s="225"/>
    </row>
    <row r="366" spans="1:20" ht="106.9">
      <c r="A366" s="55"/>
      <c r="B366" s="56"/>
      <c r="E366" s="253"/>
      <c r="F366" s="58"/>
      <c r="G366" s="58"/>
      <c r="H366" s="58"/>
      <c r="I366" s="58"/>
      <c r="J366" s="58"/>
      <c r="K366" s="253"/>
      <c r="L366" s="58"/>
      <c r="M366" s="58"/>
      <c r="N366" s="58"/>
      <c r="O366" s="58"/>
      <c r="P366" s="58"/>
      <c r="T366" s="225"/>
    </row>
    <row r="367" spans="1:20" ht="106.9">
      <c r="A367" s="55"/>
      <c r="B367" s="56"/>
      <c r="E367" s="253"/>
      <c r="F367" s="58"/>
      <c r="G367" s="58"/>
      <c r="H367" s="58"/>
      <c r="I367" s="58"/>
      <c r="J367" s="58"/>
      <c r="K367" s="253"/>
      <c r="L367" s="58"/>
      <c r="M367" s="58"/>
      <c r="N367" s="58"/>
      <c r="O367" s="58"/>
      <c r="P367" s="58"/>
      <c r="T367" s="225"/>
    </row>
    <row r="368" spans="1:20" ht="106.9">
      <c r="A368" s="55"/>
      <c r="B368" s="56"/>
      <c r="E368" s="253"/>
      <c r="F368" s="58"/>
      <c r="G368" s="58"/>
      <c r="H368" s="58"/>
      <c r="I368" s="58"/>
      <c r="J368" s="58"/>
      <c r="K368" s="253"/>
      <c r="L368" s="58"/>
      <c r="M368" s="58"/>
      <c r="N368" s="58"/>
      <c r="O368" s="58"/>
      <c r="P368" s="58"/>
      <c r="T368" s="225"/>
    </row>
    <row r="369" spans="1:20" ht="106.9">
      <c r="A369" s="55"/>
      <c r="B369" s="56"/>
      <c r="E369" s="253"/>
      <c r="F369" s="58"/>
      <c r="G369" s="58"/>
      <c r="H369" s="58"/>
      <c r="I369" s="58"/>
      <c r="J369" s="58"/>
      <c r="K369" s="253"/>
      <c r="L369" s="58"/>
      <c r="M369" s="58"/>
      <c r="N369" s="58"/>
      <c r="O369" s="58"/>
      <c r="P369" s="58"/>
      <c r="T369" s="225"/>
    </row>
    <row r="370" spans="1:20" ht="106.9">
      <c r="A370" s="55"/>
      <c r="B370" s="56"/>
      <c r="E370" s="253"/>
      <c r="F370" s="58"/>
      <c r="G370" s="58"/>
      <c r="H370" s="58"/>
      <c r="I370" s="58"/>
      <c r="J370" s="58"/>
      <c r="K370" s="253"/>
      <c r="L370" s="58"/>
      <c r="M370" s="58"/>
      <c r="N370" s="58"/>
      <c r="O370" s="58"/>
      <c r="P370" s="58"/>
      <c r="T370" s="225"/>
    </row>
    <row r="371" spans="1:20" ht="106.9">
      <c r="A371" s="55"/>
      <c r="B371" s="56"/>
      <c r="E371" s="253"/>
      <c r="F371" s="58"/>
      <c r="G371" s="58"/>
      <c r="H371" s="58"/>
      <c r="I371" s="58"/>
      <c r="J371" s="58"/>
      <c r="K371" s="253"/>
      <c r="L371" s="58"/>
      <c r="M371" s="58"/>
      <c r="N371" s="58"/>
      <c r="O371" s="58"/>
      <c r="P371" s="58"/>
      <c r="T371" s="225"/>
    </row>
    <row r="372" spans="1:20" ht="106.9">
      <c r="A372" s="55"/>
      <c r="B372" s="56"/>
      <c r="E372" s="253"/>
      <c r="F372" s="58"/>
      <c r="G372" s="58"/>
      <c r="H372" s="58"/>
      <c r="I372" s="58"/>
      <c r="J372" s="58"/>
      <c r="K372" s="253"/>
      <c r="L372" s="58"/>
      <c r="M372" s="58"/>
      <c r="N372" s="58"/>
      <c r="O372" s="58"/>
      <c r="P372" s="58"/>
      <c r="T372" s="225"/>
    </row>
    <row r="373" spans="1:20" ht="106.9">
      <c r="A373" s="55"/>
      <c r="B373" s="56"/>
      <c r="E373" s="253"/>
      <c r="F373" s="58"/>
      <c r="G373" s="58"/>
      <c r="H373" s="58"/>
      <c r="I373" s="58"/>
      <c r="J373" s="58"/>
      <c r="K373" s="253"/>
      <c r="L373" s="58"/>
      <c r="M373" s="58"/>
      <c r="N373" s="58"/>
      <c r="O373" s="58"/>
      <c r="P373" s="58"/>
      <c r="T373" s="225"/>
    </row>
    <row r="374" spans="1:20" ht="106.9">
      <c r="A374" s="55"/>
      <c r="B374" s="56"/>
      <c r="E374" s="253"/>
      <c r="F374" s="58"/>
      <c r="G374" s="58"/>
      <c r="H374" s="58"/>
      <c r="I374" s="58"/>
      <c r="J374" s="58"/>
      <c r="K374" s="253"/>
      <c r="L374" s="58"/>
      <c r="M374" s="58"/>
      <c r="N374" s="58"/>
      <c r="O374" s="58"/>
      <c r="P374" s="58"/>
      <c r="T374" s="225"/>
    </row>
    <row r="375" spans="1:20" ht="106.9">
      <c r="A375" s="55"/>
      <c r="B375" s="56"/>
      <c r="E375" s="253"/>
      <c r="F375" s="58"/>
      <c r="G375" s="58"/>
      <c r="H375" s="58"/>
      <c r="I375" s="58"/>
      <c r="J375" s="58"/>
      <c r="K375" s="253"/>
      <c r="L375" s="58"/>
      <c r="M375" s="58"/>
      <c r="N375" s="58"/>
      <c r="O375" s="58"/>
      <c r="P375" s="58"/>
      <c r="T375" s="225"/>
    </row>
    <row r="376" spans="1:20" ht="106.9">
      <c r="A376" s="55"/>
      <c r="B376" s="56"/>
      <c r="E376" s="253"/>
      <c r="F376" s="58"/>
      <c r="G376" s="58"/>
      <c r="H376" s="58"/>
      <c r="I376" s="58"/>
      <c r="J376" s="58"/>
      <c r="K376" s="253"/>
      <c r="L376" s="58"/>
      <c r="M376" s="58"/>
      <c r="N376" s="58"/>
      <c r="O376" s="58"/>
      <c r="P376" s="58"/>
      <c r="T376" s="225"/>
    </row>
    <row r="377" spans="1:20" ht="106.9">
      <c r="A377" s="55"/>
      <c r="B377" s="56"/>
      <c r="E377" s="253"/>
      <c r="F377" s="58"/>
      <c r="G377" s="58"/>
      <c r="H377" s="58"/>
      <c r="I377" s="58"/>
      <c r="J377" s="58"/>
      <c r="K377" s="253"/>
      <c r="L377" s="58"/>
      <c r="M377" s="58"/>
      <c r="N377" s="58"/>
      <c r="O377" s="58"/>
      <c r="P377" s="58"/>
      <c r="T377" s="225"/>
    </row>
    <row r="378" spans="1:20" ht="106.9">
      <c r="A378" s="55"/>
      <c r="B378" s="56"/>
      <c r="E378" s="253"/>
      <c r="F378" s="58"/>
      <c r="G378" s="58"/>
      <c r="H378" s="58"/>
      <c r="I378" s="58"/>
      <c r="J378" s="58"/>
      <c r="K378" s="253"/>
      <c r="L378" s="58"/>
      <c r="M378" s="58"/>
      <c r="N378" s="58"/>
      <c r="O378" s="58"/>
      <c r="P378" s="58"/>
      <c r="T378" s="225"/>
    </row>
    <row r="379" spans="1:20" ht="106.9">
      <c r="A379" s="55"/>
      <c r="B379" s="56"/>
      <c r="E379" s="253"/>
      <c r="F379" s="58"/>
      <c r="G379" s="58"/>
      <c r="H379" s="58"/>
      <c r="I379" s="58"/>
      <c r="J379" s="58"/>
      <c r="K379" s="253"/>
      <c r="L379" s="58"/>
      <c r="M379" s="58"/>
      <c r="N379" s="58"/>
      <c r="O379" s="58"/>
      <c r="P379" s="58"/>
      <c r="T379" s="225"/>
    </row>
    <row r="380" spans="1:20" ht="106.9">
      <c r="A380" s="55"/>
      <c r="B380" s="56"/>
      <c r="E380" s="253"/>
      <c r="F380" s="58"/>
      <c r="G380" s="58"/>
      <c r="H380" s="58"/>
      <c r="I380" s="58"/>
      <c r="J380" s="58"/>
      <c r="K380" s="253"/>
      <c r="L380" s="58"/>
      <c r="M380" s="58"/>
      <c r="N380" s="58"/>
      <c r="O380" s="58"/>
      <c r="P380" s="58"/>
      <c r="T380" s="225"/>
    </row>
    <row r="381" spans="1:20" ht="106.9">
      <c r="A381" s="55"/>
      <c r="B381" s="56"/>
      <c r="E381" s="253"/>
      <c r="F381" s="58"/>
      <c r="G381" s="58"/>
      <c r="H381" s="58"/>
      <c r="I381" s="58"/>
      <c r="J381" s="58"/>
      <c r="K381" s="253"/>
      <c r="L381" s="58"/>
      <c r="M381" s="58"/>
      <c r="N381" s="58"/>
      <c r="O381" s="58"/>
      <c r="P381" s="58"/>
      <c r="T381" s="225"/>
    </row>
    <row r="382" spans="1:20" ht="106.9">
      <c r="A382" s="55"/>
      <c r="B382" s="56"/>
      <c r="E382" s="253"/>
      <c r="F382" s="58"/>
      <c r="G382" s="58"/>
      <c r="H382" s="58"/>
      <c r="I382" s="58"/>
      <c r="J382" s="58"/>
      <c r="K382" s="253"/>
      <c r="L382" s="58"/>
      <c r="M382" s="58"/>
      <c r="N382" s="58"/>
      <c r="O382" s="58"/>
      <c r="P382" s="58"/>
      <c r="T382" s="225"/>
    </row>
    <row r="383" spans="1:20" ht="106.9">
      <c r="A383" s="55"/>
      <c r="B383" s="56"/>
      <c r="E383" s="253"/>
      <c r="F383" s="58"/>
      <c r="G383" s="58"/>
      <c r="H383" s="58"/>
      <c r="I383" s="58"/>
      <c r="J383" s="58"/>
      <c r="K383" s="253"/>
      <c r="L383" s="58"/>
      <c r="M383" s="58"/>
      <c r="N383" s="58"/>
      <c r="O383" s="58"/>
      <c r="P383" s="58"/>
      <c r="T383" s="225"/>
    </row>
    <row r="384" spans="1:20" ht="106.9">
      <c r="A384" s="55"/>
      <c r="B384" s="56"/>
      <c r="E384" s="253"/>
      <c r="F384" s="58"/>
      <c r="G384" s="58"/>
      <c r="H384" s="58"/>
      <c r="I384" s="58"/>
      <c r="J384" s="58"/>
      <c r="K384" s="253"/>
      <c r="L384" s="58"/>
      <c r="M384" s="58"/>
      <c r="N384" s="58"/>
      <c r="O384" s="58"/>
      <c r="P384" s="58"/>
      <c r="T384" s="225"/>
    </row>
    <row r="385" spans="1:20" ht="106.9">
      <c r="A385" s="55"/>
      <c r="B385" s="56"/>
      <c r="E385" s="253"/>
      <c r="F385" s="58"/>
      <c r="G385" s="58"/>
      <c r="H385" s="58"/>
      <c r="I385" s="58"/>
      <c r="J385" s="58"/>
      <c r="K385" s="253"/>
      <c r="L385" s="58"/>
      <c r="M385" s="58"/>
      <c r="N385" s="58"/>
      <c r="O385" s="58"/>
      <c r="P385" s="58"/>
      <c r="T385" s="225"/>
    </row>
    <row r="386" spans="1:20" ht="106.9">
      <c r="A386" s="55"/>
      <c r="B386" s="56"/>
      <c r="E386" s="253"/>
      <c r="F386" s="58"/>
      <c r="G386" s="58"/>
      <c r="H386" s="58"/>
      <c r="I386" s="58"/>
      <c r="J386" s="58"/>
      <c r="K386" s="253"/>
      <c r="L386" s="58"/>
      <c r="M386" s="58"/>
      <c r="N386" s="58"/>
      <c r="O386" s="58"/>
      <c r="P386" s="58"/>
      <c r="T386" s="225"/>
    </row>
    <row r="387" spans="1:20" ht="106.9">
      <c r="A387" s="55"/>
      <c r="B387" s="56"/>
      <c r="E387" s="253"/>
      <c r="F387" s="58"/>
      <c r="G387" s="58"/>
      <c r="H387" s="58"/>
      <c r="I387" s="58"/>
      <c r="J387" s="58"/>
      <c r="K387" s="253"/>
      <c r="L387" s="58"/>
      <c r="M387" s="58"/>
      <c r="N387" s="58"/>
      <c r="O387" s="58"/>
      <c r="P387" s="58"/>
      <c r="T387" s="225"/>
    </row>
    <row r="388" spans="1:20" ht="106.9">
      <c r="A388" s="55"/>
      <c r="B388" s="56"/>
      <c r="E388" s="253"/>
      <c r="F388" s="58"/>
      <c r="G388" s="58"/>
      <c r="H388" s="58"/>
      <c r="I388" s="58"/>
      <c r="J388" s="58"/>
      <c r="K388" s="253"/>
      <c r="L388" s="58"/>
      <c r="M388" s="58"/>
      <c r="N388" s="58"/>
      <c r="O388" s="58"/>
      <c r="P388" s="58"/>
      <c r="T388" s="225"/>
    </row>
    <row r="389" spans="1:20" ht="106.9">
      <c r="A389" s="55"/>
      <c r="B389" s="56"/>
      <c r="E389" s="253"/>
      <c r="F389" s="58"/>
      <c r="G389" s="58"/>
      <c r="H389" s="58"/>
      <c r="I389" s="58"/>
      <c r="J389" s="58"/>
      <c r="K389" s="253"/>
      <c r="L389" s="58"/>
      <c r="M389" s="58"/>
      <c r="N389" s="58"/>
      <c r="O389" s="58"/>
      <c r="P389" s="58"/>
      <c r="T389" s="225"/>
    </row>
    <row r="390" spans="1:20" ht="106.9">
      <c r="A390" s="55"/>
      <c r="B390" s="56"/>
      <c r="E390" s="253"/>
      <c r="F390" s="58"/>
      <c r="G390" s="58"/>
      <c r="H390" s="58"/>
      <c r="I390" s="58"/>
      <c r="J390" s="58"/>
      <c r="K390" s="253"/>
      <c r="L390" s="58"/>
      <c r="M390" s="58"/>
      <c r="N390" s="58"/>
      <c r="O390" s="58"/>
      <c r="P390" s="58"/>
      <c r="T390" s="225"/>
    </row>
    <row r="391" spans="1:20" ht="106.9">
      <c r="A391" s="55"/>
      <c r="B391" s="56"/>
      <c r="E391" s="253"/>
      <c r="F391" s="58"/>
      <c r="G391" s="58"/>
      <c r="H391" s="58"/>
      <c r="I391" s="58"/>
      <c r="J391" s="58"/>
      <c r="K391" s="253"/>
      <c r="L391" s="58"/>
      <c r="M391" s="58"/>
      <c r="N391" s="58"/>
      <c r="O391" s="58"/>
      <c r="P391" s="58"/>
      <c r="T391" s="225"/>
    </row>
    <row r="392" spans="1:20" ht="106.9">
      <c r="A392" s="55"/>
      <c r="B392" s="56"/>
      <c r="E392" s="253"/>
      <c r="F392" s="58"/>
      <c r="G392" s="58"/>
      <c r="H392" s="58"/>
      <c r="I392" s="58"/>
      <c r="J392" s="58"/>
      <c r="K392" s="253"/>
      <c r="L392" s="58"/>
      <c r="M392" s="58"/>
      <c r="N392" s="58"/>
      <c r="O392" s="58"/>
      <c r="P392" s="58"/>
      <c r="T392" s="225"/>
    </row>
    <row r="393" spans="1:20" ht="106.9">
      <c r="A393" s="55"/>
      <c r="B393" s="56"/>
      <c r="E393" s="253"/>
      <c r="F393" s="58"/>
      <c r="G393" s="58"/>
      <c r="H393" s="58"/>
      <c r="I393" s="58"/>
      <c r="J393" s="58"/>
      <c r="K393" s="253"/>
      <c r="L393" s="58"/>
      <c r="M393" s="58"/>
      <c r="N393" s="58"/>
      <c r="O393" s="58"/>
      <c r="P393" s="58"/>
      <c r="T393" s="225"/>
    </row>
    <row r="394" spans="1:20" ht="106.9">
      <c r="A394" s="55"/>
      <c r="B394" s="56"/>
      <c r="E394" s="253"/>
      <c r="F394" s="58"/>
      <c r="G394" s="58"/>
      <c r="H394" s="58"/>
      <c r="I394" s="58"/>
      <c r="J394" s="58"/>
      <c r="K394" s="253"/>
      <c r="L394" s="58"/>
      <c r="M394" s="58"/>
      <c r="N394" s="58"/>
      <c r="O394" s="58"/>
      <c r="P394" s="58"/>
      <c r="T394" s="225"/>
    </row>
    <row r="395" spans="1:20" ht="106.9">
      <c r="A395" s="55"/>
      <c r="B395" s="56"/>
      <c r="E395" s="253"/>
      <c r="F395" s="58"/>
      <c r="G395" s="58"/>
      <c r="H395" s="58"/>
      <c r="I395" s="58"/>
      <c r="J395" s="58"/>
      <c r="K395" s="253"/>
      <c r="L395" s="58"/>
      <c r="M395" s="58"/>
      <c r="N395" s="58"/>
      <c r="O395" s="58"/>
      <c r="P395" s="58"/>
      <c r="T395" s="225"/>
    </row>
    <row r="396" spans="1:20" ht="106.9">
      <c r="A396" s="55"/>
      <c r="B396" s="56"/>
      <c r="E396" s="253"/>
      <c r="F396" s="58"/>
      <c r="G396" s="58"/>
      <c r="H396" s="58"/>
      <c r="I396" s="58"/>
      <c r="J396" s="58"/>
      <c r="K396" s="253"/>
      <c r="L396" s="58"/>
      <c r="M396" s="58"/>
      <c r="N396" s="58"/>
      <c r="O396" s="58"/>
      <c r="P396" s="58"/>
      <c r="T396" s="225"/>
    </row>
    <row r="397" spans="1:20" ht="106.9">
      <c r="A397" s="55"/>
      <c r="B397" s="56"/>
      <c r="E397" s="253"/>
      <c r="F397" s="58"/>
      <c r="G397" s="58"/>
      <c r="H397" s="58"/>
      <c r="I397" s="58"/>
      <c r="J397" s="58"/>
      <c r="K397" s="253"/>
      <c r="L397" s="58"/>
      <c r="M397" s="58"/>
      <c r="N397" s="58"/>
      <c r="O397" s="58"/>
      <c r="P397" s="58"/>
      <c r="T397" s="225"/>
    </row>
    <row r="398" spans="1:20" ht="106.9">
      <c r="A398" s="55"/>
      <c r="B398" s="56"/>
      <c r="E398" s="253"/>
      <c r="F398" s="58"/>
      <c r="G398" s="58"/>
      <c r="H398" s="58"/>
      <c r="I398" s="58"/>
      <c r="J398" s="58"/>
      <c r="K398" s="253"/>
      <c r="L398" s="58"/>
      <c r="M398" s="58"/>
      <c r="N398" s="58"/>
      <c r="O398" s="58"/>
      <c r="P398" s="58"/>
      <c r="T398" s="225"/>
    </row>
    <row r="399" spans="1:20" ht="106.9">
      <c r="A399" s="55"/>
      <c r="B399" s="56"/>
      <c r="E399" s="253"/>
      <c r="F399" s="58"/>
      <c r="G399" s="58"/>
      <c r="H399" s="58"/>
      <c r="I399" s="58"/>
      <c r="J399" s="58"/>
      <c r="K399" s="253"/>
      <c r="L399" s="58"/>
      <c r="M399" s="58"/>
      <c r="N399" s="58"/>
      <c r="O399" s="58"/>
      <c r="P399" s="58"/>
      <c r="T399" s="225"/>
    </row>
    <row r="400" spans="1:20" ht="106.9">
      <c r="A400" s="55"/>
      <c r="B400" s="56"/>
      <c r="E400" s="253"/>
      <c r="F400" s="58"/>
      <c r="G400" s="58"/>
      <c r="H400" s="58"/>
      <c r="I400" s="58"/>
      <c r="J400" s="58"/>
      <c r="K400" s="253"/>
      <c r="L400" s="58"/>
      <c r="M400" s="58"/>
      <c r="N400" s="58"/>
      <c r="O400" s="58"/>
      <c r="P400" s="58"/>
      <c r="T400" s="225"/>
    </row>
    <row r="401" spans="1:20" ht="106.9">
      <c r="A401" s="55"/>
      <c r="B401" s="56"/>
      <c r="E401" s="253"/>
      <c r="F401" s="58"/>
      <c r="G401" s="58"/>
      <c r="H401" s="58"/>
      <c r="I401" s="58"/>
      <c r="J401" s="58"/>
      <c r="K401" s="253"/>
      <c r="L401" s="58"/>
      <c r="M401" s="58"/>
      <c r="N401" s="58"/>
      <c r="O401" s="58"/>
      <c r="P401" s="58"/>
      <c r="T401" s="225"/>
    </row>
    <row r="402" spans="1:20" ht="106.9">
      <c r="A402" s="55"/>
      <c r="B402" s="56"/>
      <c r="E402" s="253"/>
      <c r="F402" s="58"/>
      <c r="G402" s="58"/>
      <c r="H402" s="58"/>
      <c r="I402" s="58"/>
      <c r="J402" s="58"/>
      <c r="K402" s="253"/>
      <c r="L402" s="58"/>
      <c r="M402" s="58"/>
      <c r="N402" s="58"/>
      <c r="O402" s="58"/>
      <c r="P402" s="58"/>
      <c r="T402" s="225"/>
    </row>
    <row r="403" spans="1:20" ht="106.9">
      <c r="A403" s="55"/>
      <c r="B403" s="56"/>
      <c r="E403" s="253"/>
      <c r="F403" s="58"/>
      <c r="G403" s="58"/>
      <c r="H403" s="58"/>
      <c r="I403" s="58"/>
      <c r="J403" s="58"/>
      <c r="K403" s="253"/>
      <c r="L403" s="58"/>
      <c r="M403" s="58"/>
      <c r="N403" s="58"/>
      <c r="O403" s="58"/>
      <c r="P403" s="58"/>
      <c r="T403" s="225"/>
    </row>
    <row r="404" spans="1:20" ht="106.9">
      <c r="A404" s="55"/>
      <c r="B404" s="56"/>
      <c r="E404" s="253"/>
      <c r="F404" s="58"/>
      <c r="G404" s="58"/>
      <c r="H404" s="58"/>
      <c r="I404" s="58"/>
      <c r="J404" s="58"/>
      <c r="K404" s="253"/>
      <c r="L404" s="58"/>
      <c r="M404" s="58"/>
      <c r="N404" s="58"/>
      <c r="O404" s="58"/>
      <c r="P404" s="58"/>
      <c r="T404" s="225"/>
    </row>
    <row r="405" spans="1:20" ht="106.9">
      <c r="A405" s="55"/>
      <c r="B405" s="56"/>
      <c r="E405" s="253"/>
      <c r="F405" s="58"/>
      <c r="G405" s="58"/>
      <c r="H405" s="58"/>
      <c r="I405" s="58"/>
      <c r="J405" s="58"/>
      <c r="K405" s="253"/>
      <c r="L405" s="58"/>
      <c r="M405" s="58"/>
      <c r="N405" s="58"/>
      <c r="O405" s="58"/>
      <c r="P405" s="58"/>
      <c r="T405" s="225"/>
    </row>
    <row r="406" spans="1:20" ht="106.9">
      <c r="A406" s="55"/>
      <c r="B406" s="56"/>
      <c r="E406" s="253"/>
      <c r="F406" s="58"/>
      <c r="G406" s="58"/>
      <c r="H406" s="58"/>
      <c r="I406" s="58"/>
      <c r="J406" s="58"/>
      <c r="K406" s="253"/>
      <c r="L406" s="58"/>
      <c r="M406" s="58"/>
      <c r="N406" s="58"/>
      <c r="O406" s="58"/>
      <c r="P406" s="58"/>
      <c r="T406" s="225"/>
    </row>
    <row r="407" spans="1:20" ht="106.9">
      <c r="A407" s="55"/>
      <c r="B407" s="56"/>
      <c r="E407" s="253"/>
      <c r="F407" s="58"/>
      <c r="G407" s="58"/>
      <c r="H407" s="58"/>
      <c r="I407" s="58"/>
      <c r="J407" s="58"/>
      <c r="K407" s="253"/>
      <c r="L407" s="58"/>
      <c r="M407" s="58"/>
      <c r="N407" s="58"/>
      <c r="O407" s="58"/>
      <c r="P407" s="58"/>
      <c r="T407" s="225"/>
    </row>
    <row r="408" spans="1:20" ht="106.9">
      <c r="A408" s="55"/>
      <c r="B408" s="56"/>
      <c r="E408" s="253"/>
      <c r="F408" s="58"/>
      <c r="G408" s="58"/>
      <c r="H408" s="58"/>
      <c r="I408" s="58"/>
      <c r="J408" s="58"/>
      <c r="K408" s="253"/>
      <c r="L408" s="58"/>
      <c r="M408" s="58"/>
      <c r="N408" s="58"/>
      <c r="O408" s="58"/>
      <c r="P408" s="58"/>
      <c r="T408" s="225"/>
    </row>
    <row r="409" spans="1:20" ht="106.9">
      <c r="A409" s="55"/>
      <c r="B409" s="56"/>
      <c r="E409" s="253"/>
      <c r="F409" s="58"/>
      <c r="G409" s="58"/>
      <c r="H409" s="58"/>
      <c r="I409" s="58"/>
      <c r="J409" s="58"/>
      <c r="K409" s="253"/>
      <c r="L409" s="58"/>
      <c r="M409" s="58"/>
      <c r="N409" s="58"/>
      <c r="O409" s="58"/>
      <c r="P409" s="58"/>
      <c r="T409" s="225"/>
    </row>
    <row r="410" spans="1:20" ht="106.9">
      <c r="A410" s="55"/>
      <c r="B410" s="56"/>
      <c r="E410" s="253"/>
      <c r="F410" s="58"/>
      <c r="G410" s="58"/>
      <c r="H410" s="58"/>
      <c r="I410" s="58"/>
      <c r="J410" s="58"/>
      <c r="K410" s="253"/>
      <c r="L410" s="58"/>
      <c r="M410" s="58"/>
      <c r="N410" s="58"/>
      <c r="O410" s="58"/>
      <c r="P410" s="58"/>
      <c r="T410" s="225"/>
    </row>
    <row r="411" spans="1:20" ht="106.9">
      <c r="A411" s="55"/>
      <c r="B411" s="56"/>
      <c r="E411" s="253"/>
      <c r="F411" s="58"/>
      <c r="G411" s="58"/>
      <c r="H411" s="58"/>
      <c r="I411" s="58"/>
      <c r="J411" s="58"/>
      <c r="K411" s="253"/>
      <c r="L411" s="58"/>
      <c r="M411" s="58"/>
      <c r="N411" s="58"/>
      <c r="O411" s="58"/>
      <c r="P411" s="58"/>
      <c r="T411" s="225"/>
    </row>
    <row r="412" spans="1:20" ht="106.9">
      <c r="A412" s="55"/>
      <c r="B412" s="56"/>
      <c r="E412" s="253"/>
      <c r="F412" s="58"/>
      <c r="G412" s="58"/>
      <c r="H412" s="58"/>
      <c r="I412" s="58"/>
      <c r="J412" s="58"/>
      <c r="K412" s="253"/>
      <c r="L412" s="58"/>
      <c r="M412" s="58"/>
      <c r="N412" s="58"/>
      <c r="O412" s="58"/>
      <c r="P412" s="58"/>
      <c r="T412" s="225"/>
    </row>
    <row r="413" spans="1:20" ht="106.9">
      <c r="A413" s="55"/>
      <c r="B413" s="56"/>
      <c r="E413" s="253"/>
      <c r="F413" s="58"/>
      <c r="G413" s="58"/>
      <c r="H413" s="58"/>
      <c r="I413" s="58"/>
      <c r="J413" s="58"/>
      <c r="K413" s="253"/>
      <c r="L413" s="58"/>
      <c r="M413" s="58"/>
      <c r="N413" s="58"/>
      <c r="O413" s="58"/>
      <c r="P413" s="58"/>
      <c r="T413" s="225"/>
    </row>
    <row r="414" spans="1:20" ht="106.9">
      <c r="A414" s="55"/>
      <c r="B414" s="56"/>
      <c r="E414" s="253"/>
      <c r="F414" s="58"/>
      <c r="G414" s="58"/>
      <c r="H414" s="58"/>
      <c r="I414" s="58"/>
      <c r="J414" s="58"/>
      <c r="K414" s="253"/>
      <c r="L414" s="58"/>
      <c r="M414" s="58"/>
      <c r="N414" s="58"/>
      <c r="O414" s="58"/>
      <c r="P414" s="58"/>
      <c r="T414" s="225"/>
    </row>
    <row r="415" spans="1:20" ht="106.9">
      <c r="A415" s="55"/>
      <c r="B415" s="56"/>
      <c r="E415" s="253"/>
      <c r="F415" s="58"/>
      <c r="G415" s="58"/>
      <c r="H415" s="58"/>
      <c r="I415" s="58"/>
      <c r="J415" s="58"/>
      <c r="K415" s="253"/>
      <c r="L415" s="58"/>
      <c r="M415" s="58"/>
      <c r="N415" s="58"/>
      <c r="O415" s="58"/>
      <c r="P415" s="58"/>
      <c r="T415" s="225"/>
    </row>
    <row r="416" spans="1:20" ht="106.9">
      <c r="A416" s="55"/>
      <c r="B416" s="56"/>
      <c r="E416" s="253"/>
      <c r="F416" s="58"/>
      <c r="G416" s="58"/>
      <c r="H416" s="58"/>
      <c r="I416" s="58"/>
      <c r="J416" s="58"/>
      <c r="K416" s="253"/>
      <c r="L416" s="58"/>
      <c r="M416" s="58"/>
      <c r="N416" s="58"/>
      <c r="O416" s="58"/>
      <c r="P416" s="58"/>
      <c r="T416" s="225"/>
    </row>
    <row r="417" spans="1:20" ht="106.9">
      <c r="A417" s="55"/>
      <c r="B417" s="56"/>
      <c r="E417" s="253"/>
      <c r="F417" s="58"/>
      <c r="G417" s="58"/>
      <c r="H417" s="58"/>
      <c r="I417" s="58"/>
      <c r="J417" s="58"/>
      <c r="K417" s="253"/>
      <c r="L417" s="58"/>
      <c r="M417" s="58"/>
      <c r="N417" s="58"/>
      <c r="O417" s="58"/>
      <c r="P417" s="58"/>
      <c r="T417" s="225"/>
    </row>
    <row r="418" spans="1:20" ht="106.9">
      <c r="A418" s="55"/>
      <c r="B418" s="56"/>
      <c r="E418" s="253"/>
      <c r="F418" s="58"/>
      <c r="G418" s="58"/>
      <c r="H418" s="58"/>
      <c r="I418" s="58"/>
      <c r="J418" s="58"/>
      <c r="K418" s="253"/>
      <c r="L418" s="58"/>
      <c r="M418" s="58"/>
      <c r="N418" s="58"/>
      <c r="O418" s="58"/>
      <c r="P418" s="58"/>
      <c r="T418" s="225"/>
    </row>
    <row r="419" spans="1:20" ht="106.9">
      <c r="A419" s="55"/>
      <c r="B419" s="56"/>
      <c r="E419" s="253"/>
      <c r="F419" s="58"/>
      <c r="G419" s="58"/>
      <c r="H419" s="58"/>
      <c r="I419" s="58"/>
      <c r="J419" s="58"/>
      <c r="K419" s="253"/>
      <c r="L419" s="58"/>
      <c r="M419" s="58"/>
      <c r="N419" s="58"/>
      <c r="O419" s="58"/>
      <c r="P419" s="58"/>
      <c r="T419" s="225"/>
    </row>
    <row r="420" spans="1:20" ht="106.9">
      <c r="A420" s="55"/>
      <c r="B420" s="56"/>
      <c r="E420" s="253"/>
      <c r="F420" s="58"/>
      <c r="G420" s="58"/>
      <c r="H420" s="58"/>
      <c r="I420" s="58"/>
      <c r="J420" s="58"/>
      <c r="K420" s="253"/>
      <c r="L420" s="58"/>
      <c r="M420" s="58"/>
      <c r="N420" s="58"/>
      <c r="O420" s="58"/>
      <c r="P420" s="58"/>
      <c r="T420" s="225"/>
    </row>
    <row r="421" spans="1:20" ht="106.9">
      <c r="A421" s="55"/>
      <c r="B421" s="56"/>
      <c r="E421" s="253"/>
      <c r="F421" s="58"/>
      <c r="G421" s="58"/>
      <c r="H421" s="58"/>
      <c r="I421" s="58"/>
      <c r="J421" s="58"/>
      <c r="K421" s="253"/>
      <c r="L421" s="58"/>
      <c r="M421" s="58"/>
      <c r="N421" s="58"/>
      <c r="O421" s="58"/>
      <c r="P421" s="58"/>
      <c r="T421" s="225"/>
    </row>
    <row r="422" spans="1:20" ht="106.9">
      <c r="A422" s="55"/>
      <c r="B422" s="56"/>
      <c r="E422" s="253"/>
      <c r="F422" s="58"/>
      <c r="G422" s="58"/>
      <c r="H422" s="58"/>
      <c r="I422" s="58"/>
      <c r="J422" s="58"/>
      <c r="K422" s="253"/>
      <c r="L422" s="58"/>
      <c r="M422" s="58"/>
      <c r="N422" s="58"/>
      <c r="O422" s="58"/>
      <c r="P422" s="58"/>
      <c r="T422" s="225"/>
    </row>
    <row r="423" spans="1:20" ht="106.9">
      <c r="A423" s="55"/>
      <c r="B423" s="56"/>
      <c r="E423" s="253"/>
      <c r="F423" s="58"/>
      <c r="G423" s="58"/>
      <c r="H423" s="58"/>
      <c r="I423" s="58"/>
      <c r="J423" s="58"/>
      <c r="K423" s="253"/>
      <c r="L423" s="58"/>
      <c r="M423" s="58"/>
      <c r="N423" s="58"/>
      <c r="O423" s="58"/>
      <c r="P423" s="58"/>
      <c r="T423" s="225"/>
    </row>
    <row r="424" spans="1:20" ht="106.9">
      <c r="A424" s="55"/>
      <c r="B424" s="56"/>
      <c r="E424" s="253"/>
      <c r="F424" s="58"/>
      <c r="G424" s="58"/>
      <c r="H424" s="58"/>
      <c r="I424" s="58"/>
      <c r="J424" s="58"/>
      <c r="K424" s="253"/>
      <c r="L424" s="58"/>
      <c r="M424" s="58"/>
      <c r="N424" s="58"/>
      <c r="O424" s="58"/>
      <c r="P424" s="58"/>
      <c r="T424" s="225"/>
    </row>
    <row r="425" spans="1:20" ht="106.9">
      <c r="A425" s="55"/>
      <c r="B425" s="56"/>
      <c r="E425" s="253"/>
      <c r="F425" s="58"/>
      <c r="G425" s="58"/>
      <c r="H425" s="58"/>
      <c r="I425" s="58"/>
      <c r="J425" s="58"/>
      <c r="K425" s="253"/>
      <c r="L425" s="58"/>
      <c r="M425" s="58"/>
      <c r="N425" s="58"/>
      <c r="O425" s="58"/>
      <c r="P425" s="58"/>
      <c r="T425" s="225"/>
    </row>
    <row r="426" spans="1:20" ht="106.9">
      <c r="A426" s="55"/>
      <c r="B426" s="56"/>
      <c r="E426" s="253"/>
      <c r="F426" s="58"/>
      <c r="G426" s="58"/>
      <c r="H426" s="58"/>
      <c r="I426" s="58"/>
      <c r="J426" s="58"/>
      <c r="K426" s="253"/>
      <c r="L426" s="58"/>
      <c r="M426" s="58"/>
      <c r="N426" s="58"/>
      <c r="O426" s="58"/>
      <c r="P426" s="58"/>
      <c r="T426" s="225"/>
    </row>
    <row r="427" spans="1:20" ht="106.9">
      <c r="A427" s="55"/>
      <c r="B427" s="56"/>
      <c r="E427" s="253"/>
      <c r="F427" s="58"/>
      <c r="G427" s="58"/>
      <c r="H427" s="58"/>
      <c r="I427" s="58"/>
      <c r="J427" s="58"/>
      <c r="K427" s="253"/>
      <c r="L427" s="58"/>
      <c r="M427" s="58"/>
      <c r="N427" s="58"/>
      <c r="O427" s="58"/>
      <c r="P427" s="58"/>
      <c r="T427" s="225"/>
    </row>
    <row r="428" spans="1:20" ht="106.9">
      <c r="A428" s="55"/>
      <c r="B428" s="56"/>
      <c r="E428" s="253"/>
      <c r="F428" s="58"/>
      <c r="G428" s="58"/>
      <c r="H428" s="58"/>
      <c r="I428" s="58"/>
      <c r="J428" s="58"/>
      <c r="K428" s="253"/>
      <c r="L428" s="58"/>
      <c r="M428" s="58"/>
      <c r="N428" s="58"/>
      <c r="O428" s="58"/>
      <c r="P428" s="58"/>
      <c r="T428" s="225"/>
    </row>
    <row r="429" spans="1:20" ht="106.9">
      <c r="A429" s="55"/>
      <c r="B429" s="56"/>
      <c r="E429" s="253"/>
      <c r="F429" s="58"/>
      <c r="G429" s="58"/>
      <c r="H429" s="58"/>
      <c r="I429" s="58"/>
      <c r="J429" s="58"/>
      <c r="K429" s="253"/>
      <c r="L429" s="58"/>
      <c r="M429" s="58"/>
      <c r="N429" s="58"/>
      <c r="O429" s="58"/>
      <c r="P429" s="58"/>
      <c r="T429" s="225"/>
    </row>
    <row r="430" spans="1:20" ht="106.9">
      <c r="A430" s="55"/>
      <c r="B430" s="56"/>
      <c r="E430" s="253"/>
      <c r="F430" s="58"/>
      <c r="G430" s="58"/>
      <c r="H430" s="58"/>
      <c r="I430" s="58"/>
      <c r="J430" s="58"/>
      <c r="K430" s="253"/>
      <c r="L430" s="58"/>
      <c r="M430" s="58"/>
      <c r="N430" s="58"/>
      <c r="O430" s="58"/>
      <c r="P430" s="58"/>
      <c r="T430" s="225"/>
    </row>
    <row r="431" spans="1:20" ht="106.9">
      <c r="A431" s="55"/>
      <c r="B431" s="56"/>
      <c r="E431" s="253"/>
      <c r="F431" s="58"/>
      <c r="G431" s="58"/>
      <c r="H431" s="58"/>
      <c r="I431" s="58"/>
      <c r="J431" s="58"/>
      <c r="K431" s="253"/>
      <c r="L431" s="58"/>
      <c r="M431" s="58"/>
      <c r="N431" s="58"/>
      <c r="O431" s="58"/>
      <c r="P431" s="58"/>
      <c r="T431" s="225"/>
    </row>
    <row r="432" spans="1:20" ht="106.9">
      <c r="A432" s="55"/>
      <c r="B432" s="56"/>
      <c r="E432" s="253"/>
      <c r="F432" s="58"/>
      <c r="G432" s="58"/>
      <c r="H432" s="58"/>
      <c r="I432" s="58"/>
      <c r="J432" s="58"/>
      <c r="K432" s="253"/>
      <c r="L432" s="58"/>
      <c r="M432" s="58"/>
      <c r="N432" s="58"/>
      <c r="O432" s="58"/>
      <c r="P432" s="58"/>
      <c r="T432" s="225"/>
    </row>
    <row r="433" spans="1:20" ht="106.9">
      <c r="A433" s="55"/>
      <c r="B433" s="56"/>
      <c r="E433" s="253"/>
      <c r="F433" s="58"/>
      <c r="G433" s="58"/>
      <c r="H433" s="58"/>
      <c r="I433" s="58"/>
      <c r="J433" s="58"/>
      <c r="K433" s="253"/>
      <c r="L433" s="58"/>
      <c r="M433" s="58"/>
      <c r="N433" s="58"/>
      <c r="O433" s="58"/>
      <c r="P433" s="58"/>
      <c r="T433" s="225"/>
    </row>
    <row r="434" spans="1:20" ht="106.9">
      <c r="A434" s="55"/>
      <c r="B434" s="56"/>
      <c r="E434" s="253"/>
      <c r="F434" s="58"/>
      <c r="G434" s="58"/>
      <c r="H434" s="58"/>
      <c r="I434" s="58"/>
      <c r="J434" s="58"/>
      <c r="K434" s="253"/>
      <c r="L434" s="58"/>
      <c r="M434" s="58"/>
      <c r="N434" s="58"/>
      <c r="O434" s="58"/>
      <c r="P434" s="58"/>
      <c r="T434" s="225"/>
    </row>
    <row r="435" spans="1:20" ht="106.9">
      <c r="A435" s="55"/>
      <c r="B435" s="56"/>
      <c r="E435" s="253"/>
      <c r="F435" s="58"/>
      <c r="G435" s="58"/>
      <c r="H435" s="58"/>
      <c r="I435" s="58"/>
      <c r="J435" s="58"/>
      <c r="K435" s="253"/>
      <c r="L435" s="58"/>
      <c r="M435" s="58"/>
      <c r="N435" s="58"/>
      <c r="O435" s="58"/>
      <c r="P435" s="58"/>
      <c r="T435" s="225"/>
    </row>
    <row r="436" spans="1:20" ht="106.9">
      <c r="A436" s="55"/>
      <c r="B436" s="56"/>
      <c r="E436" s="253"/>
      <c r="F436" s="58"/>
      <c r="G436" s="58"/>
      <c r="H436" s="58"/>
      <c r="I436" s="58"/>
      <c r="J436" s="58"/>
      <c r="K436" s="253"/>
      <c r="L436" s="58"/>
      <c r="M436" s="58"/>
      <c r="N436" s="58"/>
      <c r="O436" s="58"/>
      <c r="P436" s="58"/>
      <c r="T436" s="225"/>
    </row>
    <row r="437" spans="1:20" ht="106.9">
      <c r="A437" s="55"/>
      <c r="B437" s="56"/>
      <c r="E437" s="253"/>
      <c r="F437" s="58"/>
      <c r="G437" s="58"/>
      <c r="H437" s="58"/>
      <c r="I437" s="58"/>
      <c r="J437" s="58"/>
      <c r="K437" s="253"/>
      <c r="L437" s="58"/>
      <c r="M437" s="58"/>
      <c r="N437" s="58"/>
      <c r="O437" s="58"/>
      <c r="P437" s="58"/>
      <c r="T437" s="225"/>
    </row>
    <row r="438" spans="1:20" ht="106.9">
      <c r="A438" s="55"/>
      <c r="B438" s="56"/>
      <c r="E438" s="253"/>
      <c r="F438" s="58"/>
      <c r="G438" s="58"/>
      <c r="H438" s="58"/>
      <c r="I438" s="58"/>
      <c r="J438" s="58"/>
      <c r="K438" s="253"/>
      <c r="L438" s="58"/>
      <c r="M438" s="58"/>
      <c r="N438" s="58"/>
      <c r="O438" s="58"/>
      <c r="P438" s="58"/>
      <c r="T438" s="225"/>
    </row>
    <row r="439" spans="1:20" ht="106.9">
      <c r="A439" s="55"/>
      <c r="B439" s="56"/>
      <c r="E439" s="253"/>
      <c r="F439" s="58"/>
      <c r="G439" s="58"/>
      <c r="H439" s="58"/>
      <c r="I439" s="58"/>
      <c r="J439" s="58"/>
      <c r="K439" s="253"/>
      <c r="L439" s="58"/>
      <c r="M439" s="58"/>
      <c r="N439" s="58"/>
      <c r="O439" s="58"/>
      <c r="P439" s="58"/>
      <c r="T439" s="225"/>
    </row>
    <row r="440" spans="1:20" ht="106.9">
      <c r="A440" s="55"/>
      <c r="B440" s="56"/>
      <c r="E440" s="253"/>
      <c r="F440" s="58"/>
      <c r="G440" s="58"/>
      <c r="H440" s="58"/>
      <c r="I440" s="58"/>
      <c r="J440" s="58"/>
      <c r="K440" s="253"/>
      <c r="L440" s="58"/>
      <c r="M440" s="58"/>
      <c r="N440" s="58"/>
      <c r="O440" s="58"/>
      <c r="P440" s="58"/>
      <c r="T440" s="225"/>
    </row>
    <row r="441" spans="1:20" ht="106.9">
      <c r="A441" s="55"/>
      <c r="B441" s="56"/>
      <c r="E441" s="253"/>
      <c r="F441" s="58"/>
      <c r="G441" s="58"/>
      <c r="H441" s="58"/>
      <c r="I441" s="58"/>
      <c r="J441" s="58"/>
      <c r="K441" s="253"/>
      <c r="L441" s="58"/>
      <c r="M441" s="58"/>
      <c r="N441" s="58"/>
      <c r="O441" s="58"/>
      <c r="P441" s="58"/>
      <c r="T441" s="225"/>
    </row>
    <row r="442" spans="1:20" ht="106.9">
      <c r="A442" s="55"/>
      <c r="B442" s="56"/>
      <c r="E442" s="253"/>
      <c r="F442" s="58"/>
      <c r="G442" s="58"/>
      <c r="H442" s="58"/>
      <c r="I442" s="58"/>
      <c r="J442" s="58"/>
      <c r="K442" s="253"/>
      <c r="L442" s="58"/>
      <c r="M442" s="58"/>
      <c r="N442" s="58"/>
      <c r="O442" s="58"/>
      <c r="P442" s="58"/>
      <c r="T442" s="225"/>
    </row>
    <row r="443" spans="1:20" ht="106.9">
      <c r="A443" s="55"/>
      <c r="B443" s="56"/>
      <c r="E443" s="253"/>
      <c r="F443" s="58"/>
      <c r="G443" s="58"/>
      <c r="H443" s="58"/>
      <c r="I443" s="58"/>
      <c r="J443" s="58"/>
      <c r="K443" s="253"/>
      <c r="L443" s="58"/>
      <c r="M443" s="58"/>
      <c r="N443" s="58"/>
      <c r="O443" s="58"/>
      <c r="P443" s="58"/>
      <c r="T443" s="225"/>
    </row>
    <row r="444" spans="1:20" ht="106.9">
      <c r="A444" s="55"/>
      <c r="B444" s="56"/>
      <c r="E444" s="253"/>
      <c r="F444" s="58"/>
      <c r="G444" s="58"/>
      <c r="H444" s="58"/>
      <c r="I444" s="58"/>
      <c r="J444" s="58"/>
      <c r="K444" s="253"/>
      <c r="L444" s="58"/>
      <c r="M444" s="58"/>
      <c r="N444" s="58"/>
      <c r="O444" s="58"/>
      <c r="P444" s="58"/>
      <c r="T444" s="225"/>
    </row>
    <row r="445" spans="1:20" ht="106.9">
      <c r="A445" s="55"/>
      <c r="B445" s="56"/>
      <c r="E445" s="253"/>
      <c r="F445" s="58"/>
      <c r="G445" s="58"/>
      <c r="H445" s="58"/>
      <c r="I445" s="58"/>
      <c r="J445" s="58"/>
      <c r="K445" s="253"/>
      <c r="L445" s="58"/>
      <c r="M445" s="58"/>
      <c r="N445" s="58"/>
      <c r="O445" s="58"/>
      <c r="P445" s="58"/>
      <c r="T445" s="225"/>
    </row>
    <row r="446" spans="1:20" ht="106.9">
      <c r="A446" s="55"/>
      <c r="B446" s="56"/>
      <c r="E446" s="253"/>
      <c r="F446" s="58"/>
      <c r="G446" s="58"/>
      <c r="H446" s="58"/>
      <c r="I446" s="58"/>
      <c r="J446" s="58"/>
      <c r="K446" s="253"/>
      <c r="L446" s="58"/>
      <c r="M446" s="58"/>
      <c r="N446" s="58"/>
      <c r="O446" s="58"/>
      <c r="P446" s="58"/>
      <c r="T446" s="225"/>
    </row>
    <row r="447" spans="1:20" ht="106.9">
      <c r="A447" s="55"/>
      <c r="B447" s="56"/>
      <c r="E447" s="253"/>
      <c r="F447" s="58"/>
      <c r="G447" s="58"/>
      <c r="H447" s="58"/>
      <c r="I447" s="58"/>
      <c r="J447" s="58"/>
      <c r="K447" s="253"/>
      <c r="L447" s="58"/>
      <c r="M447" s="58"/>
      <c r="N447" s="58"/>
      <c r="O447" s="58"/>
      <c r="P447" s="58"/>
      <c r="T447" s="225"/>
    </row>
    <row r="448" spans="1:20" ht="106.9">
      <c r="A448" s="55"/>
      <c r="B448" s="56"/>
      <c r="E448" s="253"/>
      <c r="F448" s="58"/>
      <c r="G448" s="58"/>
      <c r="H448" s="58"/>
      <c r="I448" s="58"/>
      <c r="J448" s="58"/>
      <c r="K448" s="253"/>
      <c r="L448" s="58"/>
      <c r="M448" s="58"/>
      <c r="N448" s="58"/>
      <c r="O448" s="58"/>
      <c r="P448" s="58"/>
      <c r="T448" s="225"/>
    </row>
    <row r="449" spans="1:20" ht="106.9">
      <c r="A449" s="55"/>
      <c r="B449" s="56"/>
      <c r="E449" s="253"/>
      <c r="F449" s="58"/>
      <c r="G449" s="58"/>
      <c r="H449" s="58"/>
      <c r="I449" s="58"/>
      <c r="J449" s="58"/>
      <c r="K449" s="253"/>
      <c r="L449" s="58"/>
      <c r="M449" s="58"/>
      <c r="N449" s="58"/>
      <c r="O449" s="58"/>
      <c r="P449" s="58"/>
      <c r="T449" s="225"/>
    </row>
    <row r="450" spans="1:20" ht="106.9">
      <c r="A450" s="55"/>
      <c r="B450" s="56"/>
      <c r="E450" s="253"/>
      <c r="F450" s="58"/>
      <c r="G450" s="58"/>
      <c r="H450" s="58"/>
      <c r="I450" s="58"/>
      <c r="J450" s="58"/>
      <c r="K450" s="253"/>
      <c r="L450" s="58"/>
      <c r="M450" s="58"/>
      <c r="N450" s="58"/>
      <c r="O450" s="58"/>
      <c r="P450" s="58"/>
      <c r="T450" s="225"/>
    </row>
    <row r="451" spans="1:20" ht="106.9">
      <c r="A451" s="55"/>
      <c r="B451" s="56"/>
      <c r="E451" s="253"/>
      <c r="F451" s="58"/>
      <c r="G451" s="58"/>
      <c r="H451" s="58"/>
      <c r="I451" s="58"/>
      <c r="J451" s="58"/>
      <c r="K451" s="253"/>
      <c r="L451" s="58"/>
      <c r="M451" s="58"/>
      <c r="N451" s="58"/>
      <c r="O451" s="58"/>
      <c r="P451" s="58"/>
      <c r="T451" s="225"/>
    </row>
    <row r="452" spans="1:20" ht="106.9">
      <c r="A452" s="55"/>
      <c r="B452" s="56"/>
      <c r="E452" s="253"/>
      <c r="F452" s="58"/>
      <c r="G452" s="58"/>
      <c r="H452" s="58"/>
      <c r="I452" s="58"/>
      <c r="J452" s="58"/>
      <c r="K452" s="253"/>
      <c r="L452" s="58"/>
      <c r="M452" s="58"/>
      <c r="N452" s="58"/>
      <c r="O452" s="58"/>
      <c r="P452" s="58"/>
      <c r="T452" s="225"/>
    </row>
    <row r="453" spans="1:20" ht="106.9">
      <c r="A453" s="55"/>
      <c r="B453" s="56"/>
      <c r="E453" s="253"/>
      <c r="F453" s="58"/>
      <c r="G453" s="58"/>
      <c r="H453" s="58"/>
      <c r="I453" s="58"/>
      <c r="J453" s="58"/>
      <c r="K453" s="253"/>
      <c r="L453" s="58"/>
      <c r="M453" s="58"/>
      <c r="N453" s="58"/>
      <c r="O453" s="58"/>
      <c r="P453" s="58"/>
      <c r="T453" s="225"/>
    </row>
    <row r="454" spans="1:20" ht="106.9">
      <c r="A454" s="55"/>
      <c r="B454" s="56"/>
      <c r="E454" s="253"/>
      <c r="F454" s="58"/>
      <c r="G454" s="58"/>
      <c r="H454" s="58"/>
      <c r="I454" s="58"/>
      <c r="J454" s="58"/>
      <c r="K454" s="253"/>
      <c r="L454" s="58"/>
      <c r="M454" s="58"/>
      <c r="N454" s="58"/>
      <c r="O454" s="58"/>
      <c r="P454" s="58"/>
      <c r="T454" s="225"/>
    </row>
    <row r="455" spans="1:20" ht="106.9">
      <c r="A455" s="55"/>
      <c r="B455" s="56"/>
      <c r="E455" s="253"/>
      <c r="F455" s="58"/>
      <c r="G455" s="58"/>
      <c r="H455" s="58"/>
      <c r="I455" s="58"/>
      <c r="J455" s="58"/>
      <c r="K455" s="253"/>
      <c r="L455" s="58"/>
      <c r="M455" s="58"/>
      <c r="N455" s="58"/>
      <c r="O455" s="58"/>
      <c r="P455" s="58"/>
      <c r="T455" s="225"/>
    </row>
    <row r="456" spans="1:20" ht="106.9">
      <c r="A456" s="55"/>
      <c r="B456" s="56"/>
      <c r="E456" s="253"/>
      <c r="F456" s="58"/>
      <c r="G456" s="58"/>
      <c r="H456" s="58"/>
      <c r="I456" s="58"/>
      <c r="J456" s="58"/>
      <c r="K456" s="253"/>
      <c r="L456" s="58"/>
      <c r="M456" s="58"/>
      <c r="N456" s="58"/>
      <c r="O456" s="58"/>
      <c r="P456" s="58"/>
      <c r="T456" s="225"/>
    </row>
    <row r="457" spans="1:20" ht="106.9">
      <c r="A457" s="55"/>
      <c r="B457" s="56"/>
      <c r="E457" s="253"/>
      <c r="F457" s="58"/>
      <c r="G457" s="58"/>
      <c r="H457" s="58"/>
      <c r="I457" s="58"/>
      <c r="J457" s="58"/>
      <c r="K457" s="253"/>
      <c r="L457" s="58"/>
      <c r="M457" s="58"/>
      <c r="N457" s="58"/>
      <c r="O457" s="58"/>
      <c r="P457" s="58"/>
      <c r="T457" s="225"/>
    </row>
    <row r="458" spans="1:20" ht="106.9">
      <c r="A458" s="55"/>
      <c r="B458" s="56"/>
      <c r="E458" s="253"/>
      <c r="F458" s="58"/>
      <c r="G458" s="58"/>
      <c r="H458" s="58"/>
      <c r="I458" s="58"/>
      <c r="J458" s="58"/>
      <c r="K458" s="253"/>
      <c r="L458" s="58"/>
      <c r="M458" s="58"/>
      <c r="N458" s="58"/>
      <c r="O458" s="58"/>
      <c r="P458" s="58"/>
      <c r="T458" s="225"/>
    </row>
    <row r="459" spans="1:20" ht="106.9">
      <c r="A459" s="55"/>
      <c r="B459" s="56"/>
      <c r="E459" s="253"/>
      <c r="F459" s="58"/>
      <c r="G459" s="58"/>
      <c r="H459" s="58"/>
      <c r="I459" s="58"/>
      <c r="J459" s="58"/>
      <c r="K459" s="253"/>
      <c r="L459" s="58"/>
      <c r="M459" s="58"/>
      <c r="N459" s="58"/>
      <c r="O459" s="58"/>
      <c r="P459" s="58"/>
      <c r="T459" s="225"/>
    </row>
    <row r="460" spans="1:20" ht="106.9">
      <c r="A460" s="55"/>
      <c r="B460" s="56"/>
      <c r="E460" s="253"/>
      <c r="F460" s="58"/>
      <c r="G460" s="58"/>
      <c r="H460" s="58"/>
      <c r="I460" s="58"/>
      <c r="J460" s="58"/>
      <c r="K460" s="253"/>
      <c r="L460" s="58"/>
      <c r="M460" s="58"/>
      <c r="N460" s="58"/>
      <c r="O460" s="58"/>
      <c r="P460" s="58"/>
      <c r="T460" s="225"/>
    </row>
    <row r="461" spans="1:20" ht="106.9">
      <c r="A461" s="55"/>
      <c r="B461" s="56"/>
      <c r="E461" s="253"/>
      <c r="F461" s="58"/>
      <c r="G461" s="58"/>
      <c r="H461" s="58"/>
      <c r="I461" s="58"/>
      <c r="J461" s="58"/>
      <c r="K461" s="253"/>
      <c r="L461" s="58"/>
      <c r="M461" s="58"/>
      <c r="N461" s="58"/>
      <c r="O461" s="58"/>
      <c r="P461" s="58"/>
      <c r="T461" s="225"/>
    </row>
    <row r="462" spans="1:20" ht="106.9">
      <c r="A462" s="55"/>
      <c r="B462" s="56"/>
      <c r="E462" s="253"/>
      <c r="F462" s="58"/>
      <c r="G462" s="58"/>
      <c r="H462" s="58"/>
      <c r="I462" s="58"/>
      <c r="J462" s="58"/>
      <c r="K462" s="253"/>
      <c r="L462" s="58"/>
      <c r="M462" s="58"/>
      <c r="N462" s="58"/>
      <c r="O462" s="58"/>
      <c r="P462" s="58"/>
      <c r="T462" s="225"/>
    </row>
    <row r="463" spans="1:20" ht="106.9">
      <c r="A463" s="55"/>
      <c r="B463" s="56"/>
      <c r="E463" s="253"/>
      <c r="F463" s="58"/>
      <c r="G463" s="58"/>
      <c r="H463" s="58"/>
      <c r="I463" s="58"/>
      <c r="J463" s="58"/>
      <c r="K463" s="253"/>
      <c r="L463" s="58"/>
      <c r="M463" s="58"/>
      <c r="N463" s="58"/>
      <c r="O463" s="58"/>
      <c r="P463" s="58"/>
      <c r="T463" s="225"/>
    </row>
    <row r="464" spans="1:20" ht="106.9">
      <c r="A464" s="55"/>
      <c r="B464" s="56"/>
      <c r="E464" s="253"/>
      <c r="F464" s="58"/>
      <c r="G464" s="58"/>
      <c r="H464" s="58"/>
      <c r="I464" s="58"/>
      <c r="J464" s="58"/>
      <c r="K464" s="253"/>
      <c r="L464" s="58"/>
      <c r="M464" s="58"/>
      <c r="N464" s="58"/>
      <c r="O464" s="58"/>
      <c r="P464" s="58"/>
      <c r="T464" s="225"/>
    </row>
    <row r="465" spans="1:20" ht="106.9">
      <c r="A465" s="55"/>
      <c r="B465" s="56"/>
      <c r="E465" s="253"/>
      <c r="F465" s="58"/>
      <c r="G465" s="58"/>
      <c r="H465" s="58"/>
      <c r="I465" s="58"/>
      <c r="J465" s="58"/>
      <c r="K465" s="253"/>
      <c r="L465" s="58"/>
      <c r="M465" s="58"/>
      <c r="N465" s="58"/>
      <c r="O465" s="58"/>
      <c r="P465" s="58"/>
      <c r="T465" s="225"/>
    </row>
    <row r="466" spans="1:20" ht="106.9">
      <c r="A466" s="55"/>
      <c r="B466" s="56"/>
      <c r="E466" s="253"/>
      <c r="F466" s="58"/>
      <c r="G466" s="58"/>
      <c r="H466" s="58"/>
      <c r="I466" s="58"/>
      <c r="J466" s="58"/>
      <c r="K466" s="253"/>
      <c r="L466" s="58"/>
      <c r="M466" s="58"/>
      <c r="N466" s="58"/>
      <c r="O466" s="58"/>
      <c r="P466" s="58"/>
      <c r="T466" s="225"/>
    </row>
    <row r="467" spans="1:20" ht="106.9">
      <c r="A467" s="55"/>
      <c r="B467" s="56"/>
      <c r="E467" s="253"/>
      <c r="F467" s="58"/>
      <c r="G467" s="58"/>
      <c r="H467" s="58"/>
      <c r="I467" s="58"/>
      <c r="J467" s="58"/>
      <c r="K467" s="253"/>
      <c r="L467" s="58"/>
      <c r="M467" s="58"/>
      <c r="N467" s="58"/>
      <c r="O467" s="58"/>
      <c r="P467" s="58"/>
      <c r="T467" s="225"/>
    </row>
    <row r="468" spans="1:20" ht="106.9">
      <c r="A468" s="55"/>
      <c r="B468" s="56"/>
      <c r="E468" s="253"/>
      <c r="F468" s="58"/>
      <c r="G468" s="58"/>
      <c r="H468" s="58"/>
      <c r="I468" s="58"/>
      <c r="J468" s="58"/>
      <c r="K468" s="253"/>
      <c r="L468" s="58"/>
      <c r="M468" s="58"/>
      <c r="N468" s="58"/>
      <c r="O468" s="58"/>
      <c r="P468" s="58"/>
      <c r="T468" s="225"/>
    </row>
    <row r="469" spans="1:20" ht="106.9">
      <c r="A469" s="55"/>
      <c r="B469" s="56"/>
      <c r="E469" s="253"/>
      <c r="F469" s="58"/>
      <c r="G469" s="58"/>
      <c r="H469" s="58"/>
      <c r="I469" s="58"/>
      <c r="J469" s="58"/>
      <c r="K469" s="253"/>
      <c r="L469" s="58"/>
      <c r="M469" s="58"/>
      <c r="N469" s="58"/>
      <c r="O469" s="58"/>
      <c r="P469" s="58"/>
      <c r="T469" s="225"/>
    </row>
    <row r="470" spans="1:20" ht="106.9">
      <c r="A470" s="55"/>
      <c r="B470" s="56"/>
      <c r="E470" s="253"/>
      <c r="F470" s="58"/>
      <c r="G470" s="58"/>
      <c r="H470" s="58"/>
      <c r="I470" s="58"/>
      <c r="J470" s="58"/>
      <c r="K470" s="253"/>
      <c r="L470" s="58"/>
      <c r="M470" s="58"/>
      <c r="N470" s="58"/>
      <c r="O470" s="58"/>
      <c r="P470" s="58"/>
      <c r="T470" s="225"/>
    </row>
    <row r="471" spans="1:20" ht="106.9">
      <c r="A471" s="55"/>
      <c r="B471" s="56"/>
      <c r="E471" s="253"/>
      <c r="F471" s="58"/>
      <c r="G471" s="58"/>
      <c r="H471" s="58"/>
      <c r="I471" s="58"/>
      <c r="J471" s="58"/>
      <c r="K471" s="253"/>
      <c r="L471" s="58"/>
      <c r="M471" s="58"/>
      <c r="N471" s="58"/>
      <c r="O471" s="58"/>
      <c r="P471" s="58"/>
      <c r="T471" s="225"/>
    </row>
    <row r="472" spans="1:20" ht="106.9">
      <c r="A472" s="55"/>
      <c r="B472" s="56"/>
      <c r="E472" s="253"/>
      <c r="F472" s="58"/>
      <c r="G472" s="58"/>
      <c r="H472" s="58"/>
      <c r="I472" s="58"/>
      <c r="J472" s="58"/>
      <c r="K472" s="253"/>
      <c r="L472" s="58"/>
      <c r="M472" s="58"/>
      <c r="N472" s="58"/>
      <c r="O472" s="58"/>
      <c r="P472" s="58"/>
      <c r="T472" s="225"/>
    </row>
    <row r="473" spans="1:20" ht="106.9">
      <c r="A473" s="55"/>
      <c r="B473" s="56"/>
      <c r="E473" s="253"/>
      <c r="F473" s="58"/>
      <c r="G473" s="58"/>
      <c r="H473" s="58"/>
      <c r="I473" s="58"/>
      <c r="J473" s="58"/>
      <c r="K473" s="253"/>
      <c r="L473" s="58"/>
      <c r="M473" s="58"/>
      <c r="N473" s="58"/>
      <c r="O473" s="58"/>
      <c r="P473" s="58"/>
      <c r="T473" s="225"/>
    </row>
    <row r="474" spans="1:20" ht="106.9">
      <c r="A474" s="55"/>
      <c r="B474" s="56"/>
      <c r="E474" s="253"/>
      <c r="F474" s="58"/>
      <c r="G474" s="58"/>
      <c r="H474" s="58"/>
      <c r="I474" s="58"/>
      <c r="J474" s="58"/>
      <c r="K474" s="253"/>
      <c r="L474" s="58"/>
      <c r="M474" s="58"/>
      <c r="N474" s="58"/>
      <c r="O474" s="58"/>
      <c r="P474" s="58"/>
      <c r="T474" s="225"/>
    </row>
    <row r="475" spans="1:20" ht="106.9">
      <c r="A475" s="55"/>
      <c r="B475" s="56"/>
      <c r="E475" s="253"/>
      <c r="F475" s="58"/>
      <c r="G475" s="58"/>
      <c r="H475" s="58"/>
      <c r="I475" s="58"/>
      <c r="J475" s="58"/>
      <c r="K475" s="253"/>
      <c r="L475" s="58"/>
      <c r="M475" s="58"/>
      <c r="N475" s="58"/>
      <c r="O475" s="58"/>
      <c r="P475" s="58"/>
      <c r="T475" s="225"/>
    </row>
    <row r="476" spans="1:20" ht="106.9">
      <c r="A476" s="55"/>
      <c r="B476" s="56"/>
      <c r="E476" s="253"/>
      <c r="F476" s="58"/>
      <c r="G476" s="58"/>
      <c r="H476" s="58"/>
      <c r="I476" s="58"/>
      <c r="J476" s="58"/>
      <c r="K476" s="253"/>
      <c r="L476" s="58"/>
      <c r="M476" s="58"/>
      <c r="N476" s="58"/>
      <c r="O476" s="58"/>
      <c r="P476" s="58"/>
      <c r="T476" s="225"/>
    </row>
    <row r="477" spans="1:20" ht="106.9">
      <c r="A477" s="55"/>
      <c r="B477" s="56"/>
      <c r="E477" s="253"/>
      <c r="F477" s="58"/>
      <c r="G477" s="58"/>
      <c r="H477" s="58"/>
      <c r="I477" s="58"/>
      <c r="J477" s="58"/>
      <c r="K477" s="253"/>
      <c r="L477" s="58"/>
      <c r="M477" s="58"/>
      <c r="N477" s="58"/>
      <c r="O477" s="58"/>
      <c r="P477" s="58"/>
      <c r="T477" s="225"/>
    </row>
    <row r="478" spans="1:20" ht="106.9">
      <c r="A478" s="55"/>
      <c r="B478" s="56"/>
      <c r="E478" s="253"/>
      <c r="F478" s="58"/>
      <c r="G478" s="58"/>
      <c r="H478" s="58"/>
      <c r="I478" s="58"/>
      <c r="J478" s="58"/>
      <c r="K478" s="253"/>
      <c r="L478" s="58"/>
      <c r="M478" s="58"/>
      <c r="N478" s="58"/>
      <c r="O478" s="58"/>
      <c r="P478" s="58"/>
      <c r="T478" s="225"/>
    </row>
    <row r="479" spans="1:20" ht="106.9">
      <c r="A479" s="55"/>
      <c r="B479" s="56"/>
      <c r="E479" s="253"/>
      <c r="F479" s="58"/>
      <c r="G479" s="58"/>
      <c r="H479" s="58"/>
      <c r="I479" s="58"/>
      <c r="J479" s="58"/>
      <c r="K479" s="253"/>
      <c r="L479" s="58"/>
      <c r="M479" s="58"/>
      <c r="N479" s="58"/>
      <c r="O479" s="58"/>
      <c r="P479" s="58"/>
      <c r="T479" s="225"/>
    </row>
    <row r="480" spans="1:20" ht="106.9">
      <c r="A480" s="55"/>
      <c r="B480" s="56"/>
      <c r="E480" s="253"/>
      <c r="F480" s="58"/>
      <c r="G480" s="58"/>
      <c r="H480" s="58"/>
      <c r="I480" s="58"/>
      <c r="J480" s="58"/>
      <c r="K480" s="253"/>
      <c r="L480" s="58"/>
      <c r="M480" s="58"/>
      <c r="N480" s="58"/>
      <c r="O480" s="58"/>
      <c r="P480" s="58"/>
      <c r="T480" s="225"/>
    </row>
    <row r="481" spans="1:20" ht="106.9">
      <c r="A481" s="55"/>
      <c r="B481" s="56"/>
      <c r="E481" s="253"/>
      <c r="F481" s="58"/>
      <c r="G481" s="58"/>
      <c r="H481" s="58"/>
      <c r="I481" s="58"/>
      <c r="J481" s="58"/>
      <c r="K481" s="253"/>
      <c r="L481" s="58"/>
      <c r="M481" s="58"/>
      <c r="N481" s="58"/>
      <c r="O481" s="58"/>
      <c r="P481" s="58"/>
      <c r="T481" s="225"/>
    </row>
    <row r="482" spans="1:20" ht="106.9">
      <c r="A482" s="55"/>
      <c r="B482" s="56"/>
      <c r="E482" s="253"/>
      <c r="F482" s="58"/>
      <c r="G482" s="58"/>
      <c r="H482" s="58"/>
      <c r="I482" s="58"/>
      <c r="J482" s="58"/>
      <c r="K482" s="253"/>
      <c r="L482" s="58"/>
      <c r="M482" s="58"/>
      <c r="N482" s="58"/>
      <c r="O482" s="58"/>
      <c r="P482" s="58"/>
      <c r="T482" s="225"/>
    </row>
    <row r="483" spans="1:20" ht="106.9">
      <c r="A483" s="55"/>
      <c r="B483" s="56"/>
      <c r="E483" s="253"/>
      <c r="F483" s="58"/>
      <c r="G483" s="58"/>
      <c r="H483" s="58"/>
      <c r="I483" s="58"/>
      <c r="J483" s="58"/>
      <c r="K483" s="253"/>
      <c r="L483" s="58"/>
      <c r="M483" s="58"/>
      <c r="N483" s="58"/>
      <c r="O483" s="58"/>
      <c r="P483" s="58"/>
      <c r="T483" s="225"/>
    </row>
    <row r="484" spans="1:20" ht="106.9">
      <c r="A484" s="55"/>
      <c r="B484" s="56"/>
      <c r="E484" s="253"/>
      <c r="F484" s="58"/>
      <c r="G484" s="58"/>
      <c r="H484" s="58"/>
      <c r="I484" s="58"/>
      <c r="J484" s="58"/>
      <c r="K484" s="253"/>
      <c r="L484" s="58"/>
      <c r="M484" s="58"/>
      <c r="N484" s="58"/>
      <c r="O484" s="58"/>
      <c r="P484" s="58"/>
      <c r="T484" s="225"/>
    </row>
    <row r="485" spans="1:20" ht="106.9">
      <c r="A485" s="55"/>
      <c r="B485" s="56"/>
      <c r="E485" s="253"/>
      <c r="F485" s="58"/>
      <c r="G485" s="58"/>
      <c r="H485" s="58"/>
      <c r="I485" s="58"/>
      <c r="J485" s="58"/>
      <c r="K485" s="253"/>
      <c r="L485" s="58"/>
      <c r="M485" s="58"/>
      <c r="N485" s="58"/>
      <c r="O485" s="58"/>
      <c r="P485" s="58"/>
      <c r="T485" s="225"/>
    </row>
    <row r="486" spans="1:20" ht="106.9">
      <c r="A486" s="55"/>
      <c r="B486" s="56"/>
      <c r="E486" s="253"/>
      <c r="F486" s="58"/>
      <c r="G486" s="58"/>
      <c r="H486" s="58"/>
      <c r="I486" s="58"/>
      <c r="J486" s="58"/>
      <c r="K486" s="253"/>
      <c r="L486" s="58"/>
      <c r="M486" s="58"/>
      <c r="N486" s="58"/>
      <c r="O486" s="58"/>
      <c r="P486" s="58"/>
      <c r="T486" s="225"/>
    </row>
    <row r="487" spans="1:20" ht="106.9">
      <c r="A487" s="55"/>
      <c r="B487" s="56"/>
      <c r="E487" s="253"/>
      <c r="F487" s="58"/>
      <c r="G487" s="58"/>
      <c r="H487" s="58"/>
      <c r="I487" s="58"/>
      <c r="J487" s="58"/>
      <c r="K487" s="253"/>
      <c r="L487" s="58"/>
      <c r="M487" s="58"/>
      <c r="N487" s="58"/>
      <c r="O487" s="58"/>
      <c r="P487" s="58"/>
      <c r="T487" s="225"/>
    </row>
    <row r="488" spans="1:20" ht="106.9">
      <c r="A488" s="55"/>
      <c r="B488" s="56"/>
      <c r="E488" s="253"/>
      <c r="F488" s="58"/>
      <c r="G488" s="58"/>
      <c r="H488" s="58"/>
      <c r="I488" s="58"/>
      <c r="J488" s="58"/>
      <c r="K488" s="253"/>
      <c r="L488" s="58"/>
      <c r="M488" s="58"/>
      <c r="N488" s="58"/>
      <c r="O488" s="58"/>
      <c r="P488" s="58"/>
      <c r="T488" s="225"/>
    </row>
    <row r="489" spans="1:20" ht="106.9">
      <c r="A489" s="55"/>
      <c r="B489" s="56"/>
      <c r="E489" s="253"/>
      <c r="F489" s="58"/>
      <c r="G489" s="58"/>
      <c r="H489" s="58"/>
      <c r="I489" s="58"/>
      <c r="J489" s="58"/>
      <c r="K489" s="253"/>
      <c r="L489" s="58"/>
      <c r="M489" s="58"/>
      <c r="N489" s="58"/>
      <c r="O489" s="58"/>
      <c r="P489" s="58"/>
      <c r="T489" s="225"/>
    </row>
    <row r="490" spans="1:20" ht="106.9">
      <c r="A490" s="55"/>
      <c r="B490" s="56"/>
      <c r="E490" s="253"/>
      <c r="F490" s="58"/>
      <c r="G490" s="58"/>
      <c r="H490" s="58"/>
      <c r="I490" s="58"/>
      <c r="J490" s="58"/>
      <c r="K490" s="253"/>
      <c r="L490" s="58"/>
      <c r="M490" s="58"/>
      <c r="N490" s="58"/>
      <c r="O490" s="58"/>
      <c r="P490" s="58"/>
      <c r="T490" s="225"/>
    </row>
    <row r="491" spans="1:20" ht="106.9">
      <c r="A491" s="55"/>
      <c r="B491" s="56"/>
      <c r="E491" s="253"/>
      <c r="F491" s="58"/>
      <c r="G491" s="58"/>
      <c r="H491" s="58"/>
      <c r="I491" s="58"/>
      <c r="J491" s="58"/>
      <c r="K491" s="253"/>
      <c r="L491" s="58"/>
      <c r="M491" s="58"/>
      <c r="N491" s="58"/>
      <c r="O491" s="58"/>
      <c r="P491" s="58"/>
      <c r="T491" s="225"/>
    </row>
    <row r="492" spans="1:20" ht="106.9">
      <c r="A492" s="55"/>
      <c r="B492" s="56"/>
      <c r="E492" s="253"/>
      <c r="F492" s="58"/>
      <c r="G492" s="58"/>
      <c r="H492" s="58"/>
      <c r="I492" s="58"/>
      <c r="J492" s="58"/>
      <c r="K492" s="253"/>
      <c r="L492" s="58"/>
      <c r="M492" s="58"/>
      <c r="N492" s="58"/>
      <c r="O492" s="58"/>
      <c r="P492" s="58"/>
      <c r="T492" s="225"/>
    </row>
    <row r="493" spans="1:20" ht="106.9">
      <c r="A493" s="55"/>
      <c r="B493" s="56"/>
      <c r="E493" s="253"/>
      <c r="F493" s="58"/>
      <c r="G493" s="58"/>
      <c r="H493" s="58"/>
      <c r="I493" s="58"/>
      <c r="J493" s="58"/>
      <c r="K493" s="253"/>
      <c r="L493" s="58"/>
      <c r="M493" s="58"/>
      <c r="N493" s="58"/>
      <c r="O493" s="58"/>
      <c r="P493" s="58"/>
      <c r="T493" s="225"/>
    </row>
    <row r="494" spans="1:20" ht="106.9">
      <c r="A494" s="55"/>
      <c r="B494" s="56"/>
      <c r="E494" s="253"/>
      <c r="F494" s="58"/>
      <c r="G494" s="58"/>
      <c r="H494" s="58"/>
      <c r="I494" s="58"/>
      <c r="J494" s="58"/>
      <c r="K494" s="253"/>
      <c r="L494" s="58"/>
      <c r="M494" s="58"/>
      <c r="N494" s="58"/>
      <c r="O494" s="58"/>
      <c r="P494" s="58"/>
      <c r="T494" s="225"/>
    </row>
    <row r="495" spans="1:20" ht="106.9">
      <c r="A495" s="55"/>
      <c r="B495" s="56"/>
      <c r="E495" s="253"/>
      <c r="F495" s="58"/>
      <c r="G495" s="58"/>
      <c r="H495" s="58"/>
      <c r="I495" s="58"/>
      <c r="J495" s="58"/>
      <c r="K495" s="253"/>
      <c r="L495" s="58"/>
      <c r="M495" s="58"/>
      <c r="N495" s="58"/>
      <c r="O495" s="58"/>
      <c r="P495" s="58"/>
      <c r="T495" s="225"/>
    </row>
    <row r="496" spans="1:20" ht="106.9">
      <c r="A496" s="55"/>
      <c r="B496" s="56"/>
      <c r="E496" s="253"/>
      <c r="F496" s="58"/>
      <c r="G496" s="58"/>
      <c r="H496" s="58"/>
      <c r="I496" s="58"/>
      <c r="J496" s="58"/>
      <c r="K496" s="253"/>
      <c r="L496" s="58"/>
      <c r="M496" s="58"/>
      <c r="N496" s="58"/>
      <c r="O496" s="58"/>
      <c r="P496" s="58"/>
      <c r="T496" s="225"/>
    </row>
    <row r="497" spans="1:20" ht="106.9">
      <c r="A497" s="55"/>
      <c r="B497" s="56"/>
      <c r="E497" s="253"/>
      <c r="F497" s="58"/>
      <c r="G497" s="58"/>
      <c r="H497" s="58"/>
      <c r="I497" s="58"/>
      <c r="J497" s="58"/>
      <c r="K497" s="253"/>
      <c r="L497" s="58"/>
      <c r="M497" s="58"/>
      <c r="N497" s="58"/>
      <c r="O497" s="58"/>
      <c r="P497" s="58"/>
      <c r="T497" s="225"/>
    </row>
    <row r="498" spans="1:20" ht="106.9">
      <c r="A498" s="55"/>
      <c r="B498" s="56"/>
      <c r="E498" s="253"/>
      <c r="F498" s="58"/>
      <c r="G498" s="58"/>
      <c r="H498" s="58"/>
      <c r="I498" s="58"/>
      <c r="J498" s="58"/>
      <c r="K498" s="253"/>
      <c r="L498" s="58"/>
      <c r="M498" s="58"/>
      <c r="N498" s="58"/>
      <c r="O498" s="58"/>
      <c r="P498" s="58"/>
      <c r="T498" s="225"/>
    </row>
    <row r="499" spans="1:20" ht="106.9">
      <c r="A499" s="55"/>
      <c r="B499" s="56"/>
      <c r="E499" s="253"/>
      <c r="F499" s="58"/>
      <c r="G499" s="58"/>
      <c r="H499" s="58"/>
      <c r="I499" s="58"/>
      <c r="J499" s="58"/>
      <c r="K499" s="253"/>
      <c r="L499" s="58"/>
      <c r="M499" s="58"/>
      <c r="N499" s="58"/>
      <c r="O499" s="58"/>
      <c r="P499" s="58"/>
      <c r="T499" s="225"/>
    </row>
    <row r="500" spans="1:20" ht="106.9">
      <c r="A500" s="55"/>
      <c r="B500" s="56"/>
      <c r="E500" s="253"/>
      <c r="F500" s="58"/>
      <c r="G500" s="58"/>
      <c r="H500" s="58"/>
      <c r="I500" s="58"/>
      <c r="J500" s="58"/>
      <c r="K500" s="253"/>
      <c r="L500" s="58"/>
      <c r="M500" s="58"/>
      <c r="N500" s="58"/>
      <c r="O500" s="58"/>
      <c r="P500" s="58"/>
      <c r="T500" s="225"/>
    </row>
    <row r="501" spans="1:20" ht="106.9">
      <c r="A501" s="55"/>
      <c r="B501" s="56"/>
      <c r="E501" s="253"/>
      <c r="F501" s="58"/>
      <c r="G501" s="58"/>
      <c r="H501" s="58"/>
      <c r="I501" s="58"/>
      <c r="J501" s="58"/>
      <c r="K501" s="253"/>
      <c r="L501" s="58"/>
      <c r="M501" s="58"/>
      <c r="N501" s="58"/>
      <c r="O501" s="58"/>
      <c r="P501" s="58"/>
      <c r="T501" s="225"/>
    </row>
    <row r="502" spans="1:20" ht="106.9">
      <c r="A502" s="55"/>
      <c r="B502" s="56"/>
      <c r="E502" s="253"/>
      <c r="F502" s="58"/>
      <c r="G502" s="58"/>
      <c r="H502" s="58"/>
      <c r="I502" s="58"/>
      <c r="J502" s="58"/>
      <c r="K502" s="253"/>
      <c r="L502" s="58"/>
      <c r="M502" s="58"/>
      <c r="N502" s="58"/>
      <c r="O502" s="58"/>
      <c r="P502" s="58"/>
      <c r="T502" s="225"/>
    </row>
    <row r="503" spans="1:20" ht="106.9">
      <c r="A503" s="55"/>
      <c r="B503" s="56"/>
      <c r="E503" s="253"/>
      <c r="F503" s="58"/>
      <c r="G503" s="58"/>
      <c r="H503" s="58"/>
      <c r="I503" s="58"/>
      <c r="J503" s="58"/>
      <c r="K503" s="253"/>
      <c r="L503" s="58"/>
      <c r="M503" s="58"/>
      <c r="N503" s="58"/>
      <c r="O503" s="58"/>
      <c r="P503" s="58"/>
      <c r="T503" s="225"/>
    </row>
    <row r="504" spans="1:20" ht="106.9">
      <c r="A504" s="55"/>
      <c r="B504" s="56"/>
      <c r="E504" s="253"/>
      <c r="F504" s="58"/>
      <c r="G504" s="58"/>
      <c r="H504" s="58"/>
      <c r="I504" s="58"/>
      <c r="J504" s="58"/>
      <c r="K504" s="253"/>
      <c r="L504" s="58"/>
      <c r="M504" s="58"/>
      <c r="N504" s="58"/>
      <c r="O504" s="58"/>
      <c r="P504" s="58"/>
      <c r="T504" s="225"/>
    </row>
    <row r="505" spans="1:20" ht="106.9">
      <c r="A505" s="55"/>
      <c r="B505" s="56"/>
      <c r="E505" s="253"/>
      <c r="F505" s="58"/>
      <c r="G505" s="58"/>
      <c r="H505" s="58"/>
      <c r="I505" s="58"/>
      <c r="J505" s="58"/>
      <c r="K505" s="253"/>
      <c r="L505" s="58"/>
      <c r="M505" s="58"/>
      <c r="N505" s="58"/>
      <c r="O505" s="58"/>
      <c r="P505" s="58"/>
      <c r="T505" s="225"/>
    </row>
    <row r="506" spans="1:20" ht="106.9">
      <c r="A506" s="55"/>
      <c r="B506" s="56"/>
      <c r="E506" s="253"/>
      <c r="F506" s="58"/>
      <c r="G506" s="58"/>
      <c r="H506" s="58"/>
      <c r="I506" s="58"/>
      <c r="J506" s="58"/>
      <c r="K506" s="253"/>
      <c r="L506" s="58"/>
      <c r="M506" s="58"/>
      <c r="N506" s="58"/>
      <c r="O506" s="58"/>
      <c r="P506" s="58"/>
      <c r="T506" s="225"/>
    </row>
    <row r="507" spans="1:20" ht="106.9">
      <c r="A507" s="55"/>
      <c r="B507" s="56"/>
      <c r="E507" s="253"/>
      <c r="F507" s="58"/>
      <c r="G507" s="58"/>
      <c r="H507" s="58"/>
      <c r="I507" s="58"/>
      <c r="J507" s="58"/>
      <c r="K507" s="253"/>
      <c r="L507" s="58"/>
      <c r="M507" s="58"/>
      <c r="N507" s="58"/>
      <c r="O507" s="58"/>
      <c r="P507" s="58"/>
      <c r="T507" s="225"/>
    </row>
    <row r="508" spans="1:20" ht="106.9">
      <c r="A508" s="55"/>
      <c r="B508" s="56"/>
      <c r="E508" s="253"/>
      <c r="F508" s="58"/>
      <c r="G508" s="58"/>
      <c r="H508" s="58"/>
      <c r="I508" s="58"/>
      <c r="J508" s="58"/>
      <c r="K508" s="253"/>
      <c r="L508" s="58"/>
      <c r="M508" s="58"/>
      <c r="N508" s="58"/>
      <c r="O508" s="58"/>
      <c r="P508" s="58"/>
      <c r="T508" s="225"/>
    </row>
    <row r="509" spans="1:20" ht="106.9">
      <c r="A509" s="55"/>
      <c r="B509" s="56"/>
      <c r="E509" s="253"/>
      <c r="F509" s="58"/>
      <c r="G509" s="58"/>
      <c r="H509" s="58"/>
      <c r="I509" s="58"/>
      <c r="J509" s="58"/>
      <c r="K509" s="253"/>
      <c r="L509" s="58"/>
      <c r="M509" s="58"/>
      <c r="N509" s="58"/>
      <c r="O509" s="58"/>
      <c r="P509" s="58"/>
      <c r="T509" s="225"/>
    </row>
    <row r="510" spans="1:20" ht="106.9">
      <c r="A510" s="55"/>
      <c r="B510" s="56"/>
      <c r="E510" s="253"/>
      <c r="F510" s="58"/>
      <c r="G510" s="58"/>
      <c r="H510" s="58"/>
      <c r="I510" s="58"/>
      <c r="J510" s="58"/>
      <c r="K510" s="253"/>
      <c r="L510" s="58"/>
      <c r="M510" s="58"/>
      <c r="N510" s="58"/>
      <c r="O510" s="58"/>
      <c r="P510" s="58"/>
      <c r="T510" s="225"/>
    </row>
    <row r="511" spans="1:20" ht="106.9">
      <c r="A511" s="55"/>
      <c r="B511" s="56"/>
      <c r="E511" s="253"/>
      <c r="F511" s="58"/>
      <c r="G511" s="58"/>
      <c r="H511" s="58"/>
      <c r="I511" s="58"/>
      <c r="J511" s="58"/>
      <c r="K511" s="253"/>
      <c r="L511" s="58"/>
      <c r="M511" s="58"/>
      <c r="N511" s="58"/>
      <c r="O511" s="58"/>
      <c r="P511" s="58"/>
      <c r="T511" s="225"/>
    </row>
    <row r="512" spans="1:20" ht="106.9">
      <c r="A512" s="55"/>
      <c r="B512" s="56"/>
      <c r="E512" s="253"/>
      <c r="F512" s="58"/>
      <c r="G512" s="58"/>
      <c r="H512" s="58"/>
      <c r="I512" s="58"/>
      <c r="J512" s="58"/>
      <c r="K512" s="253"/>
      <c r="L512" s="58"/>
      <c r="M512" s="58"/>
      <c r="N512" s="58"/>
      <c r="O512" s="58"/>
      <c r="P512" s="58"/>
      <c r="T512" s="225"/>
    </row>
    <row r="513" spans="1:20" ht="106.9">
      <c r="A513" s="55"/>
      <c r="B513" s="56"/>
      <c r="E513" s="253"/>
      <c r="F513" s="58"/>
      <c r="G513" s="58"/>
      <c r="H513" s="58"/>
      <c r="I513" s="58"/>
      <c r="J513" s="58"/>
      <c r="K513" s="253"/>
      <c r="L513" s="58"/>
      <c r="M513" s="58"/>
      <c r="N513" s="58"/>
      <c r="O513" s="58"/>
      <c r="P513" s="58"/>
      <c r="T513" s="225"/>
    </row>
    <row r="514" spans="1:20" ht="106.9">
      <c r="A514" s="55"/>
      <c r="B514" s="56"/>
      <c r="E514" s="253"/>
      <c r="F514" s="58"/>
      <c r="G514" s="58"/>
      <c r="H514" s="58"/>
      <c r="I514" s="58"/>
      <c r="J514" s="58"/>
      <c r="K514" s="253"/>
      <c r="L514" s="58"/>
      <c r="M514" s="58"/>
      <c r="N514" s="58"/>
      <c r="O514" s="58"/>
      <c r="P514" s="58"/>
      <c r="T514" s="225"/>
    </row>
    <row r="515" spans="1:20" ht="106.9">
      <c r="A515" s="55"/>
      <c r="B515" s="56"/>
      <c r="E515" s="253"/>
      <c r="F515" s="58"/>
      <c r="G515" s="58"/>
      <c r="H515" s="58"/>
      <c r="I515" s="58"/>
      <c r="J515" s="58"/>
      <c r="K515" s="253"/>
      <c r="L515" s="58"/>
      <c r="M515" s="58"/>
      <c r="N515" s="58"/>
      <c r="O515" s="58"/>
      <c r="P515" s="58"/>
      <c r="T515" s="225"/>
    </row>
    <row r="516" spans="1:20" ht="106.9">
      <c r="A516" s="55"/>
      <c r="B516" s="56"/>
      <c r="E516" s="253"/>
      <c r="F516" s="58"/>
      <c r="G516" s="58"/>
      <c r="H516" s="58"/>
      <c r="I516" s="58"/>
      <c r="J516" s="58"/>
      <c r="K516" s="253"/>
      <c r="L516" s="58"/>
      <c r="M516" s="58"/>
      <c r="N516" s="58"/>
      <c r="O516" s="58"/>
      <c r="P516" s="58"/>
      <c r="T516" s="225"/>
    </row>
    <row r="517" spans="1:20" ht="106.9">
      <c r="A517" s="55"/>
      <c r="B517" s="56"/>
      <c r="E517" s="253"/>
      <c r="F517" s="58"/>
      <c r="G517" s="58"/>
      <c r="H517" s="58"/>
      <c r="I517" s="58"/>
      <c r="J517" s="58"/>
      <c r="K517" s="253"/>
      <c r="L517" s="58"/>
      <c r="M517" s="58"/>
      <c r="N517" s="58"/>
      <c r="O517" s="58"/>
      <c r="P517" s="58"/>
      <c r="T517" s="225"/>
    </row>
    <row r="518" spans="1:20" ht="106.9">
      <c r="A518" s="55"/>
      <c r="B518" s="56"/>
      <c r="E518" s="253"/>
      <c r="F518" s="58"/>
      <c r="G518" s="58"/>
      <c r="H518" s="58"/>
      <c r="I518" s="58"/>
      <c r="J518" s="58"/>
      <c r="K518" s="253"/>
      <c r="L518" s="58"/>
      <c r="M518" s="58"/>
      <c r="N518" s="58"/>
      <c r="O518" s="58"/>
      <c r="P518" s="58"/>
      <c r="T518" s="225"/>
    </row>
    <row r="519" spans="1:20" ht="106.9">
      <c r="A519" s="55"/>
      <c r="B519" s="56"/>
      <c r="E519" s="253"/>
      <c r="F519" s="58"/>
      <c r="G519" s="58"/>
      <c r="H519" s="58"/>
      <c r="I519" s="58"/>
      <c r="J519" s="58"/>
      <c r="K519" s="253"/>
      <c r="L519" s="58"/>
      <c r="M519" s="58"/>
      <c r="N519" s="58"/>
      <c r="O519" s="58"/>
      <c r="P519" s="58"/>
      <c r="T519" s="225"/>
    </row>
    <row r="520" spans="1:20" ht="106.9">
      <c r="A520" s="55"/>
      <c r="B520" s="56"/>
      <c r="E520" s="253"/>
      <c r="F520" s="58"/>
      <c r="G520" s="58"/>
      <c r="H520" s="58"/>
      <c r="I520" s="58"/>
      <c r="J520" s="58"/>
      <c r="K520" s="253"/>
      <c r="L520" s="58"/>
      <c r="M520" s="58"/>
      <c r="N520" s="58"/>
      <c r="O520" s="58"/>
      <c r="P520" s="58"/>
      <c r="T520" s="225"/>
    </row>
    <row r="521" spans="1:20" ht="106.9">
      <c r="A521" s="55"/>
      <c r="B521" s="56"/>
      <c r="E521" s="253"/>
      <c r="F521" s="58"/>
      <c r="G521" s="58"/>
      <c r="H521" s="58"/>
      <c r="I521" s="58"/>
      <c r="J521" s="58"/>
      <c r="K521" s="253"/>
      <c r="L521" s="58"/>
      <c r="M521" s="58"/>
      <c r="N521" s="58"/>
      <c r="O521" s="58"/>
      <c r="P521" s="58"/>
      <c r="T521" s="225"/>
    </row>
    <row r="522" spans="1:20" ht="106.9">
      <c r="A522" s="55"/>
      <c r="B522" s="56"/>
      <c r="E522" s="253"/>
      <c r="F522" s="58"/>
      <c r="G522" s="58"/>
      <c r="H522" s="58"/>
      <c r="I522" s="58"/>
      <c r="J522" s="58"/>
      <c r="K522" s="253"/>
      <c r="L522" s="58"/>
      <c r="M522" s="58"/>
      <c r="N522" s="58"/>
      <c r="O522" s="58"/>
      <c r="P522" s="58"/>
      <c r="T522" s="225"/>
    </row>
    <row r="523" spans="1:20" ht="106.9">
      <c r="A523" s="55"/>
      <c r="B523" s="56"/>
      <c r="E523" s="253"/>
      <c r="F523" s="58"/>
      <c r="G523" s="58"/>
      <c r="H523" s="58"/>
      <c r="I523" s="58"/>
      <c r="J523" s="58"/>
      <c r="K523" s="253"/>
      <c r="L523" s="58"/>
      <c r="M523" s="58"/>
      <c r="N523" s="58"/>
      <c r="O523" s="58"/>
      <c r="P523" s="58"/>
      <c r="T523" s="225"/>
    </row>
    <row r="524" spans="1:20" ht="106.9">
      <c r="A524" s="55"/>
      <c r="B524" s="56"/>
      <c r="E524" s="253"/>
      <c r="F524" s="58"/>
      <c r="G524" s="58"/>
      <c r="H524" s="58"/>
      <c r="I524" s="58"/>
      <c r="J524" s="58"/>
      <c r="K524" s="253"/>
      <c r="L524" s="58"/>
      <c r="M524" s="58"/>
      <c r="N524" s="58"/>
      <c r="O524" s="58"/>
      <c r="P524" s="58"/>
      <c r="T524" s="225"/>
    </row>
    <row r="525" spans="1:20" ht="106.9">
      <c r="A525" s="55"/>
      <c r="B525" s="56"/>
      <c r="E525" s="253"/>
      <c r="F525" s="58"/>
      <c r="G525" s="58"/>
      <c r="H525" s="58"/>
      <c r="I525" s="58"/>
      <c r="J525" s="58"/>
      <c r="K525" s="253"/>
      <c r="L525" s="58"/>
      <c r="M525" s="58"/>
      <c r="N525" s="58"/>
      <c r="O525" s="58"/>
      <c r="P525" s="58"/>
      <c r="T525" s="225"/>
    </row>
    <row r="526" spans="1:20" ht="106.9">
      <c r="A526" s="55"/>
      <c r="B526" s="56"/>
      <c r="E526" s="253"/>
      <c r="F526" s="58"/>
      <c r="G526" s="58"/>
      <c r="H526" s="58"/>
      <c r="I526" s="58"/>
      <c r="J526" s="58"/>
      <c r="K526" s="253"/>
      <c r="L526" s="58"/>
      <c r="M526" s="58"/>
      <c r="N526" s="58"/>
      <c r="O526" s="58"/>
      <c r="P526" s="58"/>
      <c r="T526" s="225"/>
    </row>
    <row r="527" spans="1:20" ht="106.9">
      <c r="A527" s="55"/>
      <c r="B527" s="56"/>
      <c r="E527" s="253"/>
      <c r="F527" s="58"/>
      <c r="G527" s="58"/>
      <c r="H527" s="58"/>
      <c r="I527" s="58"/>
      <c r="J527" s="58"/>
      <c r="K527" s="253"/>
      <c r="L527" s="58"/>
      <c r="M527" s="58"/>
      <c r="N527" s="58"/>
      <c r="O527" s="58"/>
      <c r="P527" s="58"/>
      <c r="T527" s="225"/>
    </row>
    <row r="528" spans="1:20" ht="106.9">
      <c r="A528" s="55"/>
      <c r="B528" s="56"/>
      <c r="E528" s="253"/>
      <c r="F528" s="58"/>
      <c r="G528" s="58"/>
      <c r="H528" s="58"/>
      <c r="I528" s="58"/>
      <c r="J528" s="58"/>
      <c r="K528" s="253"/>
      <c r="L528" s="58"/>
      <c r="M528" s="58"/>
      <c r="N528" s="58"/>
      <c r="O528" s="58"/>
      <c r="P528" s="58"/>
      <c r="T528" s="225"/>
    </row>
    <row r="529" spans="1:20" ht="106.9">
      <c r="A529" s="55"/>
      <c r="B529" s="56"/>
      <c r="E529" s="253"/>
      <c r="F529" s="58"/>
      <c r="G529" s="58"/>
      <c r="H529" s="58"/>
      <c r="I529" s="58"/>
      <c r="J529" s="58"/>
      <c r="K529" s="253"/>
      <c r="L529" s="58"/>
      <c r="M529" s="58"/>
      <c r="N529" s="58"/>
      <c r="O529" s="58"/>
      <c r="P529" s="58"/>
      <c r="T529" s="225"/>
    </row>
    <row r="530" spans="1:20" ht="106.9">
      <c r="A530" s="55"/>
      <c r="B530" s="56"/>
      <c r="E530" s="253"/>
      <c r="F530" s="58"/>
      <c r="G530" s="58"/>
      <c r="H530" s="58"/>
      <c r="I530" s="58"/>
      <c r="J530" s="58"/>
      <c r="K530" s="253"/>
      <c r="L530" s="58"/>
      <c r="M530" s="58"/>
      <c r="N530" s="58"/>
      <c r="O530" s="58"/>
      <c r="P530" s="58"/>
      <c r="T530" s="225"/>
    </row>
    <row r="531" spans="1:20" ht="106.9">
      <c r="A531" s="55"/>
      <c r="B531" s="56"/>
      <c r="E531" s="253"/>
      <c r="F531" s="58"/>
      <c r="G531" s="58"/>
      <c r="H531" s="58"/>
      <c r="I531" s="58"/>
      <c r="J531" s="58"/>
      <c r="K531" s="253"/>
      <c r="L531" s="58"/>
      <c r="M531" s="58"/>
      <c r="N531" s="58"/>
      <c r="O531" s="58"/>
      <c r="P531" s="58"/>
      <c r="T531" s="225"/>
    </row>
    <row r="532" spans="1:20" ht="106.9">
      <c r="A532" s="55"/>
      <c r="B532" s="56"/>
      <c r="E532" s="253"/>
      <c r="F532" s="58"/>
      <c r="G532" s="58"/>
      <c r="H532" s="58"/>
      <c r="I532" s="58"/>
      <c r="J532" s="58"/>
      <c r="K532" s="253"/>
      <c r="L532" s="58"/>
      <c r="M532" s="58"/>
      <c r="N532" s="58"/>
      <c r="O532" s="58"/>
      <c r="P532" s="58"/>
      <c r="T532" s="225"/>
    </row>
    <row r="533" spans="1:20" ht="106.9">
      <c r="A533" s="55"/>
      <c r="B533" s="56"/>
      <c r="E533" s="253"/>
      <c r="F533" s="58"/>
      <c r="G533" s="58"/>
      <c r="H533" s="58"/>
      <c r="I533" s="58"/>
      <c r="J533" s="58"/>
      <c r="K533" s="253"/>
      <c r="L533" s="58"/>
      <c r="M533" s="58"/>
      <c r="N533" s="58"/>
      <c r="O533" s="58"/>
      <c r="P533" s="58"/>
      <c r="T533" s="225"/>
    </row>
    <row r="534" spans="1:20" ht="106.9">
      <c r="A534" s="55"/>
      <c r="B534" s="56"/>
      <c r="E534" s="253"/>
      <c r="F534" s="58"/>
      <c r="G534" s="58"/>
      <c r="H534" s="58"/>
      <c r="I534" s="58"/>
      <c r="J534" s="58"/>
      <c r="K534" s="253"/>
      <c r="L534" s="58"/>
      <c r="M534" s="58"/>
      <c r="N534" s="58"/>
      <c r="O534" s="58"/>
      <c r="P534" s="58"/>
      <c r="T534" s="225"/>
    </row>
    <row r="535" spans="1:20" ht="106.9">
      <c r="A535" s="55"/>
      <c r="B535" s="56"/>
      <c r="E535" s="253"/>
      <c r="F535" s="58"/>
      <c r="G535" s="58"/>
      <c r="H535" s="58"/>
      <c r="I535" s="58"/>
      <c r="J535" s="58"/>
      <c r="K535" s="253"/>
      <c r="L535" s="58"/>
      <c r="M535" s="58"/>
      <c r="N535" s="58"/>
      <c r="O535" s="58"/>
      <c r="P535" s="58"/>
      <c r="T535" s="225"/>
    </row>
    <row r="536" spans="1:20" ht="106.9">
      <c r="A536" s="55"/>
      <c r="B536" s="56"/>
      <c r="E536" s="253"/>
      <c r="F536" s="58"/>
      <c r="G536" s="58"/>
      <c r="H536" s="58"/>
      <c r="I536" s="58"/>
      <c r="J536" s="58"/>
      <c r="K536" s="253"/>
      <c r="L536" s="58"/>
      <c r="M536" s="58"/>
      <c r="N536" s="58"/>
      <c r="O536" s="58"/>
      <c r="P536" s="58"/>
      <c r="T536" s="225"/>
    </row>
    <row r="537" spans="1:20" ht="106.9">
      <c r="A537" s="55"/>
      <c r="B537" s="56"/>
      <c r="E537" s="253"/>
      <c r="F537" s="58"/>
      <c r="G537" s="58"/>
      <c r="H537" s="58"/>
      <c r="I537" s="58"/>
      <c r="J537" s="58"/>
      <c r="K537" s="253"/>
      <c r="L537" s="58"/>
      <c r="M537" s="58"/>
      <c r="N537" s="58"/>
      <c r="O537" s="58"/>
      <c r="P537" s="58"/>
      <c r="T537" s="225"/>
    </row>
    <row r="538" spans="1:20" ht="106.9">
      <c r="A538" s="55"/>
      <c r="B538" s="56"/>
      <c r="E538" s="253"/>
      <c r="F538" s="58"/>
      <c r="G538" s="58"/>
      <c r="H538" s="58"/>
      <c r="I538" s="58"/>
      <c r="J538" s="58"/>
      <c r="K538" s="253"/>
      <c r="L538" s="58"/>
      <c r="M538" s="58"/>
      <c r="N538" s="58"/>
      <c r="O538" s="58"/>
      <c r="P538" s="58"/>
      <c r="T538" s="225"/>
    </row>
    <row r="539" spans="1:20" ht="106.9">
      <c r="A539" s="55"/>
      <c r="B539" s="56"/>
      <c r="E539" s="253"/>
      <c r="F539" s="58"/>
      <c r="G539" s="58"/>
      <c r="H539" s="58"/>
      <c r="I539" s="58"/>
      <c r="J539" s="58"/>
      <c r="K539" s="253"/>
      <c r="L539" s="58"/>
      <c r="M539" s="58"/>
      <c r="N539" s="58"/>
      <c r="O539" s="58"/>
      <c r="P539" s="58"/>
      <c r="T539" s="225"/>
    </row>
    <row r="540" spans="1:20" ht="106.9">
      <c r="A540" s="55"/>
      <c r="B540" s="56"/>
      <c r="E540" s="253"/>
      <c r="F540" s="58"/>
      <c r="G540" s="58"/>
      <c r="H540" s="58"/>
      <c r="I540" s="58"/>
      <c r="J540" s="58"/>
      <c r="K540" s="253"/>
      <c r="L540" s="58"/>
      <c r="M540" s="58"/>
      <c r="N540" s="58"/>
      <c r="O540" s="58"/>
      <c r="P540" s="58"/>
      <c r="T540" s="225"/>
    </row>
    <row r="541" spans="1:20" ht="106.9">
      <c r="A541" s="55"/>
      <c r="B541" s="56"/>
      <c r="E541" s="253"/>
      <c r="F541" s="58"/>
      <c r="G541" s="58"/>
      <c r="H541" s="58"/>
      <c r="I541" s="58"/>
      <c r="J541" s="58"/>
      <c r="K541" s="253"/>
      <c r="L541" s="58"/>
      <c r="M541" s="58"/>
      <c r="N541" s="58"/>
      <c r="O541" s="58"/>
      <c r="P541" s="58"/>
      <c r="T541" s="225"/>
    </row>
    <row r="542" spans="1:20" ht="106.9">
      <c r="A542" s="55"/>
      <c r="B542" s="56"/>
      <c r="E542" s="253"/>
      <c r="F542" s="58"/>
      <c r="G542" s="58"/>
      <c r="H542" s="58"/>
      <c r="I542" s="58"/>
      <c r="J542" s="58"/>
      <c r="K542" s="253"/>
      <c r="L542" s="58"/>
      <c r="M542" s="58"/>
      <c r="N542" s="58"/>
      <c r="O542" s="58"/>
      <c r="P542" s="58"/>
      <c r="T542" s="225"/>
    </row>
    <row r="543" spans="1:20" ht="106.9">
      <c r="A543" s="55"/>
      <c r="B543" s="56"/>
      <c r="E543" s="253"/>
      <c r="F543" s="58"/>
      <c r="G543" s="58"/>
      <c r="H543" s="58"/>
      <c r="I543" s="58"/>
      <c r="J543" s="58"/>
      <c r="K543" s="253"/>
      <c r="L543" s="58"/>
      <c r="M543" s="58"/>
      <c r="N543" s="58"/>
      <c r="O543" s="58"/>
      <c r="P543" s="58"/>
      <c r="T543" s="225"/>
    </row>
    <row r="544" spans="1:20" ht="106.9">
      <c r="A544" s="55"/>
      <c r="B544" s="56"/>
      <c r="E544" s="253"/>
      <c r="F544" s="58"/>
      <c r="G544" s="58"/>
      <c r="H544" s="58"/>
      <c r="I544" s="58"/>
      <c r="J544" s="58"/>
      <c r="K544" s="253"/>
      <c r="L544" s="58"/>
      <c r="M544" s="58"/>
      <c r="N544" s="58"/>
      <c r="O544" s="58"/>
      <c r="P544" s="58"/>
      <c r="T544" s="225"/>
    </row>
    <row r="545" spans="1:20" ht="106.9">
      <c r="A545" s="55"/>
      <c r="B545" s="56"/>
      <c r="E545" s="253"/>
      <c r="F545" s="58"/>
      <c r="G545" s="58"/>
      <c r="H545" s="58"/>
      <c r="I545" s="58"/>
      <c r="J545" s="58"/>
      <c r="K545" s="253"/>
      <c r="L545" s="58"/>
      <c r="M545" s="58"/>
      <c r="N545" s="58"/>
      <c r="O545" s="58"/>
      <c r="P545" s="58"/>
      <c r="T545" s="225"/>
    </row>
    <row r="546" spans="1:20" ht="106.9">
      <c r="A546" s="55"/>
      <c r="B546" s="56"/>
      <c r="E546" s="253"/>
      <c r="F546" s="58"/>
      <c r="G546" s="58"/>
      <c r="H546" s="58"/>
      <c r="I546" s="58"/>
      <c r="J546" s="58"/>
      <c r="K546" s="253"/>
      <c r="L546" s="58"/>
      <c r="M546" s="58"/>
      <c r="N546" s="58"/>
      <c r="O546" s="58"/>
      <c r="P546" s="58"/>
      <c r="T546" s="225"/>
    </row>
    <row r="547" spans="1:20" ht="106.9">
      <c r="A547" s="55"/>
      <c r="B547" s="56"/>
      <c r="E547" s="253"/>
      <c r="F547" s="58"/>
      <c r="G547" s="58"/>
      <c r="H547" s="58"/>
      <c r="I547" s="58"/>
      <c r="J547" s="58"/>
      <c r="K547" s="253"/>
      <c r="L547" s="58"/>
      <c r="M547" s="58"/>
      <c r="N547" s="58"/>
      <c r="O547" s="58"/>
      <c r="P547" s="58"/>
      <c r="T547" s="225"/>
    </row>
    <row r="548" spans="1:20" ht="106.9">
      <c r="A548" s="55"/>
      <c r="B548" s="56"/>
      <c r="E548" s="253"/>
      <c r="F548" s="58"/>
      <c r="G548" s="58"/>
      <c r="H548" s="58"/>
      <c r="I548" s="58"/>
      <c r="J548" s="58"/>
      <c r="K548" s="253"/>
      <c r="L548" s="58"/>
      <c r="M548" s="58"/>
      <c r="N548" s="58"/>
      <c r="O548" s="58"/>
      <c r="P548" s="58"/>
      <c r="T548" s="225"/>
    </row>
    <row r="549" spans="1:20" ht="106.9">
      <c r="A549" s="55"/>
      <c r="B549" s="56"/>
      <c r="E549" s="253"/>
      <c r="F549" s="58"/>
      <c r="G549" s="58"/>
      <c r="H549" s="58"/>
      <c r="I549" s="58"/>
      <c r="J549" s="58"/>
      <c r="K549" s="253"/>
      <c r="L549" s="58"/>
      <c r="M549" s="58"/>
      <c r="N549" s="58"/>
      <c r="O549" s="58"/>
      <c r="P549" s="58"/>
      <c r="T549" s="225"/>
    </row>
    <row r="550" spans="1:20" ht="106.9">
      <c r="A550" s="55"/>
      <c r="B550" s="56"/>
      <c r="E550" s="253"/>
      <c r="F550" s="58"/>
      <c r="G550" s="58"/>
      <c r="H550" s="58"/>
      <c r="I550" s="58"/>
      <c r="J550" s="58"/>
      <c r="K550" s="253"/>
      <c r="L550" s="58"/>
      <c r="M550" s="58"/>
      <c r="N550" s="58"/>
      <c r="O550" s="58"/>
      <c r="P550" s="58"/>
      <c r="T550" s="225"/>
    </row>
    <row r="551" spans="1:20" ht="106.9">
      <c r="A551" s="55"/>
      <c r="B551" s="56"/>
      <c r="E551" s="253"/>
      <c r="F551" s="58"/>
      <c r="G551" s="58"/>
      <c r="H551" s="58"/>
      <c r="I551" s="58"/>
      <c r="J551" s="58"/>
      <c r="K551" s="253"/>
      <c r="L551" s="58"/>
      <c r="M551" s="58"/>
      <c r="N551" s="58"/>
      <c r="O551" s="58"/>
      <c r="P551" s="58"/>
      <c r="T551" s="225"/>
    </row>
    <row r="552" spans="1:20" ht="106.9">
      <c r="A552" s="55"/>
      <c r="B552" s="56"/>
      <c r="E552" s="253"/>
      <c r="F552" s="58"/>
      <c r="G552" s="58"/>
      <c r="H552" s="58"/>
      <c r="I552" s="58"/>
      <c r="J552" s="58"/>
      <c r="K552" s="253"/>
      <c r="L552" s="58"/>
      <c r="M552" s="58"/>
      <c r="N552" s="58"/>
      <c r="O552" s="58"/>
      <c r="P552" s="58"/>
      <c r="T552" s="225"/>
    </row>
    <row r="553" spans="1:20" ht="106.9">
      <c r="A553" s="55"/>
      <c r="B553" s="56"/>
      <c r="E553" s="253"/>
      <c r="F553" s="58"/>
      <c r="G553" s="58"/>
      <c r="H553" s="58"/>
      <c r="I553" s="58"/>
      <c r="J553" s="58"/>
      <c r="K553" s="253"/>
      <c r="L553" s="58"/>
      <c r="M553" s="58"/>
      <c r="N553" s="58"/>
      <c r="O553" s="58"/>
      <c r="P553" s="58"/>
      <c r="T553" s="225"/>
    </row>
    <row r="554" spans="1:20" ht="106.9">
      <c r="A554" s="55"/>
      <c r="B554" s="56"/>
      <c r="E554" s="253"/>
      <c r="F554" s="58"/>
      <c r="G554" s="58"/>
      <c r="H554" s="58"/>
      <c r="I554" s="58"/>
      <c r="J554" s="58"/>
      <c r="K554" s="253"/>
      <c r="L554" s="58"/>
      <c r="M554" s="58"/>
      <c r="N554" s="58"/>
      <c r="O554" s="58"/>
      <c r="P554" s="58"/>
      <c r="T554" s="225"/>
    </row>
    <row r="555" spans="1:20" ht="106.9">
      <c r="A555" s="55"/>
      <c r="B555" s="56"/>
      <c r="E555" s="253"/>
      <c r="F555" s="58"/>
      <c r="G555" s="58"/>
      <c r="H555" s="58"/>
      <c r="I555" s="58"/>
      <c r="J555" s="58"/>
      <c r="K555" s="253"/>
      <c r="L555" s="58"/>
      <c r="M555" s="58"/>
      <c r="N555" s="58"/>
      <c r="O555" s="58"/>
      <c r="P555" s="58"/>
      <c r="T555" s="225"/>
    </row>
    <row r="556" spans="1:20" ht="106.9">
      <c r="A556" s="55"/>
      <c r="B556" s="56"/>
      <c r="E556" s="253"/>
      <c r="F556" s="58"/>
      <c r="G556" s="58"/>
      <c r="H556" s="58"/>
      <c r="I556" s="58"/>
      <c r="J556" s="58"/>
      <c r="K556" s="253"/>
      <c r="L556" s="58"/>
      <c r="M556" s="58"/>
      <c r="N556" s="58"/>
      <c r="O556" s="58"/>
      <c r="P556" s="58"/>
      <c r="T556" s="225"/>
    </row>
    <row r="557" spans="1:20" ht="106.9">
      <c r="A557" s="55"/>
      <c r="B557" s="56"/>
      <c r="E557" s="253"/>
      <c r="F557" s="58"/>
      <c r="G557" s="58"/>
      <c r="H557" s="58"/>
      <c r="I557" s="58"/>
      <c r="J557" s="58"/>
      <c r="K557" s="253"/>
      <c r="L557" s="58"/>
      <c r="M557" s="58"/>
      <c r="N557" s="58"/>
      <c r="O557" s="58"/>
      <c r="P557" s="58"/>
      <c r="T557" s="225"/>
    </row>
    <row r="558" spans="1:20" ht="106.9">
      <c r="A558" s="55"/>
      <c r="B558" s="56"/>
      <c r="E558" s="253"/>
      <c r="F558" s="58"/>
      <c r="G558" s="58"/>
      <c r="H558" s="58"/>
      <c r="I558" s="58"/>
      <c r="J558" s="58"/>
      <c r="K558" s="253"/>
      <c r="L558" s="58"/>
      <c r="M558" s="58"/>
      <c r="N558" s="58"/>
      <c r="O558" s="58"/>
      <c r="P558" s="58"/>
      <c r="T558" s="225"/>
    </row>
    <row r="559" spans="1:20" ht="106.9">
      <c r="A559" s="55"/>
      <c r="B559" s="56"/>
      <c r="E559" s="253"/>
      <c r="F559" s="58"/>
      <c r="G559" s="58"/>
      <c r="H559" s="58"/>
      <c r="I559" s="58"/>
      <c r="J559" s="58"/>
      <c r="K559" s="253"/>
      <c r="L559" s="58"/>
      <c r="M559" s="58"/>
      <c r="N559" s="58"/>
      <c r="O559" s="58"/>
      <c r="P559" s="58"/>
      <c r="T559" s="225"/>
    </row>
    <row r="560" spans="1:20" ht="106.9">
      <c r="A560" s="55"/>
      <c r="B560" s="56"/>
      <c r="E560" s="253"/>
      <c r="F560" s="58"/>
      <c r="G560" s="58"/>
      <c r="H560" s="58"/>
      <c r="I560" s="58"/>
      <c r="J560" s="58"/>
      <c r="K560" s="253"/>
      <c r="L560" s="58"/>
      <c r="M560" s="58"/>
      <c r="N560" s="58"/>
      <c r="O560" s="58"/>
      <c r="P560" s="58"/>
      <c r="T560" s="225"/>
    </row>
    <row r="561" spans="1:20" ht="106.9">
      <c r="A561" s="55"/>
      <c r="B561" s="56"/>
      <c r="E561" s="253"/>
      <c r="F561" s="58"/>
      <c r="G561" s="58"/>
      <c r="H561" s="58"/>
      <c r="I561" s="58"/>
      <c r="J561" s="58"/>
      <c r="K561" s="253"/>
      <c r="L561" s="58"/>
      <c r="M561" s="58"/>
      <c r="N561" s="58"/>
      <c r="O561" s="58"/>
      <c r="P561" s="58"/>
      <c r="T561" s="225"/>
    </row>
    <row r="562" spans="1:20" ht="106.9">
      <c r="A562" s="55"/>
      <c r="B562" s="56"/>
      <c r="E562" s="253"/>
      <c r="F562" s="58"/>
      <c r="G562" s="58"/>
      <c r="H562" s="58"/>
      <c r="I562" s="58"/>
      <c r="J562" s="58"/>
      <c r="K562" s="253"/>
      <c r="L562" s="58"/>
      <c r="M562" s="58"/>
      <c r="N562" s="58"/>
      <c r="O562" s="58"/>
      <c r="P562" s="58"/>
      <c r="T562" s="225"/>
    </row>
    <row r="563" spans="1:20" ht="106.9">
      <c r="A563" s="55"/>
      <c r="B563" s="56"/>
      <c r="E563" s="253"/>
      <c r="F563" s="58"/>
      <c r="G563" s="58"/>
      <c r="H563" s="58"/>
      <c r="I563" s="58"/>
      <c r="J563" s="58"/>
      <c r="K563" s="253"/>
      <c r="L563" s="58"/>
      <c r="M563" s="58"/>
      <c r="N563" s="58"/>
      <c r="O563" s="58"/>
      <c r="P563" s="58"/>
      <c r="T563" s="225"/>
    </row>
    <row r="564" spans="1:20" ht="106.9">
      <c r="A564" s="55"/>
      <c r="B564" s="56"/>
      <c r="E564" s="253"/>
      <c r="F564" s="58"/>
      <c r="G564" s="58"/>
      <c r="H564" s="58"/>
      <c r="I564" s="58"/>
      <c r="J564" s="58"/>
      <c r="K564" s="253"/>
      <c r="L564" s="58"/>
      <c r="M564" s="58"/>
      <c r="N564" s="58"/>
      <c r="O564" s="58"/>
      <c r="P564" s="58"/>
      <c r="T564" s="225"/>
    </row>
    <row r="565" spans="1:20" ht="106.9">
      <c r="A565" s="55"/>
      <c r="B565" s="56"/>
      <c r="E565" s="253"/>
      <c r="F565" s="58"/>
      <c r="G565" s="58"/>
      <c r="H565" s="58"/>
      <c r="I565" s="58"/>
      <c r="J565" s="58"/>
      <c r="K565" s="253"/>
      <c r="L565" s="58"/>
      <c r="M565" s="58"/>
      <c r="N565" s="58"/>
      <c r="O565" s="58"/>
      <c r="P565" s="58"/>
      <c r="T565" s="225"/>
    </row>
    <row r="566" spans="1:20" ht="106.9">
      <c r="A566" s="55"/>
      <c r="B566" s="56"/>
      <c r="E566" s="253"/>
      <c r="F566" s="58"/>
      <c r="G566" s="58"/>
      <c r="H566" s="58"/>
      <c r="I566" s="58"/>
      <c r="J566" s="58"/>
      <c r="K566" s="253"/>
      <c r="L566" s="58"/>
      <c r="M566" s="58"/>
      <c r="N566" s="58"/>
      <c r="O566" s="58"/>
      <c r="P566" s="58"/>
      <c r="T566" s="225"/>
    </row>
    <row r="567" spans="1:20" ht="106.9">
      <c r="A567" s="55"/>
      <c r="B567" s="56"/>
      <c r="E567" s="253"/>
      <c r="F567" s="58"/>
      <c r="G567" s="58"/>
      <c r="H567" s="58"/>
      <c r="I567" s="58"/>
      <c r="J567" s="58"/>
      <c r="K567" s="253"/>
      <c r="L567" s="58"/>
      <c r="M567" s="58"/>
      <c r="N567" s="58"/>
      <c r="O567" s="58"/>
      <c r="P567" s="58"/>
      <c r="T567" s="225"/>
    </row>
    <row r="568" spans="1:20" ht="106.9">
      <c r="A568" s="55"/>
      <c r="B568" s="56"/>
      <c r="E568" s="253"/>
      <c r="F568" s="58"/>
      <c r="G568" s="58"/>
      <c r="H568" s="58"/>
      <c r="I568" s="58"/>
      <c r="J568" s="58"/>
      <c r="K568" s="253"/>
      <c r="L568" s="58"/>
      <c r="M568" s="58"/>
      <c r="N568" s="58"/>
      <c r="O568" s="58"/>
      <c r="P568" s="58"/>
      <c r="T568" s="225"/>
    </row>
    <row r="569" spans="1:20" ht="106.9">
      <c r="A569" s="55"/>
      <c r="B569" s="56"/>
      <c r="E569" s="253"/>
      <c r="F569" s="58"/>
      <c r="G569" s="58"/>
      <c r="H569" s="58"/>
      <c r="I569" s="58"/>
      <c r="J569" s="58"/>
      <c r="K569" s="253"/>
      <c r="L569" s="58"/>
      <c r="M569" s="58"/>
      <c r="N569" s="58"/>
      <c r="O569" s="58"/>
      <c r="P569" s="58"/>
      <c r="T569" s="225"/>
    </row>
    <row r="570" spans="1:20" ht="106.9">
      <c r="A570" s="55"/>
      <c r="B570" s="56"/>
      <c r="E570" s="253"/>
      <c r="F570" s="58"/>
      <c r="G570" s="58"/>
      <c r="H570" s="58"/>
      <c r="I570" s="58"/>
      <c r="J570" s="58"/>
      <c r="K570" s="253"/>
      <c r="L570" s="58"/>
      <c r="M570" s="58"/>
      <c r="N570" s="58"/>
      <c r="O570" s="58"/>
      <c r="P570" s="58"/>
      <c r="T570" s="225"/>
    </row>
    <row r="571" spans="1:20" ht="106.9">
      <c r="A571" s="55"/>
      <c r="B571" s="56"/>
      <c r="E571" s="253"/>
      <c r="F571" s="58"/>
      <c r="G571" s="58"/>
      <c r="H571" s="58"/>
      <c r="I571" s="58"/>
      <c r="J571" s="58"/>
      <c r="K571" s="253"/>
      <c r="L571" s="58"/>
      <c r="M571" s="58"/>
      <c r="N571" s="58"/>
      <c r="O571" s="58"/>
      <c r="P571" s="58"/>
      <c r="T571" s="225"/>
    </row>
    <row r="572" spans="1:20" ht="106.9">
      <c r="A572" s="55"/>
      <c r="B572" s="56"/>
      <c r="E572" s="253"/>
      <c r="F572" s="58"/>
      <c r="G572" s="58"/>
      <c r="H572" s="58"/>
      <c r="I572" s="58"/>
      <c r="J572" s="58"/>
      <c r="K572" s="253"/>
      <c r="L572" s="58"/>
      <c r="M572" s="58"/>
      <c r="N572" s="58"/>
      <c r="O572" s="58"/>
      <c r="P572" s="58"/>
      <c r="T572" s="225"/>
    </row>
    <row r="573" spans="1:20" ht="106.9">
      <c r="A573" s="55"/>
      <c r="B573" s="56"/>
      <c r="E573" s="253"/>
      <c r="F573" s="58"/>
      <c r="G573" s="58"/>
      <c r="H573" s="58"/>
      <c r="I573" s="58"/>
      <c r="J573" s="58"/>
      <c r="K573" s="253"/>
      <c r="L573" s="58"/>
      <c r="M573" s="58"/>
      <c r="N573" s="58"/>
      <c r="O573" s="58"/>
      <c r="P573" s="58"/>
      <c r="T573" s="225"/>
    </row>
    <row r="574" spans="1:20" ht="106.9">
      <c r="A574" s="55"/>
      <c r="B574" s="56"/>
      <c r="E574" s="253"/>
      <c r="F574" s="58"/>
      <c r="G574" s="58"/>
      <c r="H574" s="58"/>
      <c r="I574" s="58"/>
      <c r="J574" s="58"/>
      <c r="K574" s="253"/>
      <c r="L574" s="58"/>
      <c r="M574" s="58"/>
      <c r="N574" s="58"/>
      <c r="O574" s="58"/>
      <c r="P574" s="58"/>
      <c r="T574" s="225"/>
    </row>
    <row r="575" spans="1:20" ht="106.9">
      <c r="A575" s="55"/>
      <c r="B575" s="56"/>
      <c r="E575" s="253"/>
      <c r="F575" s="58"/>
      <c r="G575" s="58"/>
      <c r="H575" s="58"/>
      <c r="I575" s="58"/>
      <c r="J575" s="58"/>
      <c r="K575" s="253"/>
      <c r="L575" s="58"/>
      <c r="M575" s="58"/>
      <c r="N575" s="58"/>
      <c r="O575" s="58"/>
      <c r="P575" s="58"/>
      <c r="T575" s="225"/>
    </row>
    <row r="576" spans="1:20" ht="106.9">
      <c r="A576" s="55"/>
      <c r="B576" s="56"/>
      <c r="E576" s="253"/>
      <c r="F576" s="58"/>
      <c r="G576" s="58"/>
      <c r="H576" s="58"/>
      <c r="I576" s="58"/>
      <c r="J576" s="58"/>
      <c r="K576" s="253"/>
      <c r="L576" s="58"/>
      <c r="M576" s="58"/>
      <c r="N576" s="58"/>
      <c r="O576" s="58"/>
      <c r="P576" s="58"/>
      <c r="T576" s="225"/>
    </row>
    <row r="577" spans="1:20" ht="106.9">
      <c r="A577" s="55"/>
      <c r="B577" s="56"/>
      <c r="E577" s="253"/>
      <c r="F577" s="58"/>
      <c r="G577" s="58"/>
      <c r="H577" s="58"/>
      <c r="I577" s="58"/>
      <c r="J577" s="58"/>
      <c r="K577" s="253"/>
      <c r="L577" s="58"/>
      <c r="M577" s="58"/>
      <c r="N577" s="58"/>
      <c r="O577" s="58"/>
      <c r="P577" s="58"/>
      <c r="T577" s="225"/>
    </row>
    <row r="578" spans="1:20" ht="106.9">
      <c r="A578" s="55"/>
      <c r="B578" s="56"/>
      <c r="E578" s="253"/>
      <c r="F578" s="58"/>
      <c r="G578" s="58"/>
      <c r="H578" s="58"/>
      <c r="I578" s="58"/>
      <c r="J578" s="58"/>
      <c r="K578" s="253"/>
      <c r="L578" s="58"/>
      <c r="M578" s="58"/>
      <c r="N578" s="58"/>
      <c r="O578" s="58"/>
      <c r="P578" s="58"/>
      <c r="T578" s="225"/>
    </row>
    <row r="579" spans="1:20" ht="106.9">
      <c r="A579" s="55"/>
      <c r="B579" s="56"/>
      <c r="E579" s="253"/>
      <c r="F579" s="58"/>
      <c r="G579" s="58"/>
      <c r="H579" s="58"/>
      <c r="I579" s="58"/>
      <c r="J579" s="58"/>
      <c r="K579" s="253"/>
      <c r="L579" s="58"/>
      <c r="M579" s="58"/>
      <c r="N579" s="58"/>
      <c r="O579" s="58"/>
      <c r="P579" s="58"/>
      <c r="T579" s="225"/>
    </row>
    <row r="580" spans="1:20" ht="106.9">
      <c r="A580" s="55"/>
      <c r="B580" s="56"/>
      <c r="E580" s="253"/>
      <c r="F580" s="58"/>
      <c r="G580" s="58"/>
      <c r="H580" s="58"/>
      <c r="I580" s="58"/>
      <c r="J580" s="58"/>
      <c r="K580" s="253"/>
      <c r="L580" s="58"/>
      <c r="M580" s="58"/>
      <c r="N580" s="58"/>
      <c r="O580" s="58"/>
      <c r="P580" s="58"/>
      <c r="T580" s="225"/>
    </row>
    <row r="581" spans="1:20" ht="106.9">
      <c r="A581" s="55"/>
      <c r="B581" s="56"/>
      <c r="E581" s="253"/>
      <c r="F581" s="58"/>
      <c r="G581" s="58"/>
      <c r="H581" s="58"/>
      <c r="I581" s="58"/>
      <c r="J581" s="58"/>
      <c r="K581" s="253"/>
      <c r="L581" s="58"/>
      <c r="M581" s="58"/>
      <c r="N581" s="58"/>
      <c r="O581" s="58"/>
      <c r="P581" s="58"/>
      <c r="T581" s="225"/>
    </row>
    <row r="582" spans="1:20" ht="106.9">
      <c r="A582" s="55"/>
      <c r="B582" s="56"/>
      <c r="E582" s="253"/>
      <c r="F582" s="58"/>
      <c r="G582" s="58"/>
      <c r="H582" s="58"/>
      <c r="I582" s="58"/>
      <c r="J582" s="58"/>
      <c r="K582" s="253"/>
      <c r="L582" s="58"/>
      <c r="M582" s="58"/>
      <c r="N582" s="58"/>
      <c r="O582" s="58"/>
      <c r="P582" s="58"/>
      <c r="T582" s="225"/>
    </row>
    <row r="583" spans="1:20" ht="106.9">
      <c r="A583" s="55"/>
      <c r="B583" s="56"/>
      <c r="E583" s="253"/>
      <c r="F583" s="58"/>
      <c r="G583" s="58"/>
      <c r="H583" s="58"/>
      <c r="I583" s="58"/>
      <c r="J583" s="58"/>
      <c r="K583" s="253"/>
      <c r="L583" s="58"/>
      <c r="M583" s="58"/>
      <c r="N583" s="58"/>
      <c r="O583" s="58"/>
      <c r="P583" s="58"/>
      <c r="T583" s="225"/>
    </row>
    <row r="584" spans="1:20" ht="106.9">
      <c r="A584" s="55"/>
      <c r="B584" s="56"/>
      <c r="E584" s="253"/>
      <c r="F584" s="58"/>
      <c r="G584" s="58"/>
      <c r="H584" s="58"/>
      <c r="I584" s="58"/>
      <c r="J584" s="58"/>
      <c r="K584" s="253"/>
      <c r="L584" s="58"/>
      <c r="M584" s="58"/>
      <c r="N584" s="58"/>
      <c r="O584" s="58"/>
      <c r="P584" s="58"/>
      <c r="T584" s="225"/>
    </row>
    <row r="585" spans="1:20" ht="106.9">
      <c r="A585" s="55"/>
      <c r="B585" s="56"/>
      <c r="E585" s="253"/>
      <c r="F585" s="58"/>
      <c r="G585" s="58"/>
      <c r="H585" s="58"/>
      <c r="I585" s="58"/>
      <c r="J585" s="58"/>
      <c r="K585" s="253"/>
      <c r="L585" s="58"/>
      <c r="M585" s="58"/>
      <c r="N585" s="58"/>
      <c r="O585" s="58"/>
      <c r="P585" s="58"/>
      <c r="T585" s="225"/>
    </row>
    <row r="586" spans="1:20" ht="106.9">
      <c r="A586" s="55"/>
      <c r="B586" s="56"/>
      <c r="E586" s="253"/>
      <c r="F586" s="58"/>
      <c r="G586" s="58"/>
      <c r="H586" s="58"/>
      <c r="I586" s="58"/>
      <c r="J586" s="58"/>
      <c r="K586" s="253"/>
      <c r="L586" s="58"/>
      <c r="M586" s="58"/>
      <c r="N586" s="58"/>
      <c r="O586" s="58"/>
      <c r="P586" s="58"/>
      <c r="T586" s="225"/>
    </row>
    <row r="587" spans="1:20" ht="106.9">
      <c r="A587" s="55"/>
      <c r="B587" s="56"/>
      <c r="E587" s="253"/>
      <c r="F587" s="58"/>
      <c r="G587" s="58"/>
      <c r="H587" s="58"/>
      <c r="I587" s="58"/>
      <c r="J587" s="58"/>
      <c r="K587" s="253"/>
      <c r="L587" s="58"/>
      <c r="M587" s="58"/>
      <c r="N587" s="58"/>
      <c r="O587" s="58"/>
      <c r="P587" s="58"/>
      <c r="T587" s="225"/>
    </row>
    <row r="588" spans="1:20" ht="106.9">
      <c r="A588" s="55"/>
      <c r="B588" s="56"/>
      <c r="E588" s="253"/>
      <c r="F588" s="58"/>
      <c r="G588" s="58"/>
      <c r="H588" s="58"/>
      <c r="I588" s="58"/>
      <c r="J588" s="58"/>
      <c r="K588" s="253"/>
      <c r="L588" s="58"/>
      <c r="M588" s="58"/>
      <c r="N588" s="58"/>
      <c r="O588" s="58"/>
      <c r="P588" s="58"/>
      <c r="T588" s="225"/>
    </row>
    <row r="589" spans="1:20" ht="106.9">
      <c r="A589" s="55"/>
      <c r="B589" s="56"/>
      <c r="E589" s="253"/>
      <c r="F589" s="58"/>
      <c r="G589" s="58"/>
      <c r="H589" s="58"/>
      <c r="I589" s="58"/>
      <c r="J589" s="58"/>
      <c r="K589" s="253"/>
      <c r="L589" s="58"/>
      <c r="M589" s="58"/>
      <c r="N589" s="58"/>
      <c r="O589" s="58"/>
      <c r="P589" s="58"/>
      <c r="T589" s="225"/>
    </row>
    <row r="590" spans="1:20" ht="106.9">
      <c r="A590" s="55"/>
      <c r="B590" s="56"/>
      <c r="E590" s="253"/>
      <c r="F590" s="58"/>
      <c r="G590" s="58"/>
      <c r="H590" s="58"/>
      <c r="I590" s="58"/>
      <c r="J590" s="58"/>
      <c r="K590" s="253"/>
      <c r="L590" s="58"/>
      <c r="M590" s="58"/>
      <c r="N590" s="58"/>
      <c r="O590" s="58"/>
      <c r="P590" s="58"/>
      <c r="T590" s="225"/>
    </row>
    <row r="591" spans="1:20" ht="106.9">
      <c r="A591" s="55"/>
      <c r="B591" s="56"/>
      <c r="E591" s="253"/>
      <c r="F591" s="58"/>
      <c r="G591" s="58"/>
      <c r="H591" s="58"/>
      <c r="I591" s="58"/>
      <c r="J591" s="58"/>
      <c r="K591" s="253"/>
      <c r="L591" s="58"/>
      <c r="M591" s="58"/>
      <c r="N591" s="58"/>
      <c r="O591" s="58"/>
      <c r="P591" s="58"/>
      <c r="T591" s="225"/>
    </row>
    <row r="592" spans="1:20" ht="106.9">
      <c r="A592" s="55"/>
      <c r="B592" s="56"/>
      <c r="E592" s="253"/>
      <c r="F592" s="58"/>
      <c r="G592" s="58"/>
      <c r="H592" s="58"/>
      <c r="I592" s="58"/>
      <c r="J592" s="58"/>
      <c r="K592" s="253"/>
      <c r="L592" s="58"/>
      <c r="M592" s="58"/>
      <c r="N592" s="58"/>
      <c r="O592" s="58"/>
      <c r="P592" s="58"/>
      <c r="T592" s="225"/>
    </row>
    <row r="593" spans="1:20" ht="106.9">
      <c r="A593" s="55"/>
      <c r="B593" s="56"/>
      <c r="E593" s="253"/>
      <c r="F593" s="58"/>
      <c r="G593" s="58"/>
      <c r="H593" s="58"/>
      <c r="I593" s="58"/>
      <c r="J593" s="58"/>
      <c r="K593" s="253"/>
      <c r="L593" s="58"/>
      <c r="M593" s="58"/>
      <c r="N593" s="58"/>
      <c r="O593" s="58"/>
      <c r="P593" s="58"/>
      <c r="T593" s="225"/>
    </row>
    <row r="594" spans="1:20" ht="106.9">
      <c r="A594" s="55"/>
      <c r="B594" s="56"/>
      <c r="E594" s="253"/>
      <c r="F594" s="58"/>
      <c r="G594" s="58"/>
      <c r="H594" s="58"/>
      <c r="I594" s="58"/>
      <c r="J594" s="58"/>
      <c r="K594" s="253"/>
      <c r="L594" s="58"/>
      <c r="M594" s="58"/>
      <c r="N594" s="58"/>
      <c r="O594" s="58"/>
      <c r="P594" s="58"/>
      <c r="T594" s="225"/>
    </row>
    <row r="595" spans="1:20" ht="106.9">
      <c r="A595" s="55"/>
      <c r="B595" s="56"/>
      <c r="E595" s="253"/>
      <c r="F595" s="58"/>
      <c r="G595" s="58"/>
      <c r="H595" s="58"/>
      <c r="I595" s="58"/>
      <c r="J595" s="58"/>
      <c r="K595" s="253"/>
      <c r="L595" s="58"/>
      <c r="M595" s="58"/>
      <c r="N595" s="58"/>
      <c r="O595" s="58"/>
      <c r="P595" s="58"/>
      <c r="T595" s="225"/>
    </row>
    <row r="596" spans="1:20" ht="106.9">
      <c r="A596" s="55"/>
      <c r="B596" s="56"/>
      <c r="E596" s="253"/>
      <c r="F596" s="58"/>
      <c r="G596" s="58"/>
      <c r="H596" s="58"/>
      <c r="I596" s="58"/>
      <c r="J596" s="58"/>
      <c r="K596" s="253"/>
      <c r="L596" s="58"/>
      <c r="M596" s="58"/>
      <c r="N596" s="58"/>
      <c r="O596" s="58"/>
      <c r="P596" s="58"/>
      <c r="T596" s="225"/>
    </row>
    <row r="597" spans="1:20" ht="106.9">
      <c r="A597" s="55"/>
      <c r="B597" s="56"/>
      <c r="E597" s="253"/>
      <c r="F597" s="58"/>
      <c r="G597" s="58"/>
      <c r="H597" s="58"/>
      <c r="I597" s="58"/>
      <c r="J597" s="58"/>
      <c r="K597" s="253"/>
      <c r="L597" s="58"/>
      <c r="M597" s="58"/>
      <c r="N597" s="58"/>
      <c r="O597" s="58"/>
      <c r="P597" s="58"/>
      <c r="T597" s="225"/>
    </row>
    <row r="598" spans="1:20" ht="106.9">
      <c r="A598" s="55"/>
      <c r="B598" s="56"/>
      <c r="E598" s="253"/>
      <c r="F598" s="58"/>
      <c r="G598" s="58"/>
      <c r="H598" s="58"/>
      <c r="I598" s="58"/>
      <c r="J598" s="58"/>
      <c r="K598" s="253"/>
      <c r="L598" s="58"/>
      <c r="M598" s="58"/>
      <c r="N598" s="58"/>
      <c r="O598" s="58"/>
      <c r="P598" s="58"/>
      <c r="T598" s="225"/>
    </row>
    <row r="599" spans="1:20" ht="106.9">
      <c r="A599" s="55"/>
      <c r="B599" s="56"/>
      <c r="E599" s="253"/>
      <c r="F599" s="58"/>
      <c r="G599" s="58"/>
      <c r="H599" s="58"/>
      <c r="I599" s="58"/>
      <c r="J599" s="58"/>
      <c r="K599" s="253"/>
      <c r="L599" s="58"/>
      <c r="M599" s="58"/>
      <c r="N599" s="58"/>
      <c r="O599" s="58"/>
      <c r="P599" s="58"/>
      <c r="T599" s="225"/>
    </row>
    <row r="600" spans="1:20" ht="106.9">
      <c r="A600" s="55"/>
      <c r="B600" s="56"/>
      <c r="E600" s="253"/>
      <c r="F600" s="58"/>
      <c r="G600" s="58"/>
      <c r="H600" s="58"/>
      <c r="I600" s="58"/>
      <c r="J600" s="58"/>
      <c r="K600" s="253"/>
      <c r="L600" s="58"/>
      <c r="M600" s="58"/>
      <c r="N600" s="58"/>
      <c r="O600" s="58"/>
      <c r="P600" s="58"/>
      <c r="T600" s="225"/>
    </row>
    <row r="601" spans="1:20" ht="106.9">
      <c r="A601" s="55"/>
      <c r="B601" s="56"/>
      <c r="E601" s="253"/>
      <c r="F601" s="58"/>
      <c r="G601" s="58"/>
      <c r="H601" s="58"/>
      <c r="I601" s="58"/>
      <c r="J601" s="58"/>
      <c r="K601" s="253"/>
      <c r="L601" s="58"/>
      <c r="M601" s="58"/>
      <c r="N601" s="58"/>
      <c r="O601" s="58"/>
      <c r="P601" s="58"/>
      <c r="T601" s="225"/>
    </row>
    <row r="602" spans="1:20" ht="106.9">
      <c r="A602" s="55"/>
      <c r="B602" s="56"/>
      <c r="E602" s="253"/>
      <c r="F602" s="58"/>
      <c r="G602" s="58"/>
      <c r="H602" s="58"/>
      <c r="I602" s="58"/>
      <c r="J602" s="58"/>
      <c r="K602" s="253"/>
      <c r="L602" s="58"/>
      <c r="M602" s="58"/>
      <c r="N602" s="58"/>
      <c r="O602" s="58"/>
      <c r="P602" s="58"/>
      <c r="T602" s="225"/>
    </row>
    <row r="603" spans="1:20" ht="106.9">
      <c r="A603" s="55"/>
      <c r="B603" s="56"/>
      <c r="E603" s="253"/>
      <c r="F603" s="58"/>
      <c r="G603" s="58"/>
      <c r="H603" s="58"/>
      <c r="I603" s="58"/>
      <c r="J603" s="58"/>
      <c r="K603" s="253"/>
      <c r="L603" s="58"/>
      <c r="M603" s="58"/>
      <c r="N603" s="58"/>
      <c r="O603" s="58"/>
      <c r="P603" s="58"/>
      <c r="T603" s="225"/>
    </row>
    <row r="604" spans="1:20" ht="106.9">
      <c r="A604" s="55"/>
      <c r="B604" s="56"/>
      <c r="E604" s="253"/>
      <c r="F604" s="58"/>
      <c r="G604" s="58"/>
      <c r="H604" s="58"/>
      <c r="I604" s="58"/>
      <c r="J604" s="58"/>
      <c r="K604" s="253"/>
      <c r="L604" s="58"/>
      <c r="M604" s="58"/>
      <c r="N604" s="58"/>
      <c r="O604" s="58"/>
      <c r="P604" s="58"/>
      <c r="T604" s="225"/>
    </row>
    <row r="605" spans="1:20" ht="106.9">
      <c r="A605" s="55"/>
      <c r="B605" s="56"/>
      <c r="E605" s="253"/>
      <c r="F605" s="58"/>
      <c r="G605" s="58"/>
      <c r="H605" s="58"/>
      <c r="I605" s="58"/>
      <c r="J605" s="58"/>
      <c r="K605" s="253"/>
      <c r="L605" s="58"/>
      <c r="M605" s="58"/>
      <c r="N605" s="58"/>
      <c r="O605" s="58"/>
      <c r="P605" s="58"/>
      <c r="T605" s="225"/>
    </row>
    <row r="606" spans="1:20" ht="106.9">
      <c r="A606" s="55"/>
      <c r="B606" s="56"/>
      <c r="E606" s="253"/>
      <c r="F606" s="58"/>
      <c r="G606" s="58"/>
      <c r="H606" s="58"/>
      <c r="I606" s="58"/>
      <c r="J606" s="58"/>
      <c r="K606" s="253"/>
      <c r="L606" s="58"/>
      <c r="M606" s="58"/>
      <c r="N606" s="58"/>
      <c r="O606" s="58"/>
      <c r="P606" s="58"/>
      <c r="T606" s="225"/>
    </row>
    <row r="607" spans="1:20" ht="106.9">
      <c r="A607" s="55"/>
      <c r="B607" s="56"/>
      <c r="E607" s="253"/>
      <c r="F607" s="58"/>
      <c r="G607" s="58"/>
      <c r="H607" s="58"/>
      <c r="I607" s="58"/>
      <c r="J607" s="58"/>
      <c r="K607" s="253"/>
      <c r="L607" s="58"/>
      <c r="M607" s="58"/>
      <c r="N607" s="58"/>
      <c r="O607" s="58"/>
      <c r="P607" s="58"/>
      <c r="T607" s="225"/>
    </row>
    <row r="608" spans="1:20" ht="106.9">
      <c r="A608" s="55"/>
      <c r="B608" s="56"/>
      <c r="E608" s="253"/>
      <c r="F608" s="58"/>
      <c r="G608" s="58"/>
      <c r="H608" s="58"/>
      <c r="I608" s="58"/>
      <c r="J608" s="58"/>
      <c r="K608" s="253"/>
      <c r="L608" s="58"/>
      <c r="M608" s="58"/>
      <c r="N608" s="58"/>
      <c r="O608" s="58"/>
      <c r="P608" s="58"/>
      <c r="T608" s="225"/>
    </row>
    <row r="609" spans="1:20" ht="106.9">
      <c r="A609" s="55"/>
      <c r="B609" s="56"/>
      <c r="E609" s="253"/>
      <c r="F609" s="58"/>
      <c r="G609" s="58"/>
      <c r="H609" s="58"/>
      <c r="I609" s="58"/>
      <c r="J609" s="58"/>
      <c r="K609" s="253"/>
      <c r="L609" s="58"/>
      <c r="M609" s="58"/>
      <c r="N609" s="58"/>
      <c r="O609" s="58"/>
      <c r="P609" s="58"/>
      <c r="T609" s="225"/>
    </row>
    <row r="610" spans="1:20" ht="106.9">
      <c r="A610" s="55"/>
      <c r="B610" s="56"/>
      <c r="E610" s="253"/>
      <c r="F610" s="58"/>
      <c r="G610" s="58"/>
      <c r="H610" s="58"/>
      <c r="I610" s="58"/>
      <c r="J610" s="58"/>
      <c r="K610" s="253"/>
      <c r="L610" s="58"/>
      <c r="M610" s="58"/>
      <c r="N610" s="58"/>
      <c r="O610" s="58"/>
      <c r="P610" s="58"/>
      <c r="T610" s="225"/>
    </row>
    <row r="611" spans="1:20" ht="106.9">
      <c r="A611" s="55"/>
      <c r="B611" s="56"/>
      <c r="E611" s="253"/>
      <c r="F611" s="58"/>
      <c r="G611" s="58"/>
      <c r="H611" s="58"/>
      <c r="I611" s="58"/>
      <c r="J611" s="58"/>
      <c r="K611" s="253"/>
      <c r="L611" s="58"/>
      <c r="M611" s="58"/>
      <c r="N611" s="58"/>
      <c r="O611" s="58"/>
      <c r="P611" s="58"/>
      <c r="T611" s="225"/>
    </row>
    <row r="612" spans="1:20" ht="106.9">
      <c r="A612" s="55"/>
      <c r="B612" s="56"/>
      <c r="E612" s="253"/>
      <c r="F612" s="58"/>
      <c r="G612" s="58"/>
      <c r="H612" s="58"/>
      <c r="I612" s="58"/>
      <c r="J612" s="58"/>
      <c r="K612" s="253"/>
      <c r="L612" s="58"/>
      <c r="M612" s="58"/>
      <c r="N612" s="58"/>
      <c r="O612" s="58"/>
      <c r="P612" s="58"/>
      <c r="T612" s="225"/>
    </row>
    <row r="613" spans="1:20" ht="106.9">
      <c r="A613" s="55"/>
      <c r="B613" s="56"/>
      <c r="E613" s="253"/>
      <c r="F613" s="58"/>
      <c r="G613" s="58"/>
      <c r="H613" s="58"/>
      <c r="I613" s="58"/>
      <c r="J613" s="58"/>
      <c r="K613" s="253"/>
      <c r="L613" s="58"/>
      <c r="M613" s="58"/>
      <c r="N613" s="58"/>
      <c r="O613" s="58"/>
      <c r="P613" s="58"/>
      <c r="T613" s="225"/>
    </row>
    <row r="614" spans="1:20" ht="106.9">
      <c r="A614" s="55"/>
      <c r="B614" s="56"/>
      <c r="E614" s="253"/>
      <c r="F614" s="58"/>
      <c r="G614" s="58"/>
      <c r="H614" s="58"/>
      <c r="I614" s="58"/>
      <c r="J614" s="58"/>
      <c r="K614" s="253"/>
      <c r="L614" s="58"/>
      <c r="M614" s="58"/>
      <c r="N614" s="58"/>
      <c r="O614" s="58"/>
      <c r="P614" s="58"/>
      <c r="T614" s="225"/>
    </row>
    <row r="615" spans="1:20" ht="106.9">
      <c r="A615" s="55"/>
      <c r="B615" s="56"/>
      <c r="E615" s="253"/>
      <c r="F615" s="58"/>
      <c r="G615" s="58"/>
      <c r="H615" s="58"/>
      <c r="I615" s="58"/>
      <c r="J615" s="58"/>
      <c r="K615" s="253"/>
      <c r="L615" s="58"/>
      <c r="M615" s="58"/>
      <c r="N615" s="58"/>
      <c r="O615" s="58"/>
      <c r="P615" s="58"/>
      <c r="T615" s="225"/>
    </row>
    <row r="616" spans="1:20" ht="106.9">
      <c r="A616" s="55"/>
      <c r="B616" s="56"/>
      <c r="E616" s="253"/>
      <c r="F616" s="58"/>
      <c r="G616" s="58"/>
      <c r="H616" s="58"/>
      <c r="I616" s="58"/>
      <c r="J616" s="58"/>
      <c r="K616" s="253"/>
      <c r="L616" s="58"/>
      <c r="M616" s="58"/>
      <c r="N616" s="58"/>
      <c r="O616" s="58"/>
      <c r="P616" s="58"/>
      <c r="T616" s="225"/>
    </row>
    <row r="617" spans="1:20" ht="106.9">
      <c r="A617" s="55"/>
      <c r="B617" s="56"/>
      <c r="E617" s="253"/>
      <c r="F617" s="58"/>
      <c r="G617" s="58"/>
      <c r="H617" s="58"/>
      <c r="I617" s="58"/>
      <c r="J617" s="58"/>
      <c r="K617" s="253"/>
      <c r="L617" s="58"/>
      <c r="M617" s="58"/>
      <c r="N617" s="58"/>
      <c r="O617" s="58"/>
      <c r="P617" s="58"/>
      <c r="T617" s="225"/>
    </row>
    <row r="618" spans="1:20" ht="106.9">
      <c r="A618" s="55"/>
      <c r="B618" s="56"/>
      <c r="E618" s="253"/>
      <c r="F618" s="58"/>
      <c r="G618" s="58"/>
      <c r="H618" s="58"/>
      <c r="I618" s="58"/>
      <c r="J618" s="58"/>
      <c r="K618" s="253"/>
      <c r="L618" s="58"/>
      <c r="M618" s="58"/>
      <c r="N618" s="58"/>
      <c r="O618" s="58"/>
      <c r="P618" s="58"/>
      <c r="T618" s="225"/>
    </row>
    <row r="619" spans="1:20" ht="106.9">
      <c r="A619" s="55"/>
      <c r="B619" s="56"/>
      <c r="E619" s="253"/>
      <c r="F619" s="58"/>
      <c r="G619" s="58"/>
      <c r="H619" s="58"/>
      <c r="I619" s="58"/>
      <c r="J619" s="58"/>
      <c r="K619" s="253"/>
      <c r="L619" s="58"/>
      <c r="M619" s="58"/>
      <c r="N619" s="58"/>
      <c r="O619" s="58"/>
      <c r="P619" s="58"/>
      <c r="T619" s="225"/>
    </row>
    <row r="620" spans="1:20" ht="106.9">
      <c r="A620" s="55"/>
      <c r="B620" s="56"/>
      <c r="E620" s="253"/>
      <c r="F620" s="58"/>
      <c r="G620" s="58"/>
      <c r="H620" s="58"/>
      <c r="I620" s="58"/>
      <c r="J620" s="58"/>
      <c r="K620" s="253"/>
      <c r="L620" s="58"/>
      <c r="M620" s="58"/>
      <c r="N620" s="58"/>
      <c r="O620" s="58"/>
      <c r="P620" s="58"/>
      <c r="T620" s="225"/>
    </row>
    <row r="621" spans="1:20" ht="106.9">
      <c r="A621" s="55"/>
      <c r="B621" s="56"/>
      <c r="E621" s="253"/>
      <c r="F621" s="58"/>
      <c r="G621" s="58"/>
      <c r="H621" s="58"/>
      <c r="I621" s="58"/>
      <c r="J621" s="58"/>
      <c r="K621" s="253"/>
      <c r="L621" s="58"/>
      <c r="M621" s="58"/>
      <c r="N621" s="58"/>
      <c r="O621" s="58"/>
      <c r="P621" s="58"/>
      <c r="T621" s="225"/>
    </row>
    <row r="622" spans="1:20" ht="106.9">
      <c r="A622" s="55"/>
      <c r="B622" s="56"/>
      <c r="E622" s="253"/>
      <c r="F622" s="58"/>
      <c r="G622" s="58"/>
      <c r="H622" s="58"/>
      <c r="I622" s="58"/>
      <c r="J622" s="58"/>
      <c r="K622" s="253"/>
      <c r="L622" s="58"/>
      <c r="M622" s="58"/>
      <c r="N622" s="58"/>
      <c r="O622" s="58"/>
      <c r="P622" s="58"/>
      <c r="T622" s="225"/>
    </row>
    <row r="623" spans="1:20" ht="106.9">
      <c r="A623" s="55"/>
      <c r="B623" s="56"/>
      <c r="E623" s="253"/>
      <c r="F623" s="58"/>
      <c r="G623" s="58"/>
      <c r="H623" s="58"/>
      <c r="I623" s="58"/>
      <c r="J623" s="58"/>
      <c r="K623" s="253"/>
      <c r="L623" s="58"/>
      <c r="M623" s="58"/>
      <c r="N623" s="58"/>
      <c r="O623" s="58"/>
      <c r="P623" s="58"/>
      <c r="T623" s="225"/>
    </row>
    <row r="624" spans="1:20" ht="106.9">
      <c r="A624" s="55"/>
      <c r="B624" s="56"/>
      <c r="E624" s="253"/>
      <c r="F624" s="58"/>
      <c r="G624" s="58"/>
      <c r="H624" s="58"/>
      <c r="I624" s="58"/>
      <c r="J624" s="58"/>
      <c r="K624" s="253"/>
      <c r="L624" s="58"/>
      <c r="M624" s="58"/>
      <c r="N624" s="58"/>
      <c r="O624" s="58"/>
      <c r="P624" s="58"/>
      <c r="T624" s="225"/>
    </row>
    <row r="625" spans="1:20" ht="106.9">
      <c r="A625" s="55"/>
      <c r="B625" s="56"/>
      <c r="E625" s="253"/>
      <c r="F625" s="58"/>
      <c r="G625" s="58"/>
      <c r="H625" s="58"/>
      <c r="I625" s="58"/>
      <c r="J625" s="58"/>
      <c r="K625" s="253"/>
      <c r="L625" s="58"/>
      <c r="M625" s="58"/>
      <c r="N625" s="58"/>
      <c r="O625" s="58"/>
      <c r="P625" s="58"/>
      <c r="T625" s="225"/>
    </row>
    <row r="626" spans="1:20" ht="106.9">
      <c r="A626" s="55"/>
      <c r="B626" s="56"/>
      <c r="E626" s="253"/>
      <c r="F626" s="58"/>
      <c r="G626" s="58"/>
      <c r="H626" s="58"/>
      <c r="I626" s="58"/>
      <c r="J626" s="58"/>
      <c r="K626" s="253"/>
      <c r="L626" s="58"/>
      <c r="M626" s="58"/>
      <c r="N626" s="58"/>
      <c r="O626" s="58"/>
      <c r="P626" s="58"/>
      <c r="T626" s="225"/>
    </row>
    <row r="627" spans="1:20" ht="106.9">
      <c r="A627" s="55"/>
      <c r="B627" s="56"/>
      <c r="E627" s="253"/>
      <c r="F627" s="58"/>
      <c r="G627" s="58"/>
      <c r="H627" s="58"/>
      <c r="I627" s="58"/>
      <c r="J627" s="58"/>
      <c r="K627" s="253"/>
      <c r="L627" s="58"/>
      <c r="M627" s="58"/>
      <c r="N627" s="58"/>
      <c r="O627" s="58"/>
      <c r="P627" s="58"/>
      <c r="T627" s="225"/>
    </row>
    <row r="628" spans="1:20" ht="106.9">
      <c r="A628" s="55"/>
      <c r="B628" s="56"/>
      <c r="E628" s="253"/>
      <c r="F628" s="58"/>
      <c r="G628" s="58"/>
      <c r="H628" s="58"/>
      <c r="I628" s="58"/>
      <c r="J628" s="58"/>
      <c r="K628" s="253"/>
      <c r="L628" s="58"/>
      <c r="M628" s="58"/>
      <c r="N628" s="58"/>
      <c r="O628" s="58"/>
      <c r="P628" s="58"/>
      <c r="T628" s="225"/>
    </row>
    <row r="629" spans="1:20" ht="106.9">
      <c r="A629" s="55"/>
      <c r="B629" s="56"/>
      <c r="E629" s="253"/>
      <c r="F629" s="58"/>
      <c r="G629" s="58"/>
      <c r="H629" s="58"/>
      <c r="I629" s="58"/>
      <c r="J629" s="58"/>
      <c r="K629" s="253"/>
      <c r="L629" s="58"/>
      <c r="M629" s="58"/>
      <c r="N629" s="58"/>
      <c r="O629" s="58"/>
      <c r="P629" s="58"/>
      <c r="T629" s="225"/>
    </row>
    <row r="630" spans="1:20" ht="106.9">
      <c r="A630" s="55"/>
      <c r="B630" s="56"/>
      <c r="E630" s="253"/>
      <c r="F630" s="58"/>
      <c r="G630" s="58"/>
      <c r="H630" s="58"/>
      <c r="I630" s="58"/>
      <c r="J630" s="58"/>
      <c r="K630" s="253"/>
      <c r="L630" s="58"/>
      <c r="M630" s="58"/>
      <c r="N630" s="58"/>
      <c r="O630" s="58"/>
      <c r="P630" s="58"/>
      <c r="T630" s="225"/>
    </row>
    <row r="631" spans="1:20" ht="106.9">
      <c r="A631" s="55"/>
      <c r="B631" s="56"/>
      <c r="E631" s="253"/>
      <c r="F631" s="58"/>
      <c r="G631" s="58"/>
      <c r="H631" s="58"/>
      <c r="I631" s="58"/>
      <c r="J631" s="58"/>
      <c r="K631" s="253"/>
      <c r="L631" s="58"/>
      <c r="M631" s="58"/>
      <c r="N631" s="58"/>
      <c r="O631" s="58"/>
      <c r="P631" s="58"/>
      <c r="T631" s="225"/>
    </row>
    <row r="632" spans="1:20" ht="106.9">
      <c r="A632" s="55"/>
      <c r="B632" s="56"/>
      <c r="E632" s="253"/>
      <c r="F632" s="58"/>
      <c r="G632" s="58"/>
      <c r="H632" s="58"/>
      <c r="I632" s="58"/>
      <c r="J632" s="58"/>
      <c r="K632" s="253"/>
      <c r="L632" s="58"/>
      <c r="M632" s="58"/>
      <c r="N632" s="58"/>
      <c r="O632" s="58"/>
      <c r="P632" s="58"/>
      <c r="T632" s="225"/>
    </row>
    <row r="633" spans="1:20" ht="106.9">
      <c r="A633" s="55"/>
      <c r="B633" s="56"/>
      <c r="E633" s="253"/>
      <c r="F633" s="58"/>
      <c r="G633" s="58"/>
      <c r="H633" s="58"/>
      <c r="I633" s="58"/>
      <c r="J633" s="58"/>
      <c r="K633" s="253"/>
      <c r="L633" s="58"/>
      <c r="M633" s="58"/>
      <c r="N633" s="58"/>
      <c r="O633" s="58"/>
      <c r="P633" s="58"/>
      <c r="T633" s="225"/>
    </row>
    <row r="634" spans="1:20" ht="106.9">
      <c r="A634" s="55"/>
      <c r="B634" s="56"/>
      <c r="E634" s="253"/>
      <c r="F634" s="58"/>
      <c r="G634" s="58"/>
      <c r="H634" s="58"/>
      <c r="I634" s="58"/>
      <c r="J634" s="58"/>
      <c r="K634" s="253"/>
      <c r="L634" s="58"/>
      <c r="M634" s="58"/>
      <c r="N634" s="58"/>
      <c r="O634" s="58"/>
      <c r="P634" s="58"/>
      <c r="T634" s="225"/>
    </row>
    <row r="635" spans="1:20" ht="106.9">
      <c r="A635" s="55"/>
      <c r="B635" s="56"/>
      <c r="E635" s="253"/>
      <c r="F635" s="58"/>
      <c r="G635" s="58"/>
      <c r="H635" s="58"/>
      <c r="I635" s="58"/>
      <c r="J635" s="58"/>
      <c r="K635" s="253"/>
      <c r="L635" s="58"/>
      <c r="M635" s="58"/>
      <c r="N635" s="58"/>
      <c r="O635" s="58"/>
      <c r="P635" s="58"/>
      <c r="T635" s="225"/>
    </row>
    <row r="636" spans="1:20" ht="106.9">
      <c r="A636" s="55"/>
      <c r="B636" s="56"/>
      <c r="E636" s="253"/>
      <c r="F636" s="58"/>
      <c r="G636" s="58"/>
      <c r="H636" s="58"/>
      <c r="I636" s="58"/>
      <c r="J636" s="58"/>
      <c r="K636" s="253"/>
      <c r="L636" s="58"/>
      <c r="M636" s="58"/>
      <c r="N636" s="58"/>
      <c r="O636" s="58"/>
      <c r="P636" s="58"/>
      <c r="T636" s="225"/>
    </row>
    <row r="637" spans="1:20" ht="106.9">
      <c r="A637" s="55"/>
      <c r="B637" s="56"/>
      <c r="E637" s="253"/>
      <c r="F637" s="58"/>
      <c r="G637" s="58"/>
      <c r="H637" s="58"/>
      <c r="I637" s="58"/>
      <c r="J637" s="58"/>
      <c r="K637" s="253"/>
      <c r="L637" s="58"/>
      <c r="M637" s="58"/>
      <c r="N637" s="58"/>
      <c r="O637" s="58"/>
      <c r="P637" s="58"/>
      <c r="T637" s="225"/>
    </row>
    <row r="638" spans="1:20" ht="106.9">
      <c r="A638" s="55"/>
      <c r="B638" s="56"/>
      <c r="E638" s="253"/>
      <c r="F638" s="58"/>
      <c r="G638" s="58"/>
      <c r="H638" s="58"/>
      <c r="I638" s="58"/>
      <c r="J638" s="58"/>
      <c r="K638" s="253"/>
      <c r="L638" s="58"/>
      <c r="M638" s="58"/>
      <c r="N638" s="58"/>
      <c r="O638" s="58"/>
      <c r="P638" s="58"/>
      <c r="T638" s="225"/>
    </row>
    <row r="639" spans="1:20" ht="106.9">
      <c r="A639" s="55"/>
      <c r="B639" s="56"/>
      <c r="E639" s="253"/>
      <c r="F639" s="58"/>
      <c r="G639" s="58"/>
      <c r="H639" s="58"/>
      <c r="I639" s="58"/>
      <c r="J639" s="58"/>
      <c r="K639" s="253"/>
      <c r="L639" s="58"/>
      <c r="M639" s="58"/>
      <c r="N639" s="58"/>
      <c r="O639" s="58"/>
      <c r="P639" s="58"/>
      <c r="T639" s="225"/>
    </row>
    <row r="640" spans="1:20" ht="106.9">
      <c r="A640" s="55"/>
      <c r="B640" s="56"/>
      <c r="E640" s="253"/>
      <c r="F640" s="58"/>
      <c r="G640" s="58"/>
      <c r="H640" s="58"/>
      <c r="I640" s="58"/>
      <c r="J640" s="58"/>
      <c r="K640" s="253"/>
      <c r="L640" s="58"/>
      <c r="M640" s="58"/>
      <c r="N640" s="58"/>
      <c r="O640" s="58"/>
      <c r="P640" s="58"/>
      <c r="T640" s="225"/>
    </row>
    <row r="641" spans="1:20" ht="106.9">
      <c r="A641" s="55"/>
      <c r="B641" s="56"/>
      <c r="E641" s="253"/>
      <c r="F641" s="58"/>
      <c r="G641" s="58"/>
      <c r="H641" s="58"/>
      <c r="I641" s="58"/>
      <c r="J641" s="58"/>
      <c r="K641" s="253"/>
      <c r="L641" s="58"/>
      <c r="M641" s="58"/>
      <c r="N641" s="58"/>
      <c r="O641" s="58"/>
      <c r="P641" s="58"/>
      <c r="T641" s="225"/>
    </row>
    <row r="642" spans="1:20" ht="106.9">
      <c r="A642" s="55"/>
      <c r="B642" s="56"/>
      <c r="E642" s="253"/>
      <c r="F642" s="58"/>
      <c r="G642" s="58"/>
      <c r="H642" s="58"/>
      <c r="I642" s="58"/>
      <c r="J642" s="58"/>
      <c r="K642" s="253"/>
      <c r="L642" s="58"/>
      <c r="M642" s="58"/>
      <c r="N642" s="58"/>
      <c r="O642" s="58"/>
      <c r="P642" s="58"/>
      <c r="T642" s="225"/>
    </row>
    <row r="643" spans="1:20" ht="106.9">
      <c r="A643" s="55"/>
      <c r="B643" s="56"/>
      <c r="E643" s="253"/>
      <c r="F643" s="58"/>
      <c r="G643" s="58"/>
      <c r="H643" s="58"/>
      <c r="I643" s="58"/>
      <c r="J643" s="58"/>
      <c r="K643" s="253"/>
      <c r="L643" s="58"/>
      <c r="M643" s="58"/>
      <c r="N643" s="58"/>
      <c r="O643" s="58"/>
      <c r="P643" s="58"/>
      <c r="T643" s="225"/>
    </row>
    <row r="644" spans="1:20" ht="106.9">
      <c r="A644" s="55"/>
      <c r="B644" s="56"/>
      <c r="E644" s="253"/>
      <c r="F644" s="58"/>
      <c r="G644" s="58"/>
      <c r="H644" s="58"/>
      <c r="I644" s="58"/>
      <c r="J644" s="58"/>
      <c r="K644" s="253"/>
      <c r="L644" s="58"/>
      <c r="M644" s="58"/>
      <c r="N644" s="58"/>
      <c r="O644" s="58"/>
      <c r="P644" s="58"/>
      <c r="T644" s="225"/>
    </row>
    <row r="645" spans="1:20" ht="106.9">
      <c r="A645" s="55"/>
      <c r="B645" s="56"/>
      <c r="E645" s="253"/>
      <c r="F645" s="58"/>
      <c r="G645" s="58"/>
      <c r="H645" s="58"/>
      <c r="I645" s="58"/>
      <c r="J645" s="58"/>
      <c r="K645" s="253"/>
      <c r="L645" s="58"/>
      <c r="M645" s="58"/>
      <c r="N645" s="58"/>
      <c r="O645" s="58"/>
      <c r="P645" s="58"/>
      <c r="T645" s="225"/>
    </row>
    <row r="646" spans="1:20" ht="106.9">
      <c r="A646" s="55"/>
      <c r="B646" s="56"/>
      <c r="E646" s="253"/>
      <c r="F646" s="58"/>
      <c r="G646" s="58"/>
      <c r="H646" s="58"/>
      <c r="I646" s="58"/>
      <c r="J646" s="58"/>
      <c r="K646" s="253"/>
      <c r="L646" s="58"/>
      <c r="M646" s="58"/>
      <c r="N646" s="58"/>
      <c r="O646" s="58"/>
      <c r="P646" s="58"/>
      <c r="T646" s="225"/>
    </row>
    <row r="647" spans="1:20" ht="106.9">
      <c r="A647" s="55"/>
      <c r="B647" s="56"/>
      <c r="E647" s="253"/>
      <c r="F647" s="58"/>
      <c r="G647" s="58"/>
      <c r="H647" s="58"/>
      <c r="I647" s="58"/>
      <c r="J647" s="58"/>
      <c r="K647" s="253"/>
      <c r="L647" s="58"/>
      <c r="M647" s="58"/>
      <c r="N647" s="58"/>
      <c r="O647" s="58"/>
      <c r="P647" s="58"/>
      <c r="T647" s="225"/>
    </row>
    <row r="648" spans="1:20" ht="106.9">
      <c r="A648" s="55"/>
      <c r="B648" s="56"/>
      <c r="E648" s="253"/>
      <c r="F648" s="58"/>
      <c r="G648" s="58"/>
      <c r="H648" s="58"/>
      <c r="I648" s="58"/>
      <c r="J648" s="58"/>
      <c r="K648" s="253"/>
      <c r="L648" s="58"/>
      <c r="M648" s="58"/>
      <c r="N648" s="58"/>
      <c r="O648" s="58"/>
      <c r="P648" s="58"/>
      <c r="T648" s="225"/>
    </row>
    <row r="649" spans="1:20" ht="106.9">
      <c r="A649" s="55"/>
      <c r="B649" s="56"/>
      <c r="E649" s="253"/>
      <c r="F649" s="58"/>
      <c r="G649" s="58"/>
      <c r="H649" s="58"/>
      <c r="I649" s="58"/>
      <c r="J649" s="58"/>
      <c r="K649" s="253"/>
      <c r="L649" s="58"/>
      <c r="M649" s="58"/>
      <c r="N649" s="58"/>
      <c r="O649" s="58"/>
      <c r="P649" s="58"/>
      <c r="T649" s="225"/>
    </row>
    <row r="650" spans="1:20" ht="106.9">
      <c r="A650" s="55"/>
      <c r="B650" s="56"/>
      <c r="E650" s="253"/>
      <c r="F650" s="58"/>
      <c r="G650" s="58"/>
      <c r="H650" s="58"/>
      <c r="I650" s="58"/>
      <c r="J650" s="58"/>
      <c r="K650" s="253"/>
      <c r="L650" s="58"/>
      <c r="M650" s="58"/>
      <c r="N650" s="58"/>
      <c r="O650" s="58"/>
      <c r="P650" s="58"/>
      <c r="T650" s="225"/>
    </row>
    <row r="651" spans="1:20" ht="106.9">
      <c r="A651" s="55"/>
      <c r="B651" s="56"/>
      <c r="E651" s="253"/>
      <c r="F651" s="58"/>
      <c r="G651" s="58"/>
      <c r="H651" s="58"/>
      <c r="I651" s="58"/>
      <c r="J651" s="58"/>
      <c r="K651" s="253"/>
      <c r="L651" s="58"/>
      <c r="M651" s="58"/>
      <c r="N651" s="58"/>
      <c r="O651" s="58"/>
      <c r="P651" s="58"/>
      <c r="T651" s="225"/>
    </row>
    <row r="652" spans="1:20" ht="106.9">
      <c r="A652" s="55"/>
      <c r="B652" s="56"/>
      <c r="E652" s="253"/>
      <c r="F652" s="58"/>
      <c r="G652" s="58"/>
      <c r="H652" s="58"/>
      <c r="I652" s="58"/>
      <c r="J652" s="58"/>
      <c r="K652" s="253"/>
      <c r="L652" s="58"/>
      <c r="M652" s="58"/>
      <c r="N652" s="58"/>
      <c r="O652" s="58"/>
      <c r="P652" s="58"/>
      <c r="T652" s="225"/>
    </row>
    <row r="653" spans="1:20" ht="106.9">
      <c r="A653" s="55"/>
      <c r="B653" s="56"/>
      <c r="E653" s="253"/>
      <c r="F653" s="58"/>
      <c r="G653" s="58"/>
      <c r="H653" s="58"/>
      <c r="I653" s="58"/>
      <c r="J653" s="58"/>
      <c r="K653" s="253"/>
      <c r="L653" s="58"/>
      <c r="M653" s="58"/>
      <c r="N653" s="58"/>
      <c r="O653" s="58"/>
      <c r="P653" s="58"/>
      <c r="T653" s="225"/>
    </row>
    <row r="654" spans="1:20" ht="106.9">
      <c r="A654" s="55"/>
      <c r="B654" s="56"/>
      <c r="E654" s="253"/>
      <c r="F654" s="58"/>
      <c r="G654" s="58"/>
      <c r="H654" s="58"/>
      <c r="I654" s="58"/>
      <c r="J654" s="58"/>
      <c r="K654" s="253"/>
      <c r="L654" s="58"/>
      <c r="M654" s="58"/>
      <c r="N654" s="58"/>
      <c r="O654" s="58"/>
      <c r="P654" s="58"/>
      <c r="T654" s="225"/>
    </row>
    <row r="655" spans="1:20" ht="106.9">
      <c r="A655" s="55"/>
      <c r="B655" s="56"/>
      <c r="E655" s="253"/>
      <c r="F655" s="58"/>
      <c r="G655" s="58"/>
      <c r="H655" s="58"/>
      <c r="I655" s="58"/>
      <c r="J655" s="58"/>
      <c r="K655" s="253"/>
      <c r="L655" s="58"/>
      <c r="M655" s="58"/>
      <c r="N655" s="58"/>
      <c r="O655" s="58"/>
      <c r="P655" s="58"/>
      <c r="T655" s="225"/>
    </row>
    <row r="656" spans="1:20" ht="106.9">
      <c r="A656" s="55"/>
      <c r="B656" s="56"/>
      <c r="E656" s="253"/>
      <c r="F656" s="58"/>
      <c r="G656" s="58"/>
      <c r="H656" s="58"/>
      <c r="I656" s="58"/>
      <c r="J656" s="58"/>
      <c r="K656" s="253"/>
      <c r="L656" s="58"/>
      <c r="M656" s="58"/>
      <c r="N656" s="58"/>
      <c r="O656" s="58"/>
      <c r="P656" s="58"/>
      <c r="T656" s="225"/>
    </row>
    <row r="657" spans="1:20" ht="106.9">
      <c r="A657" s="55"/>
      <c r="B657" s="56"/>
      <c r="E657" s="253"/>
      <c r="F657" s="58"/>
      <c r="G657" s="58"/>
      <c r="H657" s="58"/>
      <c r="I657" s="58"/>
      <c r="J657" s="58"/>
      <c r="K657" s="253"/>
      <c r="L657" s="58"/>
      <c r="M657" s="58"/>
      <c r="N657" s="58"/>
      <c r="O657" s="58"/>
      <c r="P657" s="58"/>
      <c r="T657" s="225"/>
    </row>
    <row r="658" spans="1:20" ht="106.9">
      <c r="A658" s="55"/>
      <c r="B658" s="56"/>
      <c r="E658" s="253"/>
      <c r="F658" s="58"/>
      <c r="G658" s="58"/>
      <c r="H658" s="58"/>
      <c r="I658" s="58"/>
      <c r="J658" s="58"/>
      <c r="K658" s="253"/>
      <c r="L658" s="58"/>
      <c r="M658" s="58"/>
      <c r="N658" s="58"/>
      <c r="O658" s="58"/>
      <c r="P658" s="58"/>
      <c r="T658" s="225"/>
    </row>
    <row r="659" spans="1:20" ht="106.9">
      <c r="A659" s="55"/>
      <c r="B659" s="56"/>
      <c r="E659" s="253"/>
      <c r="F659" s="58"/>
      <c r="G659" s="58"/>
      <c r="H659" s="58"/>
      <c r="I659" s="58"/>
      <c r="J659" s="58"/>
      <c r="K659" s="253"/>
      <c r="L659" s="58"/>
      <c r="M659" s="58"/>
      <c r="N659" s="58"/>
      <c r="O659" s="58"/>
      <c r="P659" s="58"/>
      <c r="T659" s="225"/>
    </row>
    <row r="660" spans="1:20" ht="106.9">
      <c r="A660" s="55"/>
      <c r="B660" s="56"/>
      <c r="E660" s="253"/>
      <c r="F660" s="58"/>
      <c r="G660" s="58"/>
      <c r="H660" s="58"/>
      <c r="I660" s="58"/>
      <c r="J660" s="58"/>
      <c r="K660" s="253"/>
      <c r="L660" s="58"/>
      <c r="M660" s="58"/>
      <c r="N660" s="58"/>
      <c r="O660" s="58"/>
      <c r="P660" s="58"/>
      <c r="T660" s="225"/>
    </row>
    <row r="661" spans="1:20" ht="106.9">
      <c r="A661" s="55"/>
      <c r="B661" s="56"/>
      <c r="E661" s="253"/>
      <c r="F661" s="58"/>
      <c r="G661" s="58"/>
      <c r="H661" s="58"/>
      <c r="I661" s="58"/>
      <c r="J661" s="58"/>
      <c r="K661" s="253"/>
      <c r="L661" s="58"/>
      <c r="M661" s="58"/>
      <c r="N661" s="58"/>
      <c r="O661" s="58"/>
      <c r="P661" s="58"/>
      <c r="T661" s="225"/>
    </row>
    <row r="662" spans="1:20" ht="106.9">
      <c r="A662" s="55"/>
      <c r="B662" s="56"/>
      <c r="E662" s="253"/>
      <c r="F662" s="58"/>
      <c r="G662" s="58"/>
      <c r="H662" s="58"/>
      <c r="I662" s="58"/>
      <c r="J662" s="58"/>
      <c r="K662" s="253"/>
      <c r="L662" s="58"/>
      <c r="M662" s="58"/>
      <c r="N662" s="58"/>
      <c r="O662" s="58"/>
      <c r="P662" s="58"/>
      <c r="T662" s="225"/>
    </row>
    <row r="663" spans="1:20" ht="106.9">
      <c r="A663" s="55"/>
      <c r="B663" s="56"/>
      <c r="E663" s="253"/>
      <c r="F663" s="58"/>
      <c r="G663" s="58"/>
      <c r="H663" s="58"/>
      <c r="I663" s="58"/>
      <c r="J663" s="58"/>
      <c r="K663" s="253"/>
      <c r="L663" s="58"/>
      <c r="M663" s="58"/>
      <c r="N663" s="58"/>
      <c r="O663" s="58"/>
      <c r="P663" s="58"/>
      <c r="T663" s="225"/>
    </row>
    <row r="664" spans="1:20" ht="106.9">
      <c r="A664" s="55"/>
      <c r="B664" s="56"/>
      <c r="E664" s="253"/>
      <c r="F664" s="58"/>
      <c r="G664" s="58"/>
      <c r="H664" s="58"/>
      <c r="I664" s="58"/>
      <c r="J664" s="58"/>
      <c r="K664" s="253"/>
      <c r="L664" s="58"/>
      <c r="M664" s="58"/>
      <c r="N664" s="58"/>
      <c r="O664" s="58"/>
      <c r="P664" s="58"/>
      <c r="T664" s="225"/>
    </row>
    <row r="665" spans="1:20" ht="106.9">
      <c r="A665" s="55"/>
      <c r="B665" s="56"/>
      <c r="E665" s="253"/>
      <c r="F665" s="58"/>
      <c r="G665" s="58"/>
      <c r="H665" s="58"/>
      <c r="I665" s="58"/>
      <c r="J665" s="58"/>
      <c r="K665" s="253"/>
      <c r="L665" s="58"/>
      <c r="M665" s="58"/>
      <c r="N665" s="58"/>
      <c r="O665" s="58"/>
      <c r="P665" s="58"/>
      <c r="T665" s="225"/>
    </row>
    <row r="666" spans="1:20" ht="106.9">
      <c r="A666" s="55"/>
      <c r="B666" s="56"/>
      <c r="E666" s="253"/>
      <c r="F666" s="58"/>
      <c r="G666" s="58"/>
      <c r="H666" s="58"/>
      <c r="I666" s="58"/>
      <c r="J666" s="58"/>
      <c r="K666" s="253"/>
      <c r="L666" s="58"/>
      <c r="M666" s="58"/>
      <c r="N666" s="58"/>
      <c r="O666" s="58"/>
      <c r="P666" s="58"/>
      <c r="T666" s="225"/>
    </row>
    <row r="667" spans="1:20" ht="106.9">
      <c r="A667" s="55"/>
      <c r="B667" s="56"/>
      <c r="E667" s="253"/>
      <c r="F667" s="58"/>
      <c r="G667" s="58"/>
      <c r="H667" s="58"/>
      <c r="I667" s="58"/>
      <c r="J667" s="58"/>
      <c r="K667" s="253"/>
      <c r="L667" s="58"/>
      <c r="M667" s="58"/>
      <c r="N667" s="58"/>
      <c r="O667" s="58"/>
      <c r="P667" s="58"/>
      <c r="T667" s="225"/>
    </row>
    <row r="668" spans="1:20" ht="106.9">
      <c r="A668" s="55"/>
      <c r="B668" s="56"/>
      <c r="E668" s="253"/>
      <c r="F668" s="58"/>
      <c r="G668" s="58"/>
      <c r="H668" s="58"/>
      <c r="I668" s="58"/>
      <c r="J668" s="58"/>
      <c r="K668" s="253"/>
      <c r="L668" s="58"/>
      <c r="M668" s="58"/>
      <c r="N668" s="58"/>
      <c r="O668" s="58"/>
      <c r="P668" s="58"/>
      <c r="T668" s="225"/>
    </row>
    <row r="669" spans="1:20" ht="106.9">
      <c r="A669" s="55"/>
      <c r="B669" s="56"/>
      <c r="E669" s="253"/>
      <c r="F669" s="58"/>
      <c r="G669" s="58"/>
      <c r="H669" s="58"/>
      <c r="I669" s="58"/>
      <c r="J669" s="58"/>
      <c r="K669" s="253"/>
      <c r="L669" s="58"/>
      <c r="M669" s="58"/>
      <c r="N669" s="58"/>
      <c r="O669" s="58"/>
      <c r="P669" s="58"/>
      <c r="T669" s="225"/>
    </row>
    <row r="670" spans="1:20" ht="106.9">
      <c r="A670" s="55"/>
      <c r="B670" s="56"/>
      <c r="E670" s="253"/>
      <c r="F670" s="58"/>
      <c r="G670" s="58"/>
      <c r="H670" s="58"/>
      <c r="I670" s="58"/>
      <c r="J670" s="58"/>
      <c r="K670" s="253"/>
      <c r="L670" s="58"/>
      <c r="M670" s="58"/>
      <c r="N670" s="58"/>
      <c r="O670" s="58"/>
      <c r="P670" s="58"/>
      <c r="T670" s="225"/>
    </row>
    <row r="671" spans="1:20" ht="106.9">
      <c r="A671" s="55"/>
      <c r="B671" s="56"/>
      <c r="E671" s="253"/>
      <c r="F671" s="58"/>
      <c r="G671" s="58"/>
      <c r="H671" s="58"/>
      <c r="I671" s="58"/>
      <c r="J671" s="58"/>
      <c r="K671" s="253"/>
      <c r="L671" s="58"/>
      <c r="M671" s="58"/>
      <c r="N671" s="58"/>
      <c r="O671" s="58"/>
      <c r="P671" s="58"/>
      <c r="T671" s="225"/>
    </row>
    <row r="672" spans="1:20" ht="106.9">
      <c r="A672" s="55"/>
      <c r="B672" s="56"/>
      <c r="E672" s="253"/>
      <c r="F672" s="58"/>
      <c r="G672" s="58"/>
      <c r="H672" s="58"/>
      <c r="I672" s="58"/>
      <c r="J672" s="58"/>
      <c r="K672" s="253"/>
      <c r="L672" s="58"/>
      <c r="M672" s="58"/>
      <c r="N672" s="58"/>
      <c r="O672" s="58"/>
      <c r="P672" s="58"/>
      <c r="T672" s="225"/>
    </row>
    <row r="673" spans="1:20" ht="106.9">
      <c r="A673" s="55"/>
      <c r="B673" s="56"/>
      <c r="E673" s="253"/>
      <c r="F673" s="58"/>
      <c r="G673" s="58"/>
      <c r="H673" s="58"/>
      <c r="I673" s="58"/>
      <c r="J673" s="58"/>
      <c r="K673" s="253"/>
      <c r="L673" s="58"/>
      <c r="M673" s="58"/>
      <c r="N673" s="58"/>
      <c r="O673" s="58"/>
      <c r="P673" s="58"/>
      <c r="T673" s="225"/>
    </row>
    <row r="674" spans="1:20" ht="106.9">
      <c r="A674" s="55"/>
      <c r="B674" s="56"/>
      <c r="E674" s="253"/>
      <c r="F674" s="58"/>
      <c r="G674" s="58"/>
      <c r="H674" s="58"/>
      <c r="I674" s="58"/>
      <c r="J674" s="58"/>
      <c r="K674" s="253"/>
      <c r="L674" s="58"/>
      <c r="M674" s="58"/>
      <c r="N674" s="58"/>
      <c r="O674" s="58"/>
      <c r="P674" s="58"/>
      <c r="T674" s="225"/>
    </row>
    <row r="675" spans="1:20" ht="106.9">
      <c r="A675" s="55"/>
      <c r="B675" s="56"/>
      <c r="E675" s="253"/>
      <c r="F675" s="58"/>
      <c r="G675" s="58"/>
      <c r="H675" s="58"/>
      <c r="I675" s="58"/>
      <c r="J675" s="58"/>
      <c r="K675" s="253"/>
      <c r="L675" s="58"/>
      <c r="M675" s="58"/>
      <c r="N675" s="58"/>
      <c r="O675" s="58"/>
      <c r="P675" s="58"/>
      <c r="T675" s="225"/>
    </row>
    <row r="676" spans="1:20" ht="106.9">
      <c r="A676" s="55"/>
      <c r="B676" s="56"/>
      <c r="E676" s="253"/>
      <c r="F676" s="58"/>
      <c r="G676" s="58"/>
      <c r="H676" s="58"/>
      <c r="I676" s="58"/>
      <c r="J676" s="58"/>
      <c r="K676" s="253"/>
      <c r="L676" s="58"/>
      <c r="M676" s="58"/>
      <c r="N676" s="58"/>
      <c r="O676" s="58"/>
      <c r="P676" s="58"/>
      <c r="T676" s="225"/>
    </row>
    <row r="677" spans="1:20" ht="106.9">
      <c r="A677" s="55"/>
      <c r="B677" s="56"/>
      <c r="E677" s="253"/>
      <c r="F677" s="58"/>
      <c r="G677" s="58"/>
      <c r="H677" s="58"/>
      <c r="I677" s="58"/>
      <c r="J677" s="58"/>
      <c r="K677" s="253"/>
      <c r="L677" s="58"/>
      <c r="M677" s="58"/>
      <c r="N677" s="58"/>
      <c r="O677" s="58"/>
      <c r="P677" s="58"/>
      <c r="T677" s="225"/>
    </row>
    <row r="678" spans="1:20" ht="106.9">
      <c r="A678" s="55"/>
      <c r="B678" s="56"/>
      <c r="E678" s="253"/>
      <c r="F678" s="58"/>
      <c r="G678" s="58"/>
      <c r="H678" s="58"/>
      <c r="I678" s="58"/>
      <c r="J678" s="58"/>
      <c r="K678" s="253"/>
      <c r="L678" s="58"/>
      <c r="M678" s="58"/>
      <c r="N678" s="58"/>
      <c r="O678" s="58"/>
      <c r="P678" s="58"/>
      <c r="T678" s="225"/>
    </row>
    <row r="679" spans="1:20" ht="106.9">
      <c r="A679" s="55"/>
      <c r="B679" s="56"/>
      <c r="E679" s="253"/>
      <c r="F679" s="58"/>
      <c r="G679" s="58"/>
      <c r="H679" s="58"/>
      <c r="I679" s="58"/>
      <c r="J679" s="58"/>
      <c r="K679" s="253"/>
      <c r="L679" s="58"/>
      <c r="M679" s="58"/>
      <c r="N679" s="58"/>
      <c r="O679" s="58"/>
      <c r="P679" s="58"/>
      <c r="T679" s="225"/>
    </row>
    <row r="680" spans="1:20" ht="106.9">
      <c r="A680" s="55"/>
      <c r="B680" s="56"/>
      <c r="E680" s="253"/>
      <c r="F680" s="58"/>
      <c r="G680" s="58"/>
      <c r="H680" s="58"/>
      <c r="I680" s="58"/>
      <c r="J680" s="58"/>
      <c r="K680" s="253"/>
      <c r="L680" s="58"/>
      <c r="M680" s="58"/>
      <c r="N680" s="58"/>
      <c r="O680" s="58"/>
      <c r="P680" s="58"/>
      <c r="T680" s="225"/>
    </row>
    <row r="681" spans="1:20" ht="106.9">
      <c r="A681" s="55"/>
      <c r="B681" s="56"/>
      <c r="E681" s="253"/>
      <c r="F681" s="58"/>
      <c r="G681" s="58"/>
      <c r="H681" s="58"/>
      <c r="I681" s="58"/>
      <c r="J681" s="58"/>
      <c r="K681" s="253"/>
      <c r="L681" s="58"/>
      <c r="M681" s="58"/>
      <c r="N681" s="58"/>
      <c r="O681" s="58"/>
      <c r="P681" s="58"/>
      <c r="T681" s="225"/>
    </row>
    <row r="682" spans="1:20" ht="106.9">
      <c r="A682" s="55"/>
      <c r="B682" s="56"/>
      <c r="E682" s="253"/>
      <c r="F682" s="58"/>
      <c r="G682" s="58"/>
      <c r="H682" s="58"/>
      <c r="I682" s="58"/>
      <c r="J682" s="58"/>
      <c r="K682" s="253"/>
      <c r="L682" s="58"/>
      <c r="M682" s="58"/>
      <c r="N682" s="58"/>
      <c r="O682" s="58"/>
      <c r="P682" s="58"/>
      <c r="T682" s="225"/>
    </row>
    <row r="683" spans="1:20" ht="106.9">
      <c r="A683" s="55"/>
      <c r="B683" s="56"/>
      <c r="E683" s="253"/>
      <c r="F683" s="58"/>
      <c r="G683" s="58"/>
      <c r="H683" s="58"/>
      <c r="I683" s="58"/>
      <c r="J683" s="58"/>
      <c r="K683" s="253"/>
      <c r="L683" s="58"/>
      <c r="M683" s="58"/>
      <c r="N683" s="58"/>
      <c r="O683" s="58"/>
      <c r="P683" s="58"/>
      <c r="T683" s="225"/>
    </row>
    <row r="684" spans="1:20" ht="106.9">
      <c r="A684" s="55"/>
      <c r="B684" s="56"/>
      <c r="E684" s="253"/>
      <c r="F684" s="58"/>
      <c r="G684" s="58"/>
      <c r="H684" s="58"/>
      <c r="I684" s="58"/>
      <c r="J684" s="58"/>
      <c r="K684" s="253"/>
      <c r="L684" s="58"/>
      <c r="M684" s="58"/>
      <c r="N684" s="58"/>
      <c r="O684" s="58"/>
      <c r="P684" s="58"/>
      <c r="T684" s="225"/>
    </row>
    <row r="685" spans="1:20" ht="106.9">
      <c r="A685" s="55"/>
      <c r="B685" s="56"/>
      <c r="E685" s="253"/>
      <c r="F685" s="58"/>
      <c r="G685" s="58"/>
      <c r="H685" s="58"/>
      <c r="I685" s="58"/>
      <c r="J685" s="58"/>
      <c r="K685" s="253"/>
      <c r="L685" s="58"/>
      <c r="M685" s="58"/>
      <c r="N685" s="58"/>
      <c r="O685" s="58"/>
      <c r="P685" s="58"/>
      <c r="T685" s="225"/>
    </row>
    <row r="686" spans="1:20" ht="106.9">
      <c r="A686" s="55"/>
      <c r="B686" s="56"/>
      <c r="E686" s="253"/>
      <c r="F686" s="58"/>
      <c r="G686" s="58"/>
      <c r="H686" s="58"/>
      <c r="I686" s="58"/>
      <c r="J686" s="58"/>
      <c r="K686" s="253"/>
      <c r="L686" s="58"/>
      <c r="M686" s="58"/>
      <c r="N686" s="58"/>
      <c r="O686" s="58"/>
      <c r="P686" s="58"/>
      <c r="T686" s="225"/>
    </row>
    <row r="687" spans="1:20" ht="106.9">
      <c r="A687" s="55"/>
      <c r="B687" s="56"/>
      <c r="E687" s="253"/>
      <c r="F687" s="58"/>
      <c r="G687" s="58"/>
      <c r="H687" s="58"/>
      <c r="I687" s="58"/>
      <c r="J687" s="58"/>
      <c r="K687" s="253"/>
      <c r="L687" s="58"/>
      <c r="M687" s="58"/>
      <c r="N687" s="58"/>
      <c r="O687" s="58"/>
      <c r="P687" s="58"/>
      <c r="T687" s="225"/>
    </row>
    <row r="688" spans="1:20" ht="106.9">
      <c r="A688" s="55"/>
      <c r="B688" s="56"/>
      <c r="E688" s="253"/>
      <c r="F688" s="58"/>
      <c r="G688" s="58"/>
      <c r="H688" s="58"/>
      <c r="I688" s="58"/>
      <c r="J688" s="58"/>
      <c r="K688" s="253"/>
      <c r="L688" s="58"/>
      <c r="M688" s="58"/>
      <c r="N688" s="58"/>
      <c r="O688" s="58"/>
      <c r="P688" s="58"/>
      <c r="T688" s="225"/>
    </row>
    <row r="689" spans="1:20" ht="106.9">
      <c r="A689" s="55"/>
      <c r="B689" s="56"/>
      <c r="E689" s="253"/>
      <c r="F689" s="58"/>
      <c r="G689" s="58"/>
      <c r="H689" s="58"/>
      <c r="I689" s="58"/>
      <c r="J689" s="58"/>
      <c r="K689" s="253"/>
      <c r="L689" s="58"/>
      <c r="M689" s="58"/>
      <c r="N689" s="58"/>
      <c r="O689" s="58"/>
      <c r="P689" s="58"/>
      <c r="T689" s="225"/>
    </row>
    <row r="690" spans="1:20" ht="106.9">
      <c r="A690" s="55"/>
      <c r="B690" s="56"/>
      <c r="E690" s="253"/>
      <c r="F690" s="58"/>
      <c r="G690" s="58"/>
      <c r="H690" s="58"/>
      <c r="I690" s="58"/>
      <c r="J690" s="58"/>
      <c r="K690" s="253"/>
      <c r="L690" s="58"/>
      <c r="M690" s="58"/>
      <c r="N690" s="58"/>
      <c r="O690" s="58"/>
      <c r="P690" s="58"/>
      <c r="T690" s="225"/>
    </row>
    <row r="691" spans="1:20" ht="106.9">
      <c r="A691" s="55"/>
      <c r="B691" s="56"/>
      <c r="E691" s="253"/>
      <c r="F691" s="58"/>
      <c r="G691" s="58"/>
      <c r="H691" s="58"/>
      <c r="I691" s="58"/>
      <c r="J691" s="58"/>
      <c r="K691" s="253"/>
      <c r="L691" s="58"/>
      <c r="M691" s="58"/>
      <c r="N691" s="58"/>
      <c r="O691" s="58"/>
      <c r="P691" s="58"/>
      <c r="T691" s="225"/>
    </row>
    <row r="692" spans="1:20" ht="106.9">
      <c r="A692" s="55"/>
      <c r="B692" s="56"/>
      <c r="E692" s="253"/>
      <c r="F692" s="58"/>
      <c r="G692" s="58"/>
      <c r="H692" s="58"/>
      <c r="I692" s="58"/>
      <c r="J692" s="58"/>
      <c r="K692" s="253"/>
      <c r="L692" s="58"/>
      <c r="M692" s="58"/>
      <c r="N692" s="58"/>
      <c r="O692" s="58"/>
      <c r="P692" s="58"/>
      <c r="T692" s="225"/>
    </row>
    <row r="693" spans="1:20" ht="106.9">
      <c r="A693" s="55"/>
      <c r="B693" s="56"/>
      <c r="E693" s="253"/>
      <c r="F693" s="58"/>
      <c r="G693" s="58"/>
      <c r="H693" s="58"/>
      <c r="I693" s="58"/>
      <c r="J693" s="58"/>
      <c r="K693" s="253"/>
      <c r="L693" s="58"/>
      <c r="M693" s="58"/>
      <c r="N693" s="58"/>
      <c r="O693" s="58"/>
      <c r="P693" s="58"/>
      <c r="T693" s="225"/>
    </row>
    <row r="694" spans="1:20" ht="106.9">
      <c r="A694" s="55"/>
      <c r="B694" s="56"/>
      <c r="E694" s="253"/>
      <c r="F694" s="58"/>
      <c r="G694" s="58"/>
      <c r="H694" s="58"/>
      <c r="I694" s="58"/>
      <c r="J694" s="58"/>
      <c r="K694" s="253"/>
      <c r="L694" s="58"/>
      <c r="M694" s="58"/>
      <c r="N694" s="58"/>
      <c r="O694" s="58"/>
      <c r="P694" s="58"/>
      <c r="T694" s="225"/>
    </row>
    <row r="695" spans="1:20" ht="106.9">
      <c r="A695" s="55"/>
      <c r="B695" s="56"/>
      <c r="E695" s="253"/>
      <c r="F695" s="58"/>
      <c r="G695" s="58"/>
      <c r="H695" s="58"/>
      <c r="I695" s="58"/>
      <c r="J695" s="58"/>
      <c r="K695" s="253"/>
      <c r="L695" s="58"/>
      <c r="M695" s="58"/>
      <c r="N695" s="58"/>
      <c r="O695" s="58"/>
      <c r="P695" s="58"/>
      <c r="T695" s="225"/>
    </row>
    <row r="696" spans="1:20" ht="106.9">
      <c r="A696" s="55"/>
      <c r="B696" s="56"/>
      <c r="E696" s="253"/>
      <c r="F696" s="58"/>
      <c r="G696" s="58"/>
      <c r="H696" s="58"/>
      <c r="I696" s="58"/>
      <c r="J696" s="58"/>
      <c r="K696" s="253"/>
      <c r="L696" s="58"/>
      <c r="M696" s="58"/>
      <c r="N696" s="58"/>
      <c r="O696" s="58"/>
      <c r="P696" s="58"/>
      <c r="T696" s="225"/>
    </row>
    <row r="697" spans="1:20" ht="106.9">
      <c r="A697" s="55"/>
      <c r="B697" s="56"/>
      <c r="E697" s="253"/>
      <c r="F697" s="58"/>
      <c r="G697" s="58"/>
      <c r="H697" s="58"/>
      <c r="I697" s="58"/>
      <c r="J697" s="58"/>
      <c r="K697" s="253"/>
      <c r="L697" s="58"/>
      <c r="M697" s="58"/>
      <c r="N697" s="58"/>
      <c r="O697" s="58"/>
      <c r="P697" s="58"/>
      <c r="T697" s="225"/>
    </row>
    <row r="698" spans="1:20" ht="106.9">
      <c r="A698" s="55"/>
      <c r="B698" s="56"/>
      <c r="E698" s="253"/>
      <c r="F698" s="58"/>
      <c r="G698" s="58"/>
      <c r="H698" s="58"/>
      <c r="I698" s="58"/>
      <c r="J698" s="58"/>
      <c r="K698" s="253"/>
      <c r="L698" s="58"/>
      <c r="M698" s="58"/>
      <c r="N698" s="58"/>
      <c r="O698" s="58"/>
      <c r="P698" s="58"/>
      <c r="T698" s="225"/>
    </row>
    <row r="699" spans="1:20" ht="106.9">
      <c r="A699" s="55"/>
      <c r="B699" s="56"/>
      <c r="E699" s="253"/>
      <c r="F699" s="58"/>
      <c r="G699" s="58"/>
      <c r="H699" s="58"/>
      <c r="I699" s="58"/>
      <c r="J699" s="58"/>
      <c r="K699" s="253"/>
      <c r="L699" s="58"/>
      <c r="M699" s="58"/>
      <c r="N699" s="58"/>
      <c r="O699" s="58"/>
      <c r="P699" s="58"/>
      <c r="T699" s="225"/>
    </row>
    <row r="700" spans="1:20" ht="106.9">
      <c r="A700" s="55"/>
      <c r="B700" s="56"/>
      <c r="E700" s="253"/>
      <c r="F700" s="58"/>
      <c r="G700" s="58"/>
      <c r="H700" s="58"/>
      <c r="I700" s="58"/>
      <c r="J700" s="58"/>
      <c r="K700" s="253"/>
      <c r="L700" s="58"/>
      <c r="M700" s="58"/>
      <c r="N700" s="58"/>
      <c r="O700" s="58"/>
      <c r="P700" s="58"/>
      <c r="T700" s="225"/>
    </row>
    <row r="701" spans="1:20" ht="106.9">
      <c r="A701" s="55"/>
      <c r="B701" s="56"/>
      <c r="E701" s="253"/>
      <c r="F701" s="58"/>
      <c r="G701" s="58"/>
      <c r="H701" s="58"/>
      <c r="I701" s="58"/>
      <c r="J701" s="58"/>
      <c r="K701" s="253"/>
      <c r="L701" s="58"/>
      <c r="M701" s="58"/>
      <c r="N701" s="58"/>
      <c r="O701" s="58"/>
      <c r="P701" s="58"/>
      <c r="T701" s="225"/>
    </row>
    <row r="702" spans="1:20" ht="106.9">
      <c r="A702" s="55"/>
      <c r="B702" s="56"/>
      <c r="E702" s="253"/>
      <c r="F702" s="58"/>
      <c r="G702" s="58"/>
      <c r="H702" s="58"/>
      <c r="I702" s="58"/>
      <c r="J702" s="58"/>
      <c r="K702" s="253"/>
      <c r="L702" s="58"/>
      <c r="M702" s="58"/>
      <c r="N702" s="58"/>
      <c r="O702" s="58"/>
      <c r="P702" s="58"/>
      <c r="T702" s="225"/>
    </row>
    <row r="703" spans="1:20" ht="106.9">
      <c r="A703" s="55"/>
      <c r="B703" s="56"/>
      <c r="E703" s="253"/>
      <c r="F703" s="58"/>
      <c r="G703" s="58"/>
      <c r="H703" s="58"/>
      <c r="I703" s="58"/>
      <c r="J703" s="58"/>
      <c r="K703" s="253"/>
      <c r="L703" s="58"/>
      <c r="M703" s="58"/>
      <c r="N703" s="58"/>
      <c r="O703" s="58"/>
      <c r="P703" s="58"/>
      <c r="T703" s="225"/>
    </row>
    <row r="704" spans="1:20" ht="106.9">
      <c r="A704" s="55"/>
      <c r="B704" s="56"/>
      <c r="E704" s="253"/>
      <c r="F704" s="58"/>
      <c r="G704" s="58"/>
      <c r="H704" s="58"/>
      <c r="I704" s="58"/>
      <c r="J704" s="58"/>
      <c r="K704" s="253"/>
      <c r="L704" s="58"/>
      <c r="M704" s="58"/>
      <c r="N704" s="58"/>
      <c r="O704" s="58"/>
      <c r="P704" s="58"/>
      <c r="T704" s="225"/>
    </row>
    <row r="705" spans="1:20" ht="106.9">
      <c r="A705" s="55"/>
      <c r="B705" s="56"/>
      <c r="E705" s="253"/>
      <c r="F705" s="58"/>
      <c r="G705" s="58"/>
      <c r="H705" s="58"/>
      <c r="I705" s="58"/>
      <c r="J705" s="58"/>
      <c r="K705" s="253"/>
      <c r="L705" s="58"/>
      <c r="M705" s="58"/>
      <c r="N705" s="58"/>
      <c r="O705" s="58"/>
      <c r="P705" s="58"/>
      <c r="T705" s="225"/>
    </row>
    <row r="706" spans="1:20" ht="106.9">
      <c r="A706" s="55"/>
      <c r="B706" s="56"/>
      <c r="E706" s="253"/>
      <c r="F706" s="58"/>
      <c r="G706" s="58"/>
      <c r="H706" s="58"/>
      <c r="I706" s="58"/>
      <c r="J706" s="58"/>
      <c r="K706" s="253"/>
      <c r="L706" s="58"/>
      <c r="M706" s="58"/>
      <c r="N706" s="58"/>
      <c r="O706" s="58"/>
      <c r="P706" s="58"/>
      <c r="T706" s="225"/>
    </row>
    <row r="707" spans="1:20" ht="106.9">
      <c r="A707" s="55"/>
      <c r="B707" s="56"/>
      <c r="E707" s="253"/>
      <c r="F707" s="58"/>
      <c r="G707" s="58"/>
      <c r="H707" s="58"/>
      <c r="I707" s="58"/>
      <c r="J707" s="58"/>
      <c r="K707" s="253"/>
      <c r="L707" s="58"/>
      <c r="M707" s="58"/>
      <c r="N707" s="58"/>
      <c r="O707" s="58"/>
      <c r="P707" s="58"/>
      <c r="T707" s="225"/>
    </row>
    <row r="708" spans="1:20" ht="106.9">
      <c r="A708" s="55"/>
      <c r="B708" s="56"/>
      <c r="E708" s="253"/>
      <c r="F708" s="58"/>
      <c r="G708" s="58"/>
      <c r="H708" s="58"/>
      <c r="I708" s="58"/>
      <c r="J708" s="58"/>
      <c r="K708" s="253"/>
      <c r="L708" s="58"/>
      <c r="M708" s="58"/>
      <c r="N708" s="58"/>
      <c r="O708" s="58"/>
      <c r="P708" s="58"/>
      <c r="T708" s="225"/>
    </row>
    <row r="709" spans="1:20" ht="106.9">
      <c r="A709" s="55"/>
      <c r="B709" s="56"/>
      <c r="E709" s="253"/>
      <c r="F709" s="58"/>
      <c r="G709" s="58"/>
      <c r="H709" s="58"/>
      <c r="I709" s="58"/>
      <c r="J709" s="58"/>
      <c r="K709" s="253"/>
      <c r="L709" s="58"/>
      <c r="M709" s="58"/>
      <c r="N709" s="58"/>
      <c r="O709" s="58"/>
      <c r="P709" s="58"/>
      <c r="T709" s="225"/>
    </row>
    <row r="710" spans="1:20" ht="106.9">
      <c r="A710" s="55"/>
      <c r="B710" s="56"/>
      <c r="E710" s="253"/>
      <c r="F710" s="58"/>
      <c r="G710" s="58"/>
      <c r="H710" s="58"/>
      <c r="I710" s="58"/>
      <c r="J710" s="58"/>
      <c r="K710" s="253"/>
      <c r="L710" s="58"/>
      <c r="M710" s="58"/>
      <c r="N710" s="58"/>
      <c r="O710" s="58"/>
      <c r="P710" s="58"/>
      <c r="T710" s="225"/>
    </row>
    <row r="711" spans="1:20" ht="106.9">
      <c r="A711" s="55"/>
      <c r="B711" s="56"/>
      <c r="E711" s="253"/>
      <c r="F711" s="58"/>
      <c r="G711" s="58"/>
      <c r="H711" s="58"/>
      <c r="I711" s="58"/>
      <c r="J711" s="58"/>
      <c r="K711" s="253"/>
      <c r="L711" s="58"/>
      <c r="M711" s="58"/>
      <c r="N711" s="58"/>
      <c r="O711" s="58"/>
      <c r="P711" s="58"/>
      <c r="T711" s="225"/>
    </row>
    <row r="712" spans="1:20" ht="106.9">
      <c r="A712" s="55"/>
      <c r="B712" s="56"/>
      <c r="E712" s="253"/>
      <c r="F712" s="58"/>
      <c r="G712" s="58"/>
      <c r="H712" s="58"/>
      <c r="I712" s="58"/>
      <c r="J712" s="58"/>
      <c r="K712" s="253"/>
      <c r="L712" s="58"/>
      <c r="M712" s="58"/>
      <c r="N712" s="58"/>
      <c r="O712" s="58"/>
      <c r="P712" s="58"/>
      <c r="T712" s="225"/>
    </row>
    <row r="713" spans="1:20" ht="106.9">
      <c r="A713" s="55"/>
      <c r="B713" s="56"/>
      <c r="E713" s="253"/>
      <c r="F713" s="58"/>
      <c r="G713" s="58"/>
      <c r="H713" s="58"/>
      <c r="I713" s="58"/>
      <c r="J713" s="58"/>
      <c r="K713" s="253"/>
      <c r="L713" s="58"/>
      <c r="M713" s="58"/>
      <c r="N713" s="58"/>
      <c r="O713" s="58"/>
      <c r="P713" s="58"/>
      <c r="T713" s="225"/>
    </row>
    <row r="714" spans="1:20" ht="106.9">
      <c r="A714" s="55"/>
      <c r="B714" s="56"/>
      <c r="E714" s="253"/>
      <c r="F714" s="58"/>
      <c r="G714" s="58"/>
      <c r="H714" s="58"/>
      <c r="I714" s="58"/>
      <c r="J714" s="58"/>
      <c r="K714" s="253"/>
      <c r="L714" s="58"/>
      <c r="M714" s="58"/>
      <c r="N714" s="58"/>
      <c r="O714" s="58"/>
      <c r="P714" s="58"/>
      <c r="T714" s="225"/>
    </row>
    <row r="715" spans="1:20" ht="106.9">
      <c r="A715" s="55"/>
      <c r="B715" s="56"/>
      <c r="E715" s="253"/>
      <c r="F715" s="58"/>
      <c r="G715" s="58"/>
      <c r="H715" s="58"/>
      <c r="I715" s="58"/>
      <c r="J715" s="58"/>
      <c r="K715" s="253"/>
      <c r="L715" s="58"/>
      <c r="M715" s="58"/>
      <c r="N715" s="58"/>
      <c r="O715" s="58"/>
      <c r="P715" s="58"/>
      <c r="T715" s="225"/>
    </row>
    <row r="716" spans="1:20" ht="106.9">
      <c r="A716" s="55"/>
      <c r="B716" s="56"/>
      <c r="E716" s="253"/>
      <c r="F716" s="58"/>
      <c r="G716" s="58"/>
      <c r="H716" s="58"/>
      <c r="I716" s="58"/>
      <c r="J716" s="58"/>
      <c r="K716" s="253"/>
      <c r="L716" s="58"/>
      <c r="M716" s="58"/>
      <c r="N716" s="58"/>
      <c r="O716" s="58"/>
      <c r="P716" s="58"/>
      <c r="T716" s="225"/>
    </row>
    <row r="717" spans="1:20" ht="106.9">
      <c r="A717" s="55"/>
      <c r="B717" s="56"/>
      <c r="E717" s="253"/>
      <c r="F717" s="58"/>
      <c r="G717" s="58"/>
      <c r="H717" s="58"/>
      <c r="I717" s="58"/>
      <c r="J717" s="58"/>
      <c r="K717" s="253"/>
      <c r="L717" s="58"/>
      <c r="M717" s="58"/>
      <c r="N717" s="58"/>
      <c r="O717" s="58"/>
      <c r="P717" s="58"/>
      <c r="T717" s="225"/>
    </row>
    <row r="718" spans="1:20" ht="106.9">
      <c r="A718" s="55"/>
      <c r="B718" s="56"/>
      <c r="E718" s="253"/>
      <c r="F718" s="58"/>
      <c r="G718" s="58"/>
      <c r="H718" s="58"/>
      <c r="I718" s="58"/>
      <c r="J718" s="58"/>
      <c r="K718" s="253"/>
      <c r="L718" s="58"/>
      <c r="M718" s="58"/>
      <c r="N718" s="58"/>
      <c r="O718" s="58"/>
      <c r="P718" s="58"/>
      <c r="T718" s="225"/>
    </row>
    <row r="719" spans="1:20" ht="106.9">
      <c r="A719" s="55"/>
      <c r="B719" s="56"/>
      <c r="E719" s="253"/>
      <c r="F719" s="58"/>
      <c r="G719" s="58"/>
      <c r="H719" s="58"/>
      <c r="I719" s="58"/>
      <c r="J719" s="58"/>
      <c r="K719" s="253"/>
      <c r="L719" s="58"/>
      <c r="M719" s="58"/>
      <c r="N719" s="58"/>
      <c r="O719" s="58"/>
      <c r="P719" s="58"/>
      <c r="T719" s="225"/>
    </row>
    <row r="720" spans="1:20" ht="106.9">
      <c r="A720" s="55"/>
      <c r="B720" s="56"/>
      <c r="E720" s="253"/>
      <c r="F720" s="58"/>
      <c r="G720" s="58"/>
      <c r="H720" s="58"/>
      <c r="I720" s="58"/>
      <c r="J720" s="58"/>
      <c r="K720" s="253"/>
      <c r="L720" s="58"/>
      <c r="M720" s="58"/>
      <c r="N720" s="58"/>
      <c r="O720" s="58"/>
      <c r="P720" s="58"/>
      <c r="T720" s="225"/>
    </row>
    <row r="721" spans="1:20" ht="106.9">
      <c r="A721" s="55"/>
      <c r="B721" s="56"/>
      <c r="E721" s="253"/>
      <c r="F721" s="58"/>
      <c r="G721" s="58"/>
      <c r="H721" s="58"/>
      <c r="I721" s="58"/>
      <c r="J721" s="58"/>
      <c r="K721" s="253"/>
      <c r="L721" s="58"/>
      <c r="M721" s="58"/>
      <c r="N721" s="58"/>
      <c r="O721" s="58"/>
      <c r="P721" s="58"/>
      <c r="T721" s="225"/>
    </row>
    <row r="722" spans="1:20" ht="106.9">
      <c r="A722" s="55"/>
      <c r="B722" s="56"/>
      <c r="E722" s="253"/>
      <c r="F722" s="58"/>
      <c r="G722" s="58"/>
      <c r="H722" s="58"/>
      <c r="I722" s="58"/>
      <c r="J722" s="58"/>
      <c r="K722" s="253"/>
      <c r="L722" s="58"/>
      <c r="M722" s="58"/>
      <c r="N722" s="58"/>
      <c r="O722" s="58"/>
      <c r="P722" s="58"/>
      <c r="T722" s="225"/>
    </row>
    <row r="723" spans="1:20" ht="106.9">
      <c r="A723" s="55"/>
      <c r="B723" s="56"/>
      <c r="E723" s="253"/>
      <c r="F723" s="58"/>
      <c r="G723" s="58"/>
      <c r="H723" s="58"/>
      <c r="I723" s="58"/>
      <c r="J723" s="58"/>
      <c r="K723" s="253"/>
      <c r="L723" s="58"/>
      <c r="M723" s="58"/>
      <c r="N723" s="58"/>
      <c r="O723" s="58"/>
      <c r="P723" s="58"/>
      <c r="T723" s="225"/>
    </row>
    <row r="724" spans="1:20" ht="106.9">
      <c r="A724" s="55"/>
      <c r="B724" s="56"/>
      <c r="E724" s="253"/>
      <c r="F724" s="58"/>
      <c r="G724" s="58"/>
      <c r="H724" s="58"/>
      <c r="I724" s="58"/>
      <c r="J724" s="58"/>
      <c r="K724" s="253"/>
      <c r="L724" s="58"/>
      <c r="M724" s="58"/>
      <c r="N724" s="58"/>
      <c r="O724" s="58"/>
      <c r="P724" s="58"/>
      <c r="T724" s="225"/>
    </row>
    <row r="725" spans="1:20" ht="106.9">
      <c r="A725" s="55"/>
      <c r="B725" s="56"/>
      <c r="E725" s="253"/>
      <c r="F725" s="58"/>
      <c r="G725" s="58"/>
      <c r="H725" s="58"/>
      <c r="I725" s="58"/>
      <c r="J725" s="58"/>
      <c r="K725" s="253"/>
      <c r="L725" s="58"/>
      <c r="M725" s="58"/>
      <c r="N725" s="58"/>
      <c r="O725" s="58"/>
      <c r="P725" s="58"/>
      <c r="T725" s="225"/>
    </row>
    <row r="726" spans="1:20" ht="106.9">
      <c r="A726" s="55"/>
      <c r="B726" s="56"/>
      <c r="E726" s="253"/>
      <c r="F726" s="58"/>
      <c r="G726" s="58"/>
      <c r="H726" s="58"/>
      <c r="I726" s="58"/>
      <c r="J726" s="58"/>
      <c r="K726" s="253"/>
      <c r="L726" s="58"/>
      <c r="M726" s="58"/>
      <c r="N726" s="58"/>
      <c r="O726" s="58"/>
      <c r="P726" s="58"/>
      <c r="T726" s="225"/>
    </row>
    <row r="727" spans="1:20" ht="106.9">
      <c r="A727" s="55"/>
      <c r="B727" s="56"/>
      <c r="E727" s="253"/>
      <c r="F727" s="58"/>
      <c r="G727" s="58"/>
      <c r="H727" s="58"/>
      <c r="I727" s="58"/>
      <c r="J727" s="58"/>
      <c r="K727" s="253"/>
      <c r="L727" s="58"/>
      <c r="M727" s="58"/>
      <c r="N727" s="58"/>
      <c r="O727" s="58"/>
      <c r="P727" s="58"/>
      <c r="T727" s="225"/>
    </row>
    <row r="728" spans="1:20" ht="106.9">
      <c r="A728" s="55"/>
      <c r="B728" s="56"/>
      <c r="E728" s="253"/>
      <c r="F728" s="58"/>
      <c r="G728" s="58"/>
      <c r="H728" s="58"/>
      <c r="I728" s="58"/>
      <c r="J728" s="58"/>
      <c r="K728" s="253"/>
      <c r="L728" s="58"/>
      <c r="M728" s="58"/>
      <c r="N728" s="58"/>
      <c r="O728" s="58"/>
      <c r="P728" s="58"/>
      <c r="T728" s="225"/>
    </row>
    <row r="729" spans="1:20" ht="106.9">
      <c r="A729" s="55"/>
      <c r="B729" s="56"/>
      <c r="E729" s="253"/>
      <c r="F729" s="58"/>
      <c r="G729" s="58"/>
      <c r="H729" s="58"/>
      <c r="I729" s="58"/>
      <c r="J729" s="58"/>
      <c r="K729" s="253"/>
      <c r="L729" s="58"/>
      <c r="M729" s="58"/>
      <c r="N729" s="58"/>
      <c r="O729" s="58"/>
      <c r="P729" s="58"/>
      <c r="T729" s="225"/>
    </row>
    <row r="730" spans="1:20" ht="106.9">
      <c r="A730" s="55"/>
      <c r="B730" s="56"/>
      <c r="E730" s="253"/>
      <c r="F730" s="58"/>
      <c r="G730" s="58"/>
      <c r="H730" s="58"/>
      <c r="I730" s="58"/>
      <c r="J730" s="58"/>
      <c r="K730" s="253"/>
      <c r="L730" s="58"/>
      <c r="M730" s="58"/>
      <c r="N730" s="58"/>
      <c r="O730" s="58"/>
      <c r="P730" s="58"/>
      <c r="T730" s="225"/>
    </row>
    <row r="731" spans="1:20" ht="106.9">
      <c r="A731" s="55"/>
      <c r="B731" s="56"/>
      <c r="E731" s="253"/>
      <c r="F731" s="58"/>
      <c r="G731" s="58"/>
      <c r="H731" s="58"/>
      <c r="I731" s="58"/>
      <c r="J731" s="58"/>
      <c r="K731" s="253"/>
      <c r="L731" s="58"/>
      <c r="M731" s="58"/>
      <c r="N731" s="58"/>
      <c r="O731" s="58"/>
      <c r="P731" s="58"/>
      <c r="T731" s="225"/>
    </row>
    <row r="732" spans="1:20" ht="106.9">
      <c r="A732" s="55"/>
      <c r="B732" s="56"/>
      <c r="E732" s="253"/>
      <c r="F732" s="58"/>
      <c r="G732" s="58"/>
      <c r="H732" s="58"/>
      <c r="I732" s="58"/>
      <c r="J732" s="58"/>
      <c r="K732" s="253"/>
      <c r="L732" s="58"/>
      <c r="M732" s="58"/>
      <c r="N732" s="58"/>
      <c r="O732" s="58"/>
      <c r="P732" s="58"/>
      <c r="T732" s="225"/>
    </row>
    <row r="733" spans="1:20" ht="106.9">
      <c r="A733" s="55"/>
      <c r="B733" s="56"/>
      <c r="E733" s="253"/>
      <c r="F733" s="58"/>
      <c r="G733" s="58"/>
      <c r="H733" s="58"/>
      <c r="I733" s="58"/>
      <c r="J733" s="58"/>
      <c r="K733" s="253"/>
      <c r="L733" s="58"/>
      <c r="M733" s="58"/>
      <c r="N733" s="58"/>
      <c r="O733" s="58"/>
      <c r="P733" s="58"/>
      <c r="T733" s="225"/>
    </row>
    <row r="734" spans="1:20" ht="106.9">
      <c r="A734" s="55"/>
      <c r="B734" s="56"/>
      <c r="E734" s="253"/>
      <c r="F734" s="58"/>
      <c r="G734" s="58"/>
      <c r="H734" s="58"/>
      <c r="I734" s="58"/>
      <c r="J734" s="58"/>
      <c r="K734" s="253"/>
      <c r="L734" s="58"/>
      <c r="M734" s="58"/>
      <c r="N734" s="58"/>
      <c r="O734" s="58"/>
      <c r="P734" s="58"/>
      <c r="T734" s="225"/>
    </row>
    <row r="735" spans="1:20" ht="106.9">
      <c r="A735" s="55"/>
      <c r="B735" s="56"/>
      <c r="E735" s="253"/>
      <c r="F735" s="58"/>
      <c r="G735" s="58"/>
      <c r="H735" s="58"/>
      <c r="I735" s="58"/>
      <c r="J735" s="58"/>
      <c r="K735" s="253"/>
      <c r="L735" s="58"/>
      <c r="M735" s="58"/>
      <c r="N735" s="58"/>
      <c r="O735" s="58"/>
      <c r="P735" s="58"/>
      <c r="T735" s="225"/>
    </row>
    <row r="736" spans="1:20" ht="106.9">
      <c r="A736" s="55"/>
      <c r="B736" s="56"/>
      <c r="E736" s="253"/>
      <c r="F736" s="58"/>
      <c r="G736" s="58"/>
      <c r="H736" s="58"/>
      <c r="I736" s="58"/>
      <c r="J736" s="58"/>
      <c r="K736" s="253"/>
      <c r="L736" s="58"/>
      <c r="M736" s="58"/>
      <c r="N736" s="58"/>
      <c r="O736" s="58"/>
      <c r="P736" s="58"/>
      <c r="T736" s="225"/>
    </row>
    <row r="737" spans="1:20" ht="106.9">
      <c r="A737" s="55"/>
      <c r="B737" s="56"/>
      <c r="E737" s="253"/>
      <c r="F737" s="58"/>
      <c r="G737" s="58"/>
      <c r="H737" s="58"/>
      <c r="I737" s="58"/>
      <c r="J737" s="58"/>
      <c r="K737" s="253"/>
      <c r="L737" s="58"/>
      <c r="M737" s="58"/>
      <c r="N737" s="58"/>
      <c r="O737" s="58"/>
      <c r="P737" s="58"/>
      <c r="T737" s="225"/>
    </row>
    <row r="738" spans="1:20" ht="106.9">
      <c r="A738" s="55"/>
      <c r="B738" s="56"/>
      <c r="E738" s="253"/>
      <c r="F738" s="58"/>
      <c r="G738" s="58"/>
      <c r="H738" s="58"/>
      <c r="I738" s="58"/>
      <c r="J738" s="58"/>
      <c r="K738" s="253"/>
      <c r="L738" s="58"/>
      <c r="M738" s="58"/>
      <c r="N738" s="58"/>
      <c r="O738" s="58"/>
      <c r="P738" s="58"/>
      <c r="T738" s="225"/>
    </row>
    <row r="739" spans="1:20" ht="106.9">
      <c r="A739" s="55"/>
      <c r="B739" s="56"/>
      <c r="E739" s="253"/>
      <c r="F739" s="58"/>
      <c r="G739" s="58"/>
      <c r="H739" s="58"/>
      <c r="I739" s="58"/>
      <c r="J739" s="58"/>
      <c r="K739" s="253"/>
      <c r="L739" s="58"/>
      <c r="M739" s="58"/>
      <c r="N739" s="58"/>
      <c r="O739" s="58"/>
      <c r="P739" s="58"/>
      <c r="T739" s="225"/>
    </row>
    <row r="740" spans="1:20" ht="106.9">
      <c r="A740" s="55"/>
      <c r="B740" s="56"/>
      <c r="E740" s="253"/>
      <c r="F740" s="58"/>
      <c r="G740" s="58"/>
      <c r="H740" s="58"/>
      <c r="I740" s="58"/>
      <c r="J740" s="58"/>
      <c r="K740" s="253"/>
      <c r="L740" s="58"/>
      <c r="M740" s="58"/>
      <c r="N740" s="58"/>
      <c r="O740" s="58"/>
      <c r="P740" s="58"/>
      <c r="T740" s="225"/>
    </row>
    <row r="741" spans="1:20" ht="106.9">
      <c r="A741" s="55"/>
      <c r="B741" s="56"/>
      <c r="E741" s="253"/>
      <c r="F741" s="58"/>
      <c r="G741" s="58"/>
      <c r="H741" s="58"/>
      <c r="I741" s="58"/>
      <c r="J741" s="58"/>
      <c r="K741" s="253"/>
      <c r="L741" s="58"/>
      <c r="M741" s="58"/>
      <c r="N741" s="58"/>
      <c r="O741" s="58"/>
      <c r="P741" s="58"/>
      <c r="T741" s="225"/>
    </row>
    <row r="742" spans="1:20" ht="106.9">
      <c r="A742" s="55"/>
      <c r="B742" s="56"/>
      <c r="E742" s="253"/>
      <c r="F742" s="58"/>
      <c r="G742" s="58"/>
      <c r="H742" s="58"/>
      <c r="I742" s="58"/>
      <c r="J742" s="58"/>
      <c r="K742" s="253"/>
      <c r="L742" s="58"/>
      <c r="M742" s="58"/>
      <c r="N742" s="58"/>
      <c r="O742" s="58"/>
      <c r="P742" s="58"/>
      <c r="T742" s="225"/>
    </row>
    <row r="743" spans="1:20" ht="106.9">
      <c r="A743" s="55"/>
      <c r="B743" s="56"/>
      <c r="E743" s="253"/>
      <c r="F743" s="58"/>
      <c r="G743" s="58"/>
      <c r="H743" s="58"/>
      <c r="I743" s="58"/>
      <c r="J743" s="58"/>
      <c r="K743" s="253"/>
      <c r="L743" s="58"/>
      <c r="M743" s="58"/>
      <c r="N743" s="58"/>
      <c r="O743" s="58"/>
      <c r="P743" s="58"/>
      <c r="T743" s="225"/>
    </row>
    <row r="744" spans="1:20" ht="106.9">
      <c r="A744" s="55"/>
      <c r="B744" s="56"/>
      <c r="E744" s="253"/>
      <c r="F744" s="58"/>
      <c r="G744" s="58"/>
      <c r="H744" s="58"/>
      <c r="I744" s="58"/>
      <c r="J744" s="58"/>
      <c r="K744" s="253"/>
      <c r="L744" s="58"/>
      <c r="M744" s="58"/>
      <c r="N744" s="58"/>
      <c r="O744" s="58"/>
      <c r="P744" s="58"/>
      <c r="T744" s="225"/>
    </row>
    <row r="745" spans="1:20" ht="106.9">
      <c r="A745" s="55"/>
      <c r="B745" s="56"/>
      <c r="E745" s="253"/>
      <c r="F745" s="58"/>
      <c r="G745" s="58"/>
      <c r="H745" s="58"/>
      <c r="I745" s="58"/>
      <c r="J745" s="58"/>
      <c r="K745" s="253"/>
      <c r="L745" s="58"/>
      <c r="M745" s="58"/>
      <c r="N745" s="58"/>
      <c r="O745" s="58"/>
      <c r="P745" s="58"/>
      <c r="T745" s="225"/>
    </row>
    <row r="746" spans="1:20" ht="106.9">
      <c r="A746" s="55"/>
      <c r="B746" s="56"/>
      <c r="E746" s="253"/>
      <c r="F746" s="58"/>
      <c r="G746" s="58"/>
      <c r="H746" s="58"/>
      <c r="I746" s="58"/>
      <c r="J746" s="58"/>
      <c r="K746" s="253"/>
      <c r="L746" s="58"/>
      <c r="M746" s="58"/>
      <c r="N746" s="58"/>
      <c r="O746" s="58"/>
      <c r="P746" s="58"/>
      <c r="T746" s="225"/>
    </row>
    <row r="747" spans="1:20" ht="106.9">
      <c r="A747" s="55"/>
      <c r="B747" s="56"/>
      <c r="E747" s="253"/>
      <c r="F747" s="58"/>
      <c r="G747" s="58"/>
      <c r="H747" s="58"/>
      <c r="I747" s="58"/>
      <c r="J747" s="58"/>
      <c r="K747" s="253"/>
      <c r="L747" s="58"/>
      <c r="M747" s="58"/>
      <c r="N747" s="58"/>
      <c r="O747" s="58"/>
      <c r="P747" s="58"/>
      <c r="T747" s="225"/>
    </row>
    <row r="748" spans="1:20" ht="106.9">
      <c r="A748" s="55"/>
      <c r="B748" s="56"/>
      <c r="E748" s="253"/>
      <c r="F748" s="58"/>
      <c r="G748" s="58"/>
      <c r="H748" s="58"/>
      <c r="I748" s="58"/>
      <c r="J748" s="58"/>
      <c r="K748" s="253"/>
      <c r="L748" s="58"/>
      <c r="M748" s="58"/>
      <c r="N748" s="58"/>
      <c r="O748" s="58"/>
      <c r="P748" s="58"/>
      <c r="T748" s="225"/>
    </row>
    <row r="749" spans="1:20" ht="106.9">
      <c r="A749" s="55"/>
      <c r="B749" s="56"/>
      <c r="E749" s="253"/>
      <c r="F749" s="58"/>
      <c r="G749" s="58"/>
      <c r="H749" s="58"/>
      <c r="I749" s="58"/>
      <c r="J749" s="58"/>
      <c r="K749" s="253"/>
      <c r="L749" s="58"/>
      <c r="M749" s="58"/>
      <c r="N749" s="58"/>
      <c r="O749" s="58"/>
      <c r="P749" s="58"/>
      <c r="T749" s="225"/>
    </row>
    <row r="750" spans="1:20" ht="106.9">
      <c r="A750" s="55"/>
      <c r="B750" s="56"/>
      <c r="E750" s="253"/>
      <c r="F750" s="58"/>
      <c r="G750" s="58"/>
      <c r="H750" s="58"/>
      <c r="I750" s="58"/>
      <c r="J750" s="58"/>
      <c r="K750" s="253"/>
      <c r="L750" s="58"/>
      <c r="M750" s="58"/>
      <c r="N750" s="58"/>
      <c r="O750" s="58"/>
      <c r="P750" s="58"/>
      <c r="T750" s="225"/>
    </row>
    <row r="751" spans="1:20" ht="106.9">
      <c r="A751" s="55"/>
      <c r="B751" s="56"/>
      <c r="E751" s="253"/>
      <c r="F751" s="58"/>
      <c r="G751" s="58"/>
      <c r="H751" s="58"/>
      <c r="I751" s="58"/>
      <c r="J751" s="58"/>
      <c r="K751" s="253"/>
      <c r="L751" s="58"/>
      <c r="M751" s="58"/>
      <c r="N751" s="58"/>
      <c r="O751" s="58"/>
      <c r="P751" s="58"/>
      <c r="T751" s="225"/>
    </row>
    <row r="752" spans="1:20" ht="106.9">
      <c r="A752" s="55"/>
      <c r="B752" s="56"/>
      <c r="E752" s="253"/>
      <c r="F752" s="58"/>
      <c r="G752" s="58"/>
      <c r="H752" s="58"/>
      <c r="I752" s="58"/>
      <c r="J752" s="58"/>
      <c r="K752" s="253"/>
      <c r="L752" s="58"/>
      <c r="M752" s="58"/>
      <c r="N752" s="58"/>
      <c r="O752" s="58"/>
      <c r="P752" s="58"/>
      <c r="T752" s="225"/>
    </row>
    <row r="753" spans="1:20" ht="106.9">
      <c r="A753" s="55"/>
      <c r="B753" s="56"/>
      <c r="E753" s="253"/>
      <c r="F753" s="58"/>
      <c r="G753" s="58"/>
      <c r="H753" s="58"/>
      <c r="I753" s="58"/>
      <c r="J753" s="58"/>
      <c r="K753" s="253"/>
      <c r="L753" s="58"/>
      <c r="M753" s="58"/>
      <c r="N753" s="58"/>
      <c r="O753" s="58"/>
      <c r="P753" s="58"/>
      <c r="T753" s="225"/>
    </row>
    <row r="754" spans="1:20" ht="106.9">
      <c r="A754" s="55"/>
      <c r="B754" s="56"/>
      <c r="E754" s="253"/>
      <c r="F754" s="58"/>
      <c r="G754" s="58"/>
      <c r="H754" s="58"/>
      <c r="I754" s="58"/>
      <c r="J754" s="58"/>
      <c r="K754" s="253"/>
      <c r="L754" s="58"/>
      <c r="M754" s="58"/>
      <c r="N754" s="58"/>
      <c r="O754" s="58"/>
      <c r="P754" s="58"/>
      <c r="T754" s="225"/>
    </row>
    <row r="755" spans="1:20" ht="106.9">
      <c r="A755" s="55"/>
      <c r="B755" s="56"/>
      <c r="E755" s="253"/>
      <c r="F755" s="58"/>
      <c r="G755" s="58"/>
      <c r="H755" s="58"/>
      <c r="I755" s="58"/>
      <c r="J755" s="58"/>
      <c r="K755" s="253"/>
      <c r="L755" s="58"/>
      <c r="M755" s="58"/>
      <c r="N755" s="58"/>
      <c r="O755" s="58"/>
      <c r="P755" s="58"/>
      <c r="T755" s="225"/>
    </row>
    <row r="756" spans="1:20" ht="106.9">
      <c r="A756" s="55"/>
      <c r="B756" s="56"/>
      <c r="E756" s="253"/>
      <c r="F756" s="58"/>
      <c r="G756" s="58"/>
      <c r="H756" s="58"/>
      <c r="I756" s="58"/>
      <c r="J756" s="58"/>
      <c r="K756" s="253"/>
      <c r="L756" s="58"/>
      <c r="M756" s="58"/>
      <c r="N756" s="58"/>
      <c r="O756" s="58"/>
      <c r="P756" s="58"/>
      <c r="T756" s="225"/>
    </row>
    <row r="757" spans="1:20" ht="106.9">
      <c r="A757" s="55"/>
      <c r="B757" s="56"/>
      <c r="E757" s="253"/>
      <c r="F757" s="58"/>
      <c r="G757" s="58"/>
      <c r="H757" s="58"/>
      <c r="I757" s="58"/>
      <c r="J757" s="58"/>
      <c r="K757" s="253"/>
      <c r="L757" s="58"/>
      <c r="M757" s="58"/>
      <c r="N757" s="58"/>
      <c r="O757" s="58"/>
      <c r="P757" s="58"/>
      <c r="T757" s="225"/>
    </row>
    <row r="758" spans="1:20" ht="106.9">
      <c r="A758" s="55"/>
      <c r="B758" s="56"/>
      <c r="E758" s="253"/>
      <c r="F758" s="58"/>
      <c r="G758" s="58"/>
      <c r="H758" s="58"/>
      <c r="I758" s="58"/>
      <c r="J758" s="58"/>
      <c r="K758" s="253"/>
      <c r="L758" s="58"/>
      <c r="M758" s="58"/>
      <c r="N758" s="58"/>
      <c r="O758" s="58"/>
      <c r="P758" s="58"/>
      <c r="T758" s="225"/>
    </row>
    <row r="759" spans="1:20" ht="106.9">
      <c r="A759" s="55"/>
      <c r="B759" s="56"/>
      <c r="E759" s="253"/>
      <c r="F759" s="58"/>
      <c r="G759" s="58"/>
      <c r="H759" s="58"/>
      <c r="I759" s="58"/>
      <c r="J759" s="58"/>
      <c r="K759" s="253"/>
      <c r="L759" s="58"/>
      <c r="M759" s="58"/>
      <c r="N759" s="58"/>
      <c r="O759" s="58"/>
      <c r="P759" s="58"/>
      <c r="T759" s="225"/>
    </row>
    <row r="760" spans="1:20" ht="106.9">
      <c r="A760" s="55"/>
      <c r="B760" s="56"/>
      <c r="E760" s="253"/>
      <c r="F760" s="58"/>
      <c r="G760" s="58"/>
      <c r="H760" s="58"/>
      <c r="I760" s="58"/>
      <c r="J760" s="58"/>
      <c r="K760" s="253"/>
      <c r="L760" s="58"/>
      <c r="M760" s="58"/>
      <c r="N760" s="58"/>
      <c r="O760" s="58"/>
      <c r="P760" s="58"/>
      <c r="T760" s="225"/>
    </row>
    <row r="761" spans="1:20" ht="106.9">
      <c r="A761" s="55"/>
      <c r="B761" s="56"/>
      <c r="E761" s="253"/>
      <c r="F761" s="58"/>
      <c r="G761" s="58"/>
      <c r="H761" s="58"/>
      <c r="I761" s="58"/>
      <c r="J761" s="58"/>
      <c r="K761" s="253"/>
      <c r="L761" s="58"/>
      <c r="M761" s="58"/>
      <c r="N761" s="58"/>
      <c r="O761" s="58"/>
      <c r="P761" s="58"/>
      <c r="T761" s="225"/>
    </row>
    <row r="762" spans="1:20" ht="106.9">
      <c r="A762" s="55"/>
      <c r="B762" s="56"/>
      <c r="E762" s="253"/>
      <c r="F762" s="58"/>
      <c r="G762" s="58"/>
      <c r="H762" s="58"/>
      <c r="I762" s="58"/>
      <c r="J762" s="58"/>
      <c r="K762" s="253"/>
      <c r="L762" s="58"/>
      <c r="M762" s="58"/>
      <c r="N762" s="58"/>
      <c r="O762" s="58"/>
      <c r="P762" s="58"/>
      <c r="T762" s="225"/>
    </row>
    <row r="763" spans="1:20" ht="106.9">
      <c r="A763" s="55"/>
      <c r="B763" s="56"/>
      <c r="E763" s="253"/>
      <c r="F763" s="58"/>
      <c r="G763" s="58"/>
      <c r="H763" s="58"/>
      <c r="I763" s="58"/>
      <c r="J763" s="58"/>
      <c r="K763" s="253"/>
      <c r="L763" s="58"/>
      <c r="M763" s="58"/>
      <c r="N763" s="58"/>
      <c r="O763" s="58"/>
      <c r="P763" s="58"/>
      <c r="T763" s="225"/>
    </row>
    <row r="764" spans="1:20" ht="106.9">
      <c r="A764" s="55"/>
      <c r="B764" s="56"/>
      <c r="E764" s="253"/>
      <c r="F764" s="58"/>
      <c r="G764" s="58"/>
      <c r="H764" s="58"/>
      <c r="I764" s="58"/>
      <c r="J764" s="58"/>
      <c r="K764" s="253"/>
      <c r="L764" s="58"/>
      <c r="M764" s="58"/>
      <c r="N764" s="58"/>
      <c r="O764" s="58"/>
      <c r="P764" s="58"/>
      <c r="T764" s="225"/>
    </row>
    <row r="765" spans="1:20" ht="106.9">
      <c r="A765" s="55"/>
      <c r="B765" s="56"/>
      <c r="E765" s="253"/>
      <c r="F765" s="58"/>
      <c r="G765" s="58"/>
      <c r="H765" s="58"/>
      <c r="I765" s="58"/>
      <c r="J765" s="58"/>
      <c r="K765" s="253"/>
      <c r="L765" s="58"/>
      <c r="M765" s="58"/>
      <c r="N765" s="58"/>
      <c r="O765" s="58"/>
      <c r="P765" s="58"/>
      <c r="T765" s="225"/>
    </row>
    <row r="766" spans="1:20" ht="106.9">
      <c r="A766" s="55"/>
      <c r="B766" s="56"/>
      <c r="E766" s="253"/>
      <c r="F766" s="58"/>
      <c r="G766" s="58"/>
      <c r="H766" s="58"/>
      <c r="I766" s="58"/>
      <c r="J766" s="58"/>
      <c r="K766" s="253"/>
      <c r="L766" s="58"/>
      <c r="M766" s="58"/>
      <c r="N766" s="58"/>
      <c r="O766" s="58"/>
      <c r="P766" s="58"/>
      <c r="T766" s="225"/>
    </row>
    <row r="767" spans="1:20" ht="106.9">
      <c r="A767" s="55"/>
      <c r="B767" s="56"/>
      <c r="E767" s="253"/>
      <c r="F767" s="58"/>
      <c r="G767" s="58"/>
      <c r="H767" s="58"/>
      <c r="I767" s="58"/>
      <c r="J767" s="58"/>
      <c r="K767" s="253"/>
      <c r="L767" s="58"/>
      <c r="M767" s="58"/>
      <c r="N767" s="58"/>
      <c r="O767" s="58"/>
      <c r="P767" s="58"/>
      <c r="T767" s="225"/>
    </row>
    <row r="768" spans="1:20" ht="106.9">
      <c r="A768" s="55"/>
      <c r="B768" s="56"/>
      <c r="E768" s="253"/>
      <c r="F768" s="58"/>
      <c r="G768" s="58"/>
      <c r="H768" s="58"/>
      <c r="I768" s="58"/>
      <c r="J768" s="58"/>
      <c r="K768" s="253"/>
      <c r="L768" s="58"/>
      <c r="M768" s="58"/>
      <c r="N768" s="58"/>
      <c r="O768" s="58"/>
      <c r="P768" s="58"/>
      <c r="T768" s="225"/>
    </row>
    <row r="769" spans="1:20" ht="106.9">
      <c r="A769" s="55"/>
      <c r="B769" s="56"/>
      <c r="E769" s="253"/>
      <c r="F769" s="58"/>
      <c r="G769" s="58"/>
      <c r="H769" s="58"/>
      <c r="I769" s="58"/>
      <c r="J769" s="58"/>
      <c r="K769" s="253"/>
      <c r="L769" s="58"/>
      <c r="M769" s="58"/>
      <c r="N769" s="58"/>
      <c r="O769" s="58"/>
      <c r="P769" s="58"/>
      <c r="T769" s="225"/>
    </row>
    <row r="770" spans="1:20" ht="106.9">
      <c r="A770" s="55"/>
      <c r="B770" s="56"/>
      <c r="E770" s="253"/>
      <c r="F770" s="58"/>
      <c r="G770" s="58"/>
      <c r="H770" s="58"/>
      <c r="I770" s="58"/>
      <c r="J770" s="58"/>
      <c r="K770" s="253"/>
      <c r="L770" s="58"/>
      <c r="M770" s="58"/>
      <c r="N770" s="58"/>
      <c r="O770" s="58"/>
      <c r="P770" s="58"/>
      <c r="T770" s="225"/>
    </row>
    <row r="771" spans="1:20" ht="106.9">
      <c r="A771" s="55"/>
      <c r="B771" s="56"/>
      <c r="E771" s="253"/>
      <c r="F771" s="58"/>
      <c r="G771" s="58"/>
      <c r="H771" s="58"/>
      <c r="I771" s="58"/>
      <c r="J771" s="58"/>
      <c r="K771" s="253"/>
      <c r="L771" s="58"/>
      <c r="M771" s="58"/>
      <c r="N771" s="58"/>
      <c r="O771" s="58"/>
      <c r="P771" s="58"/>
      <c r="T771" s="225"/>
    </row>
  </sheetData>
  <mergeCells count="40">
    <mergeCell ref="B70:B76"/>
    <mergeCell ref="A1:A90"/>
    <mergeCell ref="C1:D1"/>
    <mergeCell ref="B2:B6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252:B258"/>
    <mergeCell ref="B175:B181"/>
    <mergeCell ref="A182:B188"/>
    <mergeCell ref="A189:A264"/>
    <mergeCell ref="B189:B195"/>
    <mergeCell ref="B196:B202"/>
    <mergeCell ref="B203:B209"/>
    <mergeCell ref="B210:B216"/>
    <mergeCell ref="B259:B264"/>
    <mergeCell ref="B217:B223"/>
    <mergeCell ref="B224:B230"/>
    <mergeCell ref="B231:B237"/>
    <mergeCell ref="B238:B244"/>
    <mergeCell ref="B245:B251"/>
    <mergeCell ref="B77:B83"/>
    <mergeCell ref="B84:B90"/>
    <mergeCell ref="A91:B111"/>
    <mergeCell ref="A112:A18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6AA84F"/>
    <outlinePr summaryBelow="0" summaryRight="0"/>
  </sheetPr>
  <dimension ref="A1:AA597"/>
  <sheetViews>
    <sheetView workbookViewId="0"/>
  </sheetViews>
  <sheetFormatPr defaultColWidth="12.59765625" defaultRowHeight="15.75" customHeight="1"/>
  <cols>
    <col min="1" max="1" width="16.265625" customWidth="1"/>
    <col min="2" max="2" width="28.265625" customWidth="1"/>
    <col min="3" max="3" width="15.59765625" customWidth="1"/>
    <col min="4" max="4" width="18.1328125" customWidth="1"/>
    <col min="5" max="5" width="5.59765625" customWidth="1"/>
    <col min="6" max="6" width="25.46484375" customWidth="1"/>
    <col min="7" max="7" width="12.59765625" customWidth="1"/>
    <col min="8" max="8" width="42.265625" customWidth="1"/>
  </cols>
  <sheetData>
    <row r="1" spans="1:27" ht="15.75" customHeight="1">
      <c r="A1" s="60" t="s">
        <v>70</v>
      </c>
      <c r="B1" s="59" t="s">
        <v>69</v>
      </c>
      <c r="C1" s="60" t="s">
        <v>5</v>
      </c>
      <c r="D1" s="60" t="s">
        <v>4</v>
      </c>
      <c r="E1" s="60" t="s">
        <v>71</v>
      </c>
      <c r="F1" s="60" t="s">
        <v>6</v>
      </c>
      <c r="G1" s="60" t="s">
        <v>7</v>
      </c>
      <c r="H1" s="60" t="s">
        <v>8</v>
      </c>
      <c r="I1" s="61"/>
      <c r="J1" s="451" t="s">
        <v>186</v>
      </c>
      <c r="K1" s="360"/>
      <c r="L1" s="61"/>
      <c r="M1" s="61"/>
      <c r="N1" s="61"/>
      <c r="O1" s="61"/>
      <c r="P1" s="61"/>
      <c r="Q1" s="63"/>
      <c r="R1" s="64"/>
      <c r="S1" s="64"/>
      <c r="T1" s="64"/>
      <c r="U1" s="64"/>
      <c r="V1" s="64"/>
      <c r="W1" s="64"/>
      <c r="X1" s="64"/>
      <c r="Y1" s="64"/>
    </row>
    <row r="2" spans="1:27" ht="15.75" customHeight="1">
      <c r="A2" s="238" t="s">
        <v>483</v>
      </c>
      <c r="B2" s="238" t="s">
        <v>504</v>
      </c>
      <c r="C2" s="238" t="s">
        <v>194</v>
      </c>
      <c r="D2" s="238" t="s">
        <v>505</v>
      </c>
      <c r="E2" s="238">
        <v>520</v>
      </c>
      <c r="F2" s="238" t="s">
        <v>506</v>
      </c>
      <c r="G2" s="254" t="s">
        <v>507</v>
      </c>
      <c r="H2" s="255" t="s">
        <v>508</v>
      </c>
      <c r="I2" s="69"/>
      <c r="J2" s="360"/>
      <c r="K2" s="360"/>
      <c r="L2" s="69"/>
      <c r="M2" s="69"/>
      <c r="N2" s="71"/>
      <c r="O2" s="69"/>
      <c r="P2" s="71"/>
      <c r="Q2" s="63"/>
      <c r="R2" s="64"/>
      <c r="S2" s="64"/>
      <c r="T2" s="64"/>
      <c r="U2" s="64"/>
      <c r="V2" s="64"/>
      <c r="W2" s="64"/>
      <c r="X2" s="64"/>
      <c r="Y2" s="64"/>
    </row>
    <row r="3" spans="1:27" ht="15.75" customHeight="1">
      <c r="A3" s="238" t="s">
        <v>478</v>
      </c>
      <c r="B3" s="238" t="s">
        <v>509</v>
      </c>
      <c r="C3" s="238" t="s">
        <v>194</v>
      </c>
      <c r="D3" s="238" t="s">
        <v>510</v>
      </c>
      <c r="E3" s="238">
        <v>215</v>
      </c>
      <c r="F3" s="238" t="s">
        <v>511</v>
      </c>
      <c r="G3" s="254" t="s">
        <v>512</v>
      </c>
      <c r="H3" s="255" t="s">
        <v>513</v>
      </c>
      <c r="I3" s="69"/>
      <c r="J3" s="360"/>
      <c r="K3" s="360"/>
      <c r="L3" s="69"/>
      <c r="M3" s="69"/>
      <c r="N3" s="71"/>
      <c r="O3" s="69"/>
      <c r="P3" s="71"/>
      <c r="Q3" s="63"/>
      <c r="R3" s="64"/>
      <c r="S3" s="64"/>
      <c r="T3" s="64"/>
      <c r="U3" s="64"/>
      <c r="V3" s="64"/>
      <c r="W3" s="64"/>
      <c r="X3" s="64"/>
      <c r="Y3" s="64"/>
    </row>
    <row r="4" spans="1:27" ht="15.75" customHeight="1">
      <c r="A4" s="238" t="s">
        <v>477</v>
      </c>
      <c r="B4" s="238" t="s">
        <v>514</v>
      </c>
      <c r="C4" s="238" t="s">
        <v>194</v>
      </c>
      <c r="D4" s="238" t="s">
        <v>515</v>
      </c>
      <c r="E4" s="238">
        <v>145</v>
      </c>
      <c r="F4" s="238" t="s">
        <v>516</v>
      </c>
      <c r="G4" s="254" t="s">
        <v>517</v>
      </c>
      <c r="H4" s="256" t="s">
        <v>518</v>
      </c>
      <c r="I4" s="69"/>
      <c r="J4" s="360"/>
      <c r="K4" s="360"/>
      <c r="L4" s="69"/>
      <c r="M4" s="70"/>
      <c r="N4" s="69"/>
      <c r="O4" s="69"/>
      <c r="P4" s="71"/>
      <c r="Q4" s="69"/>
      <c r="R4" s="71"/>
      <c r="S4" s="63"/>
      <c r="T4" s="64"/>
      <c r="U4" s="64"/>
      <c r="V4" s="64"/>
      <c r="W4" s="64"/>
      <c r="X4" s="64"/>
      <c r="Y4" s="64"/>
      <c r="Z4" s="64"/>
      <c r="AA4" s="64"/>
    </row>
    <row r="5" spans="1:27" ht="15.75" customHeight="1">
      <c r="A5" s="238" t="s">
        <v>486</v>
      </c>
      <c r="B5" s="238" t="s">
        <v>519</v>
      </c>
      <c r="C5" s="238" t="s">
        <v>194</v>
      </c>
      <c r="D5" s="238" t="s">
        <v>520</v>
      </c>
      <c r="E5" s="238">
        <v>131</v>
      </c>
      <c r="F5" s="238"/>
      <c r="G5" s="257" t="s">
        <v>521</v>
      </c>
      <c r="H5" s="255" t="s">
        <v>522</v>
      </c>
      <c r="I5" s="64"/>
      <c r="J5" s="360"/>
      <c r="K5" s="360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ht="15.75" customHeight="1">
      <c r="A6" s="238" t="s">
        <v>498</v>
      </c>
      <c r="B6" s="238" t="s">
        <v>523</v>
      </c>
      <c r="C6" s="238" t="s">
        <v>194</v>
      </c>
      <c r="D6" s="238" t="s">
        <v>524</v>
      </c>
      <c r="E6" s="238" t="s">
        <v>525</v>
      </c>
      <c r="F6" s="238" t="s">
        <v>526</v>
      </c>
      <c r="G6" s="254" t="s">
        <v>527</v>
      </c>
      <c r="H6" s="256" t="s">
        <v>528</v>
      </c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 customHeight="1">
      <c r="A7" s="238" t="s">
        <v>482</v>
      </c>
      <c r="B7" s="238" t="s">
        <v>529</v>
      </c>
      <c r="C7" s="238" t="s">
        <v>194</v>
      </c>
      <c r="D7" s="238" t="s">
        <v>530</v>
      </c>
      <c r="E7" s="238">
        <v>230</v>
      </c>
      <c r="F7" s="238" t="s">
        <v>531</v>
      </c>
      <c r="G7" s="254" t="s">
        <v>532</v>
      </c>
      <c r="H7" s="256" t="s">
        <v>533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 customHeight="1">
      <c r="A8" s="243" t="s">
        <v>484</v>
      </c>
      <c r="B8" s="243" t="s">
        <v>534</v>
      </c>
      <c r="C8" s="243" t="s">
        <v>188</v>
      </c>
      <c r="D8" s="243" t="s">
        <v>515</v>
      </c>
      <c r="E8" s="243">
        <v>439</v>
      </c>
      <c r="F8" s="243" t="s">
        <v>535</v>
      </c>
      <c r="G8" s="254" t="s">
        <v>536</v>
      </c>
      <c r="H8" s="258" t="s">
        <v>537</v>
      </c>
      <c r="I8" s="69"/>
      <c r="J8" s="62"/>
      <c r="K8" s="70"/>
      <c r="L8" s="69"/>
      <c r="M8" s="69"/>
      <c r="N8" s="71"/>
      <c r="O8" s="69"/>
      <c r="P8" s="71"/>
      <c r="Q8" s="63"/>
      <c r="R8" s="64"/>
      <c r="S8" s="64"/>
      <c r="T8" s="64"/>
      <c r="U8" s="64"/>
      <c r="V8" s="64"/>
      <c r="W8" s="64"/>
      <c r="X8" s="64"/>
      <c r="Y8" s="64"/>
    </row>
    <row r="9" spans="1:27" ht="15.75" customHeight="1">
      <c r="A9" s="243" t="s">
        <v>487</v>
      </c>
      <c r="B9" s="243" t="s">
        <v>538</v>
      </c>
      <c r="C9" s="243" t="s">
        <v>188</v>
      </c>
      <c r="D9" s="243" t="s">
        <v>515</v>
      </c>
      <c r="E9" s="243">
        <v>541</v>
      </c>
      <c r="F9" s="243" t="s">
        <v>539</v>
      </c>
      <c r="G9" s="254" t="s">
        <v>517</v>
      </c>
      <c r="H9" s="258" t="s">
        <v>540</v>
      </c>
      <c r="I9" s="69"/>
      <c r="J9" s="62"/>
      <c r="K9" s="70"/>
      <c r="L9" s="69"/>
      <c r="M9" s="69"/>
      <c r="N9" s="71"/>
      <c r="O9" s="69"/>
      <c r="P9" s="71"/>
      <c r="Q9" s="63"/>
      <c r="R9" s="64"/>
      <c r="S9" s="64"/>
      <c r="T9" s="64"/>
      <c r="U9" s="64"/>
      <c r="V9" s="64"/>
      <c r="W9" s="64"/>
      <c r="X9" s="64"/>
      <c r="Y9" s="64"/>
    </row>
    <row r="10" spans="1:27" ht="15.75" customHeight="1">
      <c r="A10" s="243" t="s">
        <v>490</v>
      </c>
      <c r="B10" s="243" t="s">
        <v>541</v>
      </c>
      <c r="C10" s="243" t="s">
        <v>188</v>
      </c>
      <c r="D10" s="243" t="s">
        <v>524</v>
      </c>
      <c r="E10" s="243" t="s">
        <v>542</v>
      </c>
      <c r="F10" s="243" t="s">
        <v>543</v>
      </c>
      <c r="G10" s="254" t="s">
        <v>544</v>
      </c>
      <c r="H10" s="258" t="s">
        <v>545</v>
      </c>
      <c r="I10" s="69"/>
      <c r="J10" s="70"/>
      <c r="K10" s="69"/>
      <c r="L10" s="69"/>
      <c r="M10" s="70"/>
      <c r="N10" s="69"/>
      <c r="O10" s="69"/>
      <c r="P10" s="71"/>
      <c r="Q10" s="69"/>
      <c r="R10" s="71"/>
      <c r="S10" s="63"/>
      <c r="T10" s="64"/>
      <c r="U10" s="64"/>
      <c r="V10" s="64"/>
      <c r="W10" s="64"/>
      <c r="X10" s="64"/>
      <c r="Y10" s="64"/>
      <c r="Z10" s="64"/>
      <c r="AA10" s="64"/>
    </row>
    <row r="11" spans="1:27" ht="15.75" customHeight="1">
      <c r="A11" s="238" t="s">
        <v>492</v>
      </c>
      <c r="B11" s="238" t="s">
        <v>546</v>
      </c>
      <c r="C11" s="243" t="s">
        <v>188</v>
      </c>
      <c r="D11" s="243" t="s">
        <v>520</v>
      </c>
      <c r="E11" s="243">
        <v>425</v>
      </c>
      <c r="F11" s="243" t="s">
        <v>547</v>
      </c>
      <c r="G11" s="254" t="s">
        <v>548</v>
      </c>
      <c r="H11" s="259" t="s">
        <v>549</v>
      </c>
      <c r="I11" s="69"/>
      <c r="J11" s="70"/>
      <c r="K11" s="69"/>
      <c r="L11" s="69"/>
      <c r="M11" s="70"/>
      <c r="N11" s="69"/>
      <c r="O11" s="69"/>
      <c r="P11" s="71"/>
      <c r="Q11" s="69"/>
      <c r="R11" s="71"/>
      <c r="S11" s="63"/>
      <c r="T11" s="64"/>
      <c r="U11" s="64"/>
      <c r="V11" s="64"/>
      <c r="W11" s="64"/>
      <c r="X11" s="64"/>
      <c r="Y11" s="64"/>
      <c r="Z11" s="64"/>
      <c r="AA11" s="64"/>
    </row>
    <row r="12" spans="1:27" ht="15.75" customHeight="1">
      <c r="A12" s="243" t="s">
        <v>134</v>
      </c>
      <c r="B12" s="243" t="s">
        <v>550</v>
      </c>
      <c r="C12" s="243" t="s">
        <v>188</v>
      </c>
      <c r="D12" s="243" t="s">
        <v>551</v>
      </c>
      <c r="E12" s="243">
        <v>823</v>
      </c>
      <c r="F12" s="243" t="s">
        <v>552</v>
      </c>
      <c r="G12" s="254" t="s">
        <v>553</v>
      </c>
      <c r="H12" s="258" t="s">
        <v>554</v>
      </c>
      <c r="I12" s="69"/>
      <c r="J12" s="70"/>
      <c r="K12" s="69"/>
      <c r="L12" s="69"/>
      <c r="M12" s="70"/>
      <c r="N12" s="69"/>
      <c r="O12" s="69"/>
      <c r="P12" s="71"/>
      <c r="Q12" s="69"/>
      <c r="R12" s="71"/>
      <c r="S12" s="63"/>
      <c r="T12" s="64"/>
      <c r="U12" s="64"/>
      <c r="V12" s="64"/>
      <c r="W12" s="64"/>
      <c r="X12" s="64"/>
      <c r="Y12" s="64"/>
      <c r="Z12" s="64"/>
      <c r="AA12" s="64"/>
    </row>
    <row r="13" spans="1:27" ht="15.75" customHeight="1">
      <c r="A13" s="238" t="s">
        <v>494</v>
      </c>
      <c r="B13" s="238" t="s">
        <v>555</v>
      </c>
      <c r="C13" s="243" t="s">
        <v>188</v>
      </c>
      <c r="D13" s="243" t="s">
        <v>556</v>
      </c>
      <c r="E13" s="243" t="s">
        <v>557</v>
      </c>
      <c r="F13" s="243" t="s">
        <v>558</v>
      </c>
      <c r="G13" s="254" t="s">
        <v>559</v>
      </c>
      <c r="H13" s="259" t="s">
        <v>560</v>
      </c>
      <c r="I13" s="69"/>
      <c r="J13" s="70"/>
      <c r="K13" s="69"/>
      <c r="L13" s="69"/>
      <c r="M13" s="70"/>
      <c r="N13" s="69"/>
      <c r="O13" s="69"/>
      <c r="P13" s="71"/>
      <c r="Q13" s="69"/>
      <c r="R13" s="71"/>
      <c r="S13" s="63"/>
      <c r="T13" s="64"/>
      <c r="U13" s="64"/>
      <c r="V13" s="64"/>
      <c r="W13" s="64"/>
      <c r="X13" s="64"/>
      <c r="Y13" s="64"/>
      <c r="Z13" s="64"/>
      <c r="AA13" s="64"/>
    </row>
    <row r="14" spans="1:27" ht="15.75" customHeight="1">
      <c r="A14" s="238" t="s">
        <v>496</v>
      </c>
      <c r="B14" s="238" t="s">
        <v>561</v>
      </c>
      <c r="C14" s="243" t="s">
        <v>188</v>
      </c>
      <c r="D14" s="238" t="s">
        <v>510</v>
      </c>
      <c r="E14" s="238">
        <v>415</v>
      </c>
      <c r="F14" s="238"/>
      <c r="G14" s="254" t="s">
        <v>562</v>
      </c>
      <c r="H14" s="259" t="s">
        <v>563</v>
      </c>
      <c r="I14" s="69"/>
      <c r="J14" s="70"/>
      <c r="K14" s="69"/>
      <c r="L14" s="69"/>
      <c r="M14" s="70"/>
      <c r="N14" s="69"/>
      <c r="O14" s="69"/>
      <c r="P14" s="71"/>
      <c r="Q14" s="69"/>
      <c r="R14" s="71"/>
      <c r="S14" s="63"/>
      <c r="T14" s="64"/>
      <c r="U14" s="64"/>
      <c r="V14" s="64"/>
      <c r="W14" s="64"/>
      <c r="X14" s="64"/>
      <c r="Y14" s="64"/>
      <c r="Z14" s="64"/>
      <c r="AA14" s="64"/>
    </row>
    <row r="15" spans="1:27" ht="15.75" customHeight="1">
      <c r="A15" s="238" t="s">
        <v>488</v>
      </c>
      <c r="B15" s="238" t="s">
        <v>225</v>
      </c>
      <c r="C15" s="243" t="s">
        <v>188</v>
      </c>
      <c r="D15" s="238" t="s">
        <v>505</v>
      </c>
      <c r="E15" s="238">
        <v>819</v>
      </c>
      <c r="F15" s="238" t="s">
        <v>564</v>
      </c>
      <c r="G15" s="260" t="s">
        <v>565</v>
      </c>
      <c r="H15" s="255" t="s">
        <v>566</v>
      </c>
      <c r="I15" s="69"/>
      <c r="J15" s="70"/>
      <c r="K15" s="69"/>
      <c r="L15" s="69"/>
      <c r="M15" s="70"/>
      <c r="N15" s="69"/>
      <c r="O15" s="69"/>
      <c r="P15" s="71"/>
      <c r="Q15" s="69"/>
      <c r="R15" s="71"/>
      <c r="S15" s="63"/>
      <c r="T15" s="64"/>
      <c r="U15" s="64"/>
      <c r="V15" s="64"/>
      <c r="W15" s="64"/>
      <c r="X15" s="64"/>
      <c r="Y15" s="64"/>
      <c r="Z15" s="64"/>
      <c r="AA15" s="64"/>
    </row>
    <row r="16" spans="1:27" ht="15.75" customHeight="1">
      <c r="A16" s="238" t="s">
        <v>493</v>
      </c>
      <c r="B16" s="238" t="s">
        <v>567</v>
      </c>
      <c r="C16" s="243" t="s">
        <v>188</v>
      </c>
      <c r="D16" s="243" t="s">
        <v>556</v>
      </c>
      <c r="E16" s="243" t="s">
        <v>568</v>
      </c>
      <c r="F16" s="238" t="s">
        <v>569</v>
      </c>
      <c r="G16" s="254" t="s">
        <v>570</v>
      </c>
      <c r="H16" s="259" t="s">
        <v>571</v>
      </c>
      <c r="I16" s="69"/>
      <c r="J16" s="70"/>
      <c r="K16" s="69"/>
      <c r="L16" s="69"/>
      <c r="M16" s="70"/>
      <c r="N16" s="69"/>
      <c r="O16" s="69"/>
      <c r="P16" s="71"/>
      <c r="Q16" s="69"/>
      <c r="R16" s="71"/>
      <c r="S16" s="63"/>
      <c r="T16" s="64"/>
      <c r="U16" s="64"/>
      <c r="V16" s="64"/>
      <c r="W16" s="64"/>
      <c r="X16" s="64"/>
      <c r="Y16" s="64"/>
      <c r="Z16" s="64"/>
      <c r="AA16" s="64"/>
    </row>
    <row r="17" spans="1:27" ht="15.75" customHeight="1">
      <c r="A17" s="238" t="s">
        <v>499</v>
      </c>
      <c r="B17" s="238" t="s">
        <v>572</v>
      </c>
      <c r="C17" s="243" t="s">
        <v>188</v>
      </c>
      <c r="D17" s="238" t="s">
        <v>551</v>
      </c>
      <c r="E17" s="238">
        <v>620</v>
      </c>
      <c r="F17" s="238" t="s">
        <v>573</v>
      </c>
      <c r="G17" s="257"/>
      <c r="H17" s="255" t="s">
        <v>574</v>
      </c>
      <c r="I17" s="69"/>
      <c r="J17" s="70"/>
      <c r="K17" s="69"/>
      <c r="L17" s="69"/>
      <c r="M17" s="70"/>
      <c r="N17" s="69"/>
      <c r="O17" s="69"/>
      <c r="P17" s="71"/>
      <c r="Q17" s="69"/>
      <c r="R17" s="71"/>
      <c r="S17" s="63"/>
      <c r="T17" s="64"/>
      <c r="U17" s="64"/>
      <c r="V17" s="64"/>
      <c r="W17" s="64"/>
      <c r="X17" s="64"/>
      <c r="Y17" s="64"/>
      <c r="Z17" s="64"/>
      <c r="AA17" s="64"/>
    </row>
    <row r="18" spans="1:27" ht="15.75" customHeight="1">
      <c r="A18" s="251" t="s">
        <v>497</v>
      </c>
      <c r="B18" s="251" t="s">
        <v>575</v>
      </c>
      <c r="C18" s="243" t="s">
        <v>188</v>
      </c>
      <c r="D18" s="243" t="s">
        <v>520</v>
      </c>
      <c r="E18" s="243">
        <v>319</v>
      </c>
      <c r="F18" s="243" t="s">
        <v>576</v>
      </c>
      <c r="G18" s="261" t="s">
        <v>577</v>
      </c>
      <c r="H18" s="259" t="s">
        <v>578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>
      <c r="A19" s="243" t="s">
        <v>500</v>
      </c>
      <c r="B19" s="243" t="s">
        <v>579</v>
      </c>
      <c r="C19" s="243" t="s">
        <v>188</v>
      </c>
      <c r="D19" s="243" t="s">
        <v>520</v>
      </c>
      <c r="E19" s="243">
        <v>221</v>
      </c>
      <c r="F19" s="243" t="s">
        <v>580</v>
      </c>
      <c r="G19" s="224"/>
      <c r="H19" s="258" t="s">
        <v>581</v>
      </c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 customHeight="1">
      <c r="A20" s="238" t="s">
        <v>489</v>
      </c>
      <c r="B20" s="238" t="s">
        <v>582</v>
      </c>
      <c r="C20" s="243" t="s">
        <v>188</v>
      </c>
      <c r="D20" s="238" t="s">
        <v>551</v>
      </c>
      <c r="E20" s="238">
        <v>718</v>
      </c>
      <c r="F20" s="238" t="s">
        <v>583</v>
      </c>
      <c r="G20" s="254" t="s">
        <v>584</v>
      </c>
      <c r="H20" s="255" t="s">
        <v>585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5.75" customHeight="1">
      <c r="A21" s="238" t="s">
        <v>181</v>
      </c>
      <c r="B21" s="238" t="s">
        <v>582</v>
      </c>
      <c r="C21" s="243" t="s">
        <v>188</v>
      </c>
      <c r="D21" s="243" t="s">
        <v>556</v>
      </c>
      <c r="E21" s="243" t="s">
        <v>586</v>
      </c>
      <c r="F21" s="243" t="s">
        <v>587</v>
      </c>
      <c r="G21" s="254" t="s">
        <v>588</v>
      </c>
      <c r="H21" s="262" t="s">
        <v>589</v>
      </c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>
      <c r="A22" s="243" t="s">
        <v>501</v>
      </c>
      <c r="B22" s="243" t="s">
        <v>250</v>
      </c>
      <c r="C22" s="243" t="s">
        <v>188</v>
      </c>
      <c r="D22" s="243" t="s">
        <v>510</v>
      </c>
      <c r="E22" s="243">
        <v>123</v>
      </c>
      <c r="F22" s="243" t="s">
        <v>590</v>
      </c>
      <c r="G22" s="224"/>
      <c r="H22" s="258" t="s">
        <v>591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5.75" customHeight="1">
      <c r="A23" s="243" t="s">
        <v>491</v>
      </c>
      <c r="B23" s="243" t="s">
        <v>592</v>
      </c>
      <c r="C23" s="243" t="s">
        <v>188</v>
      </c>
      <c r="D23" s="243" t="s">
        <v>530</v>
      </c>
      <c r="E23" s="243">
        <v>443</v>
      </c>
      <c r="F23" s="243" t="s">
        <v>593</v>
      </c>
      <c r="G23" s="257" t="s">
        <v>594</v>
      </c>
      <c r="H23" s="258" t="s">
        <v>595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15.75" customHeight="1">
      <c r="A24" s="238" t="s">
        <v>495</v>
      </c>
      <c r="B24" s="238" t="s">
        <v>596</v>
      </c>
      <c r="C24" s="243" t="s">
        <v>188</v>
      </c>
      <c r="D24" s="243" t="s">
        <v>515</v>
      </c>
      <c r="E24" s="243">
        <v>337</v>
      </c>
      <c r="F24" s="243" t="s">
        <v>597</v>
      </c>
      <c r="G24" s="254" t="s">
        <v>598</v>
      </c>
      <c r="H24" s="259" t="s">
        <v>599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5.75" customHeight="1">
      <c r="A25" s="243" t="s">
        <v>502</v>
      </c>
      <c r="B25" s="243" t="s">
        <v>600</v>
      </c>
      <c r="C25" s="243" t="s">
        <v>188</v>
      </c>
      <c r="D25" s="243" t="s">
        <v>524</v>
      </c>
      <c r="E25" s="243" t="s">
        <v>601</v>
      </c>
      <c r="F25" s="243" t="s">
        <v>602</v>
      </c>
      <c r="G25" s="254" t="s">
        <v>603</v>
      </c>
      <c r="H25" s="258" t="s">
        <v>604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>
      <c r="A26" s="243" t="s">
        <v>485</v>
      </c>
      <c r="B26" s="243" t="s">
        <v>382</v>
      </c>
      <c r="C26" s="243" t="s">
        <v>188</v>
      </c>
      <c r="D26" s="243" t="s">
        <v>530</v>
      </c>
      <c r="E26" s="243">
        <v>529</v>
      </c>
      <c r="F26" s="243" t="s">
        <v>605</v>
      </c>
      <c r="G26" s="257" t="s">
        <v>606</v>
      </c>
      <c r="H26" s="258" t="s">
        <v>607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>
      <c r="A27" s="238" t="s">
        <v>503</v>
      </c>
      <c r="B27" s="238" t="s">
        <v>608</v>
      </c>
      <c r="C27" s="243" t="s">
        <v>188</v>
      </c>
      <c r="D27" s="238" t="s">
        <v>505</v>
      </c>
      <c r="E27" s="238">
        <v>715</v>
      </c>
      <c r="F27" s="238" t="s">
        <v>609</v>
      </c>
      <c r="G27" s="254" t="s">
        <v>610</v>
      </c>
      <c r="H27" s="255" t="s">
        <v>611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2.75">
      <c r="D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2.75"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2.75"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ht="12.75"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ht="12.75"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9:27" ht="12.75"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9:27" ht="12.75"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9:27" ht="12.75"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9:27" ht="12.75"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9:27" ht="12.75"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9:27" ht="12.75"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9:27" ht="12.75"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9:27" ht="12.75"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9:27" ht="12.75"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9:27" ht="12.75"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9:27" ht="12.75"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9:27" ht="12.75"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9:27" ht="12.75"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9:27" ht="12.75"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9:27" ht="12.75"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9:27" ht="12.75"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9:27" ht="12.75"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9:27" ht="12.75"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9:27" ht="12.75"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9:27" ht="12.75"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9:27" ht="12.75"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9:27" ht="12.75"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9:27" ht="12.75"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9:27" ht="12.75"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9:27" ht="12.75"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9:27" ht="12.75"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9:27" ht="12.75"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9:27" ht="12.75"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9:27" ht="12.75"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9:27" ht="12.75"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9:27" ht="12.75"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9:27" ht="12.75"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9:27" ht="12.75"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9:27" ht="12.75"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9:27" ht="12.75"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9:27" ht="12.75"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9:27" ht="12.75"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9:27" ht="12.75"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9:27" ht="12.75"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9:27" ht="12.75"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9:27" ht="12.75"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9:27" ht="12.75"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9:27" ht="12.75"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9:27" ht="12.75"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9:27" ht="12.75"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9:27" ht="12.75"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9:27" ht="12.75"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9:27" ht="12.75"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9:27" ht="12.75"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9:27" ht="12.75"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9:27" ht="12.75"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9:27" ht="12.75"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9:27" ht="12.75"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9:27" ht="12.75"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9:27" ht="12.75"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9:27" ht="12.75"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9:27" ht="12.75"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9:27" ht="12.75"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9:27" ht="12.75"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9:27" ht="12.75"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9:27" ht="12.75"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9:27" ht="12.75"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9:27" ht="12.75"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9:27" ht="12.75"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9:27" ht="12.75"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9:27" ht="12.75"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9:27" ht="12.75"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9:27" ht="12.75"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9:27" ht="12.75"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9:27" ht="12.75"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9:27" ht="12.75"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9:27" ht="12.75"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9:27" ht="12.75"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9:27" ht="12.75"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9:27" ht="12.75"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9:27" ht="12.75"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9:27" ht="12.75"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9:27" ht="12.75"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9:27" ht="12.75"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9:27" ht="12.75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9:27" ht="12.75"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9:27" ht="12.75"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9:27" ht="12.75"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9:27" ht="12.75"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9:27" ht="12.75"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9:27" ht="12.75"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9:27" ht="12.75"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9:27" ht="12.75"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9:27" ht="12.75"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9:27" ht="12.75"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9:27" ht="12.75"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9:27" ht="12.75"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9:27" ht="12.75"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9:27" ht="12.75"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9:27" ht="12.75"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9:27" ht="12.75"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9:27" ht="12.75"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9:27" ht="12.75"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9:27" ht="12.75"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9:27" ht="12.75"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9:27" ht="12.75"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9:27" ht="12.75"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9:27" ht="12.75"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9:27" ht="12.75"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9:27" ht="12.75"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9:27" ht="12.75"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9:27" ht="12.75"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9:27" ht="12.75"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9:27" ht="12.75"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9:27" ht="12.75"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9:27" ht="12.75"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9:27" ht="12.75"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9:27" ht="12.75"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9:27" ht="12.75"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9:27" ht="12.75"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9:27" ht="12.75"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9:27" ht="12.75"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9:27" ht="12.75"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9:27" ht="12.75"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9:27" ht="12.75"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9:27" ht="12.75"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9:27" ht="12.75"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9:27" ht="12.75"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9:27" ht="12.75"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9:27" ht="12.75"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9:27" ht="12.75"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9:27" ht="12.75"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9:27" ht="12.75"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9:27" ht="12.75"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9:27" ht="12.75"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9:27" ht="12.75"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9:27" ht="12.75"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9:27" ht="12.75"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9:27" ht="12.75"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9:27" ht="12.75"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9:27" ht="12.75"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9:27" ht="12.75"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9:27" ht="12.75"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9:27" ht="12.75"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9:27" ht="12.75"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9:27" ht="12.75"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9:27" ht="12.75"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9:27" ht="12.75"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9:27" ht="12.75"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9:27" ht="12.75"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9:27" ht="12.75"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9:27" ht="12.75"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9:27" ht="12.75"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9:27" ht="12.75"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9:27" ht="12.75"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9:27" ht="12.75"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9:27" ht="12.75"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9:27" ht="12.75"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9:27" ht="12.75"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9:27" ht="12.75"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9:27" ht="12.75"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9:27" ht="12.75"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9:27" ht="12.75"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9:27" ht="12.75"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9:27" ht="12.75"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9:27" ht="12.75"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9:27" ht="12.75"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9:27" ht="12.75"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9:27" ht="12.75"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9:27" ht="12.75"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9:27" ht="12.75"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9:27" ht="12.75"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9:27" ht="12.75"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9:27" ht="12.75"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9:27" ht="12.75"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9:27" ht="12.75"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9:27" ht="12.75"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9:27" ht="12.75"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9:27" ht="12.75"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9:27" ht="12.75"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9:27" ht="12.75"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9:27" ht="12.75"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9:27" ht="12.75"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9:27" ht="12.75"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9:27" ht="12.75"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9:27" ht="12.75"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9:27" ht="12.75"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9:27" ht="12.75"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9:27" ht="12.75"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9:27" ht="12.75"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9:27" ht="12.75"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9:27" ht="12.75"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9:27" ht="12.75"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9:27" ht="12.75"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9:27" ht="12.75"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9:27" ht="12.75"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9:27" ht="12.75"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9:27" ht="12.75"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9:27" ht="12.75"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9:27" ht="12.75"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9:27" ht="12.75"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9:27" ht="12.75"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9:27" ht="12.75"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9:27" ht="12.75"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9:27" ht="12.75"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9:27" ht="12.75"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9:27" ht="12.75"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9:27" ht="12.75"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9:27" ht="12.75"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9:27" ht="12.75"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9:27" ht="12.75"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9:27" ht="12.75"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9:27" ht="12.75"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9:27" ht="12.75"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9:27" ht="12.75"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9:27" ht="12.75"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9:27" ht="12.75"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9:27" ht="12.75"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9:27" ht="12.75"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9:27" ht="12.75"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9:27" ht="12.75"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9:27" ht="12.75"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9:27" ht="12.75"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9:27" ht="12.75"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9:27" ht="12.75"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9:27" ht="12.75"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9:27" ht="12.75"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9:27" ht="12.75"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9:27" ht="12.75"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9:27" ht="12.75"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9:27" ht="12.75"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9:27" ht="12.75"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9:27" ht="12.75"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9:27" ht="12.75"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9:27" ht="12.75"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9:27" ht="12.75"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9:27" ht="12.75"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9:27" ht="12.75"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9:27" ht="12.75"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9:27" ht="12.75"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9:27" ht="12.75"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9:27" ht="12.75"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9:27" ht="12.75"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9:27" ht="12.75"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9:27" ht="12.75"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9:27" ht="12.75"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9:27" ht="12.75"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9:27" ht="12.75"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9:27" ht="12.75"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9:27" ht="12.75"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9:27" ht="12.75"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9:27" ht="12.75"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9:27" ht="12.75"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9:27" ht="12.75"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9:27" ht="12.75"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9:27" ht="12.75"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9:27" ht="12.75"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9:27" ht="12.75"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9:27" ht="12.75"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9:27" ht="12.75"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9:27" ht="12.75"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9:27" ht="12.75"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9:27" ht="12.75"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9:27" ht="12.75"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9:27" ht="12.75"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9:27" ht="12.75"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9:27" ht="12.75"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9:27" ht="12.75"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9:27" ht="12.75"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9:27" ht="12.75"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9:27" ht="12.75"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9:27" ht="12.75"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9:27" ht="12.75"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9:27" ht="12.75"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9:27" ht="12.75"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9:27" ht="12.75"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9:27" ht="12.75"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9:27" ht="12.75"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9:27" ht="12.75"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9:27" ht="12.75"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9:27" ht="12.75"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9:27" ht="12.75"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9:27" ht="12.75"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9:27" ht="12.75"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9:27" ht="12.75"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9:27" ht="12.75"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9:27" ht="12.75"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9:27" ht="12.75"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9:27" ht="12.75"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9:27" ht="12.75"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9:27" ht="12.75"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9:27" ht="12.75"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9:27" ht="12.75"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9:27" ht="12.75"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9:27" ht="12.75"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9:27" ht="12.75"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9:27" ht="12.75"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9:27" ht="12.75"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9:27" ht="12.75"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9:27" ht="12.75"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9:27" ht="12.75"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9:27" ht="12.75"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9:27" ht="12.75"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9:27" ht="12.75"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9:27" ht="12.75"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9:27" ht="12.75"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9:27" ht="12.75"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9:27" ht="12.75"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9:27" ht="12.75"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9:27" ht="12.75"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9:27" ht="12.75"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9:27" ht="12.75"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9:27" ht="12.75"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9:27" ht="12.75"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9:27" ht="12.75"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9:27" ht="12.75"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9:27" ht="12.75"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9:27" ht="12.75"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9:27" ht="12.75"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9:27" ht="12.75"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9:27" ht="12.75"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9:27" ht="12.75"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9:27" ht="12.75"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9:27" ht="12.75"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9:27" ht="12.75"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9:27" ht="12.75"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9:27" ht="12.75"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9:27" ht="12.75"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9:27" ht="12.75"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9:27" ht="12.75"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9:27" ht="12.75"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9:27" ht="12.75"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9:27" ht="12.75"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9:27" ht="12.75"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9:27" ht="12.75"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9:27" ht="12.75"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9:27" ht="12.75"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9:27" ht="12.75"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9:27" ht="12.75"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9:27" ht="12.75"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9:27" ht="12.75"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9:27" ht="12.75"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9:27" ht="12.75"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9:27" ht="12.75"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9:27" ht="12.75"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9:27" ht="12.75"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9:27" ht="12.75"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9:27" ht="12.75"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9:27" ht="12.75"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9:27" ht="12.75"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9:27" ht="12.75"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9:27" ht="12.75"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9:27" ht="12.75"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9:27" ht="12.75"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9:27" ht="12.75"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9:27" ht="12.75"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9:27" ht="12.75"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9:27" ht="12.75"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9:27" ht="12.75"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9:27" ht="12.75"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9:27" ht="12.75"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9:27" ht="12.75"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9:27" ht="12.75"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9:27" ht="12.75"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9:27" ht="12.75"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9:27" ht="12.75"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9:27" ht="12.75"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9:27" ht="12.75"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9:27" ht="12.75"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9:27" ht="12.75"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9:27" ht="12.75"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9:27" ht="12.75"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9:27" ht="12.75"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9:27" ht="12.75"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9:27" ht="12.75"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9:27" ht="12.75"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9:27" ht="12.75"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9:27" ht="12.75"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9:27" ht="12.75"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9:27" ht="12.75"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9:27" ht="12.75"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9:27" ht="12.75"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9:27" ht="12.75"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9:27" ht="12.75"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9:27" ht="12.75"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9:27" ht="12.75"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9:27" ht="12.75"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9:27" ht="12.75"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9:27" ht="12.75"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9:27" ht="12.75"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9:27" ht="12.75"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9:27" ht="12.75"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9:27" ht="12.75"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9:27" ht="12.75"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9:27" ht="12.75"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9:27" ht="12.75"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9:27" ht="12.75"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9:27" ht="12.75"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9:27" ht="12.75"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9:27" ht="12.75"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9:27" ht="12.75"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9:27" ht="12.75"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9:27" ht="12.75"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9:27" ht="12.75"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9:27" ht="12.75"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9:27" ht="12.75"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9:27" ht="12.75"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9:27" ht="12.75"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9:27" ht="12.75"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9:27" ht="12.75"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9:27" ht="12.75"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9:27" ht="12.75"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9:27" ht="12.75"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9:27" ht="12.75"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9:27" ht="12.75"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9:27" ht="12.75"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9:27" ht="12.75"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9:27" ht="12.75"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9:27" ht="12.75"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9:27" ht="12.75"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9:27" ht="12.75"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9:27" ht="12.75"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9:27" ht="12.75"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9:27" ht="12.75"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9:27" ht="12.75"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9:27" ht="12.75"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9:27" ht="12.75"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9:27" ht="12.75"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9:27" ht="12.75"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9:27" ht="12.75"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9:27" ht="12.75"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9:27" ht="12.75"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9:27" ht="12.75"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9:27" ht="12.75"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9:27" ht="12.75"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9:27" ht="12.75"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9:27" ht="12.75"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9:27" ht="12.75"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9:27" ht="12.75"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9:27" ht="12.75"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9:27" ht="12.75"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9:27" ht="12.75"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9:27" ht="12.75"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9:27" ht="12.75"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9:27" ht="12.75"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9:27" ht="12.75"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9:27" ht="12.75"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9:27" ht="12.75"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9:27" ht="12.75"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9:27" ht="12.75"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9:27" ht="12.75"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9:27" ht="12.75"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9:27" ht="12.75"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9:27" ht="12.75"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9:27" ht="12.75"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9:27" ht="12.75"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9:27" ht="12.75"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9:27" ht="12.75"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9:27" ht="12.75"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9:27" ht="12.75"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9:27" ht="12.75"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9:27" ht="12.75"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9:27" ht="12.75"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9:27" ht="12.75"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9:27" ht="12.75"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9:27" ht="12.75"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9:27" ht="12.75"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9:27" ht="12.75"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9:27" ht="12.75"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9:27" ht="12.75"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9:27" ht="12.75"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9:27" ht="12.75"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9:27" ht="12.75"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9:27" ht="12.75"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9:27" ht="12.75"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9:27" ht="12.75"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9:27" ht="12.75"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9:27" ht="12.75"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9:27" ht="12.75"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9:27" ht="12.75"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9:27" ht="12.75"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9:27" ht="12.75"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9:27" ht="12.75"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9:27" ht="12.75"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9:27" ht="12.75"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9:27" ht="12.75"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9:27" ht="12.75"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9:27" ht="12.75"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9:27" ht="12.75"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9:27" ht="12.75"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9:27" ht="12.75"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9:27" ht="12.75"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9:27" ht="12.75"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9:27" ht="12.75"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9:27" ht="12.75"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9:27" ht="12.75"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9:27" ht="12.75"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9:27" ht="12.75"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9:27" ht="12.75"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9:27" ht="12.75"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9:27" ht="12.75"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9:27" ht="12.75"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9:27" ht="12.75"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9:27" ht="12.75"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9:27" ht="12.75"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9:27" ht="12.75"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9:27" ht="12.75"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9:27" ht="12.75"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9:27" ht="12.75"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9:27" ht="12.75"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9:27" ht="12.75"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9:27" ht="12.75"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9:27" ht="12.75"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9:27" ht="12.75"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9:27" ht="12.75"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9:27" ht="12.75"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9:27" ht="12.75"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9:27" ht="12.75"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9:27" ht="12.75"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9:27" ht="12.75"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9:27" ht="12.75"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9:27" ht="12.75"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9:27" ht="12.75"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9:27" ht="12.75"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9:27" ht="12.75"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9:27" ht="12.75"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9:27" ht="12.75"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9:27" ht="12.75"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9:27" ht="12.75"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9:27" ht="12.75"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9:27" ht="12.75"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9:27" ht="12.75"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9:27" ht="12.75"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9:27" ht="12.75"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9:27" ht="12.75"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9:27" ht="12.75"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9:27" ht="12.75"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9:27" ht="12.75"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9:27" ht="12.75"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9:27" ht="12.75"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9:27" ht="12.75"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9:27" ht="12.75"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9:27" ht="12.75"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9:27" ht="12.75"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9:27" ht="12.75"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9:27" ht="12.75"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9:27" ht="12.75"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9:27" ht="12.75"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9:27" ht="12.75"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9:27" ht="12.75"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9:27" ht="12.75"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9:27" ht="12.75"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9:27" ht="12.75"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9:27" ht="12.75"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9:27" ht="12.75"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9:27" ht="12.75"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9:27" ht="12.75"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9:27" ht="12.75"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9:27" ht="12.75"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9:27" ht="12.75"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9:27" ht="12.75"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9:27" ht="12.75"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9:27" ht="12.75"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9:27" ht="12.75"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9:27" ht="12.75"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9:27" ht="12.75"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9:27" ht="12.75"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9:27" ht="12.75"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9:27" ht="12.75"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9:27" ht="12.75"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</sheetData>
  <mergeCells count="1">
    <mergeCell ref="J1:K5"/>
  </mergeCells>
  <hyperlinks>
    <hyperlink ref="H4" r:id="rId1" xr:uid="{00000000-0004-0000-0900-000000000000}"/>
    <hyperlink ref="H6" r:id="rId2" xr:uid="{00000000-0004-0000-0900-000001000000}"/>
    <hyperlink ref="H7" r:id="rId3" xr:uid="{00000000-0004-0000-0900-000002000000}"/>
    <hyperlink ref="H8" r:id="rId4" xr:uid="{00000000-0004-0000-0900-000003000000}"/>
    <hyperlink ref="H9" r:id="rId5" xr:uid="{00000000-0004-0000-0900-000004000000}"/>
    <hyperlink ref="H10" r:id="rId6" xr:uid="{00000000-0004-0000-0900-000005000000}"/>
    <hyperlink ref="H11" r:id="rId7" xr:uid="{00000000-0004-0000-0900-000006000000}"/>
    <hyperlink ref="H12" r:id="rId8" xr:uid="{00000000-0004-0000-0900-000007000000}"/>
    <hyperlink ref="H13" r:id="rId9" xr:uid="{00000000-0004-0000-0900-000008000000}"/>
    <hyperlink ref="H14" r:id="rId10" xr:uid="{00000000-0004-0000-0900-000009000000}"/>
    <hyperlink ref="H15" r:id="rId11" xr:uid="{00000000-0004-0000-0900-00000A000000}"/>
    <hyperlink ref="H16" r:id="rId12" xr:uid="{00000000-0004-0000-0900-00000B000000}"/>
    <hyperlink ref="H17" r:id="rId13" xr:uid="{00000000-0004-0000-0900-00000C000000}"/>
    <hyperlink ref="H18" r:id="rId14" xr:uid="{00000000-0004-0000-0900-00000D000000}"/>
    <hyperlink ref="H19" r:id="rId15" xr:uid="{00000000-0004-0000-0900-00000E000000}"/>
    <hyperlink ref="H20" r:id="rId16" xr:uid="{00000000-0004-0000-0900-00000F000000}"/>
    <hyperlink ref="H21" r:id="rId17" xr:uid="{00000000-0004-0000-0900-000010000000}"/>
    <hyperlink ref="H22" r:id="rId18" xr:uid="{00000000-0004-0000-0900-000011000000}"/>
    <hyperlink ref="H23" r:id="rId19" xr:uid="{00000000-0004-0000-0900-000012000000}"/>
    <hyperlink ref="H24" r:id="rId20" xr:uid="{00000000-0004-0000-0900-000013000000}"/>
    <hyperlink ref="H25" r:id="rId21" xr:uid="{00000000-0004-0000-0900-000014000000}"/>
    <hyperlink ref="H26" r:id="rId22" xr:uid="{00000000-0004-0000-0900-000015000000}"/>
    <hyperlink ref="H27" r:id="rId23" xr:uid="{00000000-0004-0000-0900-000016000000}"/>
  </hyperlink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E7CC3"/>
    <outlinePr summaryBelow="0" summaryRight="0"/>
  </sheetPr>
  <dimension ref="A1:V771"/>
  <sheetViews>
    <sheetView topLeftCell="A93" zoomScale="40" workbookViewId="0">
      <pane xSplit="2" topLeftCell="K1" activePane="topRight" state="frozen"/>
      <selection pane="topRight" activeCell="E140" sqref="E140:R150"/>
    </sheetView>
  </sheetViews>
  <sheetFormatPr defaultColWidth="12.59765625" defaultRowHeight="15.75" customHeight="1"/>
  <cols>
    <col min="1" max="2" width="8.46484375" customWidth="1"/>
    <col min="3" max="3" width="36.59765625" customWidth="1"/>
    <col min="4" max="4" width="28.3984375" hidden="1" customWidth="1"/>
    <col min="5" max="5" width="23.265625" customWidth="1"/>
    <col min="6" max="6" width="23.265625" hidden="1" customWidth="1"/>
    <col min="7" max="7" width="14.1328125" hidden="1" customWidth="1"/>
    <col min="8" max="10" width="23.265625" hidden="1" customWidth="1"/>
    <col min="11" max="11" width="23.265625" customWidth="1"/>
    <col min="12" max="12" width="23.265625" hidden="1" customWidth="1"/>
    <col min="13" max="13" width="14.1328125" hidden="1" customWidth="1"/>
    <col min="14" max="16" width="23.265625" hidden="1" customWidth="1"/>
    <col min="17" max="17" width="12.59765625" hidden="1"/>
    <col min="19" max="19" width="14.46484375" customWidth="1"/>
    <col min="22" max="22" width="14.46484375" customWidth="1"/>
  </cols>
  <sheetData>
    <row r="1" spans="1:22" ht="15.75" customHeight="1">
      <c r="A1" s="385" t="s">
        <v>0</v>
      </c>
      <c r="B1" s="263" t="s">
        <v>1</v>
      </c>
      <c r="C1" s="452" t="s">
        <v>2</v>
      </c>
      <c r="D1" s="387"/>
      <c r="E1" s="264" t="s">
        <v>3</v>
      </c>
      <c r="F1" s="265" t="s">
        <v>4</v>
      </c>
      <c r="G1" s="265" t="s">
        <v>5</v>
      </c>
      <c r="H1" s="265" t="s">
        <v>6</v>
      </c>
      <c r="I1" s="265" t="s">
        <v>7</v>
      </c>
      <c r="J1" s="265" t="s">
        <v>8</v>
      </c>
      <c r="K1" s="266" t="s">
        <v>9</v>
      </c>
      <c r="L1" s="267" t="s">
        <v>4</v>
      </c>
      <c r="M1" s="267" t="s">
        <v>5</v>
      </c>
      <c r="N1" s="267" t="s">
        <v>6</v>
      </c>
      <c r="O1" s="267" t="s">
        <v>7</v>
      </c>
      <c r="P1" s="267" t="s">
        <v>8</v>
      </c>
      <c r="R1" s="268"/>
      <c r="S1" s="268"/>
      <c r="U1" s="269"/>
      <c r="V1" s="269"/>
    </row>
    <row r="2" spans="1:22" ht="15.75" customHeight="1">
      <c r="A2" s="360"/>
      <c r="B2" s="453" t="s">
        <v>10</v>
      </c>
      <c r="C2" s="270">
        <v>45553</v>
      </c>
      <c r="D2" s="121"/>
      <c r="E2" s="271" t="s">
        <v>612</v>
      </c>
      <c r="F2" s="272" t="str">
        <f>VLOOKUP(E2,'Contact Info-Snell'!$A$1:$H$96,4,FALSE)</f>
        <v>Hitchcock</v>
      </c>
      <c r="G2" s="272" t="str">
        <f>VLOOKUP(E2,'Contact Info-Snell'!$A$1:$H$96,3,FALSE)</f>
        <v>Resident Head</v>
      </c>
      <c r="H2" s="272" t="str">
        <f>VLOOKUP(E2,'Contact Info-Snell'!$A$1:$H$96,6,FALSE)</f>
        <v>574-315-3837, 574-386-7457</v>
      </c>
      <c r="I2" s="272" t="str">
        <f>VLOOKUP(E2,'Contact Info-Snell'!$A$1:$H$26,7,FALSE)</f>
        <v>702-5677</v>
      </c>
      <c r="J2" s="272" t="str">
        <f>VLOOKUP(E2,'Contact Info-Snell'!$A$1:$H$96,8,FALSE)</f>
        <v>melthomas@uchicago.edu, mmct@uchicago.edu</v>
      </c>
      <c r="K2" s="273"/>
      <c r="L2" s="274" t="e">
        <f>VLOOKUP(K2,'Contact Info-Snell'!$A$1:$H$96,4,FALSE)</f>
        <v>#N/A</v>
      </c>
      <c r="M2" s="274" t="e">
        <f>VLOOKUP(K2,'Contact Info-Snell'!$A$1:$H$96,3,FALSE)</f>
        <v>#N/A</v>
      </c>
      <c r="N2" s="274" t="e">
        <f>VLOOKUP(K2,'Contact Info-Snell'!$A$1:$H$96,6,FALSE)</f>
        <v>#N/A</v>
      </c>
      <c r="O2" s="274" t="e">
        <f>VLOOKUP(K2,'Contact Info-Snell'!$A$1:$H$26,7,FALSE)</f>
        <v>#N/A</v>
      </c>
      <c r="P2" s="274" t="e">
        <f>VLOOKUP(K2,'Contact Info-Snell'!$A$1:$H$96,8,FALSE)</f>
        <v>#N/A</v>
      </c>
      <c r="R2" s="275" t="s">
        <v>17</v>
      </c>
      <c r="S2" s="275" t="s">
        <v>18</v>
      </c>
      <c r="U2" s="276" t="s">
        <v>17</v>
      </c>
      <c r="V2" s="276" t="s">
        <v>18</v>
      </c>
    </row>
    <row r="3" spans="1:22" ht="15.75" customHeight="1">
      <c r="A3" s="360"/>
      <c r="B3" s="351"/>
      <c r="C3" s="270">
        <v>45554</v>
      </c>
      <c r="D3" s="104"/>
      <c r="E3" s="271" t="s">
        <v>612</v>
      </c>
      <c r="F3" s="277" t="str">
        <f>VLOOKUP(E3,'Contact Info-Snell'!$A$1:$H$96,4,FALSE)</f>
        <v>Hitchcock</v>
      </c>
      <c r="G3" s="277" t="str">
        <f>VLOOKUP(E3,'Contact Info-Snell'!$A$1:$H$96,3,FALSE)</f>
        <v>Resident Head</v>
      </c>
      <c r="H3" s="277" t="str">
        <f>VLOOKUP(E3,'Contact Info-Snell'!$A$1:$H$96,6,FALSE)</f>
        <v>574-315-3837, 574-386-7457</v>
      </c>
      <c r="I3" s="277" t="str">
        <f>VLOOKUP(E3,'Contact Info-Snell'!$A$1:$H$26,7,FALSE)</f>
        <v>702-5677</v>
      </c>
      <c r="J3" s="277" t="str">
        <f>VLOOKUP(E3,'Contact Info-Snell'!$A$1:$H$96,8,FALSE)</f>
        <v>melthomas@uchicago.edu, mmct@uchicago.edu</v>
      </c>
      <c r="K3" s="278"/>
      <c r="L3" s="279" t="e">
        <f>VLOOKUP(K3,'Contact Info-Snell'!$A$1:$H$96,4,FALSE)</f>
        <v>#N/A</v>
      </c>
      <c r="M3" s="279" t="e">
        <f>VLOOKUP(K3,'Contact Info-Snell'!$A$1:$H$96,3,FALSE)</f>
        <v>#N/A</v>
      </c>
      <c r="N3" s="279" t="e">
        <f>VLOOKUP(K3,'Contact Info-Snell'!$A$1:$H$96,6,FALSE)</f>
        <v>#N/A</v>
      </c>
      <c r="O3" s="279" t="e">
        <f>VLOOKUP(K3,'Contact Info-Snell'!$A$1:$H$26,7,FALSE)</f>
        <v>#N/A</v>
      </c>
      <c r="P3" s="279" t="e">
        <f>VLOOKUP(K3,'Contact Info-Snell'!$A$1:$H$96,8,FALSE)</f>
        <v>#N/A</v>
      </c>
      <c r="R3" s="280" t="s">
        <v>613</v>
      </c>
      <c r="S3" s="281">
        <f t="shared" ref="S3:S11" si="0">COUNTIF($E$2:$E$233, R3)</f>
        <v>14</v>
      </c>
      <c r="U3" s="282" t="s">
        <v>613</v>
      </c>
      <c r="V3" s="283">
        <f t="shared" ref="V3:V11" si="1">COUNTIF($K$2:$K$233, U3)</f>
        <v>0</v>
      </c>
    </row>
    <row r="4" spans="1:22" ht="15.75" customHeight="1">
      <c r="A4" s="360"/>
      <c r="B4" s="351"/>
      <c r="C4" s="270">
        <v>45555</v>
      </c>
      <c r="D4" s="104"/>
      <c r="E4" s="284" t="s">
        <v>614</v>
      </c>
      <c r="F4" s="272" t="str">
        <f>VLOOKUP(E4,'Contact Info-Snell'!$A$1:$H$96,4,FALSE)</f>
        <v>Snell</v>
      </c>
      <c r="G4" s="272" t="str">
        <f>VLOOKUP(E4,'Contact Info-Snell'!$A$1:$H$96,3,FALSE)</f>
        <v>Resident Head</v>
      </c>
      <c r="H4" s="272" t="str">
        <f>VLOOKUP(E4,'Contact Info-Snell'!$A$1:$H$96,6,FALSE)</f>
        <v>(312) 315-2866, (773) 820-1120</v>
      </c>
      <c r="I4" s="272" t="str">
        <f>VLOOKUP(E4,'Contact Info-Snell'!$A$1:$H$26,7,FALSE)</f>
        <v>702-5678</v>
      </c>
      <c r="J4" s="272" t="str">
        <f>VLOOKUP(E4,'Contact Info-Snell'!$A$1:$H$96,8,FALSE)</f>
        <v>sarihernandez@uchicago.edu, tmucia@uchicago.edu</v>
      </c>
      <c r="K4" s="271" t="s">
        <v>612</v>
      </c>
      <c r="L4" s="274" t="str">
        <f>VLOOKUP(K4,'Contact Info-Snell'!$A$1:$H$96,4,FALSE)</f>
        <v>Hitchcock</v>
      </c>
      <c r="M4" s="274" t="str">
        <f>VLOOKUP(K4,'Contact Info-Snell'!$A$1:$H$96,3,FALSE)</f>
        <v>Resident Head</v>
      </c>
      <c r="N4" s="274" t="str">
        <f>VLOOKUP(K4,'Contact Info-Snell'!$A$1:$H$96,6,FALSE)</f>
        <v>574-315-3837, 574-386-7457</v>
      </c>
      <c r="O4" s="274" t="str">
        <f>VLOOKUP(K4,'Contact Info-Snell'!$A$1:$H$26,7,FALSE)</f>
        <v>702-5677</v>
      </c>
      <c r="P4" s="274" t="str">
        <f>VLOOKUP(K4,'Contact Info-Snell'!$A$1:$H$96,8,FALSE)</f>
        <v>melthomas@uchicago.edu, mmct@uchicago.edu</v>
      </c>
      <c r="R4" s="285" t="s">
        <v>614</v>
      </c>
      <c r="S4" s="281">
        <f t="shared" si="0"/>
        <v>18</v>
      </c>
      <c r="U4" s="286" t="s">
        <v>614</v>
      </c>
      <c r="V4" s="283">
        <f t="shared" si="1"/>
        <v>7</v>
      </c>
    </row>
    <row r="5" spans="1:22" ht="15.75" customHeight="1">
      <c r="A5" s="360"/>
      <c r="B5" s="351"/>
      <c r="C5" s="270">
        <v>45556</v>
      </c>
      <c r="D5" s="104"/>
      <c r="E5" s="284" t="s">
        <v>614</v>
      </c>
      <c r="F5" s="277" t="str">
        <f>VLOOKUP(E5,'Contact Info-Snell'!$A$1:$H$96,4,FALSE)</f>
        <v>Snell</v>
      </c>
      <c r="G5" s="277" t="str">
        <f>VLOOKUP(E5,'Contact Info-Snell'!$A$1:$H$96,3,FALSE)</f>
        <v>Resident Head</v>
      </c>
      <c r="H5" s="277" t="str">
        <f>VLOOKUP(E5,'Contact Info-Snell'!$A$1:$H$96,6,FALSE)</f>
        <v>(312) 315-2866, (773) 820-1120</v>
      </c>
      <c r="I5" s="277" t="str">
        <f>VLOOKUP(E5,'Contact Info-Snell'!$A$1:$H$26,7,FALSE)</f>
        <v>702-5678</v>
      </c>
      <c r="J5" s="277" t="str">
        <f>VLOOKUP(E5,'Contact Info-Snell'!$A$1:$H$96,8,FALSE)</f>
        <v>sarihernandez@uchicago.edu, tmucia@uchicago.edu</v>
      </c>
      <c r="K5" s="271" t="s">
        <v>612</v>
      </c>
      <c r="L5" s="279" t="str">
        <f>VLOOKUP(K5,'Contact Info-Snell'!$A$1:$H$96,4,FALSE)</f>
        <v>Hitchcock</v>
      </c>
      <c r="M5" s="279" t="str">
        <f>VLOOKUP(K5,'Contact Info-Snell'!$A$1:$H$96,3,FALSE)</f>
        <v>Resident Head</v>
      </c>
      <c r="N5" s="279" t="str">
        <f>VLOOKUP(K5,'Contact Info-Snell'!$A$1:$H$96,6,FALSE)</f>
        <v>574-315-3837, 574-386-7457</v>
      </c>
      <c r="O5" s="279" t="str">
        <f>VLOOKUP(K5,'Contact Info-Snell'!$A$1:$H$26,7,FALSE)</f>
        <v>702-5677</v>
      </c>
      <c r="P5" s="279" t="str">
        <f>VLOOKUP(K5,'Contact Info-Snell'!$A$1:$H$96,8,FALSE)</f>
        <v>melthomas@uchicago.edu, mmct@uchicago.edu</v>
      </c>
      <c r="R5" s="285" t="s">
        <v>615</v>
      </c>
      <c r="S5" s="281">
        <f t="shared" si="0"/>
        <v>0</v>
      </c>
      <c r="U5" s="286" t="s">
        <v>615</v>
      </c>
      <c r="V5" s="283">
        <f t="shared" si="1"/>
        <v>0</v>
      </c>
    </row>
    <row r="6" spans="1:22" ht="15.75" customHeight="1">
      <c r="A6" s="360"/>
      <c r="B6" s="362"/>
      <c r="C6" s="270">
        <v>45557</v>
      </c>
      <c r="D6" s="104"/>
      <c r="E6" s="271" t="s">
        <v>612</v>
      </c>
      <c r="F6" s="272" t="str">
        <f>VLOOKUP(E6,'Contact Info-Snell'!$A$1:$H$96,4,FALSE)</f>
        <v>Hitchcock</v>
      </c>
      <c r="G6" s="272" t="str">
        <f>VLOOKUP(E6,'Contact Info-Snell'!$A$1:$H$96,3,FALSE)</f>
        <v>Resident Head</v>
      </c>
      <c r="H6" s="272" t="str">
        <f>VLOOKUP(E6,'Contact Info-Snell'!$A$1:$H$96,6,FALSE)</f>
        <v>574-315-3837, 574-386-7457</v>
      </c>
      <c r="I6" s="272" t="str">
        <f>VLOOKUP(E6,'Contact Info-Snell'!$A$1:$H$26,7,FALSE)</f>
        <v>702-5677</v>
      </c>
      <c r="J6" s="272" t="str">
        <f>VLOOKUP(E6,'Contact Info-Snell'!$A$1:$H$96,8,FALSE)</f>
        <v>melthomas@uchicago.edu, mmct@uchicago.edu</v>
      </c>
      <c r="K6" s="278"/>
      <c r="L6" s="274" t="e">
        <f>VLOOKUP(K6,'Contact Info-Snell'!$A$1:$H$96,4,FALSE)</f>
        <v>#N/A</v>
      </c>
      <c r="M6" s="274" t="e">
        <f>VLOOKUP(K6,'Contact Info-Snell'!$A$1:$H$96,3,FALSE)</f>
        <v>#N/A</v>
      </c>
      <c r="N6" s="274" t="e">
        <f>VLOOKUP(K6,'Contact Info-Snell'!$A$1:$H$96,6,FALSE)</f>
        <v>#N/A</v>
      </c>
      <c r="O6" s="274" t="e">
        <f>VLOOKUP(K6,'Contact Info-Snell'!$A$1:$H$26,7,FALSE)</f>
        <v>#N/A</v>
      </c>
      <c r="P6" s="274" t="e">
        <f>VLOOKUP(K6,'Contact Info-Snell'!$A$1:$H$96,8,FALSE)</f>
        <v>#N/A</v>
      </c>
      <c r="R6" s="285" t="s">
        <v>616</v>
      </c>
      <c r="S6" s="281">
        <f t="shared" si="0"/>
        <v>0</v>
      </c>
      <c r="U6" s="286" t="s">
        <v>616</v>
      </c>
      <c r="V6" s="283">
        <f t="shared" si="1"/>
        <v>0</v>
      </c>
    </row>
    <row r="7" spans="1:22" ht="15.75" customHeight="1">
      <c r="A7" s="360"/>
      <c r="B7" s="389" t="s">
        <v>27</v>
      </c>
      <c r="C7" s="270">
        <v>45558</v>
      </c>
      <c r="D7" s="104"/>
      <c r="E7" s="284" t="s">
        <v>617</v>
      </c>
      <c r="F7" s="277" t="str">
        <f>VLOOKUP(E7,'Contact Info-Snell'!$A$1:$H$96,4,FALSE)</f>
        <v>Snell</v>
      </c>
      <c r="G7" s="277" t="str">
        <f>VLOOKUP(E7,'Contact Info-Snell'!$A$1:$H$96,3,FALSE)</f>
        <v>Resident Assistant</v>
      </c>
      <c r="H7" s="277" t="str">
        <f>VLOOKUP(E7,'Contact Info-Snell'!$A$1:$H$96,6,FALSE)</f>
        <v>(815) 218-5417</v>
      </c>
      <c r="I7" s="277" t="str">
        <f>VLOOKUP(E7,'Contact Info-Snell'!$A$1:$H$26,7,FALSE)</f>
        <v>834-5681</v>
      </c>
      <c r="J7" s="287" t="str">
        <f>VLOOKUP(E7,'Contact Info-Snell'!$A$1:$H$96,8,FALSE)</f>
        <v>nateyouman@uchicago.edu</v>
      </c>
      <c r="K7" s="278"/>
      <c r="L7" s="279" t="e">
        <f>VLOOKUP(K7,'Contact Info-Snell'!$A$1:$H$96,4,FALSE)</f>
        <v>#N/A</v>
      </c>
      <c r="M7" s="279" t="e">
        <f>VLOOKUP(K7,'Contact Info-Snell'!$A$1:$H$96,3,FALSE)</f>
        <v>#N/A</v>
      </c>
      <c r="N7" s="279" t="e">
        <f>VLOOKUP(K7,'Contact Info-Snell'!$A$1:$H$96,6,FALSE)</f>
        <v>#N/A</v>
      </c>
      <c r="O7" s="279" t="e">
        <f>VLOOKUP(K7,'Contact Info-Snell'!$A$1:$H$26,7,FALSE)</f>
        <v>#N/A</v>
      </c>
      <c r="P7" s="279" t="e">
        <f>VLOOKUP(K7,'Contact Info-Snell'!$A$1:$H$96,8,FALSE)</f>
        <v>#N/A</v>
      </c>
      <c r="R7" s="285" t="s">
        <v>618</v>
      </c>
      <c r="S7" s="281">
        <f t="shared" si="0"/>
        <v>0</v>
      </c>
      <c r="U7" s="286" t="s">
        <v>618</v>
      </c>
      <c r="V7" s="283">
        <f t="shared" si="1"/>
        <v>0</v>
      </c>
    </row>
    <row r="8" spans="1:22" ht="15.75" customHeight="1">
      <c r="A8" s="360"/>
      <c r="B8" s="351"/>
      <c r="C8" s="270">
        <v>45559</v>
      </c>
      <c r="D8" s="146"/>
      <c r="E8" s="284" t="s">
        <v>613</v>
      </c>
      <c r="F8" s="272" t="str">
        <f>VLOOKUP(E8,'Contact Info-Snell'!$A$1:$H$96,4,FALSE)</f>
        <v>Hitchcock</v>
      </c>
      <c r="G8" s="272" t="str">
        <f>VLOOKUP(E8,'Contact Info-Snell'!$A$1:$H$96,3,FALSE)</f>
        <v>Resident Assistant</v>
      </c>
      <c r="H8" s="272" t="str">
        <f>VLOOKUP(E8,'Contact Info-Snell'!$A$1:$H$96,6,FALSE)</f>
        <v>(312) 890-3371</v>
      </c>
      <c r="I8" s="272" t="str">
        <f>VLOOKUP(E8,'Contact Info-Snell'!$A$1:$H$26,7,FALSE)</f>
        <v>834-5679</v>
      </c>
      <c r="J8" s="288" t="str">
        <f>VLOOKUP(E8,'Contact Info-Snell'!$A$1:$H$96,8,FALSE)</f>
        <v>egarciaocon@uchicago.edu</v>
      </c>
      <c r="K8" s="278"/>
      <c r="L8" s="274" t="e">
        <f>VLOOKUP(K8,'Contact Info-Snell'!$A$1:$H$96,4,FALSE)</f>
        <v>#N/A</v>
      </c>
      <c r="M8" s="274" t="e">
        <f>VLOOKUP(K8,'Contact Info-Snell'!$A$1:$H$96,3,FALSE)</f>
        <v>#N/A</v>
      </c>
      <c r="N8" s="274" t="e">
        <f>VLOOKUP(K8,'Contact Info-Snell'!$A$1:$H$96,6,FALSE)</f>
        <v>#N/A</v>
      </c>
      <c r="O8" s="274" t="e">
        <f>VLOOKUP(K8,'Contact Info-Snell'!$A$1:$H$26,7,FALSE)</f>
        <v>#N/A</v>
      </c>
      <c r="P8" s="274" t="e">
        <f>VLOOKUP(K8,'Contact Info-Snell'!$A$1:$H$96,8,FALSE)</f>
        <v>#N/A</v>
      </c>
      <c r="R8" s="285" t="s">
        <v>612</v>
      </c>
      <c r="S8" s="281">
        <f t="shared" si="0"/>
        <v>24</v>
      </c>
      <c r="U8" s="286" t="s">
        <v>612</v>
      </c>
      <c r="V8" s="283">
        <f t="shared" si="1"/>
        <v>23</v>
      </c>
    </row>
    <row r="9" spans="1:22" ht="15.75" customHeight="1">
      <c r="A9" s="360"/>
      <c r="B9" s="351"/>
      <c r="C9" s="270">
        <v>45560</v>
      </c>
      <c r="D9" s="146"/>
      <c r="E9" s="284" t="s">
        <v>613</v>
      </c>
      <c r="F9" s="277" t="str">
        <f>VLOOKUP(E9,'Contact Info-Snell'!$A$1:$H$96,4,FALSE)</f>
        <v>Hitchcock</v>
      </c>
      <c r="G9" s="277" t="str">
        <f>VLOOKUP(E9,'Contact Info-Snell'!$A$1:$H$96,3,FALSE)</f>
        <v>Resident Assistant</v>
      </c>
      <c r="H9" s="277" t="str">
        <f>VLOOKUP(E9,'Contact Info-Snell'!$A$1:$H$96,6,FALSE)</f>
        <v>(312) 890-3371</v>
      </c>
      <c r="I9" s="277" t="str">
        <f>VLOOKUP(E9,'Contact Info-Snell'!$A$1:$H$26,7,FALSE)</f>
        <v>834-5679</v>
      </c>
      <c r="J9" s="287" t="str">
        <f>VLOOKUP(E9,'Contact Info-Snell'!$A$1:$H$96,8,FALSE)</f>
        <v>egarciaocon@uchicago.edu</v>
      </c>
      <c r="K9" s="278"/>
      <c r="L9" s="279" t="e">
        <f>VLOOKUP(K9,'Contact Info-Snell'!$A$1:$H$96,4,FALSE)</f>
        <v>#N/A</v>
      </c>
      <c r="M9" s="279" t="e">
        <f>VLOOKUP(K9,'Contact Info-Snell'!$A$1:$H$96,3,FALSE)</f>
        <v>#N/A</v>
      </c>
      <c r="N9" s="279" t="e">
        <f>VLOOKUP(K9,'Contact Info-Snell'!$A$1:$H$96,6,FALSE)</f>
        <v>#N/A</v>
      </c>
      <c r="O9" s="279" t="e">
        <f>VLOOKUP(K9,'Contact Info-Snell'!$A$1:$H$26,7,FALSE)</f>
        <v>#N/A</v>
      </c>
      <c r="P9" s="279" t="e">
        <f>VLOOKUP(K9,'Contact Info-Snell'!$A$1:$H$96,8,FALSE)</f>
        <v>#N/A</v>
      </c>
      <c r="R9" s="285" t="s">
        <v>619</v>
      </c>
      <c r="S9" s="281">
        <f t="shared" si="0"/>
        <v>0</v>
      </c>
      <c r="U9" s="286" t="s">
        <v>619</v>
      </c>
      <c r="V9" s="283">
        <f t="shared" si="1"/>
        <v>0</v>
      </c>
    </row>
    <row r="10" spans="1:22" ht="15.75" customHeight="1">
      <c r="A10" s="360"/>
      <c r="B10" s="351"/>
      <c r="C10" s="270">
        <v>45561</v>
      </c>
      <c r="D10" s="146"/>
      <c r="E10" s="284" t="s">
        <v>620</v>
      </c>
      <c r="F10" s="272" t="str">
        <f>VLOOKUP(E10,'Contact Info-Snell'!$A$1:$H$96,4,FALSE)</f>
        <v>Hitchcock</v>
      </c>
      <c r="G10" s="272" t="str">
        <f>VLOOKUP(E10,'Contact Info-Snell'!$A$1:$H$96,3,FALSE)</f>
        <v>Resident Assistant</v>
      </c>
      <c r="H10" s="272" t="str">
        <f>VLOOKUP(E10,'Contact Info-Snell'!$A$1:$H$96,6,FALSE)</f>
        <v>(773) 633-1112</v>
      </c>
      <c r="I10" s="272" t="str">
        <f>VLOOKUP(E10,'Contact Info-Snell'!$A$1:$H$26,7,FALSE)</f>
        <v>795-3567</v>
      </c>
      <c r="J10" s="288" t="str">
        <f>VLOOKUP(E10,'Contact Info-Snell'!$A$1:$H$96,8,FALSE)</f>
        <v>tiantianxu@uchicago.edu</v>
      </c>
      <c r="K10" s="278"/>
      <c r="L10" s="274" t="e">
        <f>VLOOKUP(K10,'Contact Info-Snell'!$A$1:$H$96,4,FALSE)</f>
        <v>#N/A</v>
      </c>
      <c r="M10" s="274" t="e">
        <f>VLOOKUP(K10,'Contact Info-Snell'!$A$1:$H$96,3,FALSE)</f>
        <v>#N/A</v>
      </c>
      <c r="N10" s="274" t="e">
        <f>VLOOKUP(K10,'Contact Info-Snell'!$A$1:$H$96,6,FALSE)</f>
        <v>#N/A</v>
      </c>
      <c r="O10" s="274" t="e">
        <f>VLOOKUP(K10,'Contact Info-Snell'!$A$1:$H$26,7,FALSE)</f>
        <v>#N/A</v>
      </c>
      <c r="P10" s="274" t="e">
        <f>VLOOKUP(K10,'Contact Info-Snell'!$A$1:$H$96,8,FALSE)</f>
        <v>#N/A</v>
      </c>
      <c r="R10" s="285" t="s">
        <v>620</v>
      </c>
      <c r="S10" s="281">
        <f t="shared" si="0"/>
        <v>8</v>
      </c>
      <c r="U10" s="286" t="s">
        <v>620</v>
      </c>
      <c r="V10" s="283">
        <f t="shared" si="1"/>
        <v>0</v>
      </c>
    </row>
    <row r="11" spans="1:22" ht="15.75" customHeight="1">
      <c r="A11" s="360"/>
      <c r="B11" s="351"/>
      <c r="C11" s="270">
        <v>45562</v>
      </c>
      <c r="D11" s="146"/>
      <c r="E11" s="284" t="s">
        <v>617</v>
      </c>
      <c r="F11" s="277" t="str">
        <f>VLOOKUP(E11,'Contact Info-Snell'!$A$1:$H$96,4,FALSE)</f>
        <v>Snell</v>
      </c>
      <c r="G11" s="277" t="str">
        <f>VLOOKUP(E11,'Contact Info-Snell'!$A$1:$H$96,3,FALSE)</f>
        <v>Resident Assistant</v>
      </c>
      <c r="H11" s="277" t="str">
        <f>VLOOKUP(E11,'Contact Info-Snell'!$A$1:$H$96,6,FALSE)</f>
        <v>(815) 218-5417</v>
      </c>
      <c r="I11" s="277" t="str">
        <f>VLOOKUP(E11,'Contact Info-Snell'!$A$1:$H$26,7,FALSE)</f>
        <v>834-5681</v>
      </c>
      <c r="J11" s="287" t="str">
        <f>VLOOKUP(E11,'Contact Info-Snell'!$A$1:$H$96,8,FALSE)</f>
        <v>nateyouman@uchicago.edu</v>
      </c>
      <c r="K11" s="289" t="s">
        <v>614</v>
      </c>
      <c r="L11" s="279" t="str">
        <f>VLOOKUP(K11,'Contact Info-Snell'!$A$1:$H$96,4,FALSE)</f>
        <v>Snell</v>
      </c>
      <c r="M11" s="279" t="str">
        <f>VLOOKUP(K11,'Contact Info-Snell'!$A$1:$H$96,3,FALSE)</f>
        <v>Resident Head</v>
      </c>
      <c r="N11" s="279" t="str">
        <f>VLOOKUP(K11,'Contact Info-Snell'!$A$1:$H$96,6,FALSE)</f>
        <v>(312) 315-2866, (773) 820-1120</v>
      </c>
      <c r="O11" s="279" t="str">
        <f>VLOOKUP(K11,'Contact Info-Snell'!$A$1:$H$26,7,FALSE)</f>
        <v>702-5678</v>
      </c>
      <c r="P11" s="279" t="str">
        <f>VLOOKUP(K11,'Contact Info-Snell'!$A$1:$H$96,8,FALSE)</f>
        <v>sarihernandez@uchicago.edu, tmucia@uchicago.edu</v>
      </c>
      <c r="R11" s="280" t="s">
        <v>617</v>
      </c>
      <c r="S11" s="281">
        <f t="shared" si="0"/>
        <v>21</v>
      </c>
      <c r="U11" s="282" t="s">
        <v>617</v>
      </c>
      <c r="V11" s="283">
        <f t="shared" si="1"/>
        <v>0</v>
      </c>
    </row>
    <row r="12" spans="1:22" ht="15.75" customHeight="1">
      <c r="A12" s="360"/>
      <c r="B12" s="351"/>
      <c r="C12" s="270">
        <v>45563</v>
      </c>
      <c r="D12" s="146"/>
      <c r="E12" s="284" t="s">
        <v>617</v>
      </c>
      <c r="F12" s="272" t="str">
        <f>VLOOKUP(E12,'Contact Info-Snell'!$A$1:$H$96,4,FALSE)</f>
        <v>Snell</v>
      </c>
      <c r="G12" s="272" t="str">
        <f>VLOOKUP(E12,'Contact Info-Snell'!$A$1:$H$96,3,FALSE)</f>
        <v>Resident Assistant</v>
      </c>
      <c r="H12" s="272" t="str">
        <f>VLOOKUP(E12,'Contact Info-Snell'!$A$1:$H$96,6,FALSE)</f>
        <v>(815) 218-5417</v>
      </c>
      <c r="I12" s="272" t="str">
        <f>VLOOKUP(E12,'Contact Info-Snell'!$A$1:$H$26,7,FALSE)</f>
        <v>834-5681</v>
      </c>
      <c r="J12" s="288" t="str">
        <f>VLOOKUP(E12,'Contact Info-Snell'!$A$1:$H$96,8,FALSE)</f>
        <v>nateyouman@uchicago.edu</v>
      </c>
      <c r="K12" s="289" t="s">
        <v>612</v>
      </c>
      <c r="L12" s="274" t="str">
        <f>VLOOKUP(K12,'Contact Info-Snell'!$A$1:$H$96,4,FALSE)</f>
        <v>Hitchcock</v>
      </c>
      <c r="M12" s="274" t="str">
        <f>VLOOKUP(K12,'Contact Info-Snell'!$A$1:$H$96,3,FALSE)</f>
        <v>Resident Head</v>
      </c>
      <c r="N12" s="274" t="str">
        <f>VLOOKUP(K12,'Contact Info-Snell'!$A$1:$H$96,6,FALSE)</f>
        <v>574-315-3837, 574-386-7457</v>
      </c>
      <c r="O12" s="274" t="str">
        <f>VLOOKUP(K12,'Contact Info-Snell'!$A$1:$H$26,7,FALSE)</f>
        <v>702-5677</v>
      </c>
      <c r="P12" s="274" t="str">
        <f>VLOOKUP(K12,'Contact Info-Snell'!$A$1:$H$96,8,FALSE)</f>
        <v>melthomas@uchicago.edu, mmct@uchicago.edu</v>
      </c>
      <c r="R12" s="285"/>
      <c r="S12" s="281"/>
      <c r="U12" s="286"/>
      <c r="V12" s="283"/>
    </row>
    <row r="13" spans="1:22" ht="15.75" customHeight="1">
      <c r="A13" s="360"/>
      <c r="B13" s="362"/>
      <c r="C13" s="270">
        <v>45564</v>
      </c>
      <c r="D13" s="146"/>
      <c r="E13" s="284" t="s">
        <v>620</v>
      </c>
      <c r="F13" s="277" t="str">
        <f>VLOOKUP(E13,'Contact Info-Snell'!$A$1:$H$96,4,FALSE)</f>
        <v>Hitchcock</v>
      </c>
      <c r="G13" s="277" t="str">
        <f>VLOOKUP(E13,'Contact Info-Snell'!$A$1:$H$96,3,FALSE)</f>
        <v>Resident Assistant</v>
      </c>
      <c r="H13" s="277" t="str">
        <f>VLOOKUP(E13,'Contact Info-Snell'!$A$1:$H$96,6,FALSE)</f>
        <v>(773) 633-1112</v>
      </c>
      <c r="I13" s="277" t="str">
        <f>VLOOKUP(E13,'Contact Info-Snell'!$A$1:$H$26,7,FALSE)</f>
        <v>795-3567</v>
      </c>
      <c r="J13" s="287" t="str">
        <f>VLOOKUP(E13,'Contact Info-Snell'!$A$1:$H$96,8,FALSE)</f>
        <v>tiantianxu@uchicago.edu</v>
      </c>
      <c r="K13" s="289"/>
      <c r="L13" s="279" t="e">
        <f>VLOOKUP(K13,'Contact Info-Snell'!$A$1:$H$96,4,FALSE)</f>
        <v>#N/A</v>
      </c>
      <c r="M13" s="279" t="e">
        <f>VLOOKUP(K13,'Contact Info-Snell'!$A$1:$H$96,3,FALSE)</f>
        <v>#N/A</v>
      </c>
      <c r="N13" s="279" t="e">
        <f>VLOOKUP(K13,'Contact Info-Snell'!$A$1:$H$96,6,FALSE)</f>
        <v>#N/A</v>
      </c>
      <c r="O13" s="279" t="e">
        <f>VLOOKUP(K13,'Contact Info-Snell'!$A$1:$H$26,7,FALSE)</f>
        <v>#N/A</v>
      </c>
      <c r="P13" s="279" t="e">
        <f>VLOOKUP(K13,'Contact Info-Snell'!$A$1:$H$96,8,FALSE)</f>
        <v>#N/A</v>
      </c>
      <c r="R13" s="290"/>
      <c r="S13" s="291"/>
      <c r="U13" s="286"/>
      <c r="V13" s="283"/>
    </row>
    <row r="14" spans="1:22" ht="15.75" customHeight="1">
      <c r="A14" s="360"/>
      <c r="B14" s="365" t="s">
        <v>39</v>
      </c>
      <c r="C14" s="270">
        <v>45565</v>
      </c>
      <c r="D14" s="104" t="s">
        <v>40</v>
      </c>
      <c r="E14" s="284" t="s">
        <v>614</v>
      </c>
      <c r="F14" s="272" t="str">
        <f>VLOOKUP(E14,'Contact Info-Snell'!$A$1:$H$96,4,FALSE)</f>
        <v>Snell</v>
      </c>
      <c r="G14" s="272" t="str">
        <f>VLOOKUP(E14,'Contact Info-Snell'!$A$1:$H$96,3,FALSE)</f>
        <v>Resident Head</v>
      </c>
      <c r="H14" s="272" t="str">
        <f>VLOOKUP(E14,'Contact Info-Snell'!$A$1:$H$96,6,FALSE)</f>
        <v>(312) 315-2866, (773) 820-1120</v>
      </c>
      <c r="I14" s="272" t="str">
        <f>VLOOKUP(E14,'Contact Info-Snell'!$A$1:$H$26,7,FALSE)</f>
        <v>702-5678</v>
      </c>
      <c r="J14" s="272" t="str">
        <f>VLOOKUP(E14,'Contact Info-Snell'!$A$1:$H$96,8,FALSE)</f>
        <v>sarihernandez@uchicago.edu, tmucia@uchicago.edu</v>
      </c>
      <c r="K14" s="278"/>
      <c r="L14" s="274" t="e">
        <f>VLOOKUP(K14,'Contact Info-Snell'!$A$1:$H$96,4,FALSE)</f>
        <v>#N/A</v>
      </c>
      <c r="M14" s="274" t="e">
        <f>VLOOKUP(K14,'Contact Info-Snell'!$A$1:$H$96,3,FALSE)</f>
        <v>#N/A</v>
      </c>
      <c r="N14" s="274" t="e">
        <f>VLOOKUP(K14,'Contact Info-Snell'!$A$1:$H$96,6,FALSE)</f>
        <v>#N/A</v>
      </c>
      <c r="O14" s="274" t="e">
        <f>VLOOKUP(K14,'Contact Info-Snell'!$A$1:$H$26,7,FALSE)</f>
        <v>#N/A</v>
      </c>
      <c r="P14" s="274" t="e">
        <f>VLOOKUP(K14,'Contact Info-Snell'!$A$1:$H$96,8,FALSE)</f>
        <v>#N/A</v>
      </c>
      <c r="R14" s="290"/>
      <c r="S14" s="291"/>
      <c r="U14" s="286"/>
      <c r="V14" s="283"/>
    </row>
    <row r="15" spans="1:22" ht="15.75" customHeight="1">
      <c r="A15" s="360"/>
      <c r="B15" s="351"/>
      <c r="C15" s="151">
        <v>45566</v>
      </c>
      <c r="D15" s="104"/>
      <c r="E15" s="284" t="s">
        <v>614</v>
      </c>
      <c r="F15" s="277" t="str">
        <f>VLOOKUP(E15,'Contact Info-Snell'!$A$1:$H$96,4,FALSE)</f>
        <v>Snell</v>
      </c>
      <c r="G15" s="277" t="str">
        <f>VLOOKUP(E15,'Contact Info-Snell'!$A$1:$H$96,3,FALSE)</f>
        <v>Resident Head</v>
      </c>
      <c r="H15" s="277" t="str">
        <f>VLOOKUP(E15,'Contact Info-Snell'!$A$1:$H$96,6,FALSE)</f>
        <v>(312) 315-2866, (773) 820-1120</v>
      </c>
      <c r="I15" s="277" t="str">
        <f>VLOOKUP(E15,'Contact Info-Snell'!$A$1:$H$26,7,FALSE)</f>
        <v>702-5678</v>
      </c>
      <c r="J15" s="277" t="str">
        <f>VLOOKUP(E15,'Contact Info-Snell'!$A$1:$H$96,8,FALSE)</f>
        <v>sarihernandez@uchicago.edu, tmucia@uchicago.edu</v>
      </c>
      <c r="K15" s="278"/>
      <c r="L15" s="279" t="e">
        <f>VLOOKUP(K15,'Contact Info-Snell'!$A$1:$H$96,4,FALSE)</f>
        <v>#N/A</v>
      </c>
      <c r="M15" s="279" t="e">
        <f>VLOOKUP(K15,'Contact Info-Snell'!$A$1:$H$96,3,FALSE)</f>
        <v>#N/A</v>
      </c>
      <c r="N15" s="279" t="e">
        <f>VLOOKUP(K15,'Contact Info-Snell'!$A$1:$H$96,6,FALSE)</f>
        <v>#N/A</v>
      </c>
      <c r="O15" s="279" t="e">
        <f>VLOOKUP(K15,'Contact Info-Snell'!$A$1:$H$26,7,FALSE)</f>
        <v>#N/A</v>
      </c>
      <c r="P15" s="279" t="e">
        <f>VLOOKUP(K15,'Contact Info-Snell'!$A$1:$H$96,8,FALSE)</f>
        <v>#N/A</v>
      </c>
      <c r="R15" s="290"/>
      <c r="S15" s="291"/>
      <c r="U15" s="286"/>
      <c r="V15" s="283"/>
    </row>
    <row r="16" spans="1:22" ht="15.75" customHeight="1">
      <c r="A16" s="360"/>
      <c r="B16" s="351"/>
      <c r="C16" s="151">
        <v>45567</v>
      </c>
      <c r="D16" s="104"/>
      <c r="E16" s="271" t="s">
        <v>612</v>
      </c>
      <c r="F16" s="272" t="str">
        <f>VLOOKUP(E16,'Contact Info-Snell'!$A$1:$H$96,4,FALSE)</f>
        <v>Hitchcock</v>
      </c>
      <c r="G16" s="272" t="str">
        <f>VLOOKUP(E16,'Contact Info-Snell'!$A$1:$H$96,3,FALSE)</f>
        <v>Resident Head</v>
      </c>
      <c r="H16" s="272" t="str">
        <f>VLOOKUP(E16,'Contact Info-Snell'!$A$1:$H$96,6,FALSE)</f>
        <v>574-315-3837, 574-386-7457</v>
      </c>
      <c r="I16" s="272" t="str">
        <f>VLOOKUP(E16,'Contact Info-Snell'!$A$1:$H$26,7,FALSE)</f>
        <v>702-5677</v>
      </c>
      <c r="J16" s="272" t="str">
        <f>VLOOKUP(E16,'Contact Info-Snell'!$A$1:$H$96,8,FALSE)</f>
        <v>melthomas@uchicago.edu, mmct@uchicago.edu</v>
      </c>
      <c r="K16" s="278"/>
      <c r="L16" s="274" t="e">
        <f>VLOOKUP(K16,'Contact Info-Snell'!$A$1:$H$96,4,FALSE)</f>
        <v>#N/A</v>
      </c>
      <c r="M16" s="274" t="e">
        <f>VLOOKUP(K16,'Contact Info-Snell'!$A$1:$H$96,3,FALSE)</f>
        <v>#N/A</v>
      </c>
      <c r="N16" s="274" t="e">
        <f>VLOOKUP(K16,'Contact Info-Snell'!$A$1:$H$96,6,FALSE)</f>
        <v>#N/A</v>
      </c>
      <c r="O16" s="274" t="e">
        <f>VLOOKUP(K16,'Contact Info-Snell'!$A$1:$H$26,7,FALSE)</f>
        <v>#N/A</v>
      </c>
      <c r="P16" s="274" t="e">
        <f>VLOOKUP(K16,'Contact Info-Snell'!$A$1:$H$96,8,FALSE)</f>
        <v>#N/A</v>
      </c>
      <c r="R16" s="290"/>
      <c r="S16" s="291"/>
      <c r="U16" s="286"/>
      <c r="V16" s="283"/>
    </row>
    <row r="17" spans="1:22" ht="15.75" customHeight="1">
      <c r="A17" s="360"/>
      <c r="B17" s="351"/>
      <c r="C17" s="151">
        <v>45568</v>
      </c>
      <c r="D17" s="104"/>
      <c r="E17" s="271" t="s">
        <v>612</v>
      </c>
      <c r="F17" s="277" t="str">
        <f>VLOOKUP(E17,'Contact Info-Snell'!$A$1:$H$96,4,FALSE)</f>
        <v>Hitchcock</v>
      </c>
      <c r="G17" s="277" t="str">
        <f>VLOOKUP(E17,'Contact Info-Snell'!$A$1:$H$96,3,FALSE)</f>
        <v>Resident Head</v>
      </c>
      <c r="H17" s="277" t="str">
        <f>VLOOKUP(E17,'Contact Info-Snell'!$A$1:$H$96,6,FALSE)</f>
        <v>574-315-3837, 574-386-7457</v>
      </c>
      <c r="I17" s="277" t="str">
        <f>VLOOKUP(E17,'Contact Info-Snell'!$A$1:$H$26,7,FALSE)</f>
        <v>702-5677</v>
      </c>
      <c r="J17" s="277" t="str">
        <f>VLOOKUP(E17,'Contact Info-Snell'!$A$1:$H$96,8,FALSE)</f>
        <v>melthomas@uchicago.edu, mmct@uchicago.edu</v>
      </c>
      <c r="K17" s="292"/>
      <c r="L17" s="279" t="e">
        <f>VLOOKUP(K17,'Contact Info-Snell'!$A$1:$H$96,4,FALSE)</f>
        <v>#N/A</v>
      </c>
      <c r="M17" s="279" t="e">
        <f>VLOOKUP(K17,'Contact Info-Snell'!$A$1:$H$96,3,FALSE)</f>
        <v>#N/A</v>
      </c>
      <c r="N17" s="279" t="e">
        <f>VLOOKUP(K17,'Contact Info-Snell'!$A$1:$H$96,6,FALSE)</f>
        <v>#N/A</v>
      </c>
      <c r="O17" s="279" t="e">
        <f>VLOOKUP(K17,'Contact Info-Snell'!$A$1:$H$26,7,FALSE)</f>
        <v>#N/A</v>
      </c>
      <c r="P17" s="279" t="e">
        <f>VLOOKUP(K17,'Contact Info-Snell'!$A$1:$H$96,8,FALSE)</f>
        <v>#N/A</v>
      </c>
      <c r="R17" s="290"/>
      <c r="S17" s="291"/>
      <c r="U17" s="286"/>
      <c r="V17" s="283"/>
    </row>
    <row r="18" spans="1:22" ht="15.75" customHeight="1">
      <c r="A18" s="360"/>
      <c r="B18" s="351"/>
      <c r="C18" s="151">
        <v>45569</v>
      </c>
      <c r="D18" s="104"/>
      <c r="E18" s="284" t="s">
        <v>614</v>
      </c>
      <c r="F18" s="272" t="str">
        <f>VLOOKUP(E18,'Contact Info-Snell'!$A$1:$H$96,4,FALSE)</f>
        <v>Snell</v>
      </c>
      <c r="G18" s="272" t="str">
        <f>VLOOKUP(E18,'Contact Info-Snell'!$A$1:$H$96,3,FALSE)</f>
        <v>Resident Head</v>
      </c>
      <c r="H18" s="272" t="str">
        <f>VLOOKUP(E18,'Contact Info-Snell'!$A$1:$H$96,6,FALSE)</f>
        <v>(312) 315-2866, (773) 820-1120</v>
      </c>
      <c r="I18" s="272" t="str">
        <f>VLOOKUP(E18,'Contact Info-Snell'!$A$1:$H$26,7,FALSE)</f>
        <v>702-5678</v>
      </c>
      <c r="J18" s="272" t="str">
        <f>VLOOKUP(E18,'Contact Info-Snell'!$A$1:$H$96,8,FALSE)</f>
        <v>sarihernandez@uchicago.edu, tmucia@uchicago.edu</v>
      </c>
      <c r="K18" s="271" t="s">
        <v>612</v>
      </c>
      <c r="L18" s="274" t="str">
        <f>VLOOKUP(K18,'Contact Info-Snell'!$A$1:$H$96,4,FALSE)</f>
        <v>Hitchcock</v>
      </c>
      <c r="M18" s="274" t="str">
        <f>VLOOKUP(K18,'Contact Info-Snell'!$A$1:$H$96,3,FALSE)</f>
        <v>Resident Head</v>
      </c>
      <c r="N18" s="274" t="str">
        <f>VLOOKUP(K18,'Contact Info-Snell'!$A$1:$H$96,6,FALSE)</f>
        <v>574-315-3837, 574-386-7457</v>
      </c>
      <c r="O18" s="274" t="str">
        <f>VLOOKUP(K18,'Contact Info-Snell'!$A$1:$H$26,7,FALSE)</f>
        <v>702-5677</v>
      </c>
      <c r="P18" s="274" t="str">
        <f>VLOOKUP(K18,'Contact Info-Snell'!$A$1:$H$96,8,FALSE)</f>
        <v>melthomas@uchicago.edu, mmct@uchicago.edu</v>
      </c>
      <c r="R18" s="290"/>
      <c r="S18" s="291"/>
      <c r="U18" s="286"/>
      <c r="V18" s="283"/>
    </row>
    <row r="19" spans="1:22" ht="15.75" customHeight="1">
      <c r="A19" s="360"/>
      <c r="B19" s="351"/>
      <c r="C19" s="151">
        <v>45570</v>
      </c>
      <c r="D19" s="104"/>
      <c r="E19" s="284" t="s">
        <v>614</v>
      </c>
      <c r="F19" s="277" t="str">
        <f>VLOOKUP(E19,'Contact Info-Snell'!$A$1:$H$96,4,FALSE)</f>
        <v>Snell</v>
      </c>
      <c r="G19" s="277" t="str">
        <f>VLOOKUP(E19,'Contact Info-Snell'!$A$1:$H$96,3,FALSE)</f>
        <v>Resident Head</v>
      </c>
      <c r="H19" s="277" t="str">
        <f>VLOOKUP(E19,'Contact Info-Snell'!$A$1:$H$96,6,FALSE)</f>
        <v>(312) 315-2866, (773) 820-1120</v>
      </c>
      <c r="I19" s="277" t="str">
        <f>VLOOKUP(E19,'Contact Info-Snell'!$A$1:$H$26,7,FALSE)</f>
        <v>702-5678</v>
      </c>
      <c r="J19" s="277" t="str">
        <f>VLOOKUP(E19,'Contact Info-Snell'!$A$1:$H$96,8,FALSE)</f>
        <v>sarihernandez@uchicago.edu, tmucia@uchicago.edu</v>
      </c>
      <c r="K19" s="271" t="s">
        <v>612</v>
      </c>
      <c r="L19" s="279" t="str">
        <f>VLOOKUP(K19,'Contact Info-Snell'!$A$1:$H$96,4,FALSE)</f>
        <v>Hitchcock</v>
      </c>
      <c r="M19" s="279" t="str">
        <f>VLOOKUP(K19,'Contact Info-Snell'!$A$1:$H$96,3,FALSE)</f>
        <v>Resident Head</v>
      </c>
      <c r="N19" s="279" t="str">
        <f>VLOOKUP(K19,'Contact Info-Snell'!$A$1:$H$96,6,FALSE)</f>
        <v>574-315-3837, 574-386-7457</v>
      </c>
      <c r="O19" s="279" t="str">
        <f>VLOOKUP(K19,'Contact Info-Snell'!$A$1:$H$26,7,FALSE)</f>
        <v>702-5677</v>
      </c>
      <c r="P19" s="279" t="str">
        <f>VLOOKUP(K19,'Contact Info-Snell'!$A$1:$H$96,8,FALSE)</f>
        <v>melthomas@uchicago.edu, mmct@uchicago.edu</v>
      </c>
      <c r="R19" s="290"/>
      <c r="S19" s="291"/>
      <c r="U19" s="286"/>
      <c r="V19" s="283"/>
    </row>
    <row r="20" spans="1:22" ht="15.75" customHeight="1">
      <c r="A20" s="360"/>
      <c r="B20" s="351"/>
      <c r="C20" s="151">
        <v>45571</v>
      </c>
      <c r="D20" s="104"/>
      <c r="E20" s="271" t="s">
        <v>612</v>
      </c>
      <c r="F20" s="272" t="str">
        <f>VLOOKUP(E20,'Contact Info-Snell'!$A$1:$H$96,4,FALSE)</f>
        <v>Hitchcock</v>
      </c>
      <c r="G20" s="272" t="str">
        <f>VLOOKUP(E20,'Contact Info-Snell'!$A$1:$H$96,3,FALSE)</f>
        <v>Resident Head</v>
      </c>
      <c r="H20" s="272" t="str">
        <f>VLOOKUP(E20,'Contact Info-Snell'!$A$1:$H$96,6,FALSE)</f>
        <v>574-315-3837, 574-386-7457</v>
      </c>
      <c r="I20" s="272" t="str">
        <f>VLOOKUP(E20,'Contact Info-Snell'!$A$1:$H$26,7,FALSE)</f>
        <v>702-5677</v>
      </c>
      <c r="J20" s="272" t="str">
        <f>VLOOKUP(E20,'Contact Info-Snell'!$A$1:$H$96,8,FALSE)</f>
        <v>melthomas@uchicago.edu, mmct@uchicago.edu</v>
      </c>
      <c r="K20" s="292"/>
      <c r="L20" s="274" t="e">
        <f>VLOOKUP(K20,'Contact Info-Snell'!$A$1:$H$96,4,FALSE)</f>
        <v>#N/A</v>
      </c>
      <c r="M20" s="274" t="e">
        <f>VLOOKUP(K20,'Contact Info-Snell'!$A$1:$H$96,3,FALSE)</f>
        <v>#N/A</v>
      </c>
      <c r="N20" s="274" t="e">
        <f>VLOOKUP(K20,'Contact Info-Snell'!$A$1:$H$96,6,FALSE)</f>
        <v>#N/A</v>
      </c>
      <c r="O20" s="274" t="e">
        <f>VLOOKUP(K20,'Contact Info-Snell'!$A$1:$H$26,7,FALSE)</f>
        <v>#N/A</v>
      </c>
      <c r="P20" s="274" t="e">
        <f>VLOOKUP(K20,'Contact Info-Snell'!$A$1:$H$96,8,FALSE)</f>
        <v>#N/A</v>
      </c>
      <c r="R20" s="290"/>
      <c r="S20" s="291"/>
      <c r="U20" s="286"/>
      <c r="V20" s="283"/>
    </row>
    <row r="21" spans="1:22" ht="15.75" customHeight="1">
      <c r="A21" s="360"/>
      <c r="B21" s="390" t="s">
        <v>44</v>
      </c>
      <c r="C21" s="151">
        <v>45572</v>
      </c>
      <c r="D21" s="104"/>
      <c r="E21" s="271" t="s">
        <v>612</v>
      </c>
      <c r="F21" s="272" t="str">
        <f>VLOOKUP(E21,'Contact Info-Snell'!$A$1:$H$96,4,FALSE)</f>
        <v>Hitchcock</v>
      </c>
      <c r="G21" s="272" t="str">
        <f>VLOOKUP(E21,'Contact Info-Snell'!$A$1:$H$96,3,FALSE)</f>
        <v>Resident Head</v>
      </c>
      <c r="H21" s="272" t="str">
        <f>VLOOKUP(E21,'Contact Info-Snell'!$A$1:$H$96,6,FALSE)</f>
        <v>574-315-3837, 574-386-7457</v>
      </c>
      <c r="I21" s="272" t="str">
        <f>VLOOKUP(E21,'Contact Info-Snell'!$A$1:$H$26,7,FALSE)</f>
        <v>702-5677</v>
      </c>
      <c r="J21" s="272" t="str">
        <f>VLOOKUP(E21,'Contact Info-Snell'!$A$1:$H$96,8,FALSE)</f>
        <v>melthomas@uchicago.edu, mmct@uchicago.edu</v>
      </c>
      <c r="K21" s="273"/>
      <c r="L21" s="274" t="e">
        <f>VLOOKUP(K21,'Contact Info-Snell'!$A$1:$H$96,4,FALSE)</f>
        <v>#N/A</v>
      </c>
      <c r="M21" s="274" t="e">
        <f>VLOOKUP(K21,'Contact Info-Snell'!$A$1:$H$96,3,FALSE)</f>
        <v>#N/A</v>
      </c>
      <c r="N21" s="274" t="e">
        <f>VLOOKUP(K21,'Contact Info-Snell'!$A$1:$H$96,6,FALSE)</f>
        <v>#N/A</v>
      </c>
      <c r="O21" s="274" t="e">
        <f>VLOOKUP(K21,'Contact Info-Snell'!$A$1:$H$26,7,FALSE)</f>
        <v>#N/A</v>
      </c>
      <c r="P21" s="274" t="e">
        <f>VLOOKUP(K21,'Contact Info-Snell'!$A$1:$H$96,8,FALSE)</f>
        <v>#N/A</v>
      </c>
      <c r="R21" s="275" t="s">
        <v>17</v>
      </c>
      <c r="S21" s="293"/>
      <c r="U21" s="269"/>
      <c r="V21" s="269"/>
    </row>
    <row r="22" spans="1:22" ht="15.75" customHeight="1">
      <c r="A22" s="360"/>
      <c r="B22" s="351"/>
      <c r="C22" s="151">
        <v>45573</v>
      </c>
      <c r="D22" s="104"/>
      <c r="E22" s="271" t="s">
        <v>612</v>
      </c>
      <c r="F22" s="277" t="str">
        <f>VLOOKUP(E22,'Contact Info-Snell'!$A$1:$H$96,4,FALSE)</f>
        <v>Hitchcock</v>
      </c>
      <c r="G22" s="277" t="str">
        <f>VLOOKUP(E22,'Contact Info-Snell'!$A$1:$H$96,3,FALSE)</f>
        <v>Resident Head</v>
      </c>
      <c r="H22" s="277" t="str">
        <f>VLOOKUP(E22,'Contact Info-Snell'!$A$1:$H$96,6,FALSE)</f>
        <v>574-315-3837, 574-386-7457</v>
      </c>
      <c r="I22" s="277" t="str">
        <f>VLOOKUP(E22,'Contact Info-Snell'!$A$1:$H$26,7,FALSE)</f>
        <v>702-5677</v>
      </c>
      <c r="J22" s="277" t="str">
        <f>VLOOKUP(E22,'Contact Info-Snell'!$A$1:$H$96,8,FALSE)</f>
        <v>melthomas@uchicago.edu, mmct@uchicago.edu</v>
      </c>
      <c r="K22" s="278"/>
      <c r="L22" s="279" t="e">
        <f>VLOOKUP(K22,'Contact Info-Snell'!$A$1:$H$96,4,FALSE)</f>
        <v>#N/A</v>
      </c>
      <c r="M22" s="279" t="e">
        <f>VLOOKUP(K22,'Contact Info-Snell'!$A$1:$H$96,3,FALSE)</f>
        <v>#N/A</v>
      </c>
      <c r="N22" s="279" t="e">
        <f>VLOOKUP(K22,'Contact Info-Snell'!$A$1:$H$96,6,FALSE)</f>
        <v>#N/A</v>
      </c>
      <c r="O22" s="279" t="e">
        <f>VLOOKUP(K22,'Contact Info-Snell'!$A$1:$H$26,7,FALSE)</f>
        <v>#N/A</v>
      </c>
      <c r="P22" s="279" t="e">
        <f>VLOOKUP(K22,'Contact Info-Snell'!$A$1:$H$96,8,FALSE)</f>
        <v>#N/A</v>
      </c>
      <c r="R22" s="280" t="s">
        <v>613</v>
      </c>
      <c r="S22" s="293"/>
      <c r="U22" s="269"/>
      <c r="V22" s="269"/>
    </row>
    <row r="23" spans="1:22" ht="15.75" customHeight="1">
      <c r="A23" s="360"/>
      <c r="B23" s="351"/>
      <c r="C23" s="151">
        <v>45574</v>
      </c>
      <c r="D23" s="104"/>
      <c r="E23" s="284" t="s">
        <v>614</v>
      </c>
      <c r="F23" s="272" t="str">
        <f>VLOOKUP(E23,'Contact Info-Snell'!$A$1:$H$96,4,FALSE)</f>
        <v>Snell</v>
      </c>
      <c r="G23" s="272" t="str">
        <f>VLOOKUP(E23,'Contact Info-Snell'!$A$1:$H$96,3,FALSE)</f>
        <v>Resident Head</v>
      </c>
      <c r="H23" s="272" t="str">
        <f>VLOOKUP(E23,'Contact Info-Snell'!$A$1:$H$96,6,FALSE)</f>
        <v>(312) 315-2866, (773) 820-1120</v>
      </c>
      <c r="I23" s="272" t="str">
        <f>VLOOKUP(E23,'Contact Info-Snell'!$A$1:$H$26,7,FALSE)</f>
        <v>702-5678</v>
      </c>
      <c r="J23" s="272" t="str">
        <f>VLOOKUP(E23,'Contact Info-Snell'!$A$1:$H$96,8,FALSE)</f>
        <v>sarihernandez@uchicago.edu, tmucia@uchicago.edu</v>
      </c>
      <c r="K23" s="271" t="s">
        <v>612</v>
      </c>
      <c r="L23" s="274" t="str">
        <f>VLOOKUP(K23,'Contact Info-Snell'!$A$1:$H$96,4,FALSE)</f>
        <v>Hitchcock</v>
      </c>
      <c r="M23" s="274" t="str">
        <f>VLOOKUP(K23,'Contact Info-Snell'!$A$1:$H$96,3,FALSE)</f>
        <v>Resident Head</v>
      </c>
      <c r="N23" s="274" t="str">
        <f>VLOOKUP(K23,'Contact Info-Snell'!$A$1:$H$96,6,FALSE)</f>
        <v>574-315-3837, 574-386-7457</v>
      </c>
      <c r="O23" s="274" t="str">
        <f>VLOOKUP(K23,'Contact Info-Snell'!$A$1:$H$26,7,FALSE)</f>
        <v>702-5677</v>
      </c>
      <c r="P23" s="274" t="str">
        <f>VLOOKUP(K23,'Contact Info-Snell'!$A$1:$H$96,8,FALSE)</f>
        <v>melthomas@uchicago.edu, mmct@uchicago.edu</v>
      </c>
      <c r="R23" s="285" t="s">
        <v>614</v>
      </c>
      <c r="S23" s="293"/>
      <c r="U23" s="269"/>
      <c r="V23" s="269"/>
    </row>
    <row r="24" spans="1:22" ht="15.75" customHeight="1">
      <c r="A24" s="360"/>
      <c r="B24" s="351"/>
      <c r="C24" s="151">
        <v>45575</v>
      </c>
      <c r="D24" s="104"/>
      <c r="E24" s="284" t="s">
        <v>614</v>
      </c>
      <c r="F24" s="277" t="str">
        <f>VLOOKUP(E24,'Contact Info-Snell'!$A$1:$H$96,4,FALSE)</f>
        <v>Snell</v>
      </c>
      <c r="G24" s="277" t="str">
        <f>VLOOKUP(E24,'Contact Info-Snell'!$A$1:$H$96,3,FALSE)</f>
        <v>Resident Head</v>
      </c>
      <c r="H24" s="277" t="str">
        <f>VLOOKUP(E24,'Contact Info-Snell'!$A$1:$H$96,6,FALSE)</f>
        <v>(312) 315-2866, (773) 820-1120</v>
      </c>
      <c r="I24" s="277" t="str">
        <f>VLOOKUP(E24,'Contact Info-Snell'!$A$1:$H$26,7,FALSE)</f>
        <v>702-5678</v>
      </c>
      <c r="J24" s="277" t="str">
        <f>VLOOKUP(E24,'Contact Info-Snell'!$A$1:$H$96,8,FALSE)</f>
        <v>sarihernandez@uchicago.edu, tmucia@uchicago.edu</v>
      </c>
      <c r="K24" s="271" t="s">
        <v>612</v>
      </c>
      <c r="L24" s="279" t="str">
        <f>VLOOKUP(K24,'Contact Info-Snell'!$A$1:$H$96,4,FALSE)</f>
        <v>Hitchcock</v>
      </c>
      <c r="M24" s="279" t="str">
        <f>VLOOKUP(K24,'Contact Info-Snell'!$A$1:$H$96,3,FALSE)</f>
        <v>Resident Head</v>
      </c>
      <c r="N24" s="279" t="str">
        <f>VLOOKUP(K24,'Contact Info-Snell'!$A$1:$H$96,6,FALSE)</f>
        <v>574-315-3837, 574-386-7457</v>
      </c>
      <c r="O24" s="279" t="str">
        <f>VLOOKUP(K24,'Contact Info-Snell'!$A$1:$H$26,7,FALSE)</f>
        <v>702-5677</v>
      </c>
      <c r="P24" s="279" t="str">
        <f>VLOOKUP(K24,'Contact Info-Snell'!$A$1:$H$96,8,FALSE)</f>
        <v>melthomas@uchicago.edu, mmct@uchicago.edu</v>
      </c>
      <c r="R24" s="285" t="s">
        <v>615</v>
      </c>
      <c r="S24" s="293"/>
      <c r="U24" s="269"/>
      <c r="V24" s="269"/>
    </row>
    <row r="25" spans="1:22" ht="15.75" customHeight="1">
      <c r="A25" s="360"/>
      <c r="B25" s="351"/>
      <c r="C25" s="151">
        <v>45576</v>
      </c>
      <c r="D25" s="104"/>
      <c r="E25" s="271" t="s">
        <v>612</v>
      </c>
      <c r="F25" s="272" t="str">
        <f>VLOOKUP(E25,'Contact Info-Snell'!$A$1:$H$96,4,FALSE)</f>
        <v>Hitchcock</v>
      </c>
      <c r="G25" s="272" t="str">
        <f>VLOOKUP(E25,'Contact Info-Snell'!$A$1:$H$96,3,FALSE)</f>
        <v>Resident Head</v>
      </c>
      <c r="H25" s="272" t="str">
        <f>VLOOKUP(E25,'Contact Info-Snell'!$A$1:$H$96,6,FALSE)</f>
        <v>574-315-3837, 574-386-7457</v>
      </c>
      <c r="I25" s="272" t="str">
        <f>VLOOKUP(E25,'Contact Info-Snell'!$A$1:$H$26,7,FALSE)</f>
        <v>702-5677</v>
      </c>
      <c r="J25" s="272" t="str">
        <f>VLOOKUP(E25,'Contact Info-Snell'!$A$1:$H$96,8,FALSE)</f>
        <v>melthomas@uchicago.edu, mmct@uchicago.edu</v>
      </c>
      <c r="K25" s="278"/>
      <c r="L25" s="274" t="e">
        <f>VLOOKUP(K25,'Contact Info-Snell'!$A$1:$H$96,4,FALSE)</f>
        <v>#N/A</v>
      </c>
      <c r="M25" s="274" t="e">
        <f>VLOOKUP(K25,'Contact Info-Snell'!$A$1:$H$96,3,FALSE)</f>
        <v>#N/A</v>
      </c>
      <c r="N25" s="274" t="e">
        <f>VLOOKUP(K25,'Contact Info-Snell'!$A$1:$H$96,6,FALSE)</f>
        <v>#N/A</v>
      </c>
      <c r="O25" s="274" t="e">
        <f>VLOOKUP(K25,'Contact Info-Snell'!$A$1:$H$26,7,FALSE)</f>
        <v>#N/A</v>
      </c>
      <c r="P25" s="274" t="e">
        <f>VLOOKUP(K25,'Contact Info-Snell'!$A$1:$H$96,8,FALSE)</f>
        <v>#N/A</v>
      </c>
      <c r="R25" s="285" t="s">
        <v>616</v>
      </c>
      <c r="S25" s="293"/>
      <c r="U25" s="269"/>
      <c r="V25" s="269"/>
    </row>
    <row r="26" spans="1:22">
      <c r="A26" s="360"/>
      <c r="B26" s="351"/>
      <c r="C26" s="151">
        <v>45577</v>
      </c>
      <c r="D26" s="104"/>
      <c r="E26" s="284" t="s">
        <v>617</v>
      </c>
      <c r="F26" s="277" t="str">
        <f>VLOOKUP(E26,'Contact Info-Snell'!$A$1:$H$96,4,FALSE)</f>
        <v>Snell</v>
      </c>
      <c r="G26" s="277" t="str">
        <f>VLOOKUP(E26,'Contact Info-Snell'!$A$1:$H$96,3,FALSE)</f>
        <v>Resident Assistant</v>
      </c>
      <c r="H26" s="277" t="str">
        <f>VLOOKUP(E26,'Contact Info-Snell'!$A$1:$H$96,6,FALSE)</f>
        <v>(815) 218-5417</v>
      </c>
      <c r="I26" s="277" t="str">
        <f>VLOOKUP(E26,'Contact Info-Snell'!$A$1:$H$26,7,FALSE)</f>
        <v>834-5681</v>
      </c>
      <c r="J26" s="287" t="str">
        <f>VLOOKUP(E26,'Contact Info-Snell'!$A$1:$H$96,8,FALSE)</f>
        <v>nateyouman@uchicago.edu</v>
      </c>
      <c r="K26" s="278"/>
      <c r="L26" s="279" t="e">
        <f>VLOOKUP(K26,'Contact Info-Snell'!$A$1:$H$96,4,FALSE)</f>
        <v>#N/A</v>
      </c>
      <c r="M26" s="279" t="e">
        <f>VLOOKUP(K26,'Contact Info-Snell'!$A$1:$H$96,3,FALSE)</f>
        <v>#N/A</v>
      </c>
      <c r="N26" s="279" t="e">
        <f>VLOOKUP(K26,'Contact Info-Snell'!$A$1:$H$96,6,FALSE)</f>
        <v>#N/A</v>
      </c>
      <c r="O26" s="279" t="e">
        <f>VLOOKUP(K26,'Contact Info-Snell'!$A$1:$H$26,7,FALSE)</f>
        <v>#N/A</v>
      </c>
      <c r="P26" s="279" t="e">
        <f>VLOOKUP(K26,'Contact Info-Snell'!$A$1:$H$96,8,FALSE)</f>
        <v>#N/A</v>
      </c>
      <c r="R26" s="285" t="s">
        <v>618</v>
      </c>
      <c r="S26" s="293"/>
      <c r="U26" s="269"/>
      <c r="V26" s="269"/>
    </row>
    <row r="27" spans="1:22">
      <c r="A27" s="360"/>
      <c r="B27" s="351"/>
      <c r="C27" s="151">
        <v>45578</v>
      </c>
      <c r="D27" s="104"/>
      <c r="E27" s="284" t="s">
        <v>613</v>
      </c>
      <c r="F27" s="272" t="str">
        <f>VLOOKUP(E27,'Contact Info-Snell'!$A$1:$H$96,4,FALSE)</f>
        <v>Hitchcock</v>
      </c>
      <c r="G27" s="272" t="str">
        <f>VLOOKUP(E27,'Contact Info-Snell'!$A$1:$H$96,3,FALSE)</f>
        <v>Resident Assistant</v>
      </c>
      <c r="H27" s="272" t="str">
        <f>VLOOKUP(E27,'Contact Info-Snell'!$A$1:$H$96,6,FALSE)</f>
        <v>(312) 890-3371</v>
      </c>
      <c r="I27" s="272" t="str">
        <f>VLOOKUP(E27,'Contact Info-Snell'!$A$1:$H$26,7,FALSE)</f>
        <v>834-5679</v>
      </c>
      <c r="J27" s="288" t="str">
        <f>VLOOKUP(E27,'Contact Info-Snell'!$A$1:$H$96,8,FALSE)</f>
        <v>egarciaocon@uchicago.edu</v>
      </c>
      <c r="K27" s="278"/>
      <c r="L27" s="274" t="e">
        <f>VLOOKUP(K27,'Contact Info-Snell'!$A$1:$H$96,4,FALSE)</f>
        <v>#N/A</v>
      </c>
      <c r="M27" s="274" t="e">
        <f>VLOOKUP(K27,'Contact Info-Snell'!$A$1:$H$96,3,FALSE)</f>
        <v>#N/A</v>
      </c>
      <c r="N27" s="274" t="e">
        <f>VLOOKUP(K27,'Contact Info-Snell'!$A$1:$H$96,6,FALSE)</f>
        <v>#N/A</v>
      </c>
      <c r="O27" s="274" t="e">
        <f>VLOOKUP(K27,'Contact Info-Snell'!$A$1:$H$26,7,FALSE)</f>
        <v>#N/A</v>
      </c>
      <c r="P27" s="274" t="e">
        <f>VLOOKUP(K27,'Contact Info-Snell'!$A$1:$H$96,8,FALSE)</f>
        <v>#N/A</v>
      </c>
      <c r="R27" s="285" t="s">
        <v>612</v>
      </c>
      <c r="S27" s="293"/>
      <c r="U27" s="269"/>
      <c r="V27" s="269"/>
    </row>
    <row r="28" spans="1:22">
      <c r="A28" s="360"/>
      <c r="B28" s="401" t="s">
        <v>46</v>
      </c>
      <c r="C28" s="151">
        <v>45579</v>
      </c>
      <c r="D28" s="104"/>
      <c r="E28" s="284" t="s">
        <v>613</v>
      </c>
      <c r="F28" s="277" t="str">
        <f>VLOOKUP(E28,'Contact Info-Snell'!$A$1:$H$96,4,FALSE)</f>
        <v>Hitchcock</v>
      </c>
      <c r="G28" s="277" t="str">
        <f>VLOOKUP(E28,'Contact Info-Snell'!$A$1:$H$96,3,FALSE)</f>
        <v>Resident Assistant</v>
      </c>
      <c r="H28" s="277" t="str">
        <f>VLOOKUP(E28,'Contact Info-Snell'!$A$1:$H$96,6,FALSE)</f>
        <v>(312) 890-3371</v>
      </c>
      <c r="I28" s="277" t="str">
        <f>VLOOKUP(E28,'Contact Info-Snell'!$A$1:$H$26,7,FALSE)</f>
        <v>834-5679</v>
      </c>
      <c r="J28" s="287" t="str">
        <f>VLOOKUP(E28,'Contact Info-Snell'!$A$1:$H$96,8,FALSE)</f>
        <v>egarciaocon@uchicago.edu</v>
      </c>
      <c r="K28" s="278"/>
      <c r="L28" s="279" t="e">
        <f>VLOOKUP(K28,'Contact Info-Snell'!$A$1:$H$96,4,FALSE)</f>
        <v>#N/A</v>
      </c>
      <c r="M28" s="279" t="e">
        <f>VLOOKUP(K28,'Contact Info-Snell'!$A$1:$H$96,3,FALSE)</f>
        <v>#N/A</v>
      </c>
      <c r="N28" s="279" t="e">
        <f>VLOOKUP(K28,'Contact Info-Snell'!$A$1:$H$96,6,FALSE)</f>
        <v>#N/A</v>
      </c>
      <c r="O28" s="279" t="e">
        <f>VLOOKUP(K28,'Contact Info-Snell'!$A$1:$H$26,7,FALSE)</f>
        <v>#N/A</v>
      </c>
      <c r="P28" s="279" t="e">
        <f>VLOOKUP(K28,'Contact Info-Snell'!$A$1:$H$96,8,FALSE)</f>
        <v>#N/A</v>
      </c>
      <c r="R28" s="285" t="s">
        <v>619</v>
      </c>
      <c r="S28" s="293"/>
      <c r="U28" s="269"/>
      <c r="V28" s="269"/>
    </row>
    <row r="29" spans="1:22">
      <c r="A29" s="360"/>
      <c r="B29" s="351"/>
      <c r="C29" s="151">
        <v>45580</v>
      </c>
      <c r="D29" s="104"/>
      <c r="E29" s="284" t="s">
        <v>620</v>
      </c>
      <c r="F29" s="272" t="str">
        <f>VLOOKUP(E29,'Contact Info-Snell'!$A$1:$H$96,4,FALSE)</f>
        <v>Hitchcock</v>
      </c>
      <c r="G29" s="272" t="str">
        <f>VLOOKUP(E29,'Contact Info-Snell'!$A$1:$H$96,3,FALSE)</f>
        <v>Resident Assistant</v>
      </c>
      <c r="H29" s="272" t="str">
        <f>VLOOKUP(E29,'Contact Info-Snell'!$A$1:$H$96,6,FALSE)</f>
        <v>(773) 633-1112</v>
      </c>
      <c r="I29" s="272" t="str">
        <f>VLOOKUP(E29,'Contact Info-Snell'!$A$1:$H$26,7,FALSE)</f>
        <v>795-3567</v>
      </c>
      <c r="J29" s="288" t="str">
        <f>VLOOKUP(E29,'Contact Info-Snell'!$A$1:$H$96,8,FALSE)</f>
        <v>tiantianxu@uchicago.edu</v>
      </c>
      <c r="K29" s="278"/>
      <c r="L29" s="274" t="e">
        <f>VLOOKUP(K29,'Contact Info-Snell'!$A$1:$H$96,4,FALSE)</f>
        <v>#N/A</v>
      </c>
      <c r="M29" s="274" t="e">
        <f>VLOOKUP(K29,'Contact Info-Snell'!$A$1:$H$96,3,FALSE)</f>
        <v>#N/A</v>
      </c>
      <c r="N29" s="274" t="e">
        <f>VLOOKUP(K29,'Contact Info-Snell'!$A$1:$H$96,6,FALSE)</f>
        <v>#N/A</v>
      </c>
      <c r="O29" s="274" t="e">
        <f>VLOOKUP(K29,'Contact Info-Snell'!$A$1:$H$26,7,FALSE)</f>
        <v>#N/A</v>
      </c>
      <c r="P29" s="274" t="e">
        <f>VLOOKUP(K29,'Contact Info-Snell'!$A$1:$H$96,8,FALSE)</f>
        <v>#N/A</v>
      </c>
      <c r="R29" s="285" t="s">
        <v>620</v>
      </c>
      <c r="S29" s="293"/>
      <c r="U29" s="269"/>
      <c r="V29" s="269"/>
    </row>
    <row r="30" spans="1:22">
      <c r="A30" s="360"/>
      <c r="B30" s="351"/>
      <c r="C30" s="151">
        <v>45581</v>
      </c>
      <c r="D30" s="104"/>
      <c r="E30" s="284" t="s">
        <v>617</v>
      </c>
      <c r="F30" s="277" t="str">
        <f>VLOOKUP(E30,'Contact Info-Snell'!$A$1:$H$96,4,FALSE)</f>
        <v>Snell</v>
      </c>
      <c r="G30" s="277" t="str">
        <f>VLOOKUP(E30,'Contact Info-Snell'!$A$1:$H$96,3,FALSE)</f>
        <v>Resident Assistant</v>
      </c>
      <c r="H30" s="277" t="str">
        <f>VLOOKUP(E30,'Contact Info-Snell'!$A$1:$H$96,6,FALSE)</f>
        <v>(815) 218-5417</v>
      </c>
      <c r="I30" s="277" t="str">
        <f>VLOOKUP(E30,'Contact Info-Snell'!$A$1:$H$26,7,FALSE)</f>
        <v>834-5681</v>
      </c>
      <c r="J30" s="287" t="str">
        <f>VLOOKUP(E30,'Contact Info-Snell'!$A$1:$H$96,8,FALSE)</f>
        <v>nateyouman@uchicago.edu</v>
      </c>
      <c r="K30" s="289" t="s">
        <v>614</v>
      </c>
      <c r="L30" s="279" t="str">
        <f>VLOOKUP(K30,'Contact Info-Snell'!$A$1:$H$96,4,FALSE)</f>
        <v>Snell</v>
      </c>
      <c r="M30" s="279" t="str">
        <f>VLOOKUP(K30,'Contact Info-Snell'!$A$1:$H$96,3,FALSE)</f>
        <v>Resident Head</v>
      </c>
      <c r="N30" s="279" t="str">
        <f>VLOOKUP(K30,'Contact Info-Snell'!$A$1:$H$96,6,FALSE)</f>
        <v>(312) 315-2866, (773) 820-1120</v>
      </c>
      <c r="O30" s="279" t="str">
        <f>VLOOKUP(K30,'Contact Info-Snell'!$A$1:$H$26,7,FALSE)</f>
        <v>702-5678</v>
      </c>
      <c r="P30" s="279" t="str">
        <f>VLOOKUP(K30,'Contact Info-Snell'!$A$1:$H$96,8,FALSE)</f>
        <v>sarihernandez@uchicago.edu, tmucia@uchicago.edu</v>
      </c>
      <c r="R30" s="280" t="s">
        <v>617</v>
      </c>
      <c r="S30" s="293"/>
      <c r="U30" s="269"/>
      <c r="V30" s="269"/>
    </row>
    <row r="31" spans="1:22">
      <c r="A31" s="360"/>
      <c r="B31" s="351"/>
      <c r="C31" s="151">
        <v>45582</v>
      </c>
      <c r="D31" s="104"/>
      <c r="E31" s="284" t="s">
        <v>617</v>
      </c>
      <c r="F31" s="272" t="str">
        <f>VLOOKUP(E31,'Contact Info-Snell'!$A$1:$H$96,4,FALSE)</f>
        <v>Snell</v>
      </c>
      <c r="G31" s="272" t="str">
        <f>VLOOKUP(E31,'Contact Info-Snell'!$A$1:$H$96,3,FALSE)</f>
        <v>Resident Assistant</v>
      </c>
      <c r="H31" s="272" t="str">
        <f>VLOOKUP(E31,'Contact Info-Snell'!$A$1:$H$96,6,FALSE)</f>
        <v>(815) 218-5417</v>
      </c>
      <c r="I31" s="272" t="str">
        <f>VLOOKUP(E31,'Contact Info-Snell'!$A$1:$H$26,7,FALSE)</f>
        <v>834-5681</v>
      </c>
      <c r="J31" s="288" t="str">
        <f>VLOOKUP(E31,'Contact Info-Snell'!$A$1:$H$96,8,FALSE)</f>
        <v>nateyouman@uchicago.edu</v>
      </c>
      <c r="K31" s="289" t="s">
        <v>612</v>
      </c>
      <c r="L31" s="274" t="str">
        <f>VLOOKUP(K31,'Contact Info-Snell'!$A$1:$H$96,4,FALSE)</f>
        <v>Hitchcock</v>
      </c>
      <c r="M31" s="274" t="str">
        <f>VLOOKUP(K31,'Contact Info-Snell'!$A$1:$H$96,3,FALSE)</f>
        <v>Resident Head</v>
      </c>
      <c r="N31" s="274" t="str">
        <f>VLOOKUP(K31,'Contact Info-Snell'!$A$1:$H$96,6,FALSE)</f>
        <v>574-315-3837, 574-386-7457</v>
      </c>
      <c r="O31" s="274" t="str">
        <f>VLOOKUP(K31,'Contact Info-Snell'!$A$1:$H$26,7,FALSE)</f>
        <v>702-5677</v>
      </c>
      <c r="P31" s="274" t="str">
        <f>VLOOKUP(K31,'Contact Info-Snell'!$A$1:$H$96,8,FALSE)</f>
        <v>melthomas@uchicago.edu, mmct@uchicago.edu</v>
      </c>
      <c r="R31" s="285"/>
      <c r="S31" s="293"/>
      <c r="U31" s="269"/>
      <c r="V31" s="269"/>
    </row>
    <row r="32" spans="1:22">
      <c r="A32" s="360"/>
      <c r="B32" s="351"/>
      <c r="C32" s="151">
        <v>45583</v>
      </c>
      <c r="D32" s="104"/>
      <c r="E32" s="271" t="s">
        <v>612</v>
      </c>
      <c r="F32" s="272" t="str">
        <f>VLOOKUP(E32,'Contact Info-Snell'!$A$1:$H$96,4,FALSE)</f>
        <v>Hitchcock</v>
      </c>
      <c r="G32" s="272" t="str">
        <f>VLOOKUP(E32,'Contact Info-Snell'!$A$1:$H$96,3,FALSE)</f>
        <v>Resident Head</v>
      </c>
      <c r="H32" s="272" t="str">
        <f>VLOOKUP(E32,'Contact Info-Snell'!$A$1:$H$96,6,FALSE)</f>
        <v>574-315-3837, 574-386-7457</v>
      </c>
      <c r="I32" s="272" t="str">
        <f>VLOOKUP(E32,'Contact Info-Snell'!$A$1:$H$26,7,FALSE)</f>
        <v>702-5677</v>
      </c>
      <c r="J32" s="272" t="str">
        <f>VLOOKUP(E32,'Contact Info-Snell'!$A$1:$H$96,8,FALSE)</f>
        <v>melthomas@uchicago.edu, mmct@uchicago.edu</v>
      </c>
      <c r="K32" s="273"/>
      <c r="L32" s="274" t="e">
        <f>VLOOKUP(K32,'Contact Info-Snell'!$A$1:$H$96,4,FALSE)</f>
        <v>#N/A</v>
      </c>
      <c r="M32" s="274" t="e">
        <f>VLOOKUP(K32,'Contact Info-Snell'!$A$1:$H$96,3,FALSE)</f>
        <v>#N/A</v>
      </c>
      <c r="N32" s="274" t="e">
        <f>VLOOKUP(K32,'Contact Info-Snell'!$A$1:$H$96,6,FALSE)</f>
        <v>#N/A</v>
      </c>
      <c r="O32" s="274" t="e">
        <f>VLOOKUP(K32,'Contact Info-Snell'!$A$1:$H$26,7,FALSE)</f>
        <v>#N/A</v>
      </c>
      <c r="P32" s="274" t="e">
        <f>VLOOKUP(K32,'Contact Info-Snell'!$A$1:$H$96,8,FALSE)</f>
        <v>#N/A</v>
      </c>
      <c r="R32" s="275" t="s">
        <v>17</v>
      </c>
      <c r="S32" s="293"/>
      <c r="U32" s="269"/>
      <c r="V32" s="269"/>
    </row>
    <row r="33" spans="1:22">
      <c r="A33" s="360"/>
      <c r="B33" s="351"/>
      <c r="C33" s="151">
        <v>45584</v>
      </c>
      <c r="D33" s="104"/>
      <c r="E33" s="271" t="s">
        <v>612</v>
      </c>
      <c r="F33" s="277" t="str">
        <f>VLOOKUP(E33,'Contact Info-Snell'!$A$1:$H$96,4,FALSE)</f>
        <v>Hitchcock</v>
      </c>
      <c r="G33" s="277" t="str">
        <f>VLOOKUP(E33,'Contact Info-Snell'!$A$1:$H$96,3,FALSE)</f>
        <v>Resident Head</v>
      </c>
      <c r="H33" s="277" t="str">
        <f>VLOOKUP(E33,'Contact Info-Snell'!$A$1:$H$96,6,FALSE)</f>
        <v>574-315-3837, 574-386-7457</v>
      </c>
      <c r="I33" s="277" t="str">
        <f>VLOOKUP(E33,'Contact Info-Snell'!$A$1:$H$26,7,FALSE)</f>
        <v>702-5677</v>
      </c>
      <c r="J33" s="277" t="str">
        <f>VLOOKUP(E33,'Contact Info-Snell'!$A$1:$H$96,8,FALSE)</f>
        <v>melthomas@uchicago.edu, mmct@uchicago.edu</v>
      </c>
      <c r="K33" s="278"/>
      <c r="L33" s="279" t="e">
        <f>VLOOKUP(K33,'Contact Info-Snell'!$A$1:$H$96,4,FALSE)</f>
        <v>#N/A</v>
      </c>
      <c r="M33" s="279" t="e">
        <f>VLOOKUP(K33,'Contact Info-Snell'!$A$1:$H$96,3,FALSE)</f>
        <v>#N/A</v>
      </c>
      <c r="N33" s="279" t="e">
        <f>VLOOKUP(K33,'Contact Info-Snell'!$A$1:$H$96,6,FALSE)</f>
        <v>#N/A</v>
      </c>
      <c r="O33" s="279" t="e">
        <f>VLOOKUP(K33,'Contact Info-Snell'!$A$1:$H$26,7,FALSE)</f>
        <v>#N/A</v>
      </c>
      <c r="P33" s="279" t="e">
        <f>VLOOKUP(K33,'Contact Info-Snell'!$A$1:$H$96,8,FALSE)</f>
        <v>#N/A</v>
      </c>
      <c r="R33" s="280" t="s">
        <v>613</v>
      </c>
      <c r="S33" s="293"/>
      <c r="U33" s="269"/>
      <c r="V33" s="269"/>
    </row>
    <row r="34" spans="1:22">
      <c r="A34" s="360"/>
      <c r="B34" s="351"/>
      <c r="C34" s="151">
        <v>45585</v>
      </c>
      <c r="D34" s="104"/>
      <c r="E34" s="284" t="s">
        <v>614</v>
      </c>
      <c r="F34" s="272" t="str">
        <f>VLOOKUP(E34,'Contact Info-Snell'!$A$1:$H$96,4,FALSE)</f>
        <v>Snell</v>
      </c>
      <c r="G34" s="272" t="str">
        <f>VLOOKUP(E34,'Contact Info-Snell'!$A$1:$H$96,3,FALSE)</f>
        <v>Resident Head</v>
      </c>
      <c r="H34" s="272" t="str">
        <f>VLOOKUP(E34,'Contact Info-Snell'!$A$1:$H$96,6,FALSE)</f>
        <v>(312) 315-2866, (773) 820-1120</v>
      </c>
      <c r="I34" s="272" t="str">
        <f>VLOOKUP(E34,'Contact Info-Snell'!$A$1:$H$26,7,FALSE)</f>
        <v>702-5678</v>
      </c>
      <c r="J34" s="272" t="str">
        <f>VLOOKUP(E34,'Contact Info-Snell'!$A$1:$H$96,8,FALSE)</f>
        <v>sarihernandez@uchicago.edu, tmucia@uchicago.edu</v>
      </c>
      <c r="K34" s="271" t="s">
        <v>612</v>
      </c>
      <c r="L34" s="274" t="str">
        <f>VLOOKUP(K34,'Contact Info-Snell'!$A$1:$H$96,4,FALSE)</f>
        <v>Hitchcock</v>
      </c>
      <c r="M34" s="274" t="str">
        <f>VLOOKUP(K34,'Contact Info-Snell'!$A$1:$H$96,3,FALSE)</f>
        <v>Resident Head</v>
      </c>
      <c r="N34" s="274" t="str">
        <f>VLOOKUP(K34,'Contact Info-Snell'!$A$1:$H$96,6,FALSE)</f>
        <v>574-315-3837, 574-386-7457</v>
      </c>
      <c r="O34" s="274" t="str">
        <f>VLOOKUP(K34,'Contact Info-Snell'!$A$1:$H$26,7,FALSE)</f>
        <v>702-5677</v>
      </c>
      <c r="P34" s="274" t="str">
        <f>VLOOKUP(K34,'Contact Info-Snell'!$A$1:$H$96,8,FALSE)</f>
        <v>melthomas@uchicago.edu, mmct@uchicago.edu</v>
      </c>
      <c r="R34" s="285" t="s">
        <v>614</v>
      </c>
      <c r="S34" s="293"/>
      <c r="U34" s="269"/>
      <c r="V34" s="269"/>
    </row>
    <row r="35" spans="1:22">
      <c r="A35" s="360"/>
      <c r="B35" s="398" t="s">
        <v>47</v>
      </c>
      <c r="C35" s="151">
        <v>45586</v>
      </c>
      <c r="D35" s="104"/>
      <c r="E35" s="284" t="s">
        <v>614</v>
      </c>
      <c r="F35" s="277" t="str">
        <f>VLOOKUP(E35,'Contact Info-Snell'!$A$1:$H$96,4,FALSE)</f>
        <v>Snell</v>
      </c>
      <c r="G35" s="277" t="str">
        <f>VLOOKUP(E35,'Contact Info-Snell'!$A$1:$H$96,3,FALSE)</f>
        <v>Resident Head</v>
      </c>
      <c r="H35" s="277" t="str">
        <f>VLOOKUP(E35,'Contact Info-Snell'!$A$1:$H$96,6,FALSE)</f>
        <v>(312) 315-2866, (773) 820-1120</v>
      </c>
      <c r="I35" s="277" t="str">
        <f>VLOOKUP(E35,'Contact Info-Snell'!$A$1:$H$26,7,FALSE)</f>
        <v>702-5678</v>
      </c>
      <c r="J35" s="277" t="str">
        <f>VLOOKUP(E35,'Contact Info-Snell'!$A$1:$H$96,8,FALSE)</f>
        <v>sarihernandez@uchicago.edu, tmucia@uchicago.edu</v>
      </c>
      <c r="K35" s="271" t="s">
        <v>612</v>
      </c>
      <c r="L35" s="279" t="str">
        <f>VLOOKUP(K35,'Contact Info-Snell'!$A$1:$H$96,4,FALSE)</f>
        <v>Hitchcock</v>
      </c>
      <c r="M35" s="279" t="str">
        <f>VLOOKUP(K35,'Contact Info-Snell'!$A$1:$H$96,3,FALSE)</f>
        <v>Resident Head</v>
      </c>
      <c r="N35" s="279" t="str">
        <f>VLOOKUP(K35,'Contact Info-Snell'!$A$1:$H$96,6,FALSE)</f>
        <v>574-315-3837, 574-386-7457</v>
      </c>
      <c r="O35" s="279" t="str">
        <f>VLOOKUP(K35,'Contact Info-Snell'!$A$1:$H$26,7,FALSE)</f>
        <v>702-5677</v>
      </c>
      <c r="P35" s="279" t="str">
        <f>VLOOKUP(K35,'Contact Info-Snell'!$A$1:$H$96,8,FALSE)</f>
        <v>melthomas@uchicago.edu, mmct@uchicago.edu</v>
      </c>
      <c r="R35" s="285" t="s">
        <v>615</v>
      </c>
      <c r="S35" s="293"/>
      <c r="U35" s="269"/>
      <c r="V35" s="269"/>
    </row>
    <row r="36" spans="1:22">
      <c r="A36" s="360"/>
      <c r="B36" s="351"/>
      <c r="C36" s="151">
        <v>45587</v>
      </c>
      <c r="D36" s="104"/>
      <c r="E36" s="271" t="s">
        <v>612</v>
      </c>
      <c r="F36" s="272" t="str">
        <f>VLOOKUP(E36,'Contact Info-Snell'!$A$1:$H$96,4,FALSE)</f>
        <v>Hitchcock</v>
      </c>
      <c r="G36" s="272" t="str">
        <f>VLOOKUP(E36,'Contact Info-Snell'!$A$1:$H$96,3,FALSE)</f>
        <v>Resident Head</v>
      </c>
      <c r="H36" s="272" t="str">
        <f>VLOOKUP(E36,'Contact Info-Snell'!$A$1:$H$96,6,FALSE)</f>
        <v>574-315-3837, 574-386-7457</v>
      </c>
      <c r="I36" s="272" t="str">
        <f>VLOOKUP(E36,'Contact Info-Snell'!$A$1:$H$26,7,FALSE)</f>
        <v>702-5677</v>
      </c>
      <c r="J36" s="272" t="str">
        <f>VLOOKUP(E36,'Contact Info-Snell'!$A$1:$H$96,8,FALSE)</f>
        <v>melthomas@uchicago.edu, mmct@uchicago.edu</v>
      </c>
      <c r="K36" s="278"/>
      <c r="L36" s="274" t="e">
        <f>VLOOKUP(K36,'Contact Info-Snell'!$A$1:$H$96,4,FALSE)</f>
        <v>#N/A</v>
      </c>
      <c r="M36" s="274" t="e">
        <f>VLOOKUP(K36,'Contact Info-Snell'!$A$1:$H$96,3,FALSE)</f>
        <v>#N/A</v>
      </c>
      <c r="N36" s="274" t="e">
        <f>VLOOKUP(K36,'Contact Info-Snell'!$A$1:$H$96,6,FALSE)</f>
        <v>#N/A</v>
      </c>
      <c r="O36" s="274" t="e">
        <f>VLOOKUP(K36,'Contact Info-Snell'!$A$1:$H$26,7,FALSE)</f>
        <v>#N/A</v>
      </c>
      <c r="P36" s="274" t="e">
        <f>VLOOKUP(K36,'Contact Info-Snell'!$A$1:$H$96,8,FALSE)</f>
        <v>#N/A</v>
      </c>
      <c r="R36" s="285" t="s">
        <v>616</v>
      </c>
      <c r="S36" s="293"/>
      <c r="U36" s="269"/>
      <c r="V36" s="269"/>
    </row>
    <row r="37" spans="1:22">
      <c r="A37" s="360"/>
      <c r="B37" s="351"/>
      <c r="C37" s="151">
        <v>45588</v>
      </c>
      <c r="D37" s="104"/>
      <c r="E37" s="284" t="s">
        <v>617</v>
      </c>
      <c r="F37" s="277" t="str">
        <f>VLOOKUP(E37,'Contact Info-Snell'!$A$1:$H$96,4,FALSE)</f>
        <v>Snell</v>
      </c>
      <c r="G37" s="277" t="str">
        <f>VLOOKUP(E37,'Contact Info-Snell'!$A$1:$H$96,3,FALSE)</f>
        <v>Resident Assistant</v>
      </c>
      <c r="H37" s="277" t="str">
        <f>VLOOKUP(E37,'Contact Info-Snell'!$A$1:$H$96,6,FALSE)</f>
        <v>(815) 218-5417</v>
      </c>
      <c r="I37" s="277" t="str">
        <f>VLOOKUP(E37,'Contact Info-Snell'!$A$1:$H$26,7,FALSE)</f>
        <v>834-5681</v>
      </c>
      <c r="J37" s="287" t="str">
        <f>VLOOKUP(E37,'Contact Info-Snell'!$A$1:$H$96,8,FALSE)</f>
        <v>nateyouman@uchicago.edu</v>
      </c>
      <c r="K37" s="278"/>
      <c r="L37" s="279" t="e">
        <f>VLOOKUP(K37,'Contact Info-Snell'!$A$1:$H$96,4,FALSE)</f>
        <v>#N/A</v>
      </c>
      <c r="M37" s="279" t="e">
        <f>VLOOKUP(K37,'Contact Info-Snell'!$A$1:$H$96,3,FALSE)</f>
        <v>#N/A</v>
      </c>
      <c r="N37" s="279" t="e">
        <f>VLOOKUP(K37,'Contact Info-Snell'!$A$1:$H$96,6,FALSE)</f>
        <v>#N/A</v>
      </c>
      <c r="O37" s="279" t="e">
        <f>VLOOKUP(K37,'Contact Info-Snell'!$A$1:$H$26,7,FALSE)</f>
        <v>#N/A</v>
      </c>
      <c r="P37" s="279" t="e">
        <f>VLOOKUP(K37,'Contact Info-Snell'!$A$1:$H$96,8,FALSE)</f>
        <v>#N/A</v>
      </c>
      <c r="R37" s="285" t="s">
        <v>618</v>
      </c>
      <c r="S37" s="293"/>
      <c r="U37" s="269"/>
      <c r="V37" s="269"/>
    </row>
    <row r="38" spans="1:22">
      <c r="A38" s="360"/>
      <c r="B38" s="351"/>
      <c r="C38" s="151">
        <v>45589</v>
      </c>
      <c r="D38" s="104"/>
      <c r="E38" s="284" t="s">
        <v>613</v>
      </c>
      <c r="F38" s="272" t="str">
        <f>VLOOKUP(E38,'Contact Info-Snell'!$A$1:$H$96,4,FALSE)</f>
        <v>Hitchcock</v>
      </c>
      <c r="G38" s="272" t="str">
        <f>VLOOKUP(E38,'Contact Info-Snell'!$A$1:$H$96,3,FALSE)</f>
        <v>Resident Assistant</v>
      </c>
      <c r="H38" s="272" t="str">
        <f>VLOOKUP(E38,'Contact Info-Snell'!$A$1:$H$96,6,FALSE)</f>
        <v>(312) 890-3371</v>
      </c>
      <c r="I38" s="272" t="str">
        <f>VLOOKUP(E38,'Contact Info-Snell'!$A$1:$H$26,7,FALSE)</f>
        <v>834-5679</v>
      </c>
      <c r="J38" s="288" t="str">
        <f>VLOOKUP(E38,'Contact Info-Snell'!$A$1:$H$96,8,FALSE)</f>
        <v>egarciaocon@uchicago.edu</v>
      </c>
      <c r="K38" s="278"/>
      <c r="L38" s="274" t="e">
        <f>VLOOKUP(K38,'Contact Info-Snell'!$A$1:$H$96,4,FALSE)</f>
        <v>#N/A</v>
      </c>
      <c r="M38" s="274" t="e">
        <f>VLOOKUP(K38,'Contact Info-Snell'!$A$1:$H$96,3,FALSE)</f>
        <v>#N/A</v>
      </c>
      <c r="N38" s="274" t="e">
        <f>VLOOKUP(K38,'Contact Info-Snell'!$A$1:$H$96,6,FALSE)</f>
        <v>#N/A</v>
      </c>
      <c r="O38" s="274" t="e">
        <f>VLOOKUP(K38,'Contact Info-Snell'!$A$1:$H$26,7,FALSE)</f>
        <v>#N/A</v>
      </c>
      <c r="P38" s="274" t="e">
        <f>VLOOKUP(K38,'Contact Info-Snell'!$A$1:$H$96,8,FALSE)</f>
        <v>#N/A</v>
      </c>
      <c r="R38" s="285" t="s">
        <v>612</v>
      </c>
      <c r="S38" s="293"/>
      <c r="U38" s="269"/>
      <c r="V38" s="269"/>
    </row>
    <row r="39" spans="1:22">
      <c r="A39" s="360"/>
      <c r="B39" s="351"/>
      <c r="C39" s="151">
        <v>45590</v>
      </c>
      <c r="D39" s="104"/>
      <c r="E39" s="284" t="s">
        <v>613</v>
      </c>
      <c r="F39" s="277" t="str">
        <f>VLOOKUP(E39,'Contact Info-Snell'!$A$1:$H$96,4,FALSE)</f>
        <v>Hitchcock</v>
      </c>
      <c r="G39" s="277" t="str">
        <f>VLOOKUP(E39,'Contact Info-Snell'!$A$1:$H$96,3,FALSE)</f>
        <v>Resident Assistant</v>
      </c>
      <c r="H39" s="277" t="str">
        <f>VLOOKUP(E39,'Contact Info-Snell'!$A$1:$H$96,6,FALSE)</f>
        <v>(312) 890-3371</v>
      </c>
      <c r="I39" s="277" t="str">
        <f>VLOOKUP(E39,'Contact Info-Snell'!$A$1:$H$26,7,FALSE)</f>
        <v>834-5679</v>
      </c>
      <c r="J39" s="287" t="str">
        <f>VLOOKUP(E39,'Contact Info-Snell'!$A$1:$H$96,8,FALSE)</f>
        <v>egarciaocon@uchicago.edu</v>
      </c>
      <c r="K39" s="278"/>
      <c r="L39" s="279" t="e">
        <f>VLOOKUP(K39,'Contact Info-Snell'!$A$1:$H$96,4,FALSE)</f>
        <v>#N/A</v>
      </c>
      <c r="M39" s="279" t="e">
        <f>VLOOKUP(K39,'Contact Info-Snell'!$A$1:$H$96,3,FALSE)</f>
        <v>#N/A</v>
      </c>
      <c r="N39" s="279" t="e">
        <f>VLOOKUP(K39,'Contact Info-Snell'!$A$1:$H$96,6,FALSE)</f>
        <v>#N/A</v>
      </c>
      <c r="O39" s="279" t="e">
        <f>VLOOKUP(K39,'Contact Info-Snell'!$A$1:$H$26,7,FALSE)</f>
        <v>#N/A</v>
      </c>
      <c r="P39" s="279" t="e">
        <f>VLOOKUP(K39,'Contact Info-Snell'!$A$1:$H$96,8,FALSE)</f>
        <v>#N/A</v>
      </c>
      <c r="R39" s="285" t="s">
        <v>619</v>
      </c>
      <c r="S39" s="293"/>
      <c r="U39" s="269"/>
      <c r="V39" s="269"/>
    </row>
    <row r="40" spans="1:22">
      <c r="A40" s="360"/>
      <c r="B40" s="351"/>
      <c r="C40" s="151">
        <v>45591</v>
      </c>
      <c r="D40" s="104"/>
      <c r="E40" s="284" t="s">
        <v>620</v>
      </c>
      <c r="F40" s="272" t="str">
        <f>VLOOKUP(E40,'Contact Info-Snell'!$A$1:$H$96,4,FALSE)</f>
        <v>Hitchcock</v>
      </c>
      <c r="G40" s="272" t="str">
        <f>VLOOKUP(E40,'Contact Info-Snell'!$A$1:$H$96,3,FALSE)</f>
        <v>Resident Assistant</v>
      </c>
      <c r="H40" s="272" t="str">
        <f>VLOOKUP(E40,'Contact Info-Snell'!$A$1:$H$96,6,FALSE)</f>
        <v>(773) 633-1112</v>
      </c>
      <c r="I40" s="272" t="str">
        <f>VLOOKUP(E40,'Contact Info-Snell'!$A$1:$H$26,7,FALSE)</f>
        <v>795-3567</v>
      </c>
      <c r="J40" s="288" t="str">
        <f>VLOOKUP(E40,'Contact Info-Snell'!$A$1:$H$96,8,FALSE)</f>
        <v>tiantianxu@uchicago.edu</v>
      </c>
      <c r="K40" s="278"/>
      <c r="L40" s="274" t="e">
        <f>VLOOKUP(K40,'Contact Info-Snell'!$A$1:$H$96,4,FALSE)</f>
        <v>#N/A</v>
      </c>
      <c r="M40" s="274" t="e">
        <f>VLOOKUP(K40,'Contact Info-Snell'!$A$1:$H$96,3,FALSE)</f>
        <v>#N/A</v>
      </c>
      <c r="N40" s="274" t="e">
        <f>VLOOKUP(K40,'Contact Info-Snell'!$A$1:$H$96,6,FALSE)</f>
        <v>#N/A</v>
      </c>
      <c r="O40" s="274" t="e">
        <f>VLOOKUP(K40,'Contact Info-Snell'!$A$1:$H$26,7,FALSE)</f>
        <v>#N/A</v>
      </c>
      <c r="P40" s="274" t="e">
        <f>VLOOKUP(K40,'Contact Info-Snell'!$A$1:$H$96,8,FALSE)</f>
        <v>#N/A</v>
      </c>
      <c r="R40" s="285" t="s">
        <v>620</v>
      </c>
      <c r="S40" s="293"/>
      <c r="U40" s="269"/>
      <c r="V40" s="269"/>
    </row>
    <row r="41" spans="1:22">
      <c r="A41" s="360"/>
      <c r="B41" s="351"/>
      <c r="C41" s="151">
        <v>45592</v>
      </c>
      <c r="D41" s="104"/>
      <c r="E41" s="284" t="s">
        <v>617</v>
      </c>
      <c r="F41" s="277" t="str">
        <f>VLOOKUP(E41,'Contact Info-Snell'!$A$1:$H$96,4,FALSE)</f>
        <v>Snell</v>
      </c>
      <c r="G41" s="277" t="str">
        <f>VLOOKUP(E41,'Contact Info-Snell'!$A$1:$H$96,3,FALSE)</f>
        <v>Resident Assistant</v>
      </c>
      <c r="H41" s="277" t="str">
        <f>VLOOKUP(E41,'Contact Info-Snell'!$A$1:$H$96,6,FALSE)</f>
        <v>(815) 218-5417</v>
      </c>
      <c r="I41" s="277" t="str">
        <f>VLOOKUP(E41,'Contact Info-Snell'!$A$1:$H$26,7,FALSE)</f>
        <v>834-5681</v>
      </c>
      <c r="J41" s="287" t="str">
        <f>VLOOKUP(E41,'Contact Info-Snell'!$A$1:$H$96,8,FALSE)</f>
        <v>nateyouman@uchicago.edu</v>
      </c>
      <c r="K41" s="289" t="s">
        <v>614</v>
      </c>
      <c r="L41" s="279" t="str">
        <f>VLOOKUP(K41,'Contact Info-Snell'!$A$1:$H$96,4,FALSE)</f>
        <v>Snell</v>
      </c>
      <c r="M41" s="279" t="str">
        <f>VLOOKUP(K41,'Contact Info-Snell'!$A$1:$H$96,3,FALSE)</f>
        <v>Resident Head</v>
      </c>
      <c r="N41" s="279" t="str">
        <f>VLOOKUP(K41,'Contact Info-Snell'!$A$1:$H$96,6,FALSE)</f>
        <v>(312) 315-2866, (773) 820-1120</v>
      </c>
      <c r="O41" s="279" t="str">
        <f>VLOOKUP(K41,'Contact Info-Snell'!$A$1:$H$26,7,FALSE)</f>
        <v>702-5678</v>
      </c>
      <c r="P41" s="279" t="str">
        <f>VLOOKUP(K41,'Contact Info-Snell'!$A$1:$H$96,8,FALSE)</f>
        <v>sarihernandez@uchicago.edu, tmucia@uchicago.edu</v>
      </c>
      <c r="R41" s="280" t="s">
        <v>617</v>
      </c>
      <c r="S41" s="293"/>
      <c r="U41" s="269"/>
      <c r="V41" s="269"/>
    </row>
    <row r="42" spans="1:22">
      <c r="A42" s="360"/>
      <c r="B42" s="380" t="s">
        <v>48</v>
      </c>
      <c r="C42" s="151">
        <v>45593</v>
      </c>
      <c r="D42" s="104"/>
      <c r="E42" s="284" t="s">
        <v>617</v>
      </c>
      <c r="F42" s="272" t="str">
        <f>VLOOKUP(E42,'Contact Info-Snell'!$A$1:$H$96,4,FALSE)</f>
        <v>Snell</v>
      </c>
      <c r="G42" s="272" t="str">
        <f>VLOOKUP(E42,'Contact Info-Snell'!$A$1:$H$96,3,FALSE)</f>
        <v>Resident Assistant</v>
      </c>
      <c r="H42" s="272" t="str">
        <f>VLOOKUP(E42,'Contact Info-Snell'!$A$1:$H$96,6,FALSE)</f>
        <v>(815) 218-5417</v>
      </c>
      <c r="I42" s="272" t="str">
        <f>VLOOKUP(E42,'Contact Info-Snell'!$A$1:$H$26,7,FALSE)</f>
        <v>834-5681</v>
      </c>
      <c r="J42" s="288" t="str">
        <f>VLOOKUP(E42,'Contact Info-Snell'!$A$1:$H$96,8,FALSE)</f>
        <v>nateyouman@uchicago.edu</v>
      </c>
      <c r="K42" s="289" t="s">
        <v>612</v>
      </c>
      <c r="L42" s="274" t="str">
        <f>VLOOKUP(K42,'Contact Info-Snell'!$A$1:$H$96,4,FALSE)</f>
        <v>Hitchcock</v>
      </c>
      <c r="M42" s="274" t="str">
        <f>VLOOKUP(K42,'Contact Info-Snell'!$A$1:$H$96,3,FALSE)</f>
        <v>Resident Head</v>
      </c>
      <c r="N42" s="274" t="str">
        <f>VLOOKUP(K42,'Contact Info-Snell'!$A$1:$H$96,6,FALSE)</f>
        <v>574-315-3837, 574-386-7457</v>
      </c>
      <c r="O42" s="274" t="str">
        <f>VLOOKUP(K42,'Contact Info-Snell'!$A$1:$H$26,7,FALSE)</f>
        <v>702-5677</v>
      </c>
      <c r="P42" s="274" t="str">
        <f>VLOOKUP(K42,'Contact Info-Snell'!$A$1:$H$96,8,FALSE)</f>
        <v>melthomas@uchicago.edu, mmct@uchicago.edu</v>
      </c>
      <c r="R42" s="285"/>
      <c r="S42" s="293"/>
      <c r="U42" s="269"/>
      <c r="V42" s="269"/>
    </row>
    <row r="43" spans="1:22">
      <c r="A43" s="360"/>
      <c r="B43" s="351"/>
      <c r="C43" s="151">
        <v>45594</v>
      </c>
      <c r="D43" s="104"/>
      <c r="E43" s="268"/>
      <c r="F43" s="277" t="e">
        <f>VLOOKUP(E43,'Contact Info-Snell'!$A$1:$H$96,4,FALSE)</f>
        <v>#N/A</v>
      </c>
      <c r="G43" s="277" t="e">
        <f>VLOOKUP(E43,'Contact Info-Snell'!$A$1:$H$96,3,FALSE)</f>
        <v>#N/A</v>
      </c>
      <c r="H43" s="277" t="e">
        <f>VLOOKUP(E43,'Contact Info-Snell'!$A$1:$H$96,6,FALSE)</f>
        <v>#N/A</v>
      </c>
      <c r="I43" s="277" t="e">
        <f>VLOOKUP(E43,'Contact Info-Snell'!$A$1:$H$26,7,FALSE)</f>
        <v>#N/A</v>
      </c>
      <c r="J43" s="277" t="e">
        <f>VLOOKUP(E43,'Contact Info-Snell'!$A$1:$H$96,8,FALSE)</f>
        <v>#N/A</v>
      </c>
      <c r="K43" s="292"/>
      <c r="L43" s="279" t="e">
        <f>VLOOKUP(K43,'Contact Info-Snell'!$A$1:$H$96,4,FALSE)</f>
        <v>#N/A</v>
      </c>
      <c r="M43" s="279" t="e">
        <f>VLOOKUP(K43,'Contact Info-Snell'!$A$1:$H$96,3,FALSE)</f>
        <v>#N/A</v>
      </c>
      <c r="N43" s="279" t="e">
        <f>VLOOKUP(K43,'Contact Info-Snell'!$A$1:$H$96,6,FALSE)</f>
        <v>#N/A</v>
      </c>
      <c r="O43" s="279" t="e">
        <f>VLOOKUP(K43,'Contact Info-Snell'!$A$1:$H$26,7,FALSE)</f>
        <v>#N/A</v>
      </c>
      <c r="P43" s="279" t="e">
        <f>VLOOKUP(K43,'Contact Info-Snell'!$A$1:$H$96,8,FALSE)</f>
        <v>#N/A</v>
      </c>
      <c r="R43" s="293"/>
      <c r="S43" s="293"/>
      <c r="U43" s="269"/>
      <c r="V43" s="269"/>
    </row>
    <row r="44" spans="1:22">
      <c r="A44" s="360"/>
      <c r="B44" s="351"/>
      <c r="C44" s="151">
        <v>45595</v>
      </c>
      <c r="D44" s="104"/>
      <c r="E44" s="268"/>
      <c r="F44" s="272" t="e">
        <f>VLOOKUP(E44,'Contact Info-Snell'!$A$1:$H$96,4,FALSE)</f>
        <v>#N/A</v>
      </c>
      <c r="G44" s="272" t="e">
        <f>VLOOKUP(E44,'Contact Info-Snell'!$A$1:$H$96,3,FALSE)</f>
        <v>#N/A</v>
      </c>
      <c r="H44" s="272" t="e">
        <f>VLOOKUP(E44,'Contact Info-Snell'!$A$1:$H$96,6,FALSE)</f>
        <v>#N/A</v>
      </c>
      <c r="I44" s="272" t="e">
        <f>VLOOKUP(E44,'Contact Info-Snell'!$A$1:$H$26,7,FALSE)</f>
        <v>#N/A</v>
      </c>
      <c r="J44" s="272" t="e">
        <f>VLOOKUP(E44,'Contact Info-Snell'!$A$1:$H$96,8,FALSE)</f>
        <v>#N/A</v>
      </c>
      <c r="K44" s="292"/>
      <c r="L44" s="274" t="e">
        <f>VLOOKUP(K44,'Contact Info-Snell'!$A$1:$H$96,4,FALSE)</f>
        <v>#N/A</v>
      </c>
      <c r="M44" s="274" t="e">
        <f>VLOOKUP(K44,'Contact Info-Snell'!$A$1:$H$96,3,FALSE)</f>
        <v>#N/A</v>
      </c>
      <c r="N44" s="274" t="e">
        <f>VLOOKUP(K44,'Contact Info-Snell'!$A$1:$H$96,6,FALSE)</f>
        <v>#N/A</v>
      </c>
      <c r="O44" s="274" t="e">
        <f>VLOOKUP(K44,'Contact Info-Snell'!$A$1:$H$26,7,FALSE)</f>
        <v>#N/A</v>
      </c>
      <c r="P44" s="274" t="e">
        <f>VLOOKUP(K44,'Contact Info-Snell'!$A$1:$H$96,8,FALSE)</f>
        <v>#N/A</v>
      </c>
      <c r="R44" s="293"/>
      <c r="S44" s="293"/>
      <c r="U44" s="269"/>
      <c r="V44" s="269"/>
    </row>
    <row r="45" spans="1:22">
      <c r="A45" s="360"/>
      <c r="B45" s="351"/>
      <c r="C45" s="151">
        <v>45596</v>
      </c>
      <c r="D45" s="104"/>
      <c r="E45" s="268"/>
      <c r="F45" s="277" t="e">
        <f>VLOOKUP(E45,'Contact Info-Snell'!$A$1:$H$96,4,FALSE)</f>
        <v>#N/A</v>
      </c>
      <c r="G45" s="277" t="e">
        <f>VLOOKUP(E45,'Contact Info-Snell'!$A$1:$H$96,3,FALSE)</f>
        <v>#N/A</v>
      </c>
      <c r="H45" s="277" t="e">
        <f>VLOOKUP(E45,'Contact Info-Snell'!$A$1:$H$96,6,FALSE)</f>
        <v>#N/A</v>
      </c>
      <c r="I45" s="277" t="e">
        <f>VLOOKUP(E45,'Contact Info-Snell'!$A$1:$H$26,7,FALSE)</f>
        <v>#N/A</v>
      </c>
      <c r="J45" s="277" t="e">
        <f>VLOOKUP(E45,'Contact Info-Snell'!$A$1:$H$96,8,FALSE)</f>
        <v>#N/A</v>
      </c>
      <c r="K45" s="292"/>
      <c r="L45" s="279" t="e">
        <f>VLOOKUP(K45,'Contact Info-Snell'!$A$1:$H$96,4,FALSE)</f>
        <v>#N/A</v>
      </c>
      <c r="M45" s="279" t="e">
        <f>VLOOKUP(K45,'Contact Info-Snell'!$A$1:$H$96,3,FALSE)</f>
        <v>#N/A</v>
      </c>
      <c r="N45" s="279" t="e">
        <f>VLOOKUP(K45,'Contact Info-Snell'!$A$1:$H$96,6,FALSE)</f>
        <v>#N/A</v>
      </c>
      <c r="O45" s="279" t="e">
        <f>VLOOKUP(K45,'Contact Info-Snell'!$A$1:$H$26,7,FALSE)</f>
        <v>#N/A</v>
      </c>
      <c r="P45" s="279" t="e">
        <f>VLOOKUP(K45,'Contact Info-Snell'!$A$1:$H$96,8,FALSE)</f>
        <v>#N/A</v>
      </c>
      <c r="R45" s="293"/>
      <c r="S45" s="293"/>
      <c r="U45" s="269"/>
      <c r="V45" s="269"/>
    </row>
    <row r="46" spans="1:22">
      <c r="A46" s="360"/>
      <c r="B46" s="351"/>
      <c r="C46" s="152">
        <v>45597</v>
      </c>
      <c r="D46" s="104"/>
      <c r="E46" s="268"/>
      <c r="F46" s="272" t="e">
        <f>VLOOKUP(E46,'Contact Info-Snell'!$A$1:$H$96,4,FALSE)</f>
        <v>#N/A</v>
      </c>
      <c r="G46" s="272" t="e">
        <f>VLOOKUP(E46,'Contact Info-Snell'!$A$1:$H$96,3,FALSE)</f>
        <v>#N/A</v>
      </c>
      <c r="H46" s="272" t="e">
        <f>VLOOKUP(E46,'Contact Info-Snell'!$A$1:$H$96,6,FALSE)</f>
        <v>#N/A</v>
      </c>
      <c r="I46" s="272" t="e">
        <f>VLOOKUP(E46,'Contact Info-Snell'!$A$1:$H$26,7,FALSE)</f>
        <v>#N/A</v>
      </c>
      <c r="J46" s="272" t="e">
        <f>VLOOKUP(E46,'Contact Info-Snell'!$A$1:$H$96,8,FALSE)</f>
        <v>#N/A</v>
      </c>
      <c r="K46" s="292"/>
      <c r="L46" s="274" t="e">
        <f>VLOOKUP(K46,'Contact Info-Snell'!$A$1:$H$96,4,FALSE)</f>
        <v>#N/A</v>
      </c>
      <c r="M46" s="274" t="e">
        <f>VLOOKUP(K46,'Contact Info-Snell'!$A$1:$H$96,3,FALSE)</f>
        <v>#N/A</v>
      </c>
      <c r="N46" s="274" t="e">
        <f>VLOOKUP(K46,'Contact Info-Snell'!$A$1:$H$96,6,FALSE)</f>
        <v>#N/A</v>
      </c>
      <c r="O46" s="274" t="e">
        <f>VLOOKUP(K46,'Contact Info-Snell'!$A$1:$H$26,7,FALSE)</f>
        <v>#N/A</v>
      </c>
      <c r="P46" s="274" t="e">
        <f>VLOOKUP(K46,'Contact Info-Snell'!$A$1:$H$96,8,FALSE)</f>
        <v>#N/A</v>
      </c>
      <c r="R46" s="293"/>
      <c r="S46" s="293"/>
      <c r="U46" s="269"/>
      <c r="V46" s="269"/>
    </row>
    <row r="47" spans="1:22">
      <c r="A47" s="360"/>
      <c r="B47" s="351"/>
      <c r="C47" s="152">
        <v>45598</v>
      </c>
      <c r="D47" s="104"/>
      <c r="E47" s="268"/>
      <c r="F47" s="277" t="e">
        <f>VLOOKUP(E47,'Contact Info-Snell'!$A$1:$H$96,4,FALSE)</f>
        <v>#N/A</v>
      </c>
      <c r="G47" s="277" t="e">
        <f>VLOOKUP(E47,'Contact Info-Snell'!$A$1:$H$96,3,FALSE)</f>
        <v>#N/A</v>
      </c>
      <c r="H47" s="277" t="e">
        <f>VLOOKUP(E47,'Contact Info-Snell'!$A$1:$H$96,6,FALSE)</f>
        <v>#N/A</v>
      </c>
      <c r="I47" s="277" t="e">
        <f>VLOOKUP(E47,'Contact Info-Snell'!$A$1:$H$26,7,FALSE)</f>
        <v>#N/A</v>
      </c>
      <c r="J47" s="277" t="e">
        <f>VLOOKUP(E47,'Contact Info-Snell'!$A$1:$H$96,8,FALSE)</f>
        <v>#N/A</v>
      </c>
      <c r="K47" s="292"/>
      <c r="L47" s="279" t="e">
        <f>VLOOKUP(K47,'Contact Info-Snell'!$A$1:$H$96,4,FALSE)</f>
        <v>#N/A</v>
      </c>
      <c r="M47" s="279" t="e">
        <f>VLOOKUP(K47,'Contact Info-Snell'!$A$1:$H$96,3,FALSE)</f>
        <v>#N/A</v>
      </c>
      <c r="N47" s="279" t="e">
        <f>VLOOKUP(K47,'Contact Info-Snell'!$A$1:$H$96,6,FALSE)</f>
        <v>#N/A</v>
      </c>
      <c r="O47" s="279" t="e">
        <f>VLOOKUP(K47,'Contact Info-Snell'!$A$1:$H$26,7,FALSE)</f>
        <v>#N/A</v>
      </c>
      <c r="P47" s="279" t="e">
        <f>VLOOKUP(K47,'Contact Info-Snell'!$A$1:$H$96,8,FALSE)</f>
        <v>#N/A</v>
      </c>
      <c r="R47" s="293"/>
      <c r="S47" s="293"/>
      <c r="U47" s="269"/>
      <c r="V47" s="269"/>
    </row>
    <row r="48" spans="1:22">
      <c r="A48" s="360"/>
      <c r="B48" s="351"/>
      <c r="C48" s="152">
        <v>45599</v>
      </c>
      <c r="D48" s="104"/>
      <c r="E48" s="268"/>
      <c r="F48" s="272" t="e">
        <f>VLOOKUP(E48,'Contact Info-Snell'!$A$1:$H$96,4,FALSE)</f>
        <v>#N/A</v>
      </c>
      <c r="G48" s="272" t="e">
        <f>VLOOKUP(E48,'Contact Info-Snell'!$A$1:$H$96,3,FALSE)</f>
        <v>#N/A</v>
      </c>
      <c r="H48" s="272" t="e">
        <f>VLOOKUP(E48,'Contact Info-Snell'!$A$1:$H$96,6,FALSE)</f>
        <v>#N/A</v>
      </c>
      <c r="I48" s="272" t="e">
        <f>VLOOKUP(E48,'Contact Info-Snell'!$A$1:$H$26,7,FALSE)</f>
        <v>#N/A</v>
      </c>
      <c r="J48" s="272" t="e">
        <f>VLOOKUP(E48,'Contact Info-Snell'!$A$1:$H$96,8,FALSE)</f>
        <v>#N/A</v>
      </c>
      <c r="K48" s="292"/>
      <c r="L48" s="274" t="e">
        <f>VLOOKUP(K48,'Contact Info-Snell'!$A$1:$H$96,4,FALSE)</f>
        <v>#N/A</v>
      </c>
      <c r="M48" s="274" t="e">
        <f>VLOOKUP(K48,'Contact Info-Snell'!$A$1:$H$96,3,FALSE)</f>
        <v>#N/A</v>
      </c>
      <c r="N48" s="274" t="e">
        <f>VLOOKUP(K48,'Contact Info-Snell'!$A$1:$H$96,6,FALSE)</f>
        <v>#N/A</v>
      </c>
      <c r="O48" s="274" t="e">
        <f>VLOOKUP(K48,'Contact Info-Snell'!$A$1:$H$26,7,FALSE)</f>
        <v>#N/A</v>
      </c>
      <c r="P48" s="274" t="e">
        <f>VLOOKUP(K48,'Contact Info-Snell'!$A$1:$H$96,8,FALSE)</f>
        <v>#N/A</v>
      </c>
      <c r="R48" s="293"/>
      <c r="S48" s="293"/>
      <c r="U48" s="269"/>
      <c r="V48" s="269"/>
    </row>
    <row r="49" spans="1:22">
      <c r="A49" s="360"/>
      <c r="B49" s="381" t="s">
        <v>49</v>
      </c>
      <c r="C49" s="152">
        <v>45600</v>
      </c>
      <c r="D49" s="104"/>
      <c r="E49" s="268"/>
      <c r="F49" s="277" t="e">
        <f>VLOOKUP(E49,'Contact Info-Snell'!$A$1:$H$96,4,FALSE)</f>
        <v>#N/A</v>
      </c>
      <c r="G49" s="277" t="e">
        <f>VLOOKUP(E49,'Contact Info-Snell'!$A$1:$H$96,3,FALSE)</f>
        <v>#N/A</v>
      </c>
      <c r="H49" s="277" t="e">
        <f>VLOOKUP(E49,'Contact Info-Snell'!$A$1:$H$96,6,FALSE)</f>
        <v>#N/A</v>
      </c>
      <c r="I49" s="277" t="e">
        <f>VLOOKUP(E49,'Contact Info-Snell'!$A$1:$H$26,7,FALSE)</f>
        <v>#N/A</v>
      </c>
      <c r="J49" s="277" t="e">
        <f>VLOOKUP(E49,'Contact Info-Snell'!$A$1:$H$96,8,FALSE)</f>
        <v>#N/A</v>
      </c>
      <c r="K49" s="292"/>
      <c r="L49" s="279" t="e">
        <f>VLOOKUP(K49,'Contact Info-Snell'!$A$1:$H$96,4,FALSE)</f>
        <v>#N/A</v>
      </c>
      <c r="M49" s="279" t="e">
        <f>VLOOKUP(K49,'Contact Info-Snell'!$A$1:$H$96,3,FALSE)</f>
        <v>#N/A</v>
      </c>
      <c r="N49" s="279" t="e">
        <f>VLOOKUP(K49,'Contact Info-Snell'!$A$1:$H$96,6,FALSE)</f>
        <v>#N/A</v>
      </c>
      <c r="O49" s="279" t="e">
        <f>VLOOKUP(K49,'Contact Info-Snell'!$A$1:$H$26,7,FALSE)</f>
        <v>#N/A</v>
      </c>
      <c r="P49" s="279" t="e">
        <f>VLOOKUP(K49,'Contact Info-Snell'!$A$1:$H$96,8,FALSE)</f>
        <v>#N/A</v>
      </c>
      <c r="R49" s="293"/>
      <c r="S49" s="293"/>
      <c r="U49" s="269"/>
      <c r="V49" s="269"/>
    </row>
    <row r="50" spans="1:22">
      <c r="A50" s="360"/>
      <c r="B50" s="351"/>
      <c r="C50" s="152">
        <v>45601</v>
      </c>
      <c r="D50" s="104"/>
      <c r="E50" s="268"/>
      <c r="F50" s="272" t="e">
        <f>VLOOKUP(E50,'Contact Info-Snell'!$A$1:$H$96,4,FALSE)</f>
        <v>#N/A</v>
      </c>
      <c r="G50" s="272" t="e">
        <f>VLOOKUP(E50,'Contact Info-Snell'!$A$1:$H$96,3,FALSE)</f>
        <v>#N/A</v>
      </c>
      <c r="H50" s="272" t="e">
        <f>VLOOKUP(E50,'Contact Info-Snell'!$A$1:$H$96,6,FALSE)</f>
        <v>#N/A</v>
      </c>
      <c r="I50" s="272" t="e">
        <f>VLOOKUP(E50,'Contact Info-Snell'!$A$1:$H$26,7,FALSE)</f>
        <v>#N/A</v>
      </c>
      <c r="J50" s="272" t="e">
        <f>VLOOKUP(E50,'Contact Info-Snell'!$A$1:$H$96,8,FALSE)</f>
        <v>#N/A</v>
      </c>
      <c r="K50" s="292"/>
      <c r="L50" s="274" t="e">
        <f>VLOOKUP(K50,'Contact Info-Snell'!$A$1:$H$96,4,FALSE)</f>
        <v>#N/A</v>
      </c>
      <c r="M50" s="274" t="e">
        <f>VLOOKUP(K50,'Contact Info-Snell'!$A$1:$H$96,3,FALSE)</f>
        <v>#N/A</v>
      </c>
      <c r="N50" s="274" t="e">
        <f>VLOOKUP(K50,'Contact Info-Snell'!$A$1:$H$96,6,FALSE)</f>
        <v>#N/A</v>
      </c>
      <c r="O50" s="274" t="e">
        <f>VLOOKUP(K50,'Contact Info-Snell'!$A$1:$H$26,7,FALSE)</f>
        <v>#N/A</v>
      </c>
      <c r="P50" s="274" t="e">
        <f>VLOOKUP(K50,'Contact Info-Snell'!$A$1:$H$96,8,FALSE)</f>
        <v>#N/A</v>
      </c>
      <c r="R50" s="293"/>
      <c r="S50" s="293"/>
      <c r="U50" s="269"/>
      <c r="V50" s="269"/>
    </row>
    <row r="51" spans="1:22">
      <c r="A51" s="360"/>
      <c r="B51" s="351"/>
      <c r="C51" s="152">
        <v>45602</v>
      </c>
      <c r="D51" s="104"/>
      <c r="E51" s="268"/>
      <c r="F51" s="277" t="e">
        <f>VLOOKUP(E51,'Contact Info-Snell'!$A$1:$H$96,4,FALSE)</f>
        <v>#N/A</v>
      </c>
      <c r="G51" s="277" t="e">
        <f>VLOOKUP(E51,'Contact Info-Snell'!$A$1:$H$96,3,FALSE)</f>
        <v>#N/A</v>
      </c>
      <c r="H51" s="277" t="e">
        <f>VLOOKUP(E51,'Contact Info-Snell'!$A$1:$H$96,6,FALSE)</f>
        <v>#N/A</v>
      </c>
      <c r="I51" s="277" t="e">
        <f>VLOOKUP(E51,'Contact Info-Snell'!$A$1:$H$26,7,FALSE)</f>
        <v>#N/A</v>
      </c>
      <c r="J51" s="277" t="e">
        <f>VLOOKUP(E51,'Contact Info-Snell'!$A$1:$H$96,8,FALSE)</f>
        <v>#N/A</v>
      </c>
      <c r="K51" s="292"/>
      <c r="L51" s="279" t="e">
        <f>VLOOKUP(K51,'Contact Info-Snell'!$A$1:$H$96,4,FALSE)</f>
        <v>#N/A</v>
      </c>
      <c r="M51" s="279" t="e">
        <f>VLOOKUP(K51,'Contact Info-Snell'!$A$1:$H$96,3,FALSE)</f>
        <v>#N/A</v>
      </c>
      <c r="N51" s="279" t="e">
        <f>VLOOKUP(K51,'Contact Info-Snell'!$A$1:$H$96,6,FALSE)</f>
        <v>#N/A</v>
      </c>
      <c r="O51" s="279" t="e">
        <f>VLOOKUP(K51,'Contact Info-Snell'!$A$1:$H$26,7,FALSE)</f>
        <v>#N/A</v>
      </c>
      <c r="P51" s="279" t="e">
        <f>VLOOKUP(K51,'Contact Info-Snell'!$A$1:$H$96,8,FALSE)</f>
        <v>#N/A</v>
      </c>
      <c r="R51" s="293"/>
      <c r="S51" s="293"/>
      <c r="U51" s="269"/>
      <c r="V51" s="269"/>
    </row>
    <row r="52" spans="1:22">
      <c r="A52" s="360"/>
      <c r="B52" s="351"/>
      <c r="C52" s="152">
        <v>45603</v>
      </c>
      <c r="D52" s="104"/>
      <c r="E52" s="268"/>
      <c r="F52" s="272" t="e">
        <f>VLOOKUP(E52,'Contact Info-Snell'!$A$1:$H$96,4,FALSE)</f>
        <v>#N/A</v>
      </c>
      <c r="G52" s="272" t="e">
        <f>VLOOKUP(E52,'Contact Info-Snell'!$A$1:$H$96,3,FALSE)</f>
        <v>#N/A</v>
      </c>
      <c r="H52" s="272" t="e">
        <f>VLOOKUP(E52,'Contact Info-Snell'!$A$1:$H$96,6,FALSE)</f>
        <v>#N/A</v>
      </c>
      <c r="I52" s="272" t="e">
        <f>VLOOKUP(E52,'Contact Info-Snell'!$A$1:$H$26,7,FALSE)</f>
        <v>#N/A</v>
      </c>
      <c r="J52" s="272" t="e">
        <f>VLOOKUP(E52,'Contact Info-Snell'!$A$1:$H$96,8,FALSE)</f>
        <v>#N/A</v>
      </c>
      <c r="K52" s="292"/>
      <c r="L52" s="274" t="e">
        <f>VLOOKUP(K52,'Contact Info-Snell'!$A$1:$H$96,4,FALSE)</f>
        <v>#N/A</v>
      </c>
      <c r="M52" s="274" t="e">
        <f>VLOOKUP(K52,'Contact Info-Snell'!$A$1:$H$96,3,FALSE)</f>
        <v>#N/A</v>
      </c>
      <c r="N52" s="274" t="e">
        <f>VLOOKUP(K52,'Contact Info-Snell'!$A$1:$H$96,6,FALSE)</f>
        <v>#N/A</v>
      </c>
      <c r="O52" s="274" t="e">
        <f>VLOOKUP(K52,'Contact Info-Snell'!$A$1:$H$26,7,FALSE)</f>
        <v>#N/A</v>
      </c>
      <c r="P52" s="274" t="e">
        <f>VLOOKUP(K52,'Contact Info-Snell'!$A$1:$H$96,8,FALSE)</f>
        <v>#N/A</v>
      </c>
      <c r="R52" s="293"/>
      <c r="S52" s="293"/>
      <c r="U52" s="269"/>
      <c r="V52" s="269"/>
    </row>
    <row r="53" spans="1:22">
      <c r="A53" s="360"/>
      <c r="B53" s="351"/>
      <c r="C53" s="152">
        <v>45604</v>
      </c>
      <c r="D53" s="104"/>
      <c r="E53" s="268"/>
      <c r="F53" s="277" t="e">
        <f>VLOOKUP(E53,'Contact Info-Snell'!$A$1:$H$96,4,FALSE)</f>
        <v>#N/A</v>
      </c>
      <c r="G53" s="277" t="e">
        <f>VLOOKUP(E53,'Contact Info-Snell'!$A$1:$H$96,3,FALSE)</f>
        <v>#N/A</v>
      </c>
      <c r="H53" s="277" t="e">
        <f>VLOOKUP(E53,'Contact Info-Snell'!$A$1:$H$96,6,FALSE)</f>
        <v>#N/A</v>
      </c>
      <c r="I53" s="277" t="e">
        <f>VLOOKUP(E53,'Contact Info-Snell'!$A$1:$H$26,7,FALSE)</f>
        <v>#N/A</v>
      </c>
      <c r="J53" s="277" t="e">
        <f>VLOOKUP(E53,'Contact Info-Snell'!$A$1:$H$96,8,FALSE)</f>
        <v>#N/A</v>
      </c>
      <c r="K53" s="292"/>
      <c r="L53" s="279" t="e">
        <f>VLOOKUP(K53,'Contact Info-Snell'!$A$1:$H$96,4,FALSE)</f>
        <v>#N/A</v>
      </c>
      <c r="M53" s="279" t="e">
        <f>VLOOKUP(K53,'Contact Info-Snell'!$A$1:$H$96,3,FALSE)</f>
        <v>#N/A</v>
      </c>
      <c r="N53" s="279" t="e">
        <f>VLOOKUP(K53,'Contact Info-Snell'!$A$1:$H$96,6,FALSE)</f>
        <v>#N/A</v>
      </c>
      <c r="O53" s="279" t="e">
        <f>VLOOKUP(K53,'Contact Info-Snell'!$A$1:$H$26,7,FALSE)</f>
        <v>#N/A</v>
      </c>
      <c r="P53" s="279" t="e">
        <f>VLOOKUP(K53,'Contact Info-Snell'!$A$1:$H$96,8,FALSE)</f>
        <v>#N/A</v>
      </c>
      <c r="R53" s="293"/>
      <c r="S53" s="293"/>
      <c r="U53" s="269"/>
      <c r="V53" s="269"/>
    </row>
    <row r="54" spans="1:22">
      <c r="A54" s="360"/>
      <c r="B54" s="351"/>
      <c r="C54" s="152">
        <v>45605</v>
      </c>
      <c r="D54" s="104"/>
      <c r="E54" s="268"/>
      <c r="F54" s="272" t="e">
        <f>VLOOKUP(E54,'Contact Info-Snell'!$A$1:$H$96,4,FALSE)</f>
        <v>#N/A</v>
      </c>
      <c r="G54" s="272" t="e">
        <f>VLOOKUP(E54,'Contact Info-Snell'!$A$1:$H$96,3,FALSE)</f>
        <v>#N/A</v>
      </c>
      <c r="H54" s="272" t="e">
        <f>VLOOKUP(E54,'Contact Info-Snell'!$A$1:$H$96,6,FALSE)</f>
        <v>#N/A</v>
      </c>
      <c r="I54" s="272" t="e">
        <f>VLOOKUP(E54,'Contact Info-Snell'!$A$1:$H$26,7,FALSE)</f>
        <v>#N/A</v>
      </c>
      <c r="J54" s="272" t="e">
        <f>VLOOKUP(E54,'Contact Info-Snell'!$A$1:$H$96,8,FALSE)</f>
        <v>#N/A</v>
      </c>
      <c r="K54" s="292"/>
      <c r="L54" s="274" t="e">
        <f>VLOOKUP(K54,'Contact Info-Snell'!$A$1:$H$96,4,FALSE)</f>
        <v>#N/A</v>
      </c>
      <c r="M54" s="274" t="e">
        <f>VLOOKUP(K54,'Contact Info-Snell'!$A$1:$H$96,3,FALSE)</f>
        <v>#N/A</v>
      </c>
      <c r="N54" s="274" t="e">
        <f>VLOOKUP(K54,'Contact Info-Snell'!$A$1:$H$96,6,FALSE)</f>
        <v>#N/A</v>
      </c>
      <c r="O54" s="274" t="e">
        <f>VLOOKUP(K54,'Contact Info-Snell'!$A$1:$H$26,7,FALSE)</f>
        <v>#N/A</v>
      </c>
      <c r="P54" s="274" t="e">
        <f>VLOOKUP(K54,'Contact Info-Snell'!$A$1:$H$96,8,FALSE)</f>
        <v>#N/A</v>
      </c>
      <c r="R54" s="293"/>
      <c r="S54" s="293"/>
      <c r="U54" s="269"/>
      <c r="V54" s="269"/>
    </row>
    <row r="55" spans="1:22">
      <c r="A55" s="360"/>
      <c r="B55" s="351"/>
      <c r="C55" s="152">
        <v>45606</v>
      </c>
      <c r="D55" s="104"/>
      <c r="E55" s="268"/>
      <c r="F55" s="277" t="e">
        <f>VLOOKUP(E55,'Contact Info-Snell'!$A$1:$H$96,4,FALSE)</f>
        <v>#N/A</v>
      </c>
      <c r="G55" s="277" t="e">
        <f>VLOOKUP(E55,'Contact Info-Snell'!$A$1:$H$96,3,FALSE)</f>
        <v>#N/A</v>
      </c>
      <c r="H55" s="277" t="e">
        <f>VLOOKUP(E55,'Contact Info-Snell'!$A$1:$H$96,6,FALSE)</f>
        <v>#N/A</v>
      </c>
      <c r="I55" s="277" t="e">
        <f>VLOOKUP(E55,'Contact Info-Snell'!$A$1:$H$26,7,FALSE)</f>
        <v>#N/A</v>
      </c>
      <c r="J55" s="277" t="e">
        <f>VLOOKUP(E55,'Contact Info-Snell'!$A$1:$H$96,8,FALSE)</f>
        <v>#N/A</v>
      </c>
      <c r="K55" s="292"/>
      <c r="L55" s="279" t="e">
        <f>VLOOKUP(K55,'Contact Info-Snell'!$A$1:$H$96,4,FALSE)</f>
        <v>#N/A</v>
      </c>
      <c r="M55" s="279" t="e">
        <f>VLOOKUP(K55,'Contact Info-Snell'!$A$1:$H$96,3,FALSE)</f>
        <v>#N/A</v>
      </c>
      <c r="N55" s="279" t="e">
        <f>VLOOKUP(K55,'Contact Info-Snell'!$A$1:$H$96,6,FALSE)</f>
        <v>#N/A</v>
      </c>
      <c r="O55" s="279" t="e">
        <f>VLOOKUP(K55,'Contact Info-Snell'!$A$1:$H$26,7,FALSE)</f>
        <v>#N/A</v>
      </c>
      <c r="P55" s="279" t="e">
        <f>VLOOKUP(K55,'Contact Info-Snell'!$A$1:$H$96,8,FALSE)</f>
        <v>#N/A</v>
      </c>
      <c r="R55" s="293"/>
      <c r="S55" s="293"/>
      <c r="U55" s="269"/>
      <c r="V55" s="269"/>
    </row>
    <row r="56" spans="1:22">
      <c r="A56" s="360"/>
      <c r="B56" s="382" t="s">
        <v>50</v>
      </c>
      <c r="C56" s="152">
        <v>45607</v>
      </c>
      <c r="D56" s="104"/>
      <c r="E56" s="268"/>
      <c r="F56" s="272" t="e">
        <f>VLOOKUP(E56,'Contact Info-Snell'!$A$1:$H$96,4,FALSE)</f>
        <v>#N/A</v>
      </c>
      <c r="G56" s="272" t="e">
        <f>VLOOKUP(E56,'Contact Info-Snell'!$A$1:$H$96,3,FALSE)</f>
        <v>#N/A</v>
      </c>
      <c r="H56" s="272" t="e">
        <f>VLOOKUP(E56,'Contact Info-Snell'!$A$1:$H$96,6,FALSE)</f>
        <v>#N/A</v>
      </c>
      <c r="I56" s="272" t="e">
        <f>VLOOKUP(E56,'Contact Info-Snell'!$A$1:$H$26,7,FALSE)</f>
        <v>#N/A</v>
      </c>
      <c r="J56" s="272" t="e">
        <f>VLOOKUP(E56,'Contact Info-Snell'!$A$1:$H$96,8,FALSE)</f>
        <v>#N/A</v>
      </c>
      <c r="K56" s="292"/>
      <c r="L56" s="274" t="e">
        <f>VLOOKUP(K56,'Contact Info-Snell'!$A$1:$H$96,4,FALSE)</f>
        <v>#N/A</v>
      </c>
      <c r="M56" s="274" t="e">
        <f>VLOOKUP(K56,'Contact Info-Snell'!$A$1:$H$96,3,FALSE)</f>
        <v>#N/A</v>
      </c>
      <c r="N56" s="274" t="e">
        <f>VLOOKUP(K56,'Contact Info-Snell'!$A$1:$H$96,6,FALSE)</f>
        <v>#N/A</v>
      </c>
      <c r="O56" s="274" t="e">
        <f>VLOOKUP(K56,'Contact Info-Snell'!$A$1:$H$26,7,FALSE)</f>
        <v>#N/A</v>
      </c>
      <c r="P56" s="274" t="e">
        <f>VLOOKUP(K56,'Contact Info-Snell'!$A$1:$H$96,8,FALSE)</f>
        <v>#N/A</v>
      </c>
      <c r="R56" s="293"/>
      <c r="S56" s="293"/>
      <c r="U56" s="269"/>
      <c r="V56" s="269"/>
    </row>
    <row r="57" spans="1:22">
      <c r="A57" s="360"/>
      <c r="B57" s="351"/>
      <c r="C57" s="152">
        <v>45608</v>
      </c>
      <c r="D57" s="104"/>
      <c r="E57" s="268"/>
      <c r="F57" s="277" t="e">
        <f>VLOOKUP(E57,'Contact Info-Snell'!$A$1:$H$96,4,FALSE)</f>
        <v>#N/A</v>
      </c>
      <c r="G57" s="277" t="e">
        <f>VLOOKUP(E57,'Contact Info-Snell'!$A$1:$H$96,3,FALSE)</f>
        <v>#N/A</v>
      </c>
      <c r="H57" s="277" t="e">
        <f>VLOOKUP(E57,'Contact Info-Snell'!$A$1:$H$96,6,FALSE)</f>
        <v>#N/A</v>
      </c>
      <c r="I57" s="277" t="e">
        <f>VLOOKUP(E57,'Contact Info-Snell'!$A$1:$H$26,7,FALSE)</f>
        <v>#N/A</v>
      </c>
      <c r="J57" s="277" t="e">
        <f>VLOOKUP(E57,'Contact Info-Snell'!$A$1:$H$96,8,FALSE)</f>
        <v>#N/A</v>
      </c>
      <c r="K57" s="292"/>
      <c r="L57" s="279" t="e">
        <f>VLOOKUP(K57,'Contact Info-Snell'!$A$1:$H$96,4,FALSE)</f>
        <v>#N/A</v>
      </c>
      <c r="M57" s="279" t="e">
        <f>VLOOKUP(K57,'Contact Info-Snell'!$A$1:$H$96,3,FALSE)</f>
        <v>#N/A</v>
      </c>
      <c r="N57" s="279" t="e">
        <f>VLOOKUP(K57,'Contact Info-Snell'!$A$1:$H$96,6,FALSE)</f>
        <v>#N/A</v>
      </c>
      <c r="O57" s="279" t="e">
        <f>VLOOKUP(K57,'Contact Info-Snell'!$A$1:$H$26,7,FALSE)</f>
        <v>#N/A</v>
      </c>
      <c r="P57" s="279" t="e">
        <f>VLOOKUP(K57,'Contact Info-Snell'!$A$1:$H$96,8,FALSE)</f>
        <v>#N/A</v>
      </c>
      <c r="R57" s="293"/>
      <c r="S57" s="293"/>
      <c r="U57" s="269"/>
      <c r="V57" s="269"/>
    </row>
    <row r="58" spans="1:22">
      <c r="A58" s="360"/>
      <c r="B58" s="351"/>
      <c r="C58" s="152">
        <v>45609</v>
      </c>
      <c r="D58" s="104"/>
      <c r="E58" s="268"/>
      <c r="F58" s="272" t="e">
        <f>VLOOKUP(E58,'Contact Info-Snell'!$A$1:$H$96,4,FALSE)</f>
        <v>#N/A</v>
      </c>
      <c r="G58" s="272" t="e">
        <f>VLOOKUP(E58,'Contact Info-Snell'!$A$1:$H$96,3,FALSE)</f>
        <v>#N/A</v>
      </c>
      <c r="H58" s="272" t="e">
        <f>VLOOKUP(E58,'Contact Info-Snell'!$A$1:$H$96,6,FALSE)</f>
        <v>#N/A</v>
      </c>
      <c r="I58" s="272" t="e">
        <f>VLOOKUP(E58,'Contact Info-Snell'!$A$1:$H$26,7,FALSE)</f>
        <v>#N/A</v>
      </c>
      <c r="J58" s="272" t="e">
        <f>VLOOKUP(E58,'Contact Info-Snell'!$A$1:$H$96,8,FALSE)</f>
        <v>#N/A</v>
      </c>
      <c r="K58" s="292"/>
      <c r="L58" s="274" t="e">
        <f>VLOOKUP(K58,'Contact Info-Snell'!$A$1:$H$96,4,FALSE)</f>
        <v>#N/A</v>
      </c>
      <c r="M58" s="274" t="e">
        <f>VLOOKUP(K58,'Contact Info-Snell'!$A$1:$H$96,3,FALSE)</f>
        <v>#N/A</v>
      </c>
      <c r="N58" s="274" t="e">
        <f>VLOOKUP(K58,'Contact Info-Snell'!$A$1:$H$96,6,FALSE)</f>
        <v>#N/A</v>
      </c>
      <c r="O58" s="274" t="e">
        <f>VLOOKUP(K58,'Contact Info-Snell'!$A$1:$H$26,7,FALSE)</f>
        <v>#N/A</v>
      </c>
      <c r="P58" s="274" t="e">
        <f>VLOOKUP(K58,'Contact Info-Snell'!$A$1:$H$96,8,FALSE)</f>
        <v>#N/A</v>
      </c>
      <c r="R58" s="293"/>
      <c r="S58" s="293"/>
      <c r="U58" s="269"/>
      <c r="V58" s="269"/>
    </row>
    <row r="59" spans="1:22">
      <c r="A59" s="360"/>
      <c r="B59" s="351"/>
      <c r="C59" s="152">
        <v>45610</v>
      </c>
      <c r="D59" s="104"/>
      <c r="E59" s="268"/>
      <c r="F59" s="277" t="e">
        <f>VLOOKUP(E59,'Contact Info-Snell'!$A$1:$H$96,4,FALSE)</f>
        <v>#N/A</v>
      </c>
      <c r="G59" s="277" t="e">
        <f>VLOOKUP(E59,'Contact Info-Snell'!$A$1:$H$96,3,FALSE)</f>
        <v>#N/A</v>
      </c>
      <c r="H59" s="277" t="e">
        <f>VLOOKUP(E59,'Contact Info-Snell'!$A$1:$H$96,6,FALSE)</f>
        <v>#N/A</v>
      </c>
      <c r="I59" s="277" t="e">
        <f>VLOOKUP(E59,'Contact Info-Snell'!$A$1:$H$26,7,FALSE)</f>
        <v>#N/A</v>
      </c>
      <c r="J59" s="277" t="e">
        <f>VLOOKUP(E59,'Contact Info-Snell'!$A$1:$H$96,8,FALSE)</f>
        <v>#N/A</v>
      </c>
      <c r="K59" s="292"/>
      <c r="L59" s="279" t="e">
        <f>VLOOKUP(K59,'Contact Info-Snell'!$A$1:$H$96,4,FALSE)</f>
        <v>#N/A</v>
      </c>
      <c r="M59" s="279" t="e">
        <f>VLOOKUP(K59,'Contact Info-Snell'!$A$1:$H$96,3,FALSE)</f>
        <v>#N/A</v>
      </c>
      <c r="N59" s="279" t="e">
        <f>VLOOKUP(K59,'Contact Info-Snell'!$A$1:$H$96,6,FALSE)</f>
        <v>#N/A</v>
      </c>
      <c r="O59" s="279" t="e">
        <f>VLOOKUP(K59,'Contact Info-Snell'!$A$1:$H$26,7,FALSE)</f>
        <v>#N/A</v>
      </c>
      <c r="P59" s="279" t="e">
        <f>VLOOKUP(K59,'Contact Info-Snell'!$A$1:$H$96,8,FALSE)</f>
        <v>#N/A</v>
      </c>
      <c r="R59" s="293"/>
      <c r="S59" s="293"/>
      <c r="U59" s="269"/>
      <c r="V59" s="269"/>
    </row>
    <row r="60" spans="1:22">
      <c r="A60" s="360"/>
      <c r="B60" s="351"/>
      <c r="C60" s="152">
        <v>45611</v>
      </c>
      <c r="D60" s="104"/>
      <c r="E60" s="268"/>
      <c r="F60" s="272" t="e">
        <f>VLOOKUP(E60,'Contact Info-Snell'!$A$1:$H$96,4,FALSE)</f>
        <v>#N/A</v>
      </c>
      <c r="G60" s="272" t="e">
        <f>VLOOKUP(E60,'Contact Info-Snell'!$A$1:$H$96,3,FALSE)</f>
        <v>#N/A</v>
      </c>
      <c r="H60" s="272" t="e">
        <f>VLOOKUP(E60,'Contact Info-Snell'!$A$1:$H$96,6,FALSE)</f>
        <v>#N/A</v>
      </c>
      <c r="I60" s="272" t="e">
        <f>VLOOKUP(E60,'Contact Info-Snell'!$A$1:$H$26,7,FALSE)</f>
        <v>#N/A</v>
      </c>
      <c r="J60" s="272" t="e">
        <f>VLOOKUP(E60,'Contact Info-Snell'!$A$1:$H$96,8,FALSE)</f>
        <v>#N/A</v>
      </c>
      <c r="K60" s="292"/>
      <c r="L60" s="274" t="e">
        <f>VLOOKUP(K60,'Contact Info-Snell'!$A$1:$H$96,4,FALSE)</f>
        <v>#N/A</v>
      </c>
      <c r="M60" s="274" t="e">
        <f>VLOOKUP(K60,'Contact Info-Snell'!$A$1:$H$96,3,FALSE)</f>
        <v>#N/A</v>
      </c>
      <c r="N60" s="274" t="e">
        <f>VLOOKUP(K60,'Contact Info-Snell'!$A$1:$H$96,6,FALSE)</f>
        <v>#N/A</v>
      </c>
      <c r="O60" s="274" t="e">
        <f>VLOOKUP(K60,'Contact Info-Snell'!$A$1:$H$26,7,FALSE)</f>
        <v>#N/A</v>
      </c>
      <c r="P60" s="274" t="e">
        <f>VLOOKUP(K60,'Contact Info-Snell'!$A$1:$H$96,8,FALSE)</f>
        <v>#N/A</v>
      </c>
      <c r="R60" s="293"/>
      <c r="S60" s="293"/>
      <c r="U60" s="269"/>
      <c r="V60" s="269"/>
    </row>
    <row r="61" spans="1:22">
      <c r="A61" s="360"/>
      <c r="B61" s="351"/>
      <c r="C61" s="152">
        <v>45612</v>
      </c>
      <c r="D61" s="104"/>
      <c r="E61" s="268"/>
      <c r="F61" s="277" t="e">
        <f>VLOOKUP(E61,'Contact Info-Snell'!$A$1:$H$96,4,FALSE)</f>
        <v>#N/A</v>
      </c>
      <c r="G61" s="277" t="e">
        <f>VLOOKUP(E61,'Contact Info-Snell'!$A$1:$H$96,3,FALSE)</f>
        <v>#N/A</v>
      </c>
      <c r="H61" s="277" t="e">
        <f>VLOOKUP(E61,'Contact Info-Snell'!$A$1:$H$96,6,FALSE)</f>
        <v>#N/A</v>
      </c>
      <c r="I61" s="277" t="e">
        <f>VLOOKUP(E61,'Contact Info-Snell'!$A$1:$H$26,7,FALSE)</f>
        <v>#N/A</v>
      </c>
      <c r="J61" s="277" t="e">
        <f>VLOOKUP(E61,'Contact Info-Snell'!$A$1:$H$96,8,FALSE)</f>
        <v>#N/A</v>
      </c>
      <c r="K61" s="292"/>
      <c r="L61" s="279" t="e">
        <f>VLOOKUP(K61,'Contact Info-Snell'!$A$1:$H$96,4,FALSE)</f>
        <v>#N/A</v>
      </c>
      <c r="M61" s="279" t="e">
        <f>VLOOKUP(K61,'Contact Info-Snell'!$A$1:$H$96,3,FALSE)</f>
        <v>#N/A</v>
      </c>
      <c r="N61" s="279" t="e">
        <f>VLOOKUP(K61,'Contact Info-Snell'!$A$1:$H$96,6,FALSE)</f>
        <v>#N/A</v>
      </c>
      <c r="O61" s="279" t="e">
        <f>VLOOKUP(K61,'Contact Info-Snell'!$A$1:$H$26,7,FALSE)</f>
        <v>#N/A</v>
      </c>
      <c r="P61" s="279" t="e">
        <f>VLOOKUP(K61,'Contact Info-Snell'!$A$1:$H$96,8,FALSE)</f>
        <v>#N/A</v>
      </c>
      <c r="R61" s="293"/>
      <c r="S61" s="293"/>
      <c r="U61" s="269"/>
      <c r="V61" s="269"/>
    </row>
    <row r="62" spans="1:22">
      <c r="A62" s="360"/>
      <c r="B62" s="351"/>
      <c r="C62" s="152">
        <v>45613</v>
      </c>
      <c r="D62" s="104"/>
      <c r="E62" s="268"/>
      <c r="F62" s="272" t="e">
        <f>VLOOKUP(E62,'Contact Info-Snell'!$A$1:$H$96,4,FALSE)</f>
        <v>#N/A</v>
      </c>
      <c r="G62" s="272" t="e">
        <f>VLOOKUP(E62,'Contact Info-Snell'!$A$1:$H$96,3,FALSE)</f>
        <v>#N/A</v>
      </c>
      <c r="H62" s="272" t="e">
        <f>VLOOKUP(E62,'Contact Info-Snell'!$A$1:$H$96,6,FALSE)</f>
        <v>#N/A</v>
      </c>
      <c r="I62" s="272" t="e">
        <f>VLOOKUP(E62,'Contact Info-Snell'!$A$1:$H$26,7,FALSE)</f>
        <v>#N/A</v>
      </c>
      <c r="J62" s="272" t="e">
        <f>VLOOKUP(E62,'Contact Info-Snell'!$A$1:$H$96,8,FALSE)</f>
        <v>#N/A</v>
      </c>
      <c r="K62" s="292"/>
      <c r="L62" s="274" t="e">
        <f>VLOOKUP(K62,'Contact Info-Snell'!$A$1:$H$96,4,FALSE)</f>
        <v>#N/A</v>
      </c>
      <c r="M62" s="274" t="e">
        <f>VLOOKUP(K62,'Contact Info-Snell'!$A$1:$H$96,3,FALSE)</f>
        <v>#N/A</v>
      </c>
      <c r="N62" s="274" t="e">
        <f>VLOOKUP(K62,'Contact Info-Snell'!$A$1:$H$96,6,FALSE)</f>
        <v>#N/A</v>
      </c>
      <c r="O62" s="274" t="e">
        <f>VLOOKUP(K62,'Contact Info-Snell'!$A$1:$H$26,7,FALSE)</f>
        <v>#N/A</v>
      </c>
      <c r="P62" s="274" t="e">
        <f>VLOOKUP(K62,'Contact Info-Snell'!$A$1:$H$96,8,FALSE)</f>
        <v>#N/A</v>
      </c>
      <c r="R62" s="293"/>
      <c r="S62" s="293"/>
      <c r="U62" s="269"/>
      <c r="V62" s="269"/>
    </row>
    <row r="63" spans="1:22">
      <c r="A63" s="360"/>
      <c r="B63" s="383" t="s">
        <v>51</v>
      </c>
      <c r="C63" s="152">
        <v>45614</v>
      </c>
      <c r="D63" s="104"/>
      <c r="E63" s="268"/>
      <c r="F63" s="277" t="e">
        <f>VLOOKUP(E63,'Contact Info-Snell'!$A$1:$H$96,4,FALSE)</f>
        <v>#N/A</v>
      </c>
      <c r="G63" s="277" t="e">
        <f>VLOOKUP(E63,'Contact Info-Snell'!$A$1:$H$96,3,FALSE)</f>
        <v>#N/A</v>
      </c>
      <c r="H63" s="277" t="e">
        <f>VLOOKUP(E63,'Contact Info-Snell'!$A$1:$H$96,6,FALSE)</f>
        <v>#N/A</v>
      </c>
      <c r="I63" s="277" t="e">
        <f>VLOOKUP(E63,'Contact Info-Snell'!$A$1:$H$26,7,FALSE)</f>
        <v>#N/A</v>
      </c>
      <c r="J63" s="277" t="e">
        <f>VLOOKUP(E63,'Contact Info-Snell'!$A$1:$H$96,8,FALSE)</f>
        <v>#N/A</v>
      </c>
      <c r="K63" s="292"/>
      <c r="L63" s="279" t="e">
        <f>VLOOKUP(K63,'Contact Info-Snell'!$A$1:$H$96,4,FALSE)</f>
        <v>#N/A</v>
      </c>
      <c r="M63" s="279" t="e">
        <f>VLOOKUP(K63,'Contact Info-Snell'!$A$1:$H$96,3,FALSE)</f>
        <v>#N/A</v>
      </c>
      <c r="N63" s="279" t="e">
        <f>VLOOKUP(K63,'Contact Info-Snell'!$A$1:$H$96,6,FALSE)</f>
        <v>#N/A</v>
      </c>
      <c r="O63" s="279" t="e">
        <f>VLOOKUP(K63,'Contact Info-Snell'!$A$1:$H$26,7,FALSE)</f>
        <v>#N/A</v>
      </c>
      <c r="P63" s="279" t="e">
        <f>VLOOKUP(K63,'Contact Info-Snell'!$A$1:$H$96,8,FALSE)</f>
        <v>#N/A</v>
      </c>
      <c r="R63" s="293"/>
      <c r="S63" s="293"/>
      <c r="U63" s="269"/>
      <c r="V63" s="269"/>
    </row>
    <row r="64" spans="1:22">
      <c r="A64" s="360"/>
      <c r="B64" s="351"/>
      <c r="C64" s="152">
        <v>45615</v>
      </c>
      <c r="D64" s="104"/>
      <c r="E64" s="268"/>
      <c r="F64" s="272" t="e">
        <f>VLOOKUP(E64,'Contact Info-Snell'!$A$1:$H$96,4,FALSE)</f>
        <v>#N/A</v>
      </c>
      <c r="G64" s="272" t="e">
        <f>VLOOKUP(E64,'Contact Info-Snell'!$A$1:$H$96,3,FALSE)</f>
        <v>#N/A</v>
      </c>
      <c r="H64" s="272" t="e">
        <f>VLOOKUP(E64,'Contact Info-Snell'!$A$1:$H$96,6,FALSE)</f>
        <v>#N/A</v>
      </c>
      <c r="I64" s="272" t="e">
        <f>VLOOKUP(E64,'Contact Info-Snell'!$A$1:$H$26,7,FALSE)</f>
        <v>#N/A</v>
      </c>
      <c r="J64" s="272" t="e">
        <f>VLOOKUP(E64,'Contact Info-Snell'!$A$1:$H$96,8,FALSE)</f>
        <v>#N/A</v>
      </c>
      <c r="K64" s="292"/>
      <c r="L64" s="274" t="e">
        <f>VLOOKUP(K64,'Contact Info-Snell'!$A$1:$H$96,4,FALSE)</f>
        <v>#N/A</v>
      </c>
      <c r="M64" s="274" t="e">
        <f>VLOOKUP(K64,'Contact Info-Snell'!$A$1:$H$96,3,FALSE)</f>
        <v>#N/A</v>
      </c>
      <c r="N64" s="274" t="e">
        <f>VLOOKUP(K64,'Contact Info-Snell'!$A$1:$H$96,6,FALSE)</f>
        <v>#N/A</v>
      </c>
      <c r="O64" s="274" t="e">
        <f>VLOOKUP(K64,'Contact Info-Snell'!$A$1:$H$26,7,FALSE)</f>
        <v>#N/A</v>
      </c>
      <c r="P64" s="274" t="e">
        <f>VLOOKUP(K64,'Contact Info-Snell'!$A$1:$H$96,8,FALSE)</f>
        <v>#N/A</v>
      </c>
      <c r="R64" s="293"/>
      <c r="S64" s="293"/>
      <c r="U64" s="269"/>
      <c r="V64" s="269"/>
    </row>
    <row r="65" spans="1:22">
      <c r="A65" s="360"/>
      <c r="B65" s="351"/>
      <c r="C65" s="152">
        <v>45616</v>
      </c>
      <c r="D65" s="104"/>
      <c r="E65" s="268"/>
      <c r="F65" s="277" t="e">
        <f>VLOOKUP(E65,'Contact Info-Snell'!$A$1:$H$96,4,FALSE)</f>
        <v>#N/A</v>
      </c>
      <c r="G65" s="277" t="e">
        <f>VLOOKUP(E65,'Contact Info-Snell'!$A$1:$H$96,3,FALSE)</f>
        <v>#N/A</v>
      </c>
      <c r="H65" s="277" t="e">
        <f>VLOOKUP(E65,'Contact Info-Snell'!$A$1:$H$96,6,FALSE)</f>
        <v>#N/A</v>
      </c>
      <c r="I65" s="277" t="e">
        <f>VLOOKUP(E65,'Contact Info-Snell'!$A$1:$H$26,7,FALSE)</f>
        <v>#N/A</v>
      </c>
      <c r="J65" s="277" t="e">
        <f>VLOOKUP(E65,'Contact Info-Snell'!$A$1:$H$96,8,FALSE)</f>
        <v>#N/A</v>
      </c>
      <c r="K65" s="292"/>
      <c r="L65" s="279" t="e">
        <f>VLOOKUP(K65,'Contact Info-Snell'!$A$1:$H$96,4,FALSE)</f>
        <v>#N/A</v>
      </c>
      <c r="M65" s="279" t="e">
        <f>VLOOKUP(K65,'Contact Info-Snell'!$A$1:$H$96,3,FALSE)</f>
        <v>#N/A</v>
      </c>
      <c r="N65" s="279" t="e">
        <f>VLOOKUP(K65,'Contact Info-Snell'!$A$1:$H$96,6,FALSE)</f>
        <v>#N/A</v>
      </c>
      <c r="O65" s="279" t="e">
        <f>VLOOKUP(K65,'Contact Info-Snell'!$A$1:$H$26,7,FALSE)</f>
        <v>#N/A</v>
      </c>
      <c r="P65" s="279" t="e">
        <f>VLOOKUP(K65,'Contact Info-Snell'!$A$1:$H$96,8,FALSE)</f>
        <v>#N/A</v>
      </c>
      <c r="R65" s="293"/>
      <c r="S65" s="293"/>
      <c r="U65" s="269"/>
      <c r="V65" s="269"/>
    </row>
    <row r="66" spans="1:22">
      <c r="A66" s="360"/>
      <c r="B66" s="351"/>
      <c r="C66" s="152">
        <v>45617</v>
      </c>
      <c r="D66" s="104"/>
      <c r="E66" s="268"/>
      <c r="F66" s="272" t="e">
        <f>VLOOKUP(E66,'Contact Info-Snell'!$A$1:$H$96,4,FALSE)</f>
        <v>#N/A</v>
      </c>
      <c r="G66" s="272" t="e">
        <f>VLOOKUP(E66,'Contact Info-Snell'!$A$1:$H$96,3,FALSE)</f>
        <v>#N/A</v>
      </c>
      <c r="H66" s="272" t="e">
        <f>VLOOKUP(E66,'Contact Info-Snell'!$A$1:$H$96,6,FALSE)</f>
        <v>#N/A</v>
      </c>
      <c r="I66" s="272" t="e">
        <f>VLOOKUP(E66,'Contact Info-Snell'!$A$1:$H$26,7,FALSE)</f>
        <v>#N/A</v>
      </c>
      <c r="J66" s="272" t="e">
        <f>VLOOKUP(E66,'Contact Info-Snell'!$A$1:$H$96,8,FALSE)</f>
        <v>#N/A</v>
      </c>
      <c r="K66" s="292"/>
      <c r="L66" s="274" t="e">
        <f>VLOOKUP(K66,'Contact Info-Snell'!$A$1:$H$96,4,FALSE)</f>
        <v>#N/A</v>
      </c>
      <c r="M66" s="274" t="e">
        <f>VLOOKUP(K66,'Contact Info-Snell'!$A$1:$H$96,3,FALSE)</f>
        <v>#N/A</v>
      </c>
      <c r="N66" s="274" t="e">
        <f>VLOOKUP(K66,'Contact Info-Snell'!$A$1:$H$96,6,FALSE)</f>
        <v>#N/A</v>
      </c>
      <c r="O66" s="274" t="e">
        <f>VLOOKUP(K66,'Contact Info-Snell'!$A$1:$H$26,7,FALSE)</f>
        <v>#N/A</v>
      </c>
      <c r="P66" s="274" t="e">
        <f>VLOOKUP(K66,'Contact Info-Snell'!$A$1:$H$96,8,FALSE)</f>
        <v>#N/A</v>
      </c>
      <c r="R66" s="293"/>
      <c r="S66" s="293"/>
      <c r="U66" s="269"/>
      <c r="V66" s="269"/>
    </row>
    <row r="67" spans="1:22">
      <c r="A67" s="360"/>
      <c r="B67" s="351"/>
      <c r="C67" s="152">
        <v>45618</v>
      </c>
      <c r="D67" s="104"/>
      <c r="E67" s="268"/>
      <c r="F67" s="277" t="e">
        <f>VLOOKUP(E67,'Contact Info-Snell'!$A$1:$H$96,4,FALSE)</f>
        <v>#N/A</v>
      </c>
      <c r="G67" s="277" t="e">
        <f>VLOOKUP(E67,'Contact Info-Snell'!$A$1:$H$96,3,FALSE)</f>
        <v>#N/A</v>
      </c>
      <c r="H67" s="277" t="e">
        <f>VLOOKUP(E67,'Contact Info-Snell'!$A$1:$H$96,6,FALSE)</f>
        <v>#N/A</v>
      </c>
      <c r="I67" s="277" t="e">
        <f>VLOOKUP(E67,'Contact Info-Snell'!$A$1:$H$26,7,FALSE)</f>
        <v>#N/A</v>
      </c>
      <c r="J67" s="277" t="e">
        <f>VLOOKUP(E67,'Contact Info-Snell'!$A$1:$H$96,8,FALSE)</f>
        <v>#N/A</v>
      </c>
      <c r="K67" s="292"/>
      <c r="L67" s="279" t="e">
        <f>VLOOKUP(K67,'Contact Info-Snell'!$A$1:$H$96,4,FALSE)</f>
        <v>#N/A</v>
      </c>
      <c r="M67" s="279" t="e">
        <f>VLOOKUP(K67,'Contact Info-Snell'!$A$1:$H$96,3,FALSE)</f>
        <v>#N/A</v>
      </c>
      <c r="N67" s="279" t="e">
        <f>VLOOKUP(K67,'Contact Info-Snell'!$A$1:$H$96,6,FALSE)</f>
        <v>#N/A</v>
      </c>
      <c r="O67" s="279" t="e">
        <f>VLOOKUP(K67,'Contact Info-Snell'!$A$1:$H$26,7,FALSE)</f>
        <v>#N/A</v>
      </c>
      <c r="P67" s="279" t="e">
        <f>VLOOKUP(K67,'Contact Info-Snell'!$A$1:$H$96,8,FALSE)</f>
        <v>#N/A</v>
      </c>
      <c r="R67" s="293"/>
      <c r="S67" s="293"/>
      <c r="U67" s="269"/>
      <c r="V67" s="269"/>
    </row>
    <row r="68" spans="1:22">
      <c r="A68" s="360"/>
      <c r="B68" s="351"/>
      <c r="C68" s="152">
        <v>45619</v>
      </c>
      <c r="D68" s="104"/>
      <c r="E68" s="268"/>
      <c r="F68" s="272" t="e">
        <f>VLOOKUP(E68,'Contact Info-Snell'!$A$1:$H$96,4,FALSE)</f>
        <v>#N/A</v>
      </c>
      <c r="G68" s="272" t="e">
        <f>VLOOKUP(E68,'Contact Info-Snell'!$A$1:$H$96,3,FALSE)</f>
        <v>#N/A</v>
      </c>
      <c r="H68" s="272" t="e">
        <f>VLOOKUP(E68,'Contact Info-Snell'!$A$1:$H$96,6,FALSE)</f>
        <v>#N/A</v>
      </c>
      <c r="I68" s="272" t="e">
        <f>VLOOKUP(E68,'Contact Info-Snell'!$A$1:$H$26,7,FALSE)</f>
        <v>#N/A</v>
      </c>
      <c r="J68" s="272" t="e">
        <f>VLOOKUP(E68,'Contact Info-Snell'!$A$1:$H$96,8,FALSE)</f>
        <v>#N/A</v>
      </c>
      <c r="K68" s="292"/>
      <c r="L68" s="274" t="e">
        <f>VLOOKUP(K68,'Contact Info-Snell'!$A$1:$H$96,4,FALSE)</f>
        <v>#N/A</v>
      </c>
      <c r="M68" s="274" t="e">
        <f>VLOOKUP(K68,'Contact Info-Snell'!$A$1:$H$96,3,FALSE)</f>
        <v>#N/A</v>
      </c>
      <c r="N68" s="274" t="e">
        <f>VLOOKUP(K68,'Contact Info-Snell'!$A$1:$H$96,6,FALSE)</f>
        <v>#N/A</v>
      </c>
      <c r="O68" s="274" t="e">
        <f>VLOOKUP(K68,'Contact Info-Snell'!$A$1:$H$26,7,FALSE)</f>
        <v>#N/A</v>
      </c>
      <c r="P68" s="274" t="e">
        <f>VLOOKUP(K68,'Contact Info-Snell'!$A$1:$H$96,8,FALSE)</f>
        <v>#N/A</v>
      </c>
      <c r="R68" s="293"/>
      <c r="S68" s="293"/>
      <c r="U68" s="269"/>
      <c r="V68" s="269"/>
    </row>
    <row r="69" spans="1:22">
      <c r="A69" s="360"/>
      <c r="B69" s="351"/>
      <c r="C69" s="152">
        <v>45620</v>
      </c>
      <c r="D69" s="104"/>
      <c r="E69" s="268"/>
      <c r="F69" s="277" t="e">
        <f>VLOOKUP(E69,'Contact Info-Snell'!$A$1:$H$96,4,FALSE)</f>
        <v>#N/A</v>
      </c>
      <c r="G69" s="277" t="e">
        <f>VLOOKUP(E69,'Contact Info-Snell'!$A$1:$H$96,3,FALSE)</f>
        <v>#N/A</v>
      </c>
      <c r="H69" s="277" t="e">
        <f>VLOOKUP(E69,'Contact Info-Snell'!$A$1:$H$96,6,FALSE)</f>
        <v>#N/A</v>
      </c>
      <c r="I69" s="277" t="e">
        <f>VLOOKUP(E69,'Contact Info-Snell'!$A$1:$H$26,7,FALSE)</f>
        <v>#N/A</v>
      </c>
      <c r="J69" s="277" t="e">
        <f>VLOOKUP(E69,'Contact Info-Snell'!$A$1:$H$96,8,FALSE)</f>
        <v>#N/A</v>
      </c>
      <c r="K69" s="292"/>
      <c r="L69" s="279" t="e">
        <f>VLOOKUP(K69,'Contact Info-Snell'!$A$1:$H$96,4,FALSE)</f>
        <v>#N/A</v>
      </c>
      <c r="M69" s="279" t="e">
        <f>VLOOKUP(K69,'Contact Info-Snell'!$A$1:$H$96,3,FALSE)</f>
        <v>#N/A</v>
      </c>
      <c r="N69" s="279" t="e">
        <f>VLOOKUP(K69,'Contact Info-Snell'!$A$1:$H$96,6,FALSE)</f>
        <v>#N/A</v>
      </c>
      <c r="O69" s="279" t="e">
        <f>VLOOKUP(K69,'Contact Info-Snell'!$A$1:$H$26,7,FALSE)</f>
        <v>#N/A</v>
      </c>
      <c r="P69" s="279" t="e">
        <f>VLOOKUP(K69,'Contact Info-Snell'!$A$1:$H$96,8,FALSE)</f>
        <v>#N/A</v>
      </c>
      <c r="R69" s="293"/>
      <c r="S69" s="293"/>
      <c r="U69" s="269"/>
      <c r="V69" s="269"/>
    </row>
    <row r="70" spans="1:22">
      <c r="A70" s="360"/>
      <c r="B70" s="384" t="s">
        <v>52</v>
      </c>
      <c r="C70" s="152">
        <v>45621</v>
      </c>
      <c r="D70" s="104"/>
      <c r="E70" s="268"/>
      <c r="F70" s="272" t="e">
        <f>VLOOKUP(E70,'Contact Info-Snell'!$A$1:$H$96,4,FALSE)</f>
        <v>#N/A</v>
      </c>
      <c r="G70" s="272" t="e">
        <f>VLOOKUP(E70,'Contact Info-Snell'!$A$1:$H$96,3,FALSE)</f>
        <v>#N/A</v>
      </c>
      <c r="H70" s="272" t="e">
        <f>VLOOKUP(E70,'Contact Info-Snell'!$A$1:$H$96,6,FALSE)</f>
        <v>#N/A</v>
      </c>
      <c r="I70" s="272" t="e">
        <f>VLOOKUP(E70,'Contact Info-Snell'!$A$1:$H$26,7,FALSE)</f>
        <v>#N/A</v>
      </c>
      <c r="J70" s="272" t="e">
        <f>VLOOKUP(E70,'Contact Info-Snell'!$A$1:$H$96,8,FALSE)</f>
        <v>#N/A</v>
      </c>
      <c r="K70" s="292"/>
      <c r="L70" s="274" t="e">
        <f>VLOOKUP(K70,'Contact Info-Snell'!$A$1:$H$96,4,FALSE)</f>
        <v>#N/A</v>
      </c>
      <c r="M70" s="274" t="e">
        <f>VLOOKUP(K70,'Contact Info-Snell'!$A$1:$H$96,3,FALSE)</f>
        <v>#N/A</v>
      </c>
      <c r="N70" s="274" t="e">
        <f>VLOOKUP(K70,'Contact Info-Snell'!$A$1:$H$96,6,FALSE)</f>
        <v>#N/A</v>
      </c>
      <c r="O70" s="274" t="e">
        <f>VLOOKUP(K70,'Contact Info-Snell'!$A$1:$H$26,7,FALSE)</f>
        <v>#N/A</v>
      </c>
      <c r="P70" s="274" t="e">
        <f>VLOOKUP(K70,'Contact Info-Snell'!$A$1:$H$96,8,FALSE)</f>
        <v>#N/A</v>
      </c>
      <c r="R70" s="293"/>
      <c r="S70" s="293"/>
      <c r="U70" s="269"/>
      <c r="V70" s="269"/>
    </row>
    <row r="71" spans="1:22">
      <c r="A71" s="360"/>
      <c r="B71" s="351"/>
      <c r="C71" s="152">
        <v>45622</v>
      </c>
      <c r="D71" s="104" t="s">
        <v>53</v>
      </c>
      <c r="E71" s="268"/>
      <c r="F71" s="277" t="e">
        <f>VLOOKUP(E71,'Contact Info-Snell'!$A$1:$H$96,4,FALSE)</f>
        <v>#N/A</v>
      </c>
      <c r="G71" s="277" t="e">
        <f>VLOOKUP(E71,'Contact Info-Snell'!$A$1:$H$96,3,FALSE)</f>
        <v>#N/A</v>
      </c>
      <c r="H71" s="277" t="e">
        <f>VLOOKUP(E71,'Contact Info-Snell'!$A$1:$H$96,6,FALSE)</f>
        <v>#N/A</v>
      </c>
      <c r="I71" s="277" t="e">
        <f>VLOOKUP(E71,'Contact Info-Snell'!$A$1:$H$26,7,FALSE)</f>
        <v>#N/A</v>
      </c>
      <c r="J71" s="277" t="e">
        <f>VLOOKUP(E71,'Contact Info-Snell'!$A$1:$H$96,8,FALSE)</f>
        <v>#N/A</v>
      </c>
      <c r="K71" s="292"/>
      <c r="L71" s="279" t="e">
        <f>VLOOKUP(K71,'Contact Info-Snell'!$A$1:$H$96,4,FALSE)</f>
        <v>#N/A</v>
      </c>
      <c r="M71" s="279" t="e">
        <f>VLOOKUP(K71,'Contact Info-Snell'!$A$1:$H$96,3,FALSE)</f>
        <v>#N/A</v>
      </c>
      <c r="N71" s="279" t="e">
        <f>VLOOKUP(K71,'Contact Info-Snell'!$A$1:$H$96,6,FALSE)</f>
        <v>#N/A</v>
      </c>
      <c r="O71" s="279" t="e">
        <f>VLOOKUP(K71,'Contact Info-Snell'!$A$1:$H$26,7,FALSE)</f>
        <v>#N/A</v>
      </c>
      <c r="P71" s="279" t="e">
        <f>VLOOKUP(K71,'Contact Info-Snell'!$A$1:$H$96,8,FALSE)</f>
        <v>#N/A</v>
      </c>
      <c r="R71" s="293"/>
      <c r="S71" s="293"/>
      <c r="U71" s="269"/>
      <c r="V71" s="269"/>
    </row>
    <row r="72" spans="1:22">
      <c r="A72" s="360"/>
      <c r="B72" s="351"/>
      <c r="C72" s="152">
        <v>45623</v>
      </c>
      <c r="D72" s="104" t="s">
        <v>53</v>
      </c>
      <c r="E72" s="268"/>
      <c r="F72" s="272" t="e">
        <f>VLOOKUP(E72,'Contact Info-Snell'!$A$1:$H$96,4,FALSE)</f>
        <v>#N/A</v>
      </c>
      <c r="G72" s="272" t="e">
        <f>VLOOKUP(E72,'Contact Info-Snell'!$A$1:$H$96,3,FALSE)</f>
        <v>#N/A</v>
      </c>
      <c r="H72" s="272" t="e">
        <f>VLOOKUP(E72,'Contact Info-Snell'!$A$1:$H$96,6,FALSE)</f>
        <v>#N/A</v>
      </c>
      <c r="I72" s="272" t="e">
        <f>VLOOKUP(E72,'Contact Info-Snell'!$A$1:$H$26,7,FALSE)</f>
        <v>#N/A</v>
      </c>
      <c r="J72" s="272" t="e">
        <f>VLOOKUP(E72,'Contact Info-Snell'!$A$1:$H$96,8,FALSE)</f>
        <v>#N/A</v>
      </c>
      <c r="K72" s="292"/>
      <c r="L72" s="274" t="e">
        <f>VLOOKUP(K72,'Contact Info-Snell'!$A$1:$H$96,4,FALSE)</f>
        <v>#N/A</v>
      </c>
      <c r="M72" s="274" t="e">
        <f>VLOOKUP(K72,'Contact Info-Snell'!$A$1:$H$96,3,FALSE)</f>
        <v>#N/A</v>
      </c>
      <c r="N72" s="274" t="e">
        <f>VLOOKUP(K72,'Contact Info-Snell'!$A$1:$H$96,6,FALSE)</f>
        <v>#N/A</v>
      </c>
      <c r="O72" s="274" t="e">
        <f>VLOOKUP(K72,'Contact Info-Snell'!$A$1:$H$26,7,FALSE)</f>
        <v>#N/A</v>
      </c>
      <c r="P72" s="274" t="e">
        <f>VLOOKUP(K72,'Contact Info-Snell'!$A$1:$H$96,8,FALSE)</f>
        <v>#N/A</v>
      </c>
      <c r="R72" s="293"/>
      <c r="S72" s="293"/>
      <c r="U72" s="269"/>
      <c r="V72" s="269"/>
    </row>
    <row r="73" spans="1:22">
      <c r="A73" s="360"/>
      <c r="B73" s="351"/>
      <c r="C73" s="152">
        <v>45624</v>
      </c>
      <c r="D73" s="104" t="s">
        <v>53</v>
      </c>
      <c r="E73" s="268"/>
      <c r="F73" s="277" t="e">
        <f>VLOOKUP(E73,'Contact Info-Snell'!$A$1:$H$96,4,FALSE)</f>
        <v>#N/A</v>
      </c>
      <c r="G73" s="277" t="e">
        <f>VLOOKUP(E73,'Contact Info-Snell'!$A$1:$H$96,3,FALSE)</f>
        <v>#N/A</v>
      </c>
      <c r="H73" s="277" t="e">
        <f>VLOOKUP(E73,'Contact Info-Snell'!$A$1:$H$96,6,FALSE)</f>
        <v>#N/A</v>
      </c>
      <c r="I73" s="277" t="e">
        <f>VLOOKUP(E73,'Contact Info-Snell'!$A$1:$H$26,7,FALSE)</f>
        <v>#N/A</v>
      </c>
      <c r="J73" s="277" t="e">
        <f>VLOOKUP(E73,'Contact Info-Snell'!$A$1:$H$96,8,FALSE)</f>
        <v>#N/A</v>
      </c>
      <c r="K73" s="292"/>
      <c r="L73" s="279" t="e">
        <f>VLOOKUP(K73,'Contact Info-Snell'!$A$1:$H$96,4,FALSE)</f>
        <v>#N/A</v>
      </c>
      <c r="M73" s="279" t="e">
        <f>VLOOKUP(K73,'Contact Info-Snell'!$A$1:$H$96,3,FALSE)</f>
        <v>#N/A</v>
      </c>
      <c r="N73" s="279" t="e">
        <f>VLOOKUP(K73,'Contact Info-Snell'!$A$1:$H$96,6,FALSE)</f>
        <v>#N/A</v>
      </c>
      <c r="O73" s="279" t="e">
        <f>VLOOKUP(K73,'Contact Info-Snell'!$A$1:$H$26,7,FALSE)</f>
        <v>#N/A</v>
      </c>
      <c r="P73" s="279" t="e">
        <f>VLOOKUP(K73,'Contact Info-Snell'!$A$1:$H$96,8,FALSE)</f>
        <v>#N/A</v>
      </c>
      <c r="R73" s="293"/>
      <c r="S73" s="293"/>
      <c r="U73" s="269"/>
      <c r="V73" s="269"/>
    </row>
    <row r="74" spans="1:22">
      <c r="A74" s="360"/>
      <c r="B74" s="351"/>
      <c r="C74" s="152">
        <v>45625</v>
      </c>
      <c r="D74" s="104" t="s">
        <v>53</v>
      </c>
      <c r="E74" s="268"/>
      <c r="F74" s="272" t="e">
        <f>VLOOKUP(E74,'Contact Info-Snell'!$A$1:$H$96,4,FALSE)</f>
        <v>#N/A</v>
      </c>
      <c r="G74" s="272" t="e">
        <f>VLOOKUP(E74,'Contact Info-Snell'!$A$1:$H$96,3,FALSE)</f>
        <v>#N/A</v>
      </c>
      <c r="H74" s="272" t="e">
        <f>VLOOKUP(E74,'Contact Info-Snell'!$A$1:$H$96,6,FALSE)</f>
        <v>#N/A</v>
      </c>
      <c r="I74" s="272" t="e">
        <f>VLOOKUP(E74,'Contact Info-Snell'!$A$1:$H$26,7,FALSE)</f>
        <v>#N/A</v>
      </c>
      <c r="J74" s="272" t="e">
        <f>VLOOKUP(E74,'Contact Info-Snell'!$A$1:$H$96,8,FALSE)</f>
        <v>#N/A</v>
      </c>
      <c r="K74" s="292"/>
      <c r="L74" s="274" t="e">
        <f>VLOOKUP(K74,'Contact Info-Snell'!$A$1:$H$96,4,FALSE)</f>
        <v>#N/A</v>
      </c>
      <c r="M74" s="274" t="e">
        <f>VLOOKUP(K74,'Contact Info-Snell'!$A$1:$H$96,3,FALSE)</f>
        <v>#N/A</v>
      </c>
      <c r="N74" s="274" t="e">
        <f>VLOOKUP(K74,'Contact Info-Snell'!$A$1:$H$96,6,FALSE)</f>
        <v>#N/A</v>
      </c>
      <c r="O74" s="274" t="e">
        <f>VLOOKUP(K74,'Contact Info-Snell'!$A$1:$H$26,7,FALSE)</f>
        <v>#N/A</v>
      </c>
      <c r="P74" s="274" t="e">
        <f>VLOOKUP(K74,'Contact Info-Snell'!$A$1:$H$96,8,FALSE)</f>
        <v>#N/A</v>
      </c>
      <c r="R74" s="293"/>
      <c r="S74" s="293"/>
      <c r="U74" s="269"/>
      <c r="V74" s="269"/>
    </row>
    <row r="75" spans="1:22">
      <c r="A75" s="360"/>
      <c r="B75" s="351"/>
      <c r="C75" s="152">
        <v>45626</v>
      </c>
      <c r="D75" s="104"/>
      <c r="E75" s="268"/>
      <c r="F75" s="277" t="e">
        <f>VLOOKUP(E75,'Contact Info-Snell'!$A$1:$H$96,4,FALSE)</f>
        <v>#N/A</v>
      </c>
      <c r="G75" s="277" t="e">
        <f>VLOOKUP(E75,'Contact Info-Snell'!$A$1:$H$96,3,FALSE)</f>
        <v>#N/A</v>
      </c>
      <c r="H75" s="277" t="e">
        <f>VLOOKUP(E75,'Contact Info-Snell'!$A$1:$H$96,6,FALSE)</f>
        <v>#N/A</v>
      </c>
      <c r="I75" s="277" t="e">
        <f>VLOOKUP(E75,'Contact Info-Snell'!$A$1:$H$26,7,FALSE)</f>
        <v>#N/A</v>
      </c>
      <c r="J75" s="277" t="e">
        <f>VLOOKUP(E75,'Contact Info-Snell'!$A$1:$H$96,8,FALSE)</f>
        <v>#N/A</v>
      </c>
      <c r="K75" s="292"/>
      <c r="L75" s="279" t="e">
        <f>VLOOKUP(K75,'Contact Info-Snell'!$A$1:$H$96,4,FALSE)</f>
        <v>#N/A</v>
      </c>
      <c r="M75" s="279" t="e">
        <f>VLOOKUP(K75,'Contact Info-Snell'!$A$1:$H$96,3,FALSE)</f>
        <v>#N/A</v>
      </c>
      <c r="N75" s="279" t="e">
        <f>VLOOKUP(K75,'Contact Info-Snell'!$A$1:$H$96,6,FALSE)</f>
        <v>#N/A</v>
      </c>
      <c r="O75" s="279" t="e">
        <f>VLOOKUP(K75,'Contact Info-Snell'!$A$1:$H$26,7,FALSE)</f>
        <v>#N/A</v>
      </c>
      <c r="P75" s="279" t="e">
        <f>VLOOKUP(K75,'Contact Info-Snell'!$A$1:$H$96,8,FALSE)</f>
        <v>#N/A</v>
      </c>
      <c r="R75" s="293"/>
      <c r="S75" s="293"/>
      <c r="U75" s="269"/>
      <c r="V75" s="269"/>
    </row>
    <row r="76" spans="1:22">
      <c r="A76" s="360"/>
      <c r="B76" s="351"/>
      <c r="C76" s="153">
        <v>45627</v>
      </c>
      <c r="D76" s="104"/>
      <c r="E76" s="268"/>
      <c r="F76" s="272" t="e">
        <f>VLOOKUP(E76,'Contact Info-Snell'!$A$1:$H$96,4,FALSE)</f>
        <v>#N/A</v>
      </c>
      <c r="G76" s="272" t="e">
        <f>VLOOKUP(E76,'Contact Info-Snell'!$A$1:$H$96,3,FALSE)</f>
        <v>#N/A</v>
      </c>
      <c r="H76" s="272" t="e">
        <f>VLOOKUP(E76,'Contact Info-Snell'!$A$1:$H$96,6,FALSE)</f>
        <v>#N/A</v>
      </c>
      <c r="I76" s="272" t="e">
        <f>VLOOKUP(E76,'Contact Info-Snell'!$A$1:$H$26,7,FALSE)</f>
        <v>#N/A</v>
      </c>
      <c r="J76" s="272" t="e">
        <f>VLOOKUP(E76,'Contact Info-Snell'!$A$1:$H$96,8,FALSE)</f>
        <v>#N/A</v>
      </c>
      <c r="K76" s="292"/>
      <c r="L76" s="274" t="e">
        <f>VLOOKUP(K76,'Contact Info-Snell'!$A$1:$H$96,4,FALSE)</f>
        <v>#N/A</v>
      </c>
      <c r="M76" s="274" t="e">
        <f>VLOOKUP(K76,'Contact Info-Snell'!$A$1:$H$96,3,FALSE)</f>
        <v>#N/A</v>
      </c>
      <c r="N76" s="274" t="e">
        <f>VLOOKUP(K76,'Contact Info-Snell'!$A$1:$H$96,6,FALSE)</f>
        <v>#N/A</v>
      </c>
      <c r="O76" s="274" t="e">
        <f>VLOOKUP(K76,'Contact Info-Snell'!$A$1:$H$26,7,FALSE)</f>
        <v>#N/A</v>
      </c>
      <c r="P76" s="274" t="e">
        <f>VLOOKUP(K76,'Contact Info-Snell'!$A$1:$H$96,8,FALSE)</f>
        <v>#N/A</v>
      </c>
      <c r="R76" s="293"/>
      <c r="S76" s="293"/>
      <c r="U76" s="269"/>
      <c r="V76" s="269"/>
    </row>
    <row r="77" spans="1:22">
      <c r="A77" s="360"/>
      <c r="B77" s="350" t="s">
        <v>54</v>
      </c>
      <c r="C77" s="153">
        <v>45628</v>
      </c>
      <c r="D77" s="104"/>
      <c r="E77" s="268"/>
      <c r="F77" s="277" t="e">
        <f>VLOOKUP(E77,'Contact Info-Snell'!$A$1:$H$96,4,FALSE)</f>
        <v>#N/A</v>
      </c>
      <c r="G77" s="277" t="e">
        <f>VLOOKUP(E77,'Contact Info-Snell'!$A$1:$H$96,3,FALSE)</f>
        <v>#N/A</v>
      </c>
      <c r="H77" s="277" t="e">
        <f>VLOOKUP(E77,'Contact Info-Snell'!$A$1:$H$96,6,FALSE)</f>
        <v>#N/A</v>
      </c>
      <c r="I77" s="277" t="e">
        <f>VLOOKUP(E77,'Contact Info-Snell'!$A$1:$H$26,7,FALSE)</f>
        <v>#N/A</v>
      </c>
      <c r="J77" s="277" t="e">
        <f>VLOOKUP(E77,'Contact Info-Snell'!$A$1:$H$96,8,FALSE)</f>
        <v>#N/A</v>
      </c>
      <c r="K77" s="292"/>
      <c r="L77" s="279" t="e">
        <f>VLOOKUP(K77,'Contact Info-Snell'!$A$1:$H$96,4,FALSE)</f>
        <v>#N/A</v>
      </c>
      <c r="M77" s="279" t="e">
        <f>VLOOKUP(K77,'Contact Info-Snell'!$A$1:$H$96,3,FALSE)</f>
        <v>#N/A</v>
      </c>
      <c r="N77" s="279" t="e">
        <f>VLOOKUP(K77,'Contact Info-Snell'!$A$1:$H$96,6,FALSE)</f>
        <v>#N/A</v>
      </c>
      <c r="O77" s="279" t="e">
        <f>VLOOKUP(K77,'Contact Info-Snell'!$A$1:$H$26,7,FALSE)</f>
        <v>#N/A</v>
      </c>
      <c r="P77" s="279" t="e">
        <f>VLOOKUP(K77,'Contact Info-Snell'!$A$1:$H$96,8,FALSE)</f>
        <v>#N/A</v>
      </c>
      <c r="R77" s="293"/>
      <c r="S77" s="293"/>
      <c r="U77" s="269"/>
      <c r="V77" s="269"/>
    </row>
    <row r="78" spans="1:22">
      <c r="A78" s="360"/>
      <c r="B78" s="351"/>
      <c r="C78" s="153">
        <v>45629</v>
      </c>
      <c r="D78" s="104"/>
      <c r="E78" s="268"/>
      <c r="F78" s="272" t="e">
        <f>VLOOKUP(E78,'Contact Info-Snell'!$A$1:$H$96,4,FALSE)</f>
        <v>#N/A</v>
      </c>
      <c r="G78" s="272" t="e">
        <f>VLOOKUP(E78,'Contact Info-Snell'!$A$1:$H$96,3,FALSE)</f>
        <v>#N/A</v>
      </c>
      <c r="H78" s="272" t="e">
        <f>VLOOKUP(E78,'Contact Info-Snell'!$A$1:$H$96,6,FALSE)</f>
        <v>#N/A</v>
      </c>
      <c r="I78" s="272" t="e">
        <f>VLOOKUP(E78,'Contact Info-Snell'!$A$1:$H$26,7,FALSE)</f>
        <v>#N/A</v>
      </c>
      <c r="J78" s="272" t="e">
        <f>VLOOKUP(E78,'Contact Info-Snell'!$A$1:$H$96,8,FALSE)</f>
        <v>#N/A</v>
      </c>
      <c r="K78" s="292"/>
      <c r="L78" s="274" t="e">
        <f>VLOOKUP(K78,'Contact Info-Snell'!$A$1:$H$96,4,FALSE)</f>
        <v>#N/A</v>
      </c>
      <c r="M78" s="274" t="e">
        <f>VLOOKUP(K78,'Contact Info-Snell'!$A$1:$H$96,3,FALSE)</f>
        <v>#N/A</v>
      </c>
      <c r="N78" s="274" t="e">
        <f>VLOOKUP(K78,'Contact Info-Snell'!$A$1:$H$96,6,FALSE)</f>
        <v>#N/A</v>
      </c>
      <c r="O78" s="274" t="e">
        <f>VLOOKUP(K78,'Contact Info-Snell'!$A$1:$H$26,7,FALSE)</f>
        <v>#N/A</v>
      </c>
      <c r="P78" s="274" t="e">
        <f>VLOOKUP(K78,'Contact Info-Snell'!$A$1:$H$96,8,FALSE)</f>
        <v>#N/A</v>
      </c>
      <c r="R78" s="293"/>
      <c r="S78" s="293"/>
      <c r="U78" s="269"/>
      <c r="V78" s="269"/>
    </row>
    <row r="79" spans="1:22">
      <c r="A79" s="360"/>
      <c r="B79" s="351"/>
      <c r="C79" s="153">
        <v>45630</v>
      </c>
      <c r="D79" s="104"/>
      <c r="E79" s="268"/>
      <c r="F79" s="277" t="e">
        <f>VLOOKUP(E79,'Contact Info-Snell'!$A$1:$H$96,4,FALSE)</f>
        <v>#N/A</v>
      </c>
      <c r="G79" s="277" t="e">
        <f>VLOOKUP(E79,'Contact Info-Snell'!$A$1:$H$96,3,FALSE)</f>
        <v>#N/A</v>
      </c>
      <c r="H79" s="277" t="e">
        <f>VLOOKUP(E79,'Contact Info-Snell'!$A$1:$H$96,6,FALSE)</f>
        <v>#N/A</v>
      </c>
      <c r="I79" s="277" t="e">
        <f>VLOOKUP(E79,'Contact Info-Snell'!$A$1:$H$26,7,FALSE)</f>
        <v>#N/A</v>
      </c>
      <c r="J79" s="277" t="e">
        <f>VLOOKUP(E79,'Contact Info-Snell'!$A$1:$H$96,8,FALSE)</f>
        <v>#N/A</v>
      </c>
      <c r="K79" s="292"/>
      <c r="L79" s="279" t="e">
        <f>VLOOKUP(K79,'Contact Info-Snell'!$A$1:$H$96,4,FALSE)</f>
        <v>#N/A</v>
      </c>
      <c r="M79" s="279" t="e">
        <f>VLOOKUP(K79,'Contact Info-Snell'!$A$1:$H$96,3,FALSE)</f>
        <v>#N/A</v>
      </c>
      <c r="N79" s="279" t="e">
        <f>VLOOKUP(K79,'Contact Info-Snell'!$A$1:$H$96,6,FALSE)</f>
        <v>#N/A</v>
      </c>
      <c r="O79" s="279" t="e">
        <f>VLOOKUP(K79,'Contact Info-Snell'!$A$1:$H$26,7,FALSE)</f>
        <v>#N/A</v>
      </c>
      <c r="P79" s="279" t="e">
        <f>VLOOKUP(K79,'Contact Info-Snell'!$A$1:$H$96,8,FALSE)</f>
        <v>#N/A</v>
      </c>
      <c r="R79" s="293"/>
      <c r="S79" s="293"/>
      <c r="U79" s="269"/>
      <c r="V79" s="269"/>
    </row>
    <row r="80" spans="1:22">
      <c r="A80" s="360"/>
      <c r="B80" s="351"/>
      <c r="C80" s="153">
        <v>45631</v>
      </c>
      <c r="D80" s="104"/>
      <c r="E80" s="268"/>
      <c r="F80" s="272" t="e">
        <f>VLOOKUP(E80,'Contact Info-Snell'!$A$1:$H$96,4,FALSE)</f>
        <v>#N/A</v>
      </c>
      <c r="G80" s="272" t="e">
        <f>VLOOKUP(E80,'Contact Info-Snell'!$A$1:$H$96,3,FALSE)</f>
        <v>#N/A</v>
      </c>
      <c r="H80" s="272" t="e">
        <f>VLOOKUP(E80,'Contact Info-Snell'!$A$1:$H$96,6,FALSE)</f>
        <v>#N/A</v>
      </c>
      <c r="I80" s="272" t="e">
        <f>VLOOKUP(E80,'Contact Info-Snell'!$A$1:$H$26,7,FALSE)</f>
        <v>#N/A</v>
      </c>
      <c r="J80" s="272" t="e">
        <f>VLOOKUP(E80,'Contact Info-Snell'!$A$1:$H$96,8,FALSE)</f>
        <v>#N/A</v>
      </c>
      <c r="K80" s="292"/>
      <c r="L80" s="274" t="e">
        <f>VLOOKUP(K80,'Contact Info-Snell'!$A$1:$H$96,4,FALSE)</f>
        <v>#N/A</v>
      </c>
      <c r="M80" s="274" t="e">
        <f>VLOOKUP(K80,'Contact Info-Snell'!$A$1:$H$96,3,FALSE)</f>
        <v>#N/A</v>
      </c>
      <c r="N80" s="274" t="e">
        <f>VLOOKUP(K80,'Contact Info-Snell'!$A$1:$H$96,6,FALSE)</f>
        <v>#N/A</v>
      </c>
      <c r="O80" s="274" t="e">
        <f>VLOOKUP(K80,'Contact Info-Snell'!$A$1:$H$26,7,FALSE)</f>
        <v>#N/A</v>
      </c>
      <c r="P80" s="274" t="e">
        <f>VLOOKUP(K80,'Contact Info-Snell'!$A$1:$H$96,8,FALSE)</f>
        <v>#N/A</v>
      </c>
      <c r="R80" s="293"/>
      <c r="S80" s="293"/>
      <c r="U80" s="269"/>
      <c r="V80" s="269"/>
    </row>
    <row r="81" spans="1:22">
      <c r="A81" s="360"/>
      <c r="B81" s="351"/>
      <c r="C81" s="153">
        <v>45632</v>
      </c>
      <c r="D81" s="104"/>
      <c r="E81" s="268"/>
      <c r="F81" s="277" t="e">
        <f>VLOOKUP(E81,'Contact Info-Snell'!$A$1:$H$96,4,FALSE)</f>
        <v>#N/A</v>
      </c>
      <c r="G81" s="277" t="e">
        <f>VLOOKUP(E81,'Contact Info-Snell'!$A$1:$H$96,3,FALSE)</f>
        <v>#N/A</v>
      </c>
      <c r="H81" s="277" t="e">
        <f>VLOOKUP(E81,'Contact Info-Snell'!$A$1:$H$96,6,FALSE)</f>
        <v>#N/A</v>
      </c>
      <c r="I81" s="277" t="e">
        <f>VLOOKUP(E81,'Contact Info-Snell'!$A$1:$H$26,7,FALSE)</f>
        <v>#N/A</v>
      </c>
      <c r="J81" s="277" t="e">
        <f>VLOOKUP(E81,'Contact Info-Snell'!$A$1:$H$96,8,FALSE)</f>
        <v>#N/A</v>
      </c>
      <c r="K81" s="292"/>
      <c r="L81" s="279" t="e">
        <f>VLOOKUP(K81,'Contact Info-Snell'!$A$1:$H$96,4,FALSE)</f>
        <v>#N/A</v>
      </c>
      <c r="M81" s="279" t="e">
        <f>VLOOKUP(K81,'Contact Info-Snell'!$A$1:$H$96,3,FALSE)</f>
        <v>#N/A</v>
      </c>
      <c r="N81" s="279" t="e">
        <f>VLOOKUP(K81,'Contact Info-Snell'!$A$1:$H$96,6,FALSE)</f>
        <v>#N/A</v>
      </c>
      <c r="O81" s="279" t="e">
        <f>VLOOKUP(K81,'Contact Info-Snell'!$A$1:$H$26,7,FALSE)</f>
        <v>#N/A</v>
      </c>
      <c r="P81" s="279" t="e">
        <f>VLOOKUP(K81,'Contact Info-Snell'!$A$1:$H$96,8,FALSE)</f>
        <v>#N/A</v>
      </c>
      <c r="R81" s="293"/>
      <c r="S81" s="293"/>
      <c r="U81" s="269"/>
      <c r="V81" s="269"/>
    </row>
    <row r="82" spans="1:22">
      <c r="A82" s="360"/>
      <c r="B82" s="351"/>
      <c r="C82" s="153">
        <v>45633</v>
      </c>
      <c r="D82" s="104" t="s">
        <v>55</v>
      </c>
      <c r="E82" s="268"/>
      <c r="F82" s="272" t="e">
        <f>VLOOKUP(E82,'Contact Info-Snell'!$A$1:$H$96,4,FALSE)</f>
        <v>#N/A</v>
      </c>
      <c r="G82" s="272" t="e">
        <f>VLOOKUP(E82,'Contact Info-Snell'!$A$1:$H$96,3,FALSE)</f>
        <v>#N/A</v>
      </c>
      <c r="H82" s="272" t="e">
        <f>VLOOKUP(E82,'Contact Info-Snell'!$A$1:$H$96,6,FALSE)</f>
        <v>#N/A</v>
      </c>
      <c r="I82" s="272" t="e">
        <f>VLOOKUP(E82,'Contact Info-Snell'!$A$1:$H$26,7,FALSE)</f>
        <v>#N/A</v>
      </c>
      <c r="J82" s="272" t="e">
        <f>VLOOKUP(E82,'Contact Info-Snell'!$A$1:$H$96,8,FALSE)</f>
        <v>#N/A</v>
      </c>
      <c r="K82" s="292"/>
      <c r="L82" s="274" t="e">
        <f>VLOOKUP(K82,'Contact Info-Snell'!$A$1:$H$96,4,FALSE)</f>
        <v>#N/A</v>
      </c>
      <c r="M82" s="274" t="e">
        <f>VLOOKUP(K82,'Contact Info-Snell'!$A$1:$H$96,3,FALSE)</f>
        <v>#N/A</v>
      </c>
      <c r="N82" s="274" t="e">
        <f>VLOOKUP(K82,'Contact Info-Snell'!$A$1:$H$96,6,FALSE)</f>
        <v>#N/A</v>
      </c>
      <c r="O82" s="274" t="e">
        <f>VLOOKUP(K82,'Contact Info-Snell'!$A$1:$H$26,7,FALSE)</f>
        <v>#N/A</v>
      </c>
      <c r="P82" s="274" t="e">
        <f>VLOOKUP(K82,'Contact Info-Snell'!$A$1:$H$96,8,FALSE)</f>
        <v>#N/A</v>
      </c>
      <c r="R82" s="293"/>
      <c r="S82" s="293"/>
      <c r="U82" s="269"/>
      <c r="V82" s="269"/>
    </row>
    <row r="83" spans="1:22">
      <c r="A83" s="360"/>
      <c r="B83" s="351"/>
      <c r="C83" s="153">
        <v>45634</v>
      </c>
      <c r="D83" s="146" t="s">
        <v>55</v>
      </c>
      <c r="E83" s="268"/>
      <c r="F83" s="277" t="e">
        <f>VLOOKUP(E83,'Contact Info-Snell'!$A$1:$H$96,4,FALSE)</f>
        <v>#N/A</v>
      </c>
      <c r="G83" s="277" t="e">
        <f>VLOOKUP(E83,'Contact Info-Snell'!$A$1:$H$96,3,FALSE)</f>
        <v>#N/A</v>
      </c>
      <c r="H83" s="277" t="e">
        <f>VLOOKUP(E83,'Contact Info-Snell'!$A$1:$H$96,6,FALSE)</f>
        <v>#N/A</v>
      </c>
      <c r="I83" s="277" t="e">
        <f>VLOOKUP(E83,'Contact Info-Snell'!$A$1:$H$26,7,FALSE)</f>
        <v>#N/A</v>
      </c>
      <c r="J83" s="277" t="e">
        <f>VLOOKUP(E83,'Contact Info-Snell'!$A$1:$H$96,8,FALSE)</f>
        <v>#N/A</v>
      </c>
      <c r="K83" s="292"/>
      <c r="L83" s="279" t="e">
        <f>VLOOKUP(K83,'Contact Info-Snell'!$A$1:$H$96,4,FALSE)</f>
        <v>#N/A</v>
      </c>
      <c r="M83" s="279" t="e">
        <f>VLOOKUP(K83,'Contact Info-Snell'!$A$1:$H$96,3,FALSE)</f>
        <v>#N/A</v>
      </c>
      <c r="N83" s="279" t="e">
        <f>VLOOKUP(K83,'Contact Info-Snell'!$A$1:$H$96,6,FALSE)</f>
        <v>#N/A</v>
      </c>
      <c r="O83" s="279" t="e">
        <f>VLOOKUP(K83,'Contact Info-Snell'!$A$1:$H$26,7,FALSE)</f>
        <v>#N/A</v>
      </c>
      <c r="P83" s="279" t="e">
        <f>VLOOKUP(K83,'Contact Info-Snell'!$A$1:$H$96,8,FALSE)</f>
        <v>#N/A</v>
      </c>
      <c r="R83" s="293"/>
      <c r="S83" s="293"/>
      <c r="U83" s="269"/>
      <c r="V83" s="269"/>
    </row>
    <row r="84" spans="1:22">
      <c r="A84" s="360"/>
      <c r="B84" s="352" t="s">
        <v>56</v>
      </c>
      <c r="C84" s="153">
        <v>45635</v>
      </c>
      <c r="D84" s="146" t="s">
        <v>55</v>
      </c>
      <c r="E84" s="268"/>
      <c r="F84" s="272" t="e">
        <f>VLOOKUP(E84,'Contact Info-Snell'!$A$1:$H$96,4,FALSE)</f>
        <v>#N/A</v>
      </c>
      <c r="G84" s="272" t="e">
        <f>VLOOKUP(E84,'Contact Info-Snell'!$A$1:$H$96,3,FALSE)</f>
        <v>#N/A</v>
      </c>
      <c r="H84" s="272" t="e">
        <f>VLOOKUP(E84,'Contact Info-Snell'!$A$1:$H$96,6,FALSE)</f>
        <v>#N/A</v>
      </c>
      <c r="I84" s="272" t="e">
        <f>VLOOKUP(E84,'Contact Info-Snell'!$A$1:$H$26,7,FALSE)</f>
        <v>#N/A</v>
      </c>
      <c r="J84" s="272" t="e">
        <f>VLOOKUP(E84,'Contact Info-Snell'!$A$1:$H$96,8,FALSE)</f>
        <v>#N/A</v>
      </c>
      <c r="K84" s="292"/>
      <c r="L84" s="274" t="e">
        <f>VLOOKUP(K84,'Contact Info-Snell'!$A$1:$H$96,4,FALSE)</f>
        <v>#N/A</v>
      </c>
      <c r="M84" s="274" t="e">
        <f>VLOOKUP(K84,'Contact Info-Snell'!$A$1:$H$96,3,FALSE)</f>
        <v>#N/A</v>
      </c>
      <c r="N84" s="274" t="e">
        <f>VLOOKUP(K84,'Contact Info-Snell'!$A$1:$H$96,6,FALSE)</f>
        <v>#N/A</v>
      </c>
      <c r="O84" s="274" t="e">
        <f>VLOOKUP(K84,'Contact Info-Snell'!$A$1:$H$26,7,FALSE)</f>
        <v>#N/A</v>
      </c>
      <c r="P84" s="274" t="e">
        <f>VLOOKUP(K84,'Contact Info-Snell'!$A$1:$H$96,8,FALSE)</f>
        <v>#N/A</v>
      </c>
      <c r="R84" s="293"/>
      <c r="S84" s="293"/>
      <c r="U84" s="269"/>
      <c r="V84" s="269"/>
    </row>
    <row r="85" spans="1:22">
      <c r="A85" s="360"/>
      <c r="B85" s="351"/>
      <c r="C85" s="153">
        <v>45636</v>
      </c>
      <c r="D85" s="104"/>
      <c r="E85" s="268"/>
      <c r="F85" s="277" t="e">
        <f>VLOOKUP(E85,'Contact Info-Snell'!$A$1:$H$96,4,FALSE)</f>
        <v>#N/A</v>
      </c>
      <c r="G85" s="277" t="e">
        <f>VLOOKUP(E85,'Contact Info-Snell'!$A$1:$H$96,3,FALSE)</f>
        <v>#N/A</v>
      </c>
      <c r="H85" s="277" t="e">
        <f>VLOOKUP(E85,'Contact Info-Snell'!$A$1:$H$96,6,FALSE)</f>
        <v>#N/A</v>
      </c>
      <c r="I85" s="277" t="e">
        <f>VLOOKUP(E85,'Contact Info-Snell'!$A$1:$H$26,7,FALSE)</f>
        <v>#N/A</v>
      </c>
      <c r="J85" s="277" t="e">
        <f>VLOOKUP(E85,'Contact Info-Snell'!$A$1:$H$96,8,FALSE)</f>
        <v>#N/A</v>
      </c>
      <c r="K85" s="292"/>
      <c r="L85" s="279" t="e">
        <f>VLOOKUP(K85,'Contact Info-Snell'!$A$1:$H$96,4,FALSE)</f>
        <v>#N/A</v>
      </c>
      <c r="M85" s="279" t="e">
        <f>VLOOKUP(K85,'Contact Info-Snell'!$A$1:$H$96,3,FALSE)</f>
        <v>#N/A</v>
      </c>
      <c r="N85" s="279" t="e">
        <f>VLOOKUP(K85,'Contact Info-Snell'!$A$1:$H$96,6,FALSE)</f>
        <v>#N/A</v>
      </c>
      <c r="O85" s="279" t="e">
        <f>VLOOKUP(K85,'Contact Info-Snell'!$A$1:$H$26,7,FALSE)</f>
        <v>#N/A</v>
      </c>
      <c r="P85" s="279" t="e">
        <f>VLOOKUP(K85,'Contact Info-Snell'!$A$1:$H$96,8,FALSE)</f>
        <v>#N/A</v>
      </c>
      <c r="R85" s="293"/>
      <c r="S85" s="293"/>
      <c r="U85" s="269"/>
      <c r="V85" s="269"/>
    </row>
    <row r="86" spans="1:22">
      <c r="A86" s="360"/>
      <c r="B86" s="351"/>
      <c r="C86" s="153">
        <v>45637</v>
      </c>
      <c r="D86" s="104"/>
      <c r="E86" s="268"/>
      <c r="F86" s="272" t="e">
        <f>VLOOKUP(E86,'Contact Info-Snell'!$A$1:$H$96,4,FALSE)</f>
        <v>#N/A</v>
      </c>
      <c r="G86" s="272" t="e">
        <f>VLOOKUP(E86,'Contact Info-Snell'!$A$1:$H$96,3,FALSE)</f>
        <v>#N/A</v>
      </c>
      <c r="H86" s="272" t="e">
        <f>VLOOKUP(E86,'Contact Info-Snell'!$A$1:$H$96,6,FALSE)</f>
        <v>#N/A</v>
      </c>
      <c r="I86" s="272" t="e">
        <f>VLOOKUP(E86,'Contact Info-Snell'!$A$1:$H$26,7,FALSE)</f>
        <v>#N/A</v>
      </c>
      <c r="J86" s="272" t="e">
        <f>VLOOKUP(E86,'Contact Info-Snell'!$A$1:$H$96,8,FALSE)</f>
        <v>#N/A</v>
      </c>
      <c r="K86" s="292"/>
      <c r="L86" s="274" t="e">
        <f>VLOOKUP(K86,'Contact Info-Snell'!$A$1:$H$96,4,FALSE)</f>
        <v>#N/A</v>
      </c>
      <c r="M86" s="274" t="e">
        <f>VLOOKUP(K86,'Contact Info-Snell'!$A$1:$H$96,3,FALSE)</f>
        <v>#N/A</v>
      </c>
      <c r="N86" s="274" t="e">
        <f>VLOOKUP(K86,'Contact Info-Snell'!$A$1:$H$96,6,FALSE)</f>
        <v>#N/A</v>
      </c>
      <c r="O86" s="274" t="e">
        <f>VLOOKUP(K86,'Contact Info-Snell'!$A$1:$H$26,7,FALSE)</f>
        <v>#N/A</v>
      </c>
      <c r="P86" s="274" t="e">
        <f>VLOOKUP(K86,'Contact Info-Snell'!$A$1:$H$96,8,FALSE)</f>
        <v>#N/A</v>
      </c>
      <c r="R86" s="293"/>
      <c r="S86" s="293"/>
      <c r="U86" s="269"/>
      <c r="V86" s="269"/>
    </row>
    <row r="87" spans="1:22">
      <c r="A87" s="360"/>
      <c r="B87" s="351"/>
      <c r="C87" s="153">
        <v>45638</v>
      </c>
      <c r="D87" s="104"/>
      <c r="E87" s="268"/>
      <c r="F87" s="277" t="e">
        <f>VLOOKUP(E87,'Contact Info-Snell'!$A$1:$H$96,4,FALSE)</f>
        <v>#N/A</v>
      </c>
      <c r="G87" s="277" t="e">
        <f>VLOOKUP(E87,'Contact Info-Snell'!$A$1:$H$96,3,FALSE)</f>
        <v>#N/A</v>
      </c>
      <c r="H87" s="277" t="e">
        <f>VLOOKUP(E87,'Contact Info-Snell'!$A$1:$H$96,6,FALSE)</f>
        <v>#N/A</v>
      </c>
      <c r="I87" s="277" t="e">
        <f>VLOOKUP(E87,'Contact Info-Snell'!$A$1:$H$26,7,FALSE)</f>
        <v>#N/A</v>
      </c>
      <c r="J87" s="277" t="e">
        <f>VLOOKUP(E87,'Contact Info-Snell'!$A$1:$H$96,8,FALSE)</f>
        <v>#N/A</v>
      </c>
      <c r="K87" s="292"/>
      <c r="L87" s="279" t="e">
        <f>VLOOKUP(K87,'Contact Info-Snell'!$A$1:$H$96,4,FALSE)</f>
        <v>#N/A</v>
      </c>
      <c r="M87" s="279" t="e">
        <f>VLOOKUP(K87,'Contact Info-Snell'!$A$1:$H$96,3,FALSE)</f>
        <v>#N/A</v>
      </c>
      <c r="N87" s="279" t="e">
        <f>VLOOKUP(K87,'Contact Info-Snell'!$A$1:$H$96,6,FALSE)</f>
        <v>#N/A</v>
      </c>
      <c r="O87" s="279" t="e">
        <f>VLOOKUP(K87,'Contact Info-Snell'!$A$1:$H$26,7,FALSE)</f>
        <v>#N/A</v>
      </c>
      <c r="P87" s="279" t="e">
        <f>VLOOKUP(K87,'Contact Info-Snell'!$A$1:$H$96,8,FALSE)</f>
        <v>#N/A</v>
      </c>
      <c r="R87" s="293"/>
      <c r="S87" s="293"/>
      <c r="U87" s="269"/>
      <c r="V87" s="269"/>
    </row>
    <row r="88" spans="1:22">
      <c r="A88" s="360"/>
      <c r="B88" s="351"/>
      <c r="C88" s="153">
        <v>45639</v>
      </c>
      <c r="D88" s="104"/>
      <c r="E88" s="268"/>
      <c r="F88" s="272" t="e">
        <f>VLOOKUP(E88,'Contact Info-Snell'!$A$1:$H$96,4,FALSE)</f>
        <v>#N/A</v>
      </c>
      <c r="G88" s="272" t="e">
        <f>VLOOKUP(E88,'Contact Info-Snell'!$A$1:$H$96,3,FALSE)</f>
        <v>#N/A</v>
      </c>
      <c r="H88" s="272" t="e">
        <f>VLOOKUP(E88,'Contact Info-Snell'!$A$1:$H$96,6,FALSE)</f>
        <v>#N/A</v>
      </c>
      <c r="I88" s="272" t="e">
        <f>VLOOKUP(E88,'Contact Info-Snell'!$A$1:$H$26,7,FALSE)</f>
        <v>#N/A</v>
      </c>
      <c r="J88" s="272" t="e">
        <f>VLOOKUP(E88,'Contact Info-Snell'!$A$1:$H$96,8,FALSE)</f>
        <v>#N/A</v>
      </c>
      <c r="K88" s="292"/>
      <c r="L88" s="274" t="e">
        <f>VLOOKUP(K88,'Contact Info-Snell'!$A$1:$H$96,4,FALSE)</f>
        <v>#N/A</v>
      </c>
      <c r="M88" s="274" t="e">
        <f>VLOOKUP(K88,'Contact Info-Snell'!$A$1:$H$96,3,FALSE)</f>
        <v>#N/A</v>
      </c>
      <c r="N88" s="274" t="e">
        <f>VLOOKUP(K88,'Contact Info-Snell'!$A$1:$H$96,6,FALSE)</f>
        <v>#N/A</v>
      </c>
      <c r="O88" s="274" t="e">
        <f>VLOOKUP(K88,'Contact Info-Snell'!$A$1:$H$26,7,FALSE)</f>
        <v>#N/A</v>
      </c>
      <c r="P88" s="274" t="e">
        <f>VLOOKUP(K88,'Contact Info-Snell'!$A$1:$H$96,8,FALSE)</f>
        <v>#N/A</v>
      </c>
      <c r="R88" s="293"/>
      <c r="S88" s="293"/>
      <c r="U88" s="269"/>
      <c r="V88" s="269"/>
    </row>
    <row r="89" spans="1:22">
      <c r="A89" s="360"/>
      <c r="B89" s="351"/>
      <c r="C89" s="153">
        <v>45640</v>
      </c>
      <c r="D89" s="104" t="s">
        <v>57</v>
      </c>
      <c r="E89" s="268"/>
      <c r="F89" s="277" t="e">
        <f>VLOOKUP(E89,'Contact Info-Snell'!$A$1:$H$96,4,FALSE)</f>
        <v>#N/A</v>
      </c>
      <c r="G89" s="277" t="e">
        <f>VLOOKUP(E89,'Contact Info-Snell'!$A$1:$H$96,3,FALSE)</f>
        <v>#N/A</v>
      </c>
      <c r="H89" s="277" t="e">
        <f>VLOOKUP(E89,'Contact Info-Snell'!$A$1:$H$96,6,FALSE)</f>
        <v>#N/A</v>
      </c>
      <c r="I89" s="277" t="e">
        <f>VLOOKUP(E89,'Contact Info-Snell'!$A$1:$H$26,7,FALSE)</f>
        <v>#N/A</v>
      </c>
      <c r="J89" s="277" t="e">
        <f>VLOOKUP(E89,'Contact Info-Snell'!$A$1:$H$96,8,FALSE)</f>
        <v>#N/A</v>
      </c>
      <c r="K89" s="292"/>
      <c r="L89" s="279" t="e">
        <f>VLOOKUP(K89,'Contact Info-Snell'!$A$1:$H$96,4,FALSE)</f>
        <v>#N/A</v>
      </c>
      <c r="M89" s="279" t="e">
        <f>VLOOKUP(K89,'Contact Info-Snell'!$A$1:$H$96,3,FALSE)</f>
        <v>#N/A</v>
      </c>
      <c r="N89" s="279" t="e">
        <f>VLOOKUP(K89,'Contact Info-Snell'!$A$1:$H$96,6,FALSE)</f>
        <v>#N/A</v>
      </c>
      <c r="O89" s="279" t="e">
        <f>VLOOKUP(K89,'Contact Info-Snell'!$A$1:$H$26,7,FALSE)</f>
        <v>#N/A</v>
      </c>
      <c r="P89" s="279" t="e">
        <f>VLOOKUP(K89,'Contact Info-Snell'!$A$1:$H$96,8,FALSE)</f>
        <v>#N/A</v>
      </c>
      <c r="R89" s="293"/>
      <c r="S89" s="293"/>
      <c r="U89" s="269"/>
      <c r="V89" s="269"/>
    </row>
    <row r="90" spans="1:22">
      <c r="A90" s="360"/>
      <c r="B90" s="351"/>
      <c r="C90" s="153">
        <v>45641</v>
      </c>
      <c r="D90" s="104"/>
      <c r="E90" s="268"/>
      <c r="F90" s="272" t="e">
        <f>VLOOKUP(E90,'Contact Info-Snell'!$A$1:$H$96,4,FALSE)</f>
        <v>#N/A</v>
      </c>
      <c r="G90" s="272" t="e">
        <f>VLOOKUP(E90,'Contact Info-Snell'!$A$1:$H$96,3,FALSE)</f>
        <v>#N/A</v>
      </c>
      <c r="H90" s="272" t="e">
        <f>VLOOKUP(E90,'Contact Info-Snell'!$A$1:$H$96,6,FALSE)</f>
        <v>#N/A</v>
      </c>
      <c r="I90" s="272" t="e">
        <f>VLOOKUP(E90,'Contact Info-Snell'!$A$1:$H$26,7,FALSE)</f>
        <v>#N/A</v>
      </c>
      <c r="J90" s="272" t="e">
        <f>VLOOKUP(E90,'Contact Info-Snell'!$A$1:$H$96,8,FALSE)</f>
        <v>#N/A</v>
      </c>
      <c r="K90" s="292"/>
      <c r="L90" s="274" t="e">
        <f>VLOOKUP(K90,'Contact Info-Snell'!$A$1:$H$96,4,FALSE)</f>
        <v>#N/A</v>
      </c>
      <c r="M90" s="274" t="e">
        <f>VLOOKUP(K90,'Contact Info-Snell'!$A$1:$H$96,3,FALSE)</f>
        <v>#N/A</v>
      </c>
      <c r="N90" s="274" t="e">
        <f>VLOOKUP(K90,'Contact Info-Snell'!$A$1:$H$96,6,FALSE)</f>
        <v>#N/A</v>
      </c>
      <c r="O90" s="274" t="e">
        <f>VLOOKUP(K90,'Contact Info-Snell'!$A$1:$H$26,7,FALSE)</f>
        <v>#N/A</v>
      </c>
      <c r="P90" s="274" t="e">
        <f>VLOOKUP(K90,'Contact Info-Snell'!$A$1:$H$96,8,FALSE)</f>
        <v>#N/A</v>
      </c>
      <c r="R90" s="293"/>
      <c r="S90" s="293"/>
      <c r="U90" s="269"/>
      <c r="V90" s="269"/>
    </row>
    <row r="91" spans="1:22">
      <c r="A91" s="353" t="s">
        <v>58</v>
      </c>
      <c r="B91" s="354"/>
      <c r="C91" s="153">
        <v>45642</v>
      </c>
      <c r="D91" s="104"/>
      <c r="E91" s="268"/>
      <c r="F91" s="277" t="e">
        <f>VLOOKUP(E91,'Contact Info-Snell'!$A$1:$H$96,4,FALSE)</f>
        <v>#N/A</v>
      </c>
      <c r="G91" s="277" t="e">
        <f>VLOOKUP(E91,'Contact Info-Snell'!$A$1:$H$96,3,FALSE)</f>
        <v>#N/A</v>
      </c>
      <c r="H91" s="277" t="e">
        <f>VLOOKUP(E91,'Contact Info-Snell'!$A$1:$H$96,6,FALSE)</f>
        <v>#N/A</v>
      </c>
      <c r="I91" s="277" t="e">
        <f>VLOOKUP(E91,'Contact Info-Snell'!$A$1:$H$26,7,FALSE)</f>
        <v>#N/A</v>
      </c>
      <c r="J91" s="277" t="e">
        <f>VLOOKUP(E91,'Contact Info-Snell'!$A$1:$H$96,8,FALSE)</f>
        <v>#N/A</v>
      </c>
      <c r="K91" s="292"/>
      <c r="L91" s="279" t="e">
        <f>VLOOKUP(K91,'Contact Info-Snell'!$A$1:$H$96,4,FALSE)</f>
        <v>#N/A</v>
      </c>
      <c r="M91" s="279" t="e">
        <f>VLOOKUP(K91,'Contact Info-Snell'!$A$1:$H$96,3,FALSE)</f>
        <v>#N/A</v>
      </c>
      <c r="N91" s="279" t="e">
        <f>VLOOKUP(K91,'Contact Info-Snell'!$A$1:$H$96,6,FALSE)</f>
        <v>#N/A</v>
      </c>
      <c r="O91" s="279" t="e">
        <f>VLOOKUP(K91,'Contact Info-Snell'!$A$1:$H$26,7,FALSE)</f>
        <v>#N/A</v>
      </c>
      <c r="P91" s="279" t="e">
        <f>VLOOKUP(K91,'Contact Info-Snell'!$A$1:$H$96,8,FALSE)</f>
        <v>#N/A</v>
      </c>
      <c r="R91" s="293"/>
      <c r="S91" s="293"/>
      <c r="U91" s="269"/>
      <c r="V91" s="269"/>
    </row>
    <row r="92" spans="1:22">
      <c r="A92" s="355"/>
      <c r="B92" s="356"/>
      <c r="C92" s="153">
        <v>45643</v>
      </c>
      <c r="D92" s="104"/>
      <c r="E92" s="268"/>
      <c r="F92" s="272" t="e">
        <f>VLOOKUP(E92,'Contact Info-Snell'!$A$1:$H$96,4,FALSE)</f>
        <v>#N/A</v>
      </c>
      <c r="G92" s="272" t="e">
        <f>VLOOKUP(E92,'Contact Info-Snell'!$A$1:$H$96,3,FALSE)</f>
        <v>#N/A</v>
      </c>
      <c r="H92" s="272" t="e">
        <f>VLOOKUP(E92,'Contact Info-Snell'!$A$1:$H$96,6,FALSE)</f>
        <v>#N/A</v>
      </c>
      <c r="I92" s="272" t="e">
        <f>VLOOKUP(E92,'Contact Info-Snell'!$A$1:$H$26,7,FALSE)</f>
        <v>#N/A</v>
      </c>
      <c r="J92" s="272" t="e">
        <f>VLOOKUP(E92,'Contact Info-Snell'!$A$1:$H$96,8,FALSE)</f>
        <v>#N/A</v>
      </c>
      <c r="K92" s="292"/>
      <c r="L92" s="274" t="e">
        <f>VLOOKUP(K92,'Contact Info-Snell'!$A$1:$H$96,4,FALSE)</f>
        <v>#N/A</v>
      </c>
      <c r="M92" s="274" t="e">
        <f>VLOOKUP(K92,'Contact Info-Snell'!$A$1:$H$96,3,FALSE)</f>
        <v>#N/A</v>
      </c>
      <c r="N92" s="274" t="e">
        <f>VLOOKUP(K92,'Contact Info-Snell'!$A$1:$H$96,6,FALSE)</f>
        <v>#N/A</v>
      </c>
      <c r="O92" s="274" t="e">
        <f>VLOOKUP(K92,'Contact Info-Snell'!$A$1:$H$26,7,FALSE)</f>
        <v>#N/A</v>
      </c>
      <c r="P92" s="274" t="e">
        <f>VLOOKUP(K92,'Contact Info-Snell'!$A$1:$H$96,8,FALSE)</f>
        <v>#N/A</v>
      </c>
      <c r="R92" s="293"/>
      <c r="S92" s="293"/>
      <c r="U92" s="269"/>
      <c r="V92" s="269"/>
    </row>
    <row r="93" spans="1:22">
      <c r="A93" s="355"/>
      <c r="B93" s="356"/>
      <c r="C93" s="153">
        <v>45644</v>
      </c>
      <c r="D93" s="104"/>
      <c r="E93" s="268"/>
      <c r="F93" s="277" t="e">
        <f>VLOOKUP(E93,'Contact Info-Snell'!$A$1:$H$96,4,FALSE)</f>
        <v>#N/A</v>
      </c>
      <c r="G93" s="277" t="e">
        <f>VLOOKUP(E93,'Contact Info-Snell'!$A$1:$H$96,3,FALSE)</f>
        <v>#N/A</v>
      </c>
      <c r="H93" s="277" t="e">
        <f>VLOOKUP(E93,'Contact Info-Snell'!$A$1:$H$96,6,FALSE)</f>
        <v>#N/A</v>
      </c>
      <c r="I93" s="277" t="e">
        <f>VLOOKUP(E93,'Contact Info-Snell'!$A$1:$H$26,7,FALSE)</f>
        <v>#N/A</v>
      </c>
      <c r="J93" s="277" t="e">
        <f>VLOOKUP(E93,'Contact Info-Snell'!$A$1:$H$96,8,FALSE)</f>
        <v>#N/A</v>
      </c>
      <c r="K93" s="292"/>
      <c r="L93" s="279" t="e">
        <f>VLOOKUP(K93,'Contact Info-Snell'!$A$1:$H$96,4,FALSE)</f>
        <v>#N/A</v>
      </c>
      <c r="M93" s="279" t="e">
        <f>VLOOKUP(K93,'Contact Info-Snell'!$A$1:$H$96,3,FALSE)</f>
        <v>#N/A</v>
      </c>
      <c r="N93" s="279" t="e">
        <f>VLOOKUP(K93,'Contact Info-Snell'!$A$1:$H$96,6,FALSE)</f>
        <v>#N/A</v>
      </c>
      <c r="O93" s="279" t="e">
        <f>VLOOKUP(K93,'Contact Info-Snell'!$A$1:$H$26,7,FALSE)</f>
        <v>#N/A</v>
      </c>
      <c r="P93" s="279" t="e">
        <f>VLOOKUP(K93,'Contact Info-Snell'!$A$1:$H$96,8,FALSE)</f>
        <v>#N/A</v>
      </c>
      <c r="R93" s="293"/>
      <c r="S93" s="293"/>
      <c r="U93" s="269"/>
      <c r="V93" s="269"/>
    </row>
    <row r="94" spans="1:22">
      <c r="A94" s="355"/>
      <c r="B94" s="356"/>
      <c r="C94" s="153">
        <v>45645</v>
      </c>
      <c r="D94" s="104"/>
      <c r="E94" s="268"/>
      <c r="F94" s="272" t="e">
        <f>VLOOKUP(E94,'Contact Info-Snell'!$A$1:$H$96,4,FALSE)</f>
        <v>#N/A</v>
      </c>
      <c r="G94" s="272" t="e">
        <f>VLOOKUP(E94,'Contact Info-Snell'!$A$1:$H$96,3,FALSE)</f>
        <v>#N/A</v>
      </c>
      <c r="H94" s="272" t="e">
        <f>VLOOKUP(E94,'Contact Info-Snell'!$A$1:$H$96,6,FALSE)</f>
        <v>#N/A</v>
      </c>
      <c r="I94" s="272" t="e">
        <f>VLOOKUP(E94,'Contact Info-Snell'!$A$1:$H$26,7,FALSE)</f>
        <v>#N/A</v>
      </c>
      <c r="J94" s="272" t="e">
        <f>VLOOKUP(E94,'Contact Info-Snell'!$A$1:$H$96,8,FALSE)</f>
        <v>#N/A</v>
      </c>
      <c r="K94" s="292"/>
      <c r="L94" s="274" t="e">
        <f>VLOOKUP(K94,'Contact Info-Snell'!$A$1:$H$96,4,FALSE)</f>
        <v>#N/A</v>
      </c>
      <c r="M94" s="274" t="e">
        <f>VLOOKUP(K94,'Contact Info-Snell'!$A$1:$H$96,3,FALSE)</f>
        <v>#N/A</v>
      </c>
      <c r="N94" s="274" t="e">
        <f>VLOOKUP(K94,'Contact Info-Snell'!$A$1:$H$96,6,FALSE)</f>
        <v>#N/A</v>
      </c>
      <c r="O94" s="274" t="e">
        <f>VLOOKUP(K94,'Contact Info-Snell'!$A$1:$H$26,7,FALSE)</f>
        <v>#N/A</v>
      </c>
      <c r="P94" s="274" t="e">
        <f>VLOOKUP(K94,'Contact Info-Snell'!$A$1:$H$96,8,FALSE)</f>
        <v>#N/A</v>
      </c>
      <c r="R94" s="293"/>
      <c r="S94" s="293"/>
      <c r="U94" s="269"/>
      <c r="V94" s="269"/>
    </row>
    <row r="95" spans="1:22">
      <c r="A95" s="355"/>
      <c r="B95" s="356"/>
      <c r="C95" s="153">
        <v>45646</v>
      </c>
      <c r="D95" s="104"/>
      <c r="E95" s="268"/>
      <c r="F95" s="277" t="e">
        <f>VLOOKUP(E95,'Contact Info-Snell'!$A$1:$H$96,4,FALSE)</f>
        <v>#N/A</v>
      </c>
      <c r="G95" s="277" t="e">
        <f>VLOOKUP(E95,'Contact Info-Snell'!$A$1:$H$96,3,FALSE)</f>
        <v>#N/A</v>
      </c>
      <c r="H95" s="277" t="e">
        <f>VLOOKUP(E95,'Contact Info-Snell'!$A$1:$H$96,6,FALSE)</f>
        <v>#N/A</v>
      </c>
      <c r="I95" s="277" t="e">
        <f>VLOOKUP(E95,'Contact Info-Snell'!$A$1:$H$26,7,FALSE)</f>
        <v>#N/A</v>
      </c>
      <c r="J95" s="277" t="e">
        <f>VLOOKUP(E95,'Contact Info-Snell'!$A$1:$H$96,8,FALSE)</f>
        <v>#N/A</v>
      </c>
      <c r="K95" s="292"/>
      <c r="L95" s="279" t="e">
        <f>VLOOKUP(K95,'Contact Info-Snell'!$A$1:$H$96,4,FALSE)</f>
        <v>#N/A</v>
      </c>
      <c r="M95" s="279" t="e">
        <f>VLOOKUP(K95,'Contact Info-Snell'!$A$1:$H$96,3,FALSE)</f>
        <v>#N/A</v>
      </c>
      <c r="N95" s="279" t="e">
        <f>VLOOKUP(K95,'Contact Info-Snell'!$A$1:$H$96,6,FALSE)</f>
        <v>#N/A</v>
      </c>
      <c r="O95" s="279" t="e">
        <f>VLOOKUP(K95,'Contact Info-Snell'!$A$1:$H$26,7,FALSE)</f>
        <v>#N/A</v>
      </c>
      <c r="P95" s="279" t="e">
        <f>VLOOKUP(K95,'Contact Info-Snell'!$A$1:$H$96,8,FALSE)</f>
        <v>#N/A</v>
      </c>
      <c r="R95" s="293"/>
      <c r="S95" s="293"/>
      <c r="U95" s="269"/>
      <c r="V95" s="269"/>
    </row>
    <row r="96" spans="1:22">
      <c r="A96" s="355"/>
      <c r="B96" s="356"/>
      <c r="C96" s="153">
        <v>45647</v>
      </c>
      <c r="D96" s="104"/>
      <c r="E96" s="268"/>
      <c r="F96" s="272" t="e">
        <f>VLOOKUP(E96,'Contact Info-Snell'!$A$1:$H$96,4,FALSE)</f>
        <v>#N/A</v>
      </c>
      <c r="G96" s="272" t="e">
        <f>VLOOKUP(E96,'Contact Info-Snell'!$A$1:$H$96,3,FALSE)</f>
        <v>#N/A</v>
      </c>
      <c r="H96" s="272" t="e">
        <f>VLOOKUP(E96,'Contact Info-Snell'!$A$1:$H$96,6,FALSE)</f>
        <v>#N/A</v>
      </c>
      <c r="I96" s="272" t="e">
        <f>VLOOKUP(E96,'Contact Info-Snell'!$A$1:$H$26,7,FALSE)</f>
        <v>#N/A</v>
      </c>
      <c r="J96" s="272" t="e">
        <f>VLOOKUP(E96,'Contact Info-Snell'!$A$1:$H$96,8,FALSE)</f>
        <v>#N/A</v>
      </c>
      <c r="K96" s="292"/>
      <c r="L96" s="274" t="e">
        <f>VLOOKUP(K96,'Contact Info-Snell'!$A$1:$H$96,4,FALSE)</f>
        <v>#N/A</v>
      </c>
      <c r="M96" s="274" t="e">
        <f>VLOOKUP(K96,'Contact Info-Snell'!$A$1:$H$96,3,FALSE)</f>
        <v>#N/A</v>
      </c>
      <c r="N96" s="274" t="e">
        <f>VLOOKUP(K96,'Contact Info-Snell'!$A$1:$H$96,6,FALSE)</f>
        <v>#N/A</v>
      </c>
      <c r="O96" s="274" t="e">
        <f>VLOOKUP(K96,'Contact Info-Snell'!$A$1:$H$26,7,FALSE)</f>
        <v>#N/A</v>
      </c>
      <c r="P96" s="274" t="e">
        <f>VLOOKUP(K96,'Contact Info-Snell'!$A$1:$H$96,8,FALSE)</f>
        <v>#N/A</v>
      </c>
      <c r="R96" s="293"/>
      <c r="S96" s="293"/>
      <c r="U96" s="269"/>
      <c r="V96" s="269"/>
    </row>
    <row r="97" spans="1:22">
      <c r="A97" s="355"/>
      <c r="B97" s="356"/>
      <c r="C97" s="153">
        <v>45648</v>
      </c>
      <c r="D97" s="104"/>
      <c r="E97" s="268"/>
      <c r="F97" s="277" t="e">
        <f>VLOOKUP(E97,'Contact Info-Snell'!$A$1:$H$96,4,FALSE)</f>
        <v>#N/A</v>
      </c>
      <c r="G97" s="277" t="e">
        <f>VLOOKUP(E97,'Contact Info-Snell'!$A$1:$H$96,3,FALSE)</f>
        <v>#N/A</v>
      </c>
      <c r="H97" s="277" t="e">
        <f>VLOOKUP(E97,'Contact Info-Snell'!$A$1:$H$96,6,FALSE)</f>
        <v>#N/A</v>
      </c>
      <c r="I97" s="277" t="e">
        <f>VLOOKUP(E97,'Contact Info-Snell'!$A$1:$H$26,7,FALSE)</f>
        <v>#N/A</v>
      </c>
      <c r="J97" s="277" t="e">
        <f>VLOOKUP(E97,'Contact Info-Snell'!$A$1:$H$96,8,FALSE)</f>
        <v>#N/A</v>
      </c>
      <c r="K97" s="292"/>
      <c r="L97" s="279" t="e">
        <f>VLOOKUP(K97,'Contact Info-Snell'!$A$1:$H$96,4,FALSE)</f>
        <v>#N/A</v>
      </c>
      <c r="M97" s="279" t="e">
        <f>VLOOKUP(K97,'Contact Info-Snell'!$A$1:$H$96,3,FALSE)</f>
        <v>#N/A</v>
      </c>
      <c r="N97" s="279" t="e">
        <f>VLOOKUP(K97,'Contact Info-Snell'!$A$1:$H$96,6,FALSE)</f>
        <v>#N/A</v>
      </c>
      <c r="O97" s="279" t="e">
        <f>VLOOKUP(K97,'Contact Info-Snell'!$A$1:$H$26,7,FALSE)</f>
        <v>#N/A</v>
      </c>
      <c r="P97" s="279" t="e">
        <f>VLOOKUP(K97,'Contact Info-Snell'!$A$1:$H$96,8,FALSE)</f>
        <v>#N/A</v>
      </c>
      <c r="R97" s="293"/>
      <c r="S97" s="293"/>
      <c r="U97" s="269"/>
      <c r="V97" s="269"/>
    </row>
    <row r="98" spans="1:22">
      <c r="A98" s="355"/>
      <c r="B98" s="356"/>
      <c r="C98" s="153">
        <v>45649</v>
      </c>
      <c r="D98" s="104"/>
      <c r="E98" s="268"/>
      <c r="F98" s="272" t="e">
        <f>VLOOKUP(E98,'Contact Info-Snell'!$A$1:$H$96,4,FALSE)</f>
        <v>#N/A</v>
      </c>
      <c r="G98" s="272" t="e">
        <f>VLOOKUP(E98,'Contact Info-Snell'!$A$1:$H$96,3,FALSE)</f>
        <v>#N/A</v>
      </c>
      <c r="H98" s="272" t="e">
        <f>VLOOKUP(E98,'Contact Info-Snell'!$A$1:$H$96,6,FALSE)</f>
        <v>#N/A</v>
      </c>
      <c r="I98" s="272" t="e">
        <f>VLOOKUP(E98,'Contact Info-Snell'!$A$1:$H$26,7,FALSE)</f>
        <v>#N/A</v>
      </c>
      <c r="J98" s="272" t="e">
        <f>VLOOKUP(E98,'Contact Info-Snell'!$A$1:$H$96,8,FALSE)</f>
        <v>#N/A</v>
      </c>
      <c r="K98" s="292"/>
      <c r="L98" s="274" t="e">
        <f>VLOOKUP(K98,'Contact Info-Snell'!$A$1:$H$96,4,FALSE)</f>
        <v>#N/A</v>
      </c>
      <c r="M98" s="274" t="e">
        <f>VLOOKUP(K98,'Contact Info-Snell'!$A$1:$H$96,3,FALSE)</f>
        <v>#N/A</v>
      </c>
      <c r="N98" s="274" t="e">
        <f>VLOOKUP(K98,'Contact Info-Snell'!$A$1:$H$96,6,FALSE)</f>
        <v>#N/A</v>
      </c>
      <c r="O98" s="274" t="e">
        <f>VLOOKUP(K98,'Contact Info-Snell'!$A$1:$H$26,7,FALSE)</f>
        <v>#N/A</v>
      </c>
      <c r="P98" s="274" t="e">
        <f>VLOOKUP(K98,'Contact Info-Snell'!$A$1:$H$96,8,FALSE)</f>
        <v>#N/A</v>
      </c>
      <c r="R98" s="293"/>
      <c r="S98" s="293"/>
      <c r="U98" s="269"/>
      <c r="V98" s="269"/>
    </row>
    <row r="99" spans="1:22">
      <c r="A99" s="355"/>
      <c r="B99" s="356"/>
      <c r="C99" s="153">
        <v>45650</v>
      </c>
      <c r="D99" s="104"/>
      <c r="E99" s="268"/>
      <c r="F99" s="277" t="e">
        <f>VLOOKUP(E99,'Contact Info-Snell'!$A$1:$H$96,4,FALSE)</f>
        <v>#N/A</v>
      </c>
      <c r="G99" s="277" t="e">
        <f>VLOOKUP(E99,'Contact Info-Snell'!$A$1:$H$96,3,FALSE)</f>
        <v>#N/A</v>
      </c>
      <c r="H99" s="277" t="e">
        <f>VLOOKUP(E99,'Contact Info-Snell'!$A$1:$H$96,6,FALSE)</f>
        <v>#N/A</v>
      </c>
      <c r="I99" s="277" t="e">
        <f>VLOOKUP(E99,'Contact Info-Snell'!$A$1:$H$26,7,FALSE)</f>
        <v>#N/A</v>
      </c>
      <c r="J99" s="277" t="e">
        <f>VLOOKUP(E99,'Contact Info-Snell'!$A$1:$H$96,8,FALSE)</f>
        <v>#N/A</v>
      </c>
      <c r="K99" s="292"/>
      <c r="L99" s="279" t="e">
        <f>VLOOKUP(K99,'Contact Info-Snell'!$A$1:$H$96,4,FALSE)</f>
        <v>#N/A</v>
      </c>
      <c r="M99" s="279" t="e">
        <f>VLOOKUP(K99,'Contact Info-Snell'!$A$1:$H$96,3,FALSE)</f>
        <v>#N/A</v>
      </c>
      <c r="N99" s="279" t="e">
        <f>VLOOKUP(K99,'Contact Info-Snell'!$A$1:$H$96,6,FALSE)</f>
        <v>#N/A</v>
      </c>
      <c r="O99" s="279" t="e">
        <f>VLOOKUP(K99,'Contact Info-Snell'!$A$1:$H$26,7,FALSE)</f>
        <v>#N/A</v>
      </c>
      <c r="P99" s="279" t="e">
        <f>VLOOKUP(K99,'Contact Info-Snell'!$A$1:$H$96,8,FALSE)</f>
        <v>#N/A</v>
      </c>
      <c r="R99" s="293"/>
      <c r="S99" s="293"/>
      <c r="U99" s="269"/>
      <c r="V99" s="269"/>
    </row>
    <row r="100" spans="1:22">
      <c r="A100" s="355"/>
      <c r="B100" s="356"/>
      <c r="C100" s="153">
        <v>45651</v>
      </c>
      <c r="D100" s="146"/>
      <c r="E100" s="268"/>
      <c r="F100" s="272" t="e">
        <f>VLOOKUP(E100,'Contact Info-Snell'!$A$1:$H$96,4,FALSE)</f>
        <v>#N/A</v>
      </c>
      <c r="G100" s="272" t="e">
        <f>VLOOKUP(E100,'Contact Info-Snell'!$A$1:$H$96,3,FALSE)</f>
        <v>#N/A</v>
      </c>
      <c r="H100" s="272" t="e">
        <f>VLOOKUP(E100,'Contact Info-Snell'!$A$1:$H$96,6,FALSE)</f>
        <v>#N/A</v>
      </c>
      <c r="I100" s="272" t="e">
        <f>VLOOKUP(E100,'Contact Info-Snell'!$A$1:$H$26,7,FALSE)</f>
        <v>#N/A</v>
      </c>
      <c r="J100" s="272" t="e">
        <f>VLOOKUP(E100,'Contact Info-Snell'!$A$1:$H$96,8,FALSE)</f>
        <v>#N/A</v>
      </c>
      <c r="K100" s="292"/>
      <c r="L100" s="274" t="e">
        <f>VLOOKUP(K100,'Contact Info-Snell'!$A$1:$H$96,4,FALSE)</f>
        <v>#N/A</v>
      </c>
      <c r="M100" s="274" t="e">
        <f>VLOOKUP(K100,'Contact Info-Snell'!$A$1:$H$96,3,FALSE)</f>
        <v>#N/A</v>
      </c>
      <c r="N100" s="274" t="e">
        <f>VLOOKUP(K100,'Contact Info-Snell'!$A$1:$H$96,6,FALSE)</f>
        <v>#N/A</v>
      </c>
      <c r="O100" s="274" t="e">
        <f>VLOOKUP(K100,'Contact Info-Snell'!$A$1:$H$26,7,FALSE)</f>
        <v>#N/A</v>
      </c>
      <c r="P100" s="274" t="e">
        <f>VLOOKUP(K100,'Contact Info-Snell'!$A$1:$H$96,8,FALSE)</f>
        <v>#N/A</v>
      </c>
      <c r="R100" s="293"/>
      <c r="S100" s="293"/>
      <c r="U100" s="269"/>
      <c r="V100" s="269"/>
    </row>
    <row r="101" spans="1:22">
      <c r="A101" s="355"/>
      <c r="B101" s="356"/>
      <c r="C101" s="153">
        <v>45652</v>
      </c>
      <c r="D101" s="104"/>
      <c r="E101" s="268"/>
      <c r="F101" s="277" t="e">
        <f>VLOOKUP(E101,'Contact Info-Snell'!$A$1:$H$96,4,FALSE)</f>
        <v>#N/A</v>
      </c>
      <c r="G101" s="277" t="e">
        <f>VLOOKUP(E101,'Contact Info-Snell'!$A$1:$H$96,3,FALSE)</f>
        <v>#N/A</v>
      </c>
      <c r="H101" s="277" t="e">
        <f>VLOOKUP(E101,'Contact Info-Snell'!$A$1:$H$96,6,FALSE)</f>
        <v>#N/A</v>
      </c>
      <c r="I101" s="277" t="e">
        <f>VLOOKUP(E101,'Contact Info-Snell'!$A$1:$H$26,7,FALSE)</f>
        <v>#N/A</v>
      </c>
      <c r="J101" s="277" t="e">
        <f>VLOOKUP(E101,'Contact Info-Snell'!$A$1:$H$96,8,FALSE)</f>
        <v>#N/A</v>
      </c>
      <c r="K101" s="292"/>
      <c r="L101" s="279" t="e">
        <f>VLOOKUP(K101,'Contact Info-Snell'!$A$1:$H$96,4,FALSE)</f>
        <v>#N/A</v>
      </c>
      <c r="M101" s="279" t="e">
        <f>VLOOKUP(K101,'Contact Info-Snell'!$A$1:$H$96,3,FALSE)</f>
        <v>#N/A</v>
      </c>
      <c r="N101" s="279" t="e">
        <f>VLOOKUP(K101,'Contact Info-Snell'!$A$1:$H$96,6,FALSE)</f>
        <v>#N/A</v>
      </c>
      <c r="O101" s="279" t="e">
        <f>VLOOKUP(K101,'Contact Info-Snell'!$A$1:$H$26,7,FALSE)</f>
        <v>#N/A</v>
      </c>
      <c r="P101" s="279" t="e">
        <f>VLOOKUP(K101,'Contact Info-Snell'!$A$1:$H$96,8,FALSE)</f>
        <v>#N/A</v>
      </c>
      <c r="R101" s="293"/>
      <c r="S101" s="293"/>
      <c r="U101" s="269"/>
      <c r="V101" s="269"/>
    </row>
    <row r="102" spans="1:22">
      <c r="A102" s="355"/>
      <c r="B102" s="356"/>
      <c r="C102" s="153">
        <v>45653</v>
      </c>
      <c r="D102" s="104"/>
      <c r="E102" s="268"/>
      <c r="F102" s="272" t="e">
        <f>VLOOKUP(E102,'Contact Info-Snell'!$A$1:$H$96,4,FALSE)</f>
        <v>#N/A</v>
      </c>
      <c r="G102" s="272" t="e">
        <f>VLOOKUP(E102,'Contact Info-Snell'!$A$1:$H$96,3,FALSE)</f>
        <v>#N/A</v>
      </c>
      <c r="H102" s="272" t="e">
        <f>VLOOKUP(E102,'Contact Info-Snell'!$A$1:$H$96,6,FALSE)</f>
        <v>#N/A</v>
      </c>
      <c r="I102" s="272" t="e">
        <f>VLOOKUP(E102,'Contact Info-Snell'!$A$1:$H$26,7,FALSE)</f>
        <v>#N/A</v>
      </c>
      <c r="J102" s="272" t="e">
        <f>VLOOKUP(E102,'Contact Info-Snell'!$A$1:$H$96,8,FALSE)</f>
        <v>#N/A</v>
      </c>
      <c r="K102" s="292"/>
      <c r="L102" s="274" t="e">
        <f>VLOOKUP(K102,'Contact Info-Snell'!$A$1:$H$96,4,FALSE)</f>
        <v>#N/A</v>
      </c>
      <c r="M102" s="274" t="e">
        <f>VLOOKUP(K102,'Contact Info-Snell'!$A$1:$H$96,3,FALSE)</f>
        <v>#N/A</v>
      </c>
      <c r="N102" s="274" t="e">
        <f>VLOOKUP(K102,'Contact Info-Snell'!$A$1:$H$96,6,FALSE)</f>
        <v>#N/A</v>
      </c>
      <c r="O102" s="274" t="e">
        <f>VLOOKUP(K102,'Contact Info-Snell'!$A$1:$H$26,7,FALSE)</f>
        <v>#N/A</v>
      </c>
      <c r="P102" s="274" t="e">
        <f>VLOOKUP(K102,'Contact Info-Snell'!$A$1:$H$96,8,FALSE)</f>
        <v>#N/A</v>
      </c>
      <c r="R102" s="293"/>
      <c r="S102" s="293"/>
      <c r="U102" s="269"/>
      <c r="V102" s="269"/>
    </row>
    <row r="103" spans="1:22">
      <c r="A103" s="355"/>
      <c r="B103" s="356"/>
      <c r="C103" s="153">
        <v>45654</v>
      </c>
      <c r="D103" s="104"/>
      <c r="E103" s="268"/>
      <c r="F103" s="277" t="e">
        <f>VLOOKUP(E103,'Contact Info-Snell'!$A$1:$H$96,4,FALSE)</f>
        <v>#N/A</v>
      </c>
      <c r="G103" s="277" t="e">
        <f>VLOOKUP(E103,'Contact Info-Snell'!$A$1:$H$96,3,FALSE)</f>
        <v>#N/A</v>
      </c>
      <c r="H103" s="277" t="e">
        <f>VLOOKUP(E103,'Contact Info-Snell'!$A$1:$H$96,6,FALSE)</f>
        <v>#N/A</v>
      </c>
      <c r="I103" s="277" t="e">
        <f>VLOOKUP(E103,'Contact Info-Snell'!$A$1:$H$26,7,FALSE)</f>
        <v>#N/A</v>
      </c>
      <c r="J103" s="277" t="e">
        <f>VLOOKUP(E103,'Contact Info-Snell'!$A$1:$H$96,8,FALSE)</f>
        <v>#N/A</v>
      </c>
      <c r="K103" s="292"/>
      <c r="L103" s="279" t="e">
        <f>VLOOKUP(K103,'Contact Info-Snell'!$A$1:$H$96,4,FALSE)</f>
        <v>#N/A</v>
      </c>
      <c r="M103" s="279" t="e">
        <f>VLOOKUP(K103,'Contact Info-Snell'!$A$1:$H$96,3,FALSE)</f>
        <v>#N/A</v>
      </c>
      <c r="N103" s="279" t="e">
        <f>VLOOKUP(K103,'Contact Info-Snell'!$A$1:$H$96,6,FALSE)</f>
        <v>#N/A</v>
      </c>
      <c r="O103" s="279" t="e">
        <f>VLOOKUP(K103,'Contact Info-Snell'!$A$1:$H$26,7,FALSE)</f>
        <v>#N/A</v>
      </c>
      <c r="P103" s="279" t="e">
        <f>VLOOKUP(K103,'Contact Info-Snell'!$A$1:$H$96,8,FALSE)</f>
        <v>#N/A</v>
      </c>
      <c r="R103" s="293"/>
      <c r="S103" s="293"/>
      <c r="U103" s="269"/>
      <c r="V103" s="269"/>
    </row>
    <row r="104" spans="1:22">
      <c r="A104" s="355"/>
      <c r="B104" s="356"/>
      <c r="C104" s="153">
        <v>45655</v>
      </c>
      <c r="D104" s="104"/>
      <c r="E104" s="268"/>
      <c r="F104" s="272" t="e">
        <f>VLOOKUP(E104,'Contact Info-Snell'!$A$1:$H$96,4,FALSE)</f>
        <v>#N/A</v>
      </c>
      <c r="G104" s="272" t="e">
        <f>VLOOKUP(E104,'Contact Info-Snell'!$A$1:$H$96,3,FALSE)</f>
        <v>#N/A</v>
      </c>
      <c r="H104" s="272" t="e">
        <f>VLOOKUP(E104,'Contact Info-Snell'!$A$1:$H$96,6,FALSE)</f>
        <v>#N/A</v>
      </c>
      <c r="I104" s="272" t="e">
        <f>VLOOKUP(E104,'Contact Info-Snell'!$A$1:$H$26,7,FALSE)</f>
        <v>#N/A</v>
      </c>
      <c r="J104" s="272" t="e">
        <f>VLOOKUP(E104,'Contact Info-Snell'!$A$1:$H$96,8,FALSE)</f>
        <v>#N/A</v>
      </c>
      <c r="K104" s="292"/>
      <c r="L104" s="274" t="e">
        <f>VLOOKUP(K104,'Contact Info-Snell'!$A$1:$H$96,4,FALSE)</f>
        <v>#N/A</v>
      </c>
      <c r="M104" s="274" t="e">
        <f>VLOOKUP(K104,'Contact Info-Snell'!$A$1:$H$96,3,FALSE)</f>
        <v>#N/A</v>
      </c>
      <c r="N104" s="274" t="e">
        <f>VLOOKUP(K104,'Contact Info-Snell'!$A$1:$H$96,6,FALSE)</f>
        <v>#N/A</v>
      </c>
      <c r="O104" s="274" t="e">
        <f>VLOOKUP(K104,'Contact Info-Snell'!$A$1:$H$26,7,FALSE)</f>
        <v>#N/A</v>
      </c>
      <c r="P104" s="274" t="e">
        <f>VLOOKUP(K104,'Contact Info-Snell'!$A$1:$H$96,8,FALSE)</f>
        <v>#N/A</v>
      </c>
      <c r="R104" s="293"/>
      <c r="S104" s="293"/>
      <c r="U104" s="269"/>
      <c r="V104" s="269"/>
    </row>
    <row r="105" spans="1:22">
      <c r="A105" s="355"/>
      <c r="B105" s="356"/>
      <c r="C105" s="153">
        <v>45656</v>
      </c>
      <c r="D105" s="104"/>
      <c r="E105" s="271" t="s">
        <v>612</v>
      </c>
      <c r="F105" s="272" t="str">
        <f>VLOOKUP(E105,'Contact Info-Snell'!$A$1:$H$96,4,FALSE)</f>
        <v>Hitchcock</v>
      </c>
      <c r="G105" s="272" t="str">
        <f>VLOOKUP(E105,'Contact Info-Snell'!$A$1:$H$96,3,FALSE)</f>
        <v>Resident Head</v>
      </c>
      <c r="H105" s="272" t="str">
        <f>VLOOKUP(E105,'Contact Info-Snell'!$A$1:$H$96,6,FALSE)</f>
        <v>574-315-3837, 574-386-7457</v>
      </c>
      <c r="I105" s="272" t="str">
        <f>VLOOKUP(E105,'Contact Info-Snell'!$A$1:$H$26,7,FALSE)</f>
        <v>702-5677</v>
      </c>
      <c r="J105" s="272" t="str">
        <f>VLOOKUP(E105,'Contact Info-Snell'!$A$1:$H$96,8,FALSE)</f>
        <v>melthomas@uchicago.edu, mmct@uchicago.edu</v>
      </c>
      <c r="K105" s="273"/>
      <c r="L105" s="274" t="e">
        <f>VLOOKUP(K105,'Contact Info-Snell'!$A$1:$H$96,4,FALSE)</f>
        <v>#N/A</v>
      </c>
      <c r="M105" s="274" t="e">
        <f>VLOOKUP(K105,'Contact Info-Snell'!$A$1:$H$96,3,FALSE)</f>
        <v>#N/A</v>
      </c>
      <c r="N105" s="274" t="e">
        <f>VLOOKUP(K105,'Contact Info-Snell'!$A$1:$H$96,6,FALSE)</f>
        <v>#N/A</v>
      </c>
      <c r="O105" s="274" t="e">
        <f>VLOOKUP(K105,'Contact Info-Snell'!$A$1:$H$26,7,FALSE)</f>
        <v>#N/A</v>
      </c>
      <c r="P105" s="274" t="e">
        <f>VLOOKUP(K105,'Contact Info-Snell'!$A$1:$H$96,8,FALSE)</f>
        <v>#N/A</v>
      </c>
      <c r="R105" s="275" t="s">
        <v>17</v>
      </c>
      <c r="S105" s="293"/>
      <c r="U105" s="269"/>
      <c r="V105" s="269"/>
    </row>
    <row r="106" spans="1:22">
      <c r="A106" s="355"/>
      <c r="B106" s="356"/>
      <c r="C106" s="153">
        <v>45657</v>
      </c>
      <c r="D106" s="104"/>
      <c r="E106" s="271" t="s">
        <v>612</v>
      </c>
      <c r="F106" s="277" t="str">
        <f>VLOOKUP(E106,'Contact Info-Snell'!$A$1:$H$96,4,FALSE)</f>
        <v>Hitchcock</v>
      </c>
      <c r="G106" s="277" t="str">
        <f>VLOOKUP(E106,'Contact Info-Snell'!$A$1:$H$96,3,FALSE)</f>
        <v>Resident Head</v>
      </c>
      <c r="H106" s="277" t="str">
        <f>VLOOKUP(E106,'Contact Info-Snell'!$A$1:$H$96,6,FALSE)</f>
        <v>574-315-3837, 574-386-7457</v>
      </c>
      <c r="I106" s="277" t="str">
        <f>VLOOKUP(E106,'Contact Info-Snell'!$A$1:$H$26,7,FALSE)</f>
        <v>702-5677</v>
      </c>
      <c r="J106" s="277" t="str">
        <f>VLOOKUP(E106,'Contact Info-Snell'!$A$1:$H$96,8,FALSE)</f>
        <v>melthomas@uchicago.edu, mmct@uchicago.edu</v>
      </c>
      <c r="K106" s="278"/>
      <c r="L106" s="279" t="e">
        <f>VLOOKUP(K106,'Contact Info-Snell'!$A$1:$H$96,4,FALSE)</f>
        <v>#N/A</v>
      </c>
      <c r="M106" s="279" t="e">
        <f>VLOOKUP(K106,'Contact Info-Snell'!$A$1:$H$96,3,FALSE)</f>
        <v>#N/A</v>
      </c>
      <c r="N106" s="279" t="e">
        <f>VLOOKUP(K106,'Contact Info-Snell'!$A$1:$H$96,6,FALSE)</f>
        <v>#N/A</v>
      </c>
      <c r="O106" s="279" t="e">
        <f>VLOOKUP(K106,'Contact Info-Snell'!$A$1:$H$26,7,FALSE)</f>
        <v>#N/A</v>
      </c>
      <c r="P106" s="279" t="e">
        <f>VLOOKUP(K106,'Contact Info-Snell'!$A$1:$H$96,8,FALSE)</f>
        <v>#N/A</v>
      </c>
      <c r="R106" s="280" t="s">
        <v>613</v>
      </c>
      <c r="S106" s="293"/>
      <c r="U106" s="269"/>
      <c r="V106" s="269"/>
    </row>
    <row r="107" spans="1:22">
      <c r="A107" s="355"/>
      <c r="B107" s="356"/>
      <c r="C107" s="153">
        <v>45658</v>
      </c>
      <c r="D107" s="104"/>
      <c r="E107" s="284" t="s">
        <v>614</v>
      </c>
      <c r="F107" s="272" t="str">
        <f>VLOOKUP(E107,'Contact Info-Snell'!$A$1:$H$96,4,FALSE)</f>
        <v>Snell</v>
      </c>
      <c r="G107" s="272" t="str">
        <f>VLOOKUP(E107,'Contact Info-Snell'!$A$1:$H$96,3,FALSE)</f>
        <v>Resident Head</v>
      </c>
      <c r="H107" s="272" t="str">
        <f>VLOOKUP(E107,'Contact Info-Snell'!$A$1:$H$96,6,FALSE)</f>
        <v>(312) 315-2866, (773) 820-1120</v>
      </c>
      <c r="I107" s="272" t="str">
        <f>VLOOKUP(E107,'Contact Info-Snell'!$A$1:$H$26,7,FALSE)</f>
        <v>702-5678</v>
      </c>
      <c r="J107" s="272" t="str">
        <f>VLOOKUP(E107,'Contact Info-Snell'!$A$1:$H$96,8,FALSE)</f>
        <v>sarihernandez@uchicago.edu, tmucia@uchicago.edu</v>
      </c>
      <c r="K107" s="271" t="s">
        <v>612</v>
      </c>
      <c r="L107" s="274" t="str">
        <f>VLOOKUP(K107,'Contact Info-Snell'!$A$1:$H$96,4,FALSE)</f>
        <v>Hitchcock</v>
      </c>
      <c r="M107" s="274" t="str">
        <f>VLOOKUP(K107,'Contact Info-Snell'!$A$1:$H$96,3,FALSE)</f>
        <v>Resident Head</v>
      </c>
      <c r="N107" s="274" t="str">
        <f>VLOOKUP(K107,'Contact Info-Snell'!$A$1:$H$96,6,FALSE)</f>
        <v>574-315-3837, 574-386-7457</v>
      </c>
      <c r="O107" s="274" t="str">
        <f>VLOOKUP(K107,'Contact Info-Snell'!$A$1:$H$26,7,FALSE)</f>
        <v>702-5677</v>
      </c>
      <c r="P107" s="274" t="str">
        <f>VLOOKUP(K107,'Contact Info-Snell'!$A$1:$H$96,8,FALSE)</f>
        <v>melthomas@uchicago.edu, mmct@uchicago.edu</v>
      </c>
      <c r="R107" s="285" t="s">
        <v>614</v>
      </c>
      <c r="S107" s="293"/>
      <c r="U107" s="269"/>
      <c r="V107" s="269"/>
    </row>
    <row r="108" spans="1:22">
      <c r="A108" s="355"/>
      <c r="B108" s="356"/>
      <c r="C108" s="153">
        <v>45659</v>
      </c>
      <c r="D108" s="104"/>
      <c r="E108" s="284" t="s">
        <v>614</v>
      </c>
      <c r="F108" s="277" t="str">
        <f>VLOOKUP(E108,'Contact Info-Snell'!$A$1:$H$96,4,FALSE)</f>
        <v>Snell</v>
      </c>
      <c r="G108" s="277" t="str">
        <f>VLOOKUP(E108,'Contact Info-Snell'!$A$1:$H$96,3,FALSE)</f>
        <v>Resident Head</v>
      </c>
      <c r="H108" s="277" t="str">
        <f>VLOOKUP(E108,'Contact Info-Snell'!$A$1:$H$96,6,FALSE)</f>
        <v>(312) 315-2866, (773) 820-1120</v>
      </c>
      <c r="I108" s="277" t="str">
        <f>VLOOKUP(E108,'Contact Info-Snell'!$A$1:$H$26,7,FALSE)</f>
        <v>702-5678</v>
      </c>
      <c r="J108" s="277" t="str">
        <f>VLOOKUP(E108,'Contact Info-Snell'!$A$1:$H$96,8,FALSE)</f>
        <v>sarihernandez@uchicago.edu, tmucia@uchicago.edu</v>
      </c>
      <c r="K108" s="271" t="s">
        <v>612</v>
      </c>
      <c r="L108" s="279" t="str">
        <f>VLOOKUP(K108,'Contact Info-Snell'!$A$1:$H$96,4,FALSE)</f>
        <v>Hitchcock</v>
      </c>
      <c r="M108" s="279" t="str">
        <f>VLOOKUP(K108,'Contact Info-Snell'!$A$1:$H$96,3,FALSE)</f>
        <v>Resident Head</v>
      </c>
      <c r="N108" s="279" t="str">
        <f>VLOOKUP(K108,'Contact Info-Snell'!$A$1:$H$96,6,FALSE)</f>
        <v>574-315-3837, 574-386-7457</v>
      </c>
      <c r="O108" s="279" t="str">
        <f>VLOOKUP(K108,'Contact Info-Snell'!$A$1:$H$26,7,FALSE)</f>
        <v>702-5677</v>
      </c>
      <c r="P108" s="279" t="str">
        <f>VLOOKUP(K108,'Contact Info-Snell'!$A$1:$H$96,8,FALSE)</f>
        <v>melthomas@uchicago.edu, mmct@uchicago.edu</v>
      </c>
      <c r="R108" s="285" t="s">
        <v>615</v>
      </c>
      <c r="S108" s="293"/>
      <c r="U108" s="269"/>
      <c r="V108" s="269"/>
    </row>
    <row r="109" spans="1:22">
      <c r="A109" s="355"/>
      <c r="B109" s="356"/>
      <c r="C109" s="153">
        <v>45660</v>
      </c>
      <c r="D109" s="104"/>
      <c r="E109" s="271" t="s">
        <v>612</v>
      </c>
      <c r="F109" s="272" t="str">
        <f>VLOOKUP(E109,'Contact Info-Snell'!$A$1:$H$96,4,FALSE)</f>
        <v>Hitchcock</v>
      </c>
      <c r="G109" s="272" t="str">
        <f>VLOOKUP(E109,'Contact Info-Snell'!$A$1:$H$96,3,FALSE)</f>
        <v>Resident Head</v>
      </c>
      <c r="H109" s="272" t="str">
        <f>VLOOKUP(E109,'Contact Info-Snell'!$A$1:$H$96,6,FALSE)</f>
        <v>574-315-3837, 574-386-7457</v>
      </c>
      <c r="I109" s="272" t="str">
        <f>VLOOKUP(E109,'Contact Info-Snell'!$A$1:$H$26,7,FALSE)</f>
        <v>702-5677</v>
      </c>
      <c r="J109" s="272" t="str">
        <f>VLOOKUP(E109,'Contact Info-Snell'!$A$1:$H$96,8,FALSE)</f>
        <v>melthomas@uchicago.edu, mmct@uchicago.edu</v>
      </c>
      <c r="K109" s="278"/>
      <c r="L109" s="274" t="e">
        <f>VLOOKUP(K109,'Contact Info-Snell'!$A$1:$H$96,4,FALSE)</f>
        <v>#N/A</v>
      </c>
      <c r="M109" s="274" t="e">
        <f>VLOOKUP(K109,'Contact Info-Snell'!$A$1:$H$96,3,FALSE)</f>
        <v>#N/A</v>
      </c>
      <c r="N109" s="274" t="e">
        <f>VLOOKUP(K109,'Contact Info-Snell'!$A$1:$H$96,6,FALSE)</f>
        <v>#N/A</v>
      </c>
      <c r="O109" s="274" t="e">
        <f>VLOOKUP(K109,'Contact Info-Snell'!$A$1:$H$26,7,FALSE)</f>
        <v>#N/A</v>
      </c>
      <c r="P109" s="274" t="e">
        <f>VLOOKUP(K109,'Contact Info-Snell'!$A$1:$H$96,8,FALSE)</f>
        <v>#N/A</v>
      </c>
      <c r="R109" s="285" t="s">
        <v>616</v>
      </c>
      <c r="S109" s="293"/>
      <c r="U109" s="269"/>
      <c r="V109" s="269"/>
    </row>
    <row r="110" spans="1:22">
      <c r="A110" s="355"/>
      <c r="B110" s="356"/>
      <c r="C110" s="153">
        <v>45661</v>
      </c>
      <c r="D110" s="104"/>
      <c r="E110" s="284" t="s">
        <v>617</v>
      </c>
      <c r="F110" s="277" t="str">
        <f>VLOOKUP(E110,'Contact Info-Snell'!$A$1:$H$96,4,FALSE)</f>
        <v>Snell</v>
      </c>
      <c r="G110" s="277" t="str">
        <f>VLOOKUP(E110,'Contact Info-Snell'!$A$1:$H$96,3,FALSE)</f>
        <v>Resident Assistant</v>
      </c>
      <c r="H110" s="277" t="str">
        <f>VLOOKUP(E110,'Contact Info-Snell'!$A$1:$H$96,6,FALSE)</f>
        <v>(815) 218-5417</v>
      </c>
      <c r="I110" s="277" t="str">
        <f>VLOOKUP(E110,'Contact Info-Snell'!$A$1:$H$26,7,FALSE)</f>
        <v>834-5681</v>
      </c>
      <c r="J110" s="287" t="str">
        <f>VLOOKUP(E110,'Contact Info-Snell'!$A$1:$H$96,8,FALSE)</f>
        <v>nateyouman@uchicago.edu</v>
      </c>
      <c r="K110" s="278"/>
      <c r="L110" s="279" t="e">
        <f>VLOOKUP(K110,'Contact Info-Snell'!$A$1:$H$96,4,FALSE)</f>
        <v>#N/A</v>
      </c>
      <c r="M110" s="279" t="e">
        <f>VLOOKUP(K110,'Contact Info-Snell'!$A$1:$H$96,3,FALSE)</f>
        <v>#N/A</v>
      </c>
      <c r="N110" s="279" t="e">
        <f>VLOOKUP(K110,'Contact Info-Snell'!$A$1:$H$96,6,FALSE)</f>
        <v>#N/A</v>
      </c>
      <c r="O110" s="279" t="e">
        <f>VLOOKUP(K110,'Contact Info-Snell'!$A$1:$H$26,7,FALSE)</f>
        <v>#N/A</v>
      </c>
      <c r="P110" s="279" t="e">
        <f>VLOOKUP(K110,'Contact Info-Snell'!$A$1:$H$96,8,FALSE)</f>
        <v>#N/A</v>
      </c>
      <c r="R110" s="285" t="s">
        <v>618</v>
      </c>
      <c r="S110" s="293"/>
      <c r="U110" s="269"/>
      <c r="V110" s="269"/>
    </row>
    <row r="111" spans="1:22">
      <c r="A111" s="357"/>
      <c r="B111" s="358"/>
      <c r="C111" s="153">
        <v>45662</v>
      </c>
      <c r="D111" s="104"/>
      <c r="E111" s="284" t="s">
        <v>613</v>
      </c>
      <c r="F111" s="272" t="str">
        <f>VLOOKUP(E111,'Contact Info-Snell'!$A$1:$H$96,4,FALSE)</f>
        <v>Hitchcock</v>
      </c>
      <c r="G111" s="272" t="str">
        <f>VLOOKUP(E111,'Contact Info-Snell'!$A$1:$H$96,3,FALSE)</f>
        <v>Resident Assistant</v>
      </c>
      <c r="H111" s="272" t="str">
        <f>VLOOKUP(E111,'Contact Info-Snell'!$A$1:$H$96,6,FALSE)</f>
        <v>(312) 890-3371</v>
      </c>
      <c r="I111" s="272" t="str">
        <f>VLOOKUP(E111,'Contact Info-Snell'!$A$1:$H$26,7,FALSE)</f>
        <v>834-5679</v>
      </c>
      <c r="J111" s="288" t="str">
        <f>VLOOKUP(E111,'Contact Info-Snell'!$A$1:$H$96,8,FALSE)</f>
        <v>egarciaocon@uchicago.edu</v>
      </c>
      <c r="K111" s="278"/>
      <c r="L111" s="274" t="e">
        <f>VLOOKUP(K111,'Contact Info-Snell'!$A$1:$H$96,4,FALSE)</f>
        <v>#N/A</v>
      </c>
      <c r="M111" s="274" t="e">
        <f>VLOOKUP(K111,'Contact Info-Snell'!$A$1:$H$96,3,FALSE)</f>
        <v>#N/A</v>
      </c>
      <c r="N111" s="274" t="e">
        <f>VLOOKUP(K111,'Contact Info-Snell'!$A$1:$H$96,6,FALSE)</f>
        <v>#N/A</v>
      </c>
      <c r="O111" s="274" t="e">
        <f>VLOOKUP(K111,'Contact Info-Snell'!$A$1:$H$26,7,FALSE)</f>
        <v>#N/A</v>
      </c>
      <c r="P111" s="274" t="e">
        <f>VLOOKUP(K111,'Contact Info-Snell'!$A$1:$H$96,8,FALSE)</f>
        <v>#N/A</v>
      </c>
      <c r="R111" s="285" t="s">
        <v>612</v>
      </c>
      <c r="S111" s="293"/>
      <c r="U111" s="269"/>
      <c r="V111" s="269"/>
    </row>
    <row r="112" spans="1:22">
      <c r="A112" s="359" t="s">
        <v>59</v>
      </c>
      <c r="B112" s="361" t="s">
        <v>39</v>
      </c>
      <c r="C112" s="154">
        <v>45663</v>
      </c>
      <c r="D112" s="104" t="s">
        <v>60</v>
      </c>
      <c r="E112" s="284" t="s">
        <v>613</v>
      </c>
      <c r="F112" s="277" t="str">
        <f>VLOOKUP(E112,'Contact Info-Snell'!$A$1:$H$96,4,FALSE)</f>
        <v>Hitchcock</v>
      </c>
      <c r="G112" s="277" t="str">
        <f>VLOOKUP(E112,'Contact Info-Snell'!$A$1:$H$96,3,FALSE)</f>
        <v>Resident Assistant</v>
      </c>
      <c r="H112" s="277" t="str">
        <f>VLOOKUP(E112,'Contact Info-Snell'!$A$1:$H$96,6,FALSE)</f>
        <v>(312) 890-3371</v>
      </c>
      <c r="I112" s="277" t="str">
        <f>VLOOKUP(E112,'Contact Info-Snell'!$A$1:$H$26,7,FALSE)</f>
        <v>834-5679</v>
      </c>
      <c r="J112" s="287" t="str">
        <f>VLOOKUP(E112,'Contact Info-Snell'!$A$1:$H$96,8,FALSE)</f>
        <v>egarciaocon@uchicago.edu</v>
      </c>
      <c r="K112" s="278"/>
      <c r="L112" s="279" t="e">
        <f>VLOOKUP(K112,'Contact Info-Snell'!$A$1:$H$96,4,FALSE)</f>
        <v>#N/A</v>
      </c>
      <c r="M112" s="279" t="e">
        <f>VLOOKUP(K112,'Contact Info-Snell'!$A$1:$H$96,3,FALSE)</f>
        <v>#N/A</v>
      </c>
      <c r="N112" s="279" t="e">
        <f>VLOOKUP(K112,'Contact Info-Snell'!$A$1:$H$96,6,FALSE)</f>
        <v>#N/A</v>
      </c>
      <c r="O112" s="279" t="e">
        <f>VLOOKUP(K112,'Contact Info-Snell'!$A$1:$H$26,7,FALSE)</f>
        <v>#N/A</v>
      </c>
      <c r="P112" s="279" t="e">
        <f>VLOOKUP(K112,'Contact Info-Snell'!$A$1:$H$96,8,FALSE)</f>
        <v>#N/A</v>
      </c>
      <c r="R112" s="285" t="s">
        <v>619</v>
      </c>
      <c r="S112" s="293"/>
      <c r="U112" s="269"/>
      <c r="V112" s="269"/>
    </row>
    <row r="113" spans="1:22">
      <c r="A113" s="360"/>
      <c r="B113" s="351"/>
      <c r="C113" s="154">
        <v>45664</v>
      </c>
      <c r="D113" s="104"/>
      <c r="E113" s="284" t="s">
        <v>620</v>
      </c>
      <c r="F113" s="272" t="str">
        <f>VLOOKUP(E113,'Contact Info-Snell'!$A$1:$H$96,4,FALSE)</f>
        <v>Hitchcock</v>
      </c>
      <c r="G113" s="272" t="str">
        <f>VLOOKUP(E113,'Contact Info-Snell'!$A$1:$H$96,3,FALSE)</f>
        <v>Resident Assistant</v>
      </c>
      <c r="H113" s="272" t="str">
        <f>VLOOKUP(E113,'Contact Info-Snell'!$A$1:$H$96,6,FALSE)</f>
        <v>(773) 633-1112</v>
      </c>
      <c r="I113" s="272" t="str">
        <f>VLOOKUP(E113,'Contact Info-Snell'!$A$1:$H$26,7,FALSE)</f>
        <v>795-3567</v>
      </c>
      <c r="J113" s="288" t="str">
        <f>VLOOKUP(E113,'Contact Info-Snell'!$A$1:$H$96,8,FALSE)</f>
        <v>tiantianxu@uchicago.edu</v>
      </c>
      <c r="K113" s="278"/>
      <c r="L113" s="274" t="e">
        <f>VLOOKUP(K113,'Contact Info-Snell'!$A$1:$H$96,4,FALSE)</f>
        <v>#N/A</v>
      </c>
      <c r="M113" s="274" t="e">
        <f>VLOOKUP(K113,'Contact Info-Snell'!$A$1:$H$96,3,FALSE)</f>
        <v>#N/A</v>
      </c>
      <c r="N113" s="274" t="e">
        <f>VLOOKUP(K113,'Contact Info-Snell'!$A$1:$H$96,6,FALSE)</f>
        <v>#N/A</v>
      </c>
      <c r="O113" s="274" t="e">
        <f>VLOOKUP(K113,'Contact Info-Snell'!$A$1:$H$26,7,FALSE)</f>
        <v>#N/A</v>
      </c>
      <c r="P113" s="274" t="e">
        <f>VLOOKUP(K113,'Contact Info-Snell'!$A$1:$H$96,8,FALSE)</f>
        <v>#N/A</v>
      </c>
      <c r="R113" s="285" t="s">
        <v>620</v>
      </c>
      <c r="S113" s="293"/>
      <c r="U113" s="269"/>
      <c r="V113" s="269"/>
    </row>
    <row r="114" spans="1:22">
      <c r="A114" s="360"/>
      <c r="B114" s="351"/>
      <c r="C114" s="154">
        <v>45665</v>
      </c>
      <c r="D114" s="104"/>
      <c r="E114" s="284" t="s">
        <v>617</v>
      </c>
      <c r="F114" s="277" t="str">
        <f>VLOOKUP(E114,'Contact Info-Snell'!$A$1:$H$96,4,FALSE)</f>
        <v>Snell</v>
      </c>
      <c r="G114" s="277" t="str">
        <f>VLOOKUP(E114,'Contact Info-Snell'!$A$1:$H$96,3,FALSE)</f>
        <v>Resident Assistant</v>
      </c>
      <c r="H114" s="277" t="str">
        <f>VLOOKUP(E114,'Contact Info-Snell'!$A$1:$H$96,6,FALSE)</f>
        <v>(815) 218-5417</v>
      </c>
      <c r="I114" s="277" t="str">
        <f>VLOOKUP(E114,'Contact Info-Snell'!$A$1:$H$26,7,FALSE)</f>
        <v>834-5681</v>
      </c>
      <c r="J114" s="287" t="str">
        <f>VLOOKUP(E114,'Contact Info-Snell'!$A$1:$H$96,8,FALSE)</f>
        <v>nateyouman@uchicago.edu</v>
      </c>
      <c r="K114" s="289" t="s">
        <v>614</v>
      </c>
      <c r="L114" s="279" t="str">
        <f>VLOOKUP(K114,'Contact Info-Snell'!$A$1:$H$96,4,FALSE)</f>
        <v>Snell</v>
      </c>
      <c r="M114" s="279" t="str">
        <f>VLOOKUP(K114,'Contact Info-Snell'!$A$1:$H$96,3,FALSE)</f>
        <v>Resident Head</v>
      </c>
      <c r="N114" s="279" t="str">
        <f>VLOOKUP(K114,'Contact Info-Snell'!$A$1:$H$96,6,FALSE)</f>
        <v>(312) 315-2866, (773) 820-1120</v>
      </c>
      <c r="O114" s="279" t="str">
        <f>VLOOKUP(K114,'Contact Info-Snell'!$A$1:$H$26,7,FALSE)</f>
        <v>702-5678</v>
      </c>
      <c r="P114" s="279" t="str">
        <f>VLOOKUP(K114,'Contact Info-Snell'!$A$1:$H$96,8,FALSE)</f>
        <v>sarihernandez@uchicago.edu, tmucia@uchicago.edu</v>
      </c>
      <c r="R114" s="280" t="s">
        <v>617</v>
      </c>
      <c r="S114" s="293"/>
      <c r="U114" s="269"/>
      <c r="V114" s="269"/>
    </row>
    <row r="115" spans="1:22">
      <c r="A115" s="360"/>
      <c r="B115" s="351"/>
      <c r="C115" s="154">
        <v>45666</v>
      </c>
      <c r="D115" s="104"/>
      <c r="E115" s="284" t="s">
        <v>617</v>
      </c>
      <c r="F115" s="272" t="str">
        <f>VLOOKUP(E115,'Contact Info-Snell'!$A$1:$H$96,4,FALSE)</f>
        <v>Snell</v>
      </c>
      <c r="G115" s="272" t="str">
        <f>VLOOKUP(E115,'Contact Info-Snell'!$A$1:$H$96,3,FALSE)</f>
        <v>Resident Assistant</v>
      </c>
      <c r="H115" s="272" t="str">
        <f>VLOOKUP(E115,'Contact Info-Snell'!$A$1:$H$96,6,FALSE)</f>
        <v>(815) 218-5417</v>
      </c>
      <c r="I115" s="272" t="str">
        <f>VLOOKUP(E115,'Contact Info-Snell'!$A$1:$H$26,7,FALSE)</f>
        <v>834-5681</v>
      </c>
      <c r="J115" s="288" t="str">
        <f>VLOOKUP(E115,'Contact Info-Snell'!$A$1:$H$96,8,FALSE)</f>
        <v>nateyouman@uchicago.edu</v>
      </c>
      <c r="K115" s="289" t="s">
        <v>612</v>
      </c>
      <c r="L115" s="274" t="str">
        <f>VLOOKUP(K115,'Contact Info-Snell'!$A$1:$H$96,4,FALSE)</f>
        <v>Hitchcock</v>
      </c>
      <c r="M115" s="274" t="str">
        <f>VLOOKUP(K115,'Contact Info-Snell'!$A$1:$H$96,3,FALSE)</f>
        <v>Resident Head</v>
      </c>
      <c r="N115" s="274" t="str">
        <f>VLOOKUP(K115,'Contact Info-Snell'!$A$1:$H$96,6,FALSE)</f>
        <v>574-315-3837, 574-386-7457</v>
      </c>
      <c r="O115" s="274" t="str">
        <f>VLOOKUP(K115,'Contact Info-Snell'!$A$1:$H$26,7,FALSE)</f>
        <v>702-5677</v>
      </c>
      <c r="P115" s="274" t="str">
        <f>VLOOKUP(K115,'Contact Info-Snell'!$A$1:$H$96,8,FALSE)</f>
        <v>melthomas@uchicago.edu, mmct@uchicago.edu</v>
      </c>
      <c r="R115" s="285"/>
      <c r="S115" s="293"/>
      <c r="U115" s="269"/>
      <c r="V115" s="269"/>
    </row>
    <row r="116" spans="1:22">
      <c r="A116" s="360"/>
      <c r="B116" s="351"/>
      <c r="C116" s="154">
        <v>45667</v>
      </c>
      <c r="D116" s="104"/>
      <c r="E116" s="271" t="s">
        <v>612</v>
      </c>
      <c r="F116" s="272" t="str">
        <f>VLOOKUP(E116,'Contact Info-Snell'!$A$1:$H$96,4,FALSE)</f>
        <v>Hitchcock</v>
      </c>
      <c r="G116" s="272" t="str">
        <f>VLOOKUP(E116,'Contact Info-Snell'!$A$1:$H$96,3,FALSE)</f>
        <v>Resident Head</v>
      </c>
      <c r="H116" s="272" t="str">
        <f>VLOOKUP(E116,'Contact Info-Snell'!$A$1:$H$96,6,FALSE)</f>
        <v>574-315-3837, 574-386-7457</v>
      </c>
      <c r="I116" s="272" t="str">
        <f>VLOOKUP(E116,'Contact Info-Snell'!$A$1:$H$26,7,FALSE)</f>
        <v>702-5677</v>
      </c>
      <c r="J116" s="272" t="str">
        <f>VLOOKUP(E116,'Contact Info-Snell'!$A$1:$H$96,8,FALSE)</f>
        <v>melthomas@uchicago.edu, mmct@uchicago.edu</v>
      </c>
      <c r="K116" s="273"/>
      <c r="L116" s="274" t="e">
        <f>VLOOKUP(K116,'Contact Info-Snell'!$A$1:$H$96,4,FALSE)</f>
        <v>#N/A</v>
      </c>
      <c r="M116" s="274" t="e">
        <f>VLOOKUP(K116,'Contact Info-Snell'!$A$1:$H$96,3,FALSE)</f>
        <v>#N/A</v>
      </c>
      <c r="N116" s="274" t="e">
        <f>VLOOKUP(K116,'Contact Info-Snell'!$A$1:$H$96,6,FALSE)</f>
        <v>#N/A</v>
      </c>
      <c r="O116" s="274" t="e">
        <f>VLOOKUP(K116,'Contact Info-Snell'!$A$1:$H$26,7,FALSE)</f>
        <v>#N/A</v>
      </c>
      <c r="P116" s="274" t="e">
        <f>VLOOKUP(K116,'Contact Info-Snell'!$A$1:$H$96,8,FALSE)</f>
        <v>#N/A</v>
      </c>
      <c r="R116" s="275" t="s">
        <v>17</v>
      </c>
      <c r="S116" s="293"/>
      <c r="U116" s="269"/>
      <c r="V116" s="269"/>
    </row>
    <row r="117" spans="1:22">
      <c r="A117" s="360"/>
      <c r="B117" s="351"/>
      <c r="C117" s="154">
        <v>45668</v>
      </c>
      <c r="D117" s="104"/>
      <c r="E117" s="271" t="s">
        <v>612</v>
      </c>
      <c r="F117" s="277" t="str">
        <f>VLOOKUP(E117,'Contact Info-Snell'!$A$1:$H$96,4,FALSE)</f>
        <v>Hitchcock</v>
      </c>
      <c r="G117" s="277" t="str">
        <f>VLOOKUP(E117,'Contact Info-Snell'!$A$1:$H$96,3,FALSE)</f>
        <v>Resident Head</v>
      </c>
      <c r="H117" s="277" t="str">
        <f>VLOOKUP(E117,'Contact Info-Snell'!$A$1:$H$96,6,FALSE)</f>
        <v>574-315-3837, 574-386-7457</v>
      </c>
      <c r="I117" s="277" t="str">
        <f>VLOOKUP(E117,'Contact Info-Snell'!$A$1:$H$26,7,FALSE)</f>
        <v>702-5677</v>
      </c>
      <c r="J117" s="277" t="str">
        <f>VLOOKUP(E117,'Contact Info-Snell'!$A$1:$H$96,8,FALSE)</f>
        <v>melthomas@uchicago.edu, mmct@uchicago.edu</v>
      </c>
      <c r="K117" s="278"/>
      <c r="L117" s="279" t="e">
        <f>VLOOKUP(K117,'Contact Info-Snell'!$A$1:$H$96,4,FALSE)</f>
        <v>#N/A</v>
      </c>
      <c r="M117" s="279" t="e">
        <f>VLOOKUP(K117,'Contact Info-Snell'!$A$1:$H$96,3,FALSE)</f>
        <v>#N/A</v>
      </c>
      <c r="N117" s="279" t="e">
        <f>VLOOKUP(K117,'Contact Info-Snell'!$A$1:$H$96,6,FALSE)</f>
        <v>#N/A</v>
      </c>
      <c r="O117" s="279" t="e">
        <f>VLOOKUP(K117,'Contact Info-Snell'!$A$1:$H$26,7,FALSE)</f>
        <v>#N/A</v>
      </c>
      <c r="P117" s="279" t="e">
        <f>VLOOKUP(K117,'Contact Info-Snell'!$A$1:$H$96,8,FALSE)</f>
        <v>#N/A</v>
      </c>
      <c r="R117" s="280" t="s">
        <v>613</v>
      </c>
      <c r="S117" s="293"/>
      <c r="U117" s="269"/>
      <c r="V117" s="269"/>
    </row>
    <row r="118" spans="1:22">
      <c r="A118" s="360"/>
      <c r="B118" s="362"/>
      <c r="C118" s="154">
        <v>45669</v>
      </c>
      <c r="D118" s="104"/>
      <c r="E118" s="284" t="s">
        <v>614</v>
      </c>
      <c r="F118" s="272" t="str">
        <f>VLOOKUP(E118,'Contact Info-Snell'!$A$1:$H$96,4,FALSE)</f>
        <v>Snell</v>
      </c>
      <c r="G118" s="272" t="str">
        <f>VLOOKUP(E118,'Contact Info-Snell'!$A$1:$H$96,3,FALSE)</f>
        <v>Resident Head</v>
      </c>
      <c r="H118" s="272" t="str">
        <f>VLOOKUP(E118,'Contact Info-Snell'!$A$1:$H$96,6,FALSE)</f>
        <v>(312) 315-2866, (773) 820-1120</v>
      </c>
      <c r="I118" s="272" t="str">
        <f>VLOOKUP(E118,'Contact Info-Snell'!$A$1:$H$26,7,FALSE)</f>
        <v>702-5678</v>
      </c>
      <c r="J118" s="272" t="str">
        <f>VLOOKUP(E118,'Contact Info-Snell'!$A$1:$H$96,8,FALSE)</f>
        <v>sarihernandez@uchicago.edu, tmucia@uchicago.edu</v>
      </c>
      <c r="K118" s="271" t="s">
        <v>612</v>
      </c>
      <c r="L118" s="274" t="str">
        <f>VLOOKUP(K118,'Contact Info-Snell'!$A$1:$H$96,4,FALSE)</f>
        <v>Hitchcock</v>
      </c>
      <c r="M118" s="274" t="str">
        <f>VLOOKUP(K118,'Contact Info-Snell'!$A$1:$H$96,3,FALSE)</f>
        <v>Resident Head</v>
      </c>
      <c r="N118" s="274" t="str">
        <f>VLOOKUP(K118,'Contact Info-Snell'!$A$1:$H$96,6,FALSE)</f>
        <v>574-315-3837, 574-386-7457</v>
      </c>
      <c r="O118" s="274" t="str">
        <f>VLOOKUP(K118,'Contact Info-Snell'!$A$1:$H$26,7,FALSE)</f>
        <v>702-5677</v>
      </c>
      <c r="P118" s="274" t="str">
        <f>VLOOKUP(K118,'Contact Info-Snell'!$A$1:$H$96,8,FALSE)</f>
        <v>melthomas@uchicago.edu, mmct@uchicago.edu</v>
      </c>
      <c r="R118" s="285" t="s">
        <v>614</v>
      </c>
      <c r="S118" s="293"/>
      <c r="U118" s="269"/>
      <c r="V118" s="269"/>
    </row>
    <row r="119" spans="1:22">
      <c r="A119" s="360"/>
      <c r="B119" s="363" t="s">
        <v>44</v>
      </c>
      <c r="C119" s="154">
        <v>45670</v>
      </c>
      <c r="D119" s="104"/>
      <c r="E119" s="284" t="s">
        <v>614</v>
      </c>
      <c r="F119" s="277" t="str">
        <f>VLOOKUP(E119,'Contact Info-Snell'!$A$1:$H$96,4,FALSE)</f>
        <v>Snell</v>
      </c>
      <c r="G119" s="277" t="str">
        <f>VLOOKUP(E119,'Contact Info-Snell'!$A$1:$H$96,3,FALSE)</f>
        <v>Resident Head</v>
      </c>
      <c r="H119" s="277" t="str">
        <f>VLOOKUP(E119,'Contact Info-Snell'!$A$1:$H$96,6,FALSE)</f>
        <v>(312) 315-2866, (773) 820-1120</v>
      </c>
      <c r="I119" s="277" t="str">
        <f>VLOOKUP(E119,'Contact Info-Snell'!$A$1:$H$26,7,FALSE)</f>
        <v>702-5678</v>
      </c>
      <c r="J119" s="277" t="str">
        <f>VLOOKUP(E119,'Contact Info-Snell'!$A$1:$H$96,8,FALSE)</f>
        <v>sarihernandez@uchicago.edu, tmucia@uchicago.edu</v>
      </c>
      <c r="K119" s="271" t="s">
        <v>612</v>
      </c>
      <c r="L119" s="279" t="str">
        <f>VLOOKUP(K119,'Contact Info-Snell'!$A$1:$H$96,4,FALSE)</f>
        <v>Hitchcock</v>
      </c>
      <c r="M119" s="279" t="str">
        <f>VLOOKUP(K119,'Contact Info-Snell'!$A$1:$H$96,3,FALSE)</f>
        <v>Resident Head</v>
      </c>
      <c r="N119" s="279" t="str">
        <f>VLOOKUP(K119,'Contact Info-Snell'!$A$1:$H$96,6,FALSE)</f>
        <v>574-315-3837, 574-386-7457</v>
      </c>
      <c r="O119" s="279" t="str">
        <f>VLOOKUP(K119,'Contact Info-Snell'!$A$1:$H$26,7,FALSE)</f>
        <v>702-5677</v>
      </c>
      <c r="P119" s="279" t="str">
        <f>VLOOKUP(K119,'Contact Info-Snell'!$A$1:$H$96,8,FALSE)</f>
        <v>melthomas@uchicago.edu, mmct@uchicago.edu</v>
      </c>
      <c r="R119" s="285" t="s">
        <v>615</v>
      </c>
      <c r="S119" s="293"/>
      <c r="U119" s="269"/>
      <c r="V119" s="269"/>
    </row>
    <row r="120" spans="1:22">
      <c r="A120" s="360"/>
      <c r="B120" s="351"/>
      <c r="C120" s="154">
        <v>45671</v>
      </c>
      <c r="D120" s="104"/>
      <c r="E120" s="271" t="s">
        <v>612</v>
      </c>
      <c r="F120" s="272" t="str">
        <f>VLOOKUP(E120,'Contact Info-Snell'!$A$1:$H$96,4,FALSE)</f>
        <v>Hitchcock</v>
      </c>
      <c r="G120" s="272" t="str">
        <f>VLOOKUP(E120,'Contact Info-Snell'!$A$1:$H$96,3,FALSE)</f>
        <v>Resident Head</v>
      </c>
      <c r="H120" s="272" t="str">
        <f>VLOOKUP(E120,'Contact Info-Snell'!$A$1:$H$96,6,FALSE)</f>
        <v>574-315-3837, 574-386-7457</v>
      </c>
      <c r="I120" s="272" t="str">
        <f>VLOOKUP(E120,'Contact Info-Snell'!$A$1:$H$26,7,FALSE)</f>
        <v>702-5677</v>
      </c>
      <c r="J120" s="272" t="str">
        <f>VLOOKUP(E120,'Contact Info-Snell'!$A$1:$H$96,8,FALSE)</f>
        <v>melthomas@uchicago.edu, mmct@uchicago.edu</v>
      </c>
      <c r="K120" s="278"/>
      <c r="L120" s="274" t="e">
        <f>VLOOKUP(K120,'Contact Info-Snell'!$A$1:$H$96,4,FALSE)</f>
        <v>#N/A</v>
      </c>
      <c r="M120" s="274" t="e">
        <f>VLOOKUP(K120,'Contact Info-Snell'!$A$1:$H$96,3,FALSE)</f>
        <v>#N/A</v>
      </c>
      <c r="N120" s="274" t="e">
        <f>VLOOKUP(K120,'Contact Info-Snell'!$A$1:$H$96,6,FALSE)</f>
        <v>#N/A</v>
      </c>
      <c r="O120" s="274" t="e">
        <f>VLOOKUP(K120,'Contact Info-Snell'!$A$1:$H$26,7,FALSE)</f>
        <v>#N/A</v>
      </c>
      <c r="P120" s="274" t="e">
        <f>VLOOKUP(K120,'Contact Info-Snell'!$A$1:$H$96,8,FALSE)</f>
        <v>#N/A</v>
      </c>
      <c r="R120" s="285" t="s">
        <v>616</v>
      </c>
      <c r="S120" s="293"/>
      <c r="U120" s="269"/>
      <c r="V120" s="269"/>
    </row>
    <row r="121" spans="1:22">
      <c r="A121" s="360"/>
      <c r="B121" s="351"/>
      <c r="C121" s="154">
        <v>45672</v>
      </c>
      <c r="D121" s="104"/>
      <c r="E121" s="284" t="s">
        <v>617</v>
      </c>
      <c r="F121" s="277" t="str">
        <f>VLOOKUP(E121,'Contact Info-Snell'!$A$1:$H$96,4,FALSE)</f>
        <v>Snell</v>
      </c>
      <c r="G121" s="277" t="str">
        <f>VLOOKUP(E121,'Contact Info-Snell'!$A$1:$H$96,3,FALSE)</f>
        <v>Resident Assistant</v>
      </c>
      <c r="H121" s="277" t="str">
        <f>VLOOKUP(E121,'Contact Info-Snell'!$A$1:$H$96,6,FALSE)</f>
        <v>(815) 218-5417</v>
      </c>
      <c r="I121" s="277" t="str">
        <f>VLOOKUP(E121,'Contact Info-Snell'!$A$1:$H$26,7,FALSE)</f>
        <v>834-5681</v>
      </c>
      <c r="J121" s="287" t="str">
        <f>VLOOKUP(E121,'Contact Info-Snell'!$A$1:$H$96,8,FALSE)</f>
        <v>nateyouman@uchicago.edu</v>
      </c>
      <c r="K121" s="278"/>
      <c r="L121" s="279" t="e">
        <f>VLOOKUP(K121,'Contact Info-Snell'!$A$1:$H$96,4,FALSE)</f>
        <v>#N/A</v>
      </c>
      <c r="M121" s="279" t="e">
        <f>VLOOKUP(K121,'Contact Info-Snell'!$A$1:$H$96,3,FALSE)</f>
        <v>#N/A</v>
      </c>
      <c r="N121" s="279" t="e">
        <f>VLOOKUP(K121,'Contact Info-Snell'!$A$1:$H$96,6,FALSE)</f>
        <v>#N/A</v>
      </c>
      <c r="O121" s="279" t="e">
        <f>VLOOKUP(K121,'Contact Info-Snell'!$A$1:$H$26,7,FALSE)</f>
        <v>#N/A</v>
      </c>
      <c r="P121" s="279" t="e">
        <f>VLOOKUP(K121,'Contact Info-Snell'!$A$1:$H$96,8,FALSE)</f>
        <v>#N/A</v>
      </c>
      <c r="R121" s="285" t="s">
        <v>618</v>
      </c>
      <c r="S121" s="293"/>
      <c r="U121" s="269"/>
      <c r="V121" s="269"/>
    </row>
    <row r="122" spans="1:22">
      <c r="A122" s="360"/>
      <c r="B122" s="351"/>
      <c r="C122" s="154">
        <v>45673</v>
      </c>
      <c r="D122" s="104"/>
      <c r="E122" s="284" t="s">
        <v>613</v>
      </c>
      <c r="F122" s="272" t="str">
        <f>VLOOKUP(E122,'Contact Info-Snell'!$A$1:$H$96,4,FALSE)</f>
        <v>Hitchcock</v>
      </c>
      <c r="G122" s="272" t="str">
        <f>VLOOKUP(E122,'Contact Info-Snell'!$A$1:$H$96,3,FALSE)</f>
        <v>Resident Assistant</v>
      </c>
      <c r="H122" s="272" t="str">
        <f>VLOOKUP(E122,'Contact Info-Snell'!$A$1:$H$96,6,FALSE)</f>
        <v>(312) 890-3371</v>
      </c>
      <c r="I122" s="272" t="str">
        <f>VLOOKUP(E122,'Contact Info-Snell'!$A$1:$H$26,7,FALSE)</f>
        <v>834-5679</v>
      </c>
      <c r="J122" s="288" t="str">
        <f>VLOOKUP(E122,'Contact Info-Snell'!$A$1:$H$96,8,FALSE)</f>
        <v>egarciaocon@uchicago.edu</v>
      </c>
      <c r="K122" s="278"/>
      <c r="L122" s="274" t="e">
        <f>VLOOKUP(K122,'Contact Info-Snell'!$A$1:$H$96,4,FALSE)</f>
        <v>#N/A</v>
      </c>
      <c r="M122" s="274" t="e">
        <f>VLOOKUP(K122,'Contact Info-Snell'!$A$1:$H$96,3,FALSE)</f>
        <v>#N/A</v>
      </c>
      <c r="N122" s="274" t="e">
        <f>VLOOKUP(K122,'Contact Info-Snell'!$A$1:$H$96,6,FALSE)</f>
        <v>#N/A</v>
      </c>
      <c r="O122" s="274" t="e">
        <f>VLOOKUP(K122,'Contact Info-Snell'!$A$1:$H$26,7,FALSE)</f>
        <v>#N/A</v>
      </c>
      <c r="P122" s="274" t="e">
        <f>VLOOKUP(K122,'Contact Info-Snell'!$A$1:$H$96,8,FALSE)</f>
        <v>#N/A</v>
      </c>
      <c r="R122" s="285" t="s">
        <v>612</v>
      </c>
      <c r="S122" s="293"/>
      <c r="U122" s="269"/>
      <c r="V122" s="269"/>
    </row>
    <row r="123" spans="1:22">
      <c r="A123" s="360"/>
      <c r="B123" s="351"/>
      <c r="C123" s="154">
        <v>45674</v>
      </c>
      <c r="D123" s="104"/>
      <c r="E123" s="284" t="s">
        <v>613</v>
      </c>
      <c r="F123" s="277" t="str">
        <f>VLOOKUP(E123,'Contact Info-Snell'!$A$1:$H$96,4,FALSE)</f>
        <v>Hitchcock</v>
      </c>
      <c r="G123" s="277" t="str">
        <f>VLOOKUP(E123,'Contact Info-Snell'!$A$1:$H$96,3,FALSE)</f>
        <v>Resident Assistant</v>
      </c>
      <c r="H123" s="277" t="str">
        <f>VLOOKUP(E123,'Contact Info-Snell'!$A$1:$H$96,6,FALSE)</f>
        <v>(312) 890-3371</v>
      </c>
      <c r="I123" s="277" t="str">
        <f>VLOOKUP(E123,'Contact Info-Snell'!$A$1:$H$26,7,FALSE)</f>
        <v>834-5679</v>
      </c>
      <c r="J123" s="287" t="str">
        <f>VLOOKUP(E123,'Contact Info-Snell'!$A$1:$H$96,8,FALSE)</f>
        <v>egarciaocon@uchicago.edu</v>
      </c>
      <c r="K123" s="278"/>
      <c r="L123" s="279" t="e">
        <f>VLOOKUP(K123,'Contact Info-Snell'!$A$1:$H$96,4,FALSE)</f>
        <v>#N/A</v>
      </c>
      <c r="M123" s="279" t="e">
        <f>VLOOKUP(K123,'Contact Info-Snell'!$A$1:$H$96,3,FALSE)</f>
        <v>#N/A</v>
      </c>
      <c r="N123" s="279" t="e">
        <f>VLOOKUP(K123,'Contact Info-Snell'!$A$1:$H$96,6,FALSE)</f>
        <v>#N/A</v>
      </c>
      <c r="O123" s="279" t="e">
        <f>VLOOKUP(K123,'Contact Info-Snell'!$A$1:$H$26,7,FALSE)</f>
        <v>#N/A</v>
      </c>
      <c r="P123" s="279" t="e">
        <f>VLOOKUP(K123,'Contact Info-Snell'!$A$1:$H$96,8,FALSE)</f>
        <v>#N/A</v>
      </c>
      <c r="R123" s="285" t="s">
        <v>619</v>
      </c>
      <c r="S123" s="293"/>
      <c r="U123" s="269"/>
      <c r="V123" s="269"/>
    </row>
    <row r="124" spans="1:22">
      <c r="A124" s="360"/>
      <c r="B124" s="351"/>
      <c r="C124" s="154">
        <v>45675</v>
      </c>
      <c r="D124" s="104"/>
      <c r="E124" s="284" t="s">
        <v>620</v>
      </c>
      <c r="F124" s="272" t="str">
        <f>VLOOKUP(E124,'Contact Info-Snell'!$A$1:$H$96,4,FALSE)</f>
        <v>Hitchcock</v>
      </c>
      <c r="G124" s="272" t="str">
        <f>VLOOKUP(E124,'Contact Info-Snell'!$A$1:$H$96,3,FALSE)</f>
        <v>Resident Assistant</v>
      </c>
      <c r="H124" s="272" t="str">
        <f>VLOOKUP(E124,'Contact Info-Snell'!$A$1:$H$96,6,FALSE)</f>
        <v>(773) 633-1112</v>
      </c>
      <c r="I124" s="272" t="str">
        <f>VLOOKUP(E124,'Contact Info-Snell'!$A$1:$H$26,7,FALSE)</f>
        <v>795-3567</v>
      </c>
      <c r="J124" s="288" t="str">
        <f>VLOOKUP(E124,'Contact Info-Snell'!$A$1:$H$96,8,FALSE)</f>
        <v>tiantianxu@uchicago.edu</v>
      </c>
      <c r="K124" s="278"/>
      <c r="L124" s="274" t="e">
        <f>VLOOKUP(K124,'Contact Info-Snell'!$A$1:$H$96,4,FALSE)</f>
        <v>#N/A</v>
      </c>
      <c r="M124" s="274" t="e">
        <f>VLOOKUP(K124,'Contact Info-Snell'!$A$1:$H$96,3,FALSE)</f>
        <v>#N/A</v>
      </c>
      <c r="N124" s="274" t="e">
        <f>VLOOKUP(K124,'Contact Info-Snell'!$A$1:$H$96,6,FALSE)</f>
        <v>#N/A</v>
      </c>
      <c r="O124" s="274" t="e">
        <f>VLOOKUP(K124,'Contact Info-Snell'!$A$1:$H$26,7,FALSE)</f>
        <v>#N/A</v>
      </c>
      <c r="P124" s="274" t="e">
        <f>VLOOKUP(K124,'Contact Info-Snell'!$A$1:$H$96,8,FALSE)</f>
        <v>#N/A</v>
      </c>
      <c r="R124" s="285" t="s">
        <v>620</v>
      </c>
      <c r="S124" s="293"/>
      <c r="U124" s="269"/>
      <c r="V124" s="269"/>
    </row>
    <row r="125" spans="1:22">
      <c r="A125" s="360"/>
      <c r="B125" s="362"/>
      <c r="C125" s="154">
        <v>45676</v>
      </c>
      <c r="D125" s="104"/>
      <c r="E125" s="284" t="s">
        <v>617</v>
      </c>
      <c r="F125" s="277" t="str">
        <f>VLOOKUP(E125,'Contact Info-Snell'!$A$1:$H$96,4,FALSE)</f>
        <v>Snell</v>
      </c>
      <c r="G125" s="277" t="str">
        <f>VLOOKUP(E125,'Contact Info-Snell'!$A$1:$H$96,3,FALSE)</f>
        <v>Resident Assistant</v>
      </c>
      <c r="H125" s="277" t="str">
        <f>VLOOKUP(E125,'Contact Info-Snell'!$A$1:$H$96,6,FALSE)</f>
        <v>(815) 218-5417</v>
      </c>
      <c r="I125" s="277" t="str">
        <f>VLOOKUP(E125,'Contact Info-Snell'!$A$1:$H$26,7,FALSE)</f>
        <v>834-5681</v>
      </c>
      <c r="J125" s="287" t="str">
        <f>VLOOKUP(E125,'Contact Info-Snell'!$A$1:$H$96,8,FALSE)</f>
        <v>nateyouman@uchicago.edu</v>
      </c>
      <c r="K125" s="289" t="s">
        <v>614</v>
      </c>
      <c r="L125" s="279" t="str">
        <f>VLOOKUP(K125,'Contact Info-Snell'!$A$1:$H$96,4,FALSE)</f>
        <v>Snell</v>
      </c>
      <c r="M125" s="279" t="str">
        <f>VLOOKUP(K125,'Contact Info-Snell'!$A$1:$H$96,3,FALSE)</f>
        <v>Resident Head</v>
      </c>
      <c r="N125" s="279" t="str">
        <f>VLOOKUP(K125,'Contact Info-Snell'!$A$1:$H$96,6,FALSE)</f>
        <v>(312) 315-2866, (773) 820-1120</v>
      </c>
      <c r="O125" s="279" t="str">
        <f>VLOOKUP(K125,'Contact Info-Snell'!$A$1:$H$26,7,FALSE)</f>
        <v>702-5678</v>
      </c>
      <c r="P125" s="279" t="str">
        <f>VLOOKUP(K125,'Contact Info-Snell'!$A$1:$H$96,8,FALSE)</f>
        <v>sarihernandez@uchicago.edu, tmucia@uchicago.edu</v>
      </c>
      <c r="R125" s="280" t="s">
        <v>617</v>
      </c>
      <c r="S125" s="293"/>
      <c r="U125" s="269"/>
      <c r="V125" s="269"/>
    </row>
    <row r="126" spans="1:22">
      <c r="A126" s="360"/>
      <c r="B126" s="364" t="s">
        <v>46</v>
      </c>
      <c r="C126" s="154">
        <v>45677</v>
      </c>
      <c r="D126" s="104" t="s">
        <v>61</v>
      </c>
      <c r="E126" s="284" t="s">
        <v>617</v>
      </c>
      <c r="F126" s="272" t="str">
        <f>VLOOKUP(E126,'Contact Info-Snell'!$A$1:$H$96,4,FALSE)</f>
        <v>Snell</v>
      </c>
      <c r="G126" s="272" t="str">
        <f>VLOOKUP(E126,'Contact Info-Snell'!$A$1:$H$96,3,FALSE)</f>
        <v>Resident Assistant</v>
      </c>
      <c r="H126" s="272" t="str">
        <f>VLOOKUP(E126,'Contact Info-Snell'!$A$1:$H$96,6,FALSE)</f>
        <v>(815) 218-5417</v>
      </c>
      <c r="I126" s="272" t="str">
        <f>VLOOKUP(E126,'Contact Info-Snell'!$A$1:$H$26,7,FALSE)</f>
        <v>834-5681</v>
      </c>
      <c r="J126" s="288" t="str">
        <f>VLOOKUP(E126,'Contact Info-Snell'!$A$1:$H$96,8,FALSE)</f>
        <v>nateyouman@uchicago.edu</v>
      </c>
      <c r="K126" s="289" t="s">
        <v>612</v>
      </c>
      <c r="L126" s="274" t="str">
        <f>VLOOKUP(K126,'Contact Info-Snell'!$A$1:$H$96,4,FALSE)</f>
        <v>Hitchcock</v>
      </c>
      <c r="M126" s="274" t="str">
        <f>VLOOKUP(K126,'Contact Info-Snell'!$A$1:$H$96,3,FALSE)</f>
        <v>Resident Head</v>
      </c>
      <c r="N126" s="274" t="str">
        <f>VLOOKUP(K126,'Contact Info-Snell'!$A$1:$H$96,6,FALSE)</f>
        <v>574-315-3837, 574-386-7457</v>
      </c>
      <c r="O126" s="274" t="str">
        <f>VLOOKUP(K126,'Contact Info-Snell'!$A$1:$H$26,7,FALSE)</f>
        <v>702-5677</v>
      </c>
      <c r="P126" s="274" t="str">
        <f>VLOOKUP(K126,'Contact Info-Snell'!$A$1:$H$96,8,FALSE)</f>
        <v>melthomas@uchicago.edu, mmct@uchicago.edu</v>
      </c>
      <c r="R126" s="285"/>
      <c r="S126" s="293"/>
      <c r="U126" s="269"/>
      <c r="V126" s="269"/>
    </row>
    <row r="127" spans="1:22">
      <c r="A127" s="360"/>
      <c r="B127" s="351"/>
      <c r="C127" s="154">
        <v>45678</v>
      </c>
      <c r="D127" s="104"/>
      <c r="E127" s="268"/>
      <c r="F127" s="277" t="e">
        <f>VLOOKUP(E127,'Contact Info-Snell'!$A$1:$H$96,4,FALSE)</f>
        <v>#N/A</v>
      </c>
      <c r="G127" s="277" t="e">
        <f>VLOOKUP(E127,'Contact Info-Snell'!$A$1:$H$96,3,FALSE)</f>
        <v>#N/A</v>
      </c>
      <c r="H127" s="277" t="e">
        <f>VLOOKUP(E127,'Contact Info-Snell'!$A$1:$H$96,6,FALSE)</f>
        <v>#N/A</v>
      </c>
      <c r="I127" s="277" t="e">
        <f>VLOOKUP(E127,'Contact Info-Snell'!$A$1:$H$26,7,FALSE)</f>
        <v>#N/A</v>
      </c>
      <c r="J127" s="277" t="e">
        <f>VLOOKUP(E127,'Contact Info-Snell'!$A$1:$H$96,8,FALSE)</f>
        <v>#N/A</v>
      </c>
      <c r="K127" s="292"/>
      <c r="L127" s="279" t="e">
        <f>VLOOKUP(K127,'Contact Info-Snell'!$A$1:$H$96,4,FALSE)</f>
        <v>#N/A</v>
      </c>
      <c r="M127" s="279" t="e">
        <f>VLOOKUP(K127,'Contact Info-Snell'!$A$1:$H$96,3,FALSE)</f>
        <v>#N/A</v>
      </c>
      <c r="N127" s="279" t="e">
        <f>VLOOKUP(K127,'Contact Info-Snell'!$A$1:$H$96,6,FALSE)</f>
        <v>#N/A</v>
      </c>
      <c r="O127" s="279" t="e">
        <f>VLOOKUP(K127,'Contact Info-Snell'!$A$1:$H$26,7,FALSE)</f>
        <v>#N/A</v>
      </c>
      <c r="P127" s="279" t="e">
        <f>VLOOKUP(K127,'Contact Info-Snell'!$A$1:$H$96,8,FALSE)</f>
        <v>#N/A</v>
      </c>
      <c r="R127" s="293"/>
      <c r="S127" s="293"/>
      <c r="U127" s="269"/>
      <c r="V127" s="269"/>
    </row>
    <row r="128" spans="1:22">
      <c r="A128" s="360"/>
      <c r="B128" s="351"/>
      <c r="C128" s="154">
        <v>45679</v>
      </c>
      <c r="D128" s="104"/>
      <c r="E128" s="271" t="s">
        <v>612</v>
      </c>
      <c r="F128" s="272" t="str">
        <f>VLOOKUP(E128,'Contact Info-Snell'!$A$1:$H$96,4,FALSE)</f>
        <v>Hitchcock</v>
      </c>
      <c r="G128" s="272" t="str">
        <f>VLOOKUP(E128,'Contact Info-Snell'!$A$1:$H$96,3,FALSE)</f>
        <v>Resident Head</v>
      </c>
      <c r="H128" s="272" t="str">
        <f>VLOOKUP(E128,'Contact Info-Snell'!$A$1:$H$96,6,FALSE)</f>
        <v>574-315-3837, 574-386-7457</v>
      </c>
      <c r="I128" s="272" t="str">
        <f>VLOOKUP(E128,'Contact Info-Snell'!$A$1:$H$26,7,FALSE)</f>
        <v>702-5677</v>
      </c>
      <c r="J128" s="272" t="str">
        <f>VLOOKUP(E128,'Contact Info-Snell'!$A$1:$H$96,8,FALSE)</f>
        <v>melthomas@uchicago.edu, mmct@uchicago.edu</v>
      </c>
      <c r="K128" s="273"/>
      <c r="L128" s="274" t="e">
        <f>VLOOKUP(K128,'Contact Info-Snell'!$A$1:$H$96,4,FALSE)</f>
        <v>#N/A</v>
      </c>
      <c r="M128" s="274" t="e">
        <f>VLOOKUP(K128,'Contact Info-Snell'!$A$1:$H$96,3,FALSE)</f>
        <v>#N/A</v>
      </c>
      <c r="N128" s="274" t="e">
        <f>VLOOKUP(K128,'Contact Info-Snell'!$A$1:$H$96,6,FALSE)</f>
        <v>#N/A</v>
      </c>
      <c r="O128" s="274" t="e">
        <f>VLOOKUP(K128,'Contact Info-Snell'!$A$1:$H$26,7,FALSE)</f>
        <v>#N/A</v>
      </c>
      <c r="P128" s="274" t="e">
        <f>VLOOKUP(K128,'Contact Info-Snell'!$A$1:$H$96,8,FALSE)</f>
        <v>#N/A</v>
      </c>
      <c r="R128" s="275" t="s">
        <v>17</v>
      </c>
      <c r="S128" s="293"/>
      <c r="U128" s="269"/>
      <c r="V128" s="269"/>
    </row>
    <row r="129" spans="1:22">
      <c r="A129" s="360"/>
      <c r="B129" s="351"/>
      <c r="C129" s="154">
        <v>45680</v>
      </c>
      <c r="D129" s="104"/>
      <c r="E129" s="271" t="s">
        <v>612</v>
      </c>
      <c r="F129" s="277" t="str">
        <f>VLOOKUP(E129,'Contact Info-Snell'!$A$1:$H$96,4,FALSE)</f>
        <v>Hitchcock</v>
      </c>
      <c r="G129" s="277" t="str">
        <f>VLOOKUP(E129,'Contact Info-Snell'!$A$1:$H$96,3,FALSE)</f>
        <v>Resident Head</v>
      </c>
      <c r="H129" s="277" t="str">
        <f>VLOOKUP(E129,'Contact Info-Snell'!$A$1:$H$96,6,FALSE)</f>
        <v>574-315-3837, 574-386-7457</v>
      </c>
      <c r="I129" s="277" t="str">
        <f>VLOOKUP(E129,'Contact Info-Snell'!$A$1:$H$26,7,FALSE)</f>
        <v>702-5677</v>
      </c>
      <c r="J129" s="277" t="str">
        <f>VLOOKUP(E129,'Contact Info-Snell'!$A$1:$H$96,8,FALSE)</f>
        <v>melthomas@uchicago.edu, mmct@uchicago.edu</v>
      </c>
      <c r="K129" s="278"/>
      <c r="L129" s="279" t="e">
        <f>VLOOKUP(K129,'Contact Info-Snell'!$A$1:$H$96,4,FALSE)</f>
        <v>#N/A</v>
      </c>
      <c r="M129" s="279" t="e">
        <f>VLOOKUP(K129,'Contact Info-Snell'!$A$1:$H$96,3,FALSE)</f>
        <v>#N/A</v>
      </c>
      <c r="N129" s="279" t="e">
        <f>VLOOKUP(K129,'Contact Info-Snell'!$A$1:$H$96,6,FALSE)</f>
        <v>#N/A</v>
      </c>
      <c r="O129" s="279" t="e">
        <f>VLOOKUP(K129,'Contact Info-Snell'!$A$1:$H$26,7,FALSE)</f>
        <v>#N/A</v>
      </c>
      <c r="P129" s="279" t="e">
        <f>VLOOKUP(K129,'Contact Info-Snell'!$A$1:$H$96,8,FALSE)</f>
        <v>#N/A</v>
      </c>
      <c r="R129" s="280" t="s">
        <v>613</v>
      </c>
      <c r="S129" s="293"/>
      <c r="U129" s="269"/>
      <c r="V129" s="269"/>
    </row>
    <row r="130" spans="1:22">
      <c r="A130" s="360"/>
      <c r="B130" s="351"/>
      <c r="C130" s="154">
        <v>45681</v>
      </c>
      <c r="D130" s="104"/>
      <c r="E130" s="284" t="s">
        <v>614</v>
      </c>
      <c r="F130" s="272" t="str">
        <f>VLOOKUP(E130,'Contact Info-Snell'!$A$1:$H$96,4,FALSE)</f>
        <v>Snell</v>
      </c>
      <c r="G130" s="272" t="str">
        <f>VLOOKUP(E130,'Contact Info-Snell'!$A$1:$H$96,3,FALSE)</f>
        <v>Resident Head</v>
      </c>
      <c r="H130" s="272" t="str">
        <f>VLOOKUP(E130,'Contact Info-Snell'!$A$1:$H$96,6,FALSE)</f>
        <v>(312) 315-2866, (773) 820-1120</v>
      </c>
      <c r="I130" s="272" t="str">
        <f>VLOOKUP(E130,'Contact Info-Snell'!$A$1:$H$26,7,FALSE)</f>
        <v>702-5678</v>
      </c>
      <c r="J130" s="272" t="str">
        <f>VLOOKUP(E130,'Contact Info-Snell'!$A$1:$H$96,8,FALSE)</f>
        <v>sarihernandez@uchicago.edu, tmucia@uchicago.edu</v>
      </c>
      <c r="K130" s="271" t="s">
        <v>612</v>
      </c>
      <c r="L130" s="274" t="str">
        <f>VLOOKUP(K130,'Contact Info-Snell'!$A$1:$H$96,4,FALSE)</f>
        <v>Hitchcock</v>
      </c>
      <c r="M130" s="274" t="str">
        <f>VLOOKUP(K130,'Contact Info-Snell'!$A$1:$H$96,3,FALSE)</f>
        <v>Resident Head</v>
      </c>
      <c r="N130" s="274" t="str">
        <f>VLOOKUP(K130,'Contact Info-Snell'!$A$1:$H$96,6,FALSE)</f>
        <v>574-315-3837, 574-386-7457</v>
      </c>
      <c r="O130" s="274" t="str">
        <f>VLOOKUP(K130,'Contact Info-Snell'!$A$1:$H$26,7,FALSE)</f>
        <v>702-5677</v>
      </c>
      <c r="P130" s="274" t="str">
        <f>VLOOKUP(K130,'Contact Info-Snell'!$A$1:$H$96,8,FALSE)</f>
        <v>melthomas@uchicago.edu, mmct@uchicago.edu</v>
      </c>
      <c r="R130" s="285" t="s">
        <v>614</v>
      </c>
      <c r="S130" s="293"/>
      <c r="U130" s="269"/>
      <c r="V130" s="269"/>
    </row>
    <row r="131" spans="1:22">
      <c r="A131" s="360"/>
      <c r="B131" s="351"/>
      <c r="C131" s="154">
        <v>45682</v>
      </c>
      <c r="D131" s="104"/>
      <c r="E131" s="284" t="s">
        <v>614</v>
      </c>
      <c r="F131" s="277" t="str">
        <f>VLOOKUP(E131,'Contact Info-Snell'!$A$1:$H$96,4,FALSE)</f>
        <v>Snell</v>
      </c>
      <c r="G131" s="277" t="str">
        <f>VLOOKUP(E131,'Contact Info-Snell'!$A$1:$H$96,3,FALSE)</f>
        <v>Resident Head</v>
      </c>
      <c r="H131" s="277" t="str">
        <f>VLOOKUP(E131,'Contact Info-Snell'!$A$1:$H$96,6,FALSE)</f>
        <v>(312) 315-2866, (773) 820-1120</v>
      </c>
      <c r="I131" s="277" t="str">
        <f>VLOOKUP(E131,'Contact Info-Snell'!$A$1:$H$26,7,FALSE)</f>
        <v>702-5678</v>
      </c>
      <c r="J131" s="277" t="str">
        <f>VLOOKUP(E131,'Contact Info-Snell'!$A$1:$H$96,8,FALSE)</f>
        <v>sarihernandez@uchicago.edu, tmucia@uchicago.edu</v>
      </c>
      <c r="K131" s="271" t="s">
        <v>612</v>
      </c>
      <c r="L131" s="279" t="str">
        <f>VLOOKUP(K131,'Contact Info-Snell'!$A$1:$H$96,4,FALSE)</f>
        <v>Hitchcock</v>
      </c>
      <c r="M131" s="279" t="str">
        <f>VLOOKUP(K131,'Contact Info-Snell'!$A$1:$H$96,3,FALSE)</f>
        <v>Resident Head</v>
      </c>
      <c r="N131" s="279" t="str">
        <f>VLOOKUP(K131,'Contact Info-Snell'!$A$1:$H$96,6,FALSE)</f>
        <v>574-315-3837, 574-386-7457</v>
      </c>
      <c r="O131" s="279" t="str">
        <f>VLOOKUP(K131,'Contact Info-Snell'!$A$1:$H$26,7,FALSE)</f>
        <v>702-5677</v>
      </c>
      <c r="P131" s="279" t="str">
        <f>VLOOKUP(K131,'Contact Info-Snell'!$A$1:$H$96,8,FALSE)</f>
        <v>melthomas@uchicago.edu, mmct@uchicago.edu</v>
      </c>
      <c r="R131" s="285" t="s">
        <v>615</v>
      </c>
      <c r="S131" s="293"/>
      <c r="U131" s="269"/>
      <c r="V131" s="269"/>
    </row>
    <row r="132" spans="1:22">
      <c r="A132" s="360"/>
      <c r="B132" s="362"/>
      <c r="C132" s="154">
        <v>45683</v>
      </c>
      <c r="D132" s="104"/>
      <c r="E132" s="271" t="s">
        <v>612</v>
      </c>
      <c r="F132" s="272" t="str">
        <f>VLOOKUP(E132,'Contact Info-Snell'!$A$1:$H$96,4,FALSE)</f>
        <v>Hitchcock</v>
      </c>
      <c r="G132" s="272" t="str">
        <f>VLOOKUP(E132,'Contact Info-Snell'!$A$1:$H$96,3,FALSE)</f>
        <v>Resident Head</v>
      </c>
      <c r="H132" s="272" t="str">
        <f>VLOOKUP(E132,'Contact Info-Snell'!$A$1:$H$96,6,FALSE)</f>
        <v>574-315-3837, 574-386-7457</v>
      </c>
      <c r="I132" s="272" t="str">
        <f>VLOOKUP(E132,'Contact Info-Snell'!$A$1:$H$26,7,FALSE)</f>
        <v>702-5677</v>
      </c>
      <c r="J132" s="272" t="str">
        <f>VLOOKUP(E132,'Contact Info-Snell'!$A$1:$H$96,8,FALSE)</f>
        <v>melthomas@uchicago.edu, mmct@uchicago.edu</v>
      </c>
      <c r="K132" s="278"/>
      <c r="L132" s="274" t="e">
        <f>VLOOKUP(K132,'Contact Info-Snell'!$A$1:$H$96,4,FALSE)</f>
        <v>#N/A</v>
      </c>
      <c r="M132" s="274" t="e">
        <f>VLOOKUP(K132,'Contact Info-Snell'!$A$1:$H$96,3,FALSE)</f>
        <v>#N/A</v>
      </c>
      <c r="N132" s="274" t="e">
        <f>VLOOKUP(K132,'Contact Info-Snell'!$A$1:$H$96,6,FALSE)</f>
        <v>#N/A</v>
      </c>
      <c r="O132" s="274" t="e">
        <f>VLOOKUP(K132,'Contact Info-Snell'!$A$1:$H$26,7,FALSE)</f>
        <v>#N/A</v>
      </c>
      <c r="P132" s="274" t="e">
        <f>VLOOKUP(K132,'Contact Info-Snell'!$A$1:$H$96,8,FALSE)</f>
        <v>#N/A</v>
      </c>
      <c r="R132" s="285" t="s">
        <v>616</v>
      </c>
      <c r="S132" s="293"/>
      <c r="U132" s="269"/>
      <c r="V132" s="269"/>
    </row>
    <row r="133" spans="1:22">
      <c r="A133" s="360"/>
      <c r="B133" s="391" t="s">
        <v>47</v>
      </c>
      <c r="C133" s="154">
        <v>45684</v>
      </c>
      <c r="D133" s="104"/>
      <c r="E133" s="284" t="s">
        <v>617</v>
      </c>
      <c r="F133" s="277" t="str">
        <f>VLOOKUP(E133,'Contact Info-Snell'!$A$1:$H$96,4,FALSE)</f>
        <v>Snell</v>
      </c>
      <c r="G133" s="277" t="str">
        <f>VLOOKUP(E133,'Contact Info-Snell'!$A$1:$H$96,3,FALSE)</f>
        <v>Resident Assistant</v>
      </c>
      <c r="H133" s="277" t="str">
        <f>VLOOKUP(E133,'Contact Info-Snell'!$A$1:$H$96,6,FALSE)</f>
        <v>(815) 218-5417</v>
      </c>
      <c r="I133" s="277" t="str">
        <f>VLOOKUP(E133,'Contact Info-Snell'!$A$1:$H$26,7,FALSE)</f>
        <v>834-5681</v>
      </c>
      <c r="J133" s="287" t="str">
        <f>VLOOKUP(E133,'Contact Info-Snell'!$A$1:$H$96,8,FALSE)</f>
        <v>nateyouman@uchicago.edu</v>
      </c>
      <c r="K133" s="278"/>
      <c r="L133" s="279" t="e">
        <f>VLOOKUP(K133,'Contact Info-Snell'!$A$1:$H$96,4,FALSE)</f>
        <v>#N/A</v>
      </c>
      <c r="M133" s="279" t="e">
        <f>VLOOKUP(K133,'Contact Info-Snell'!$A$1:$H$96,3,FALSE)</f>
        <v>#N/A</v>
      </c>
      <c r="N133" s="279" t="e">
        <f>VLOOKUP(K133,'Contact Info-Snell'!$A$1:$H$96,6,FALSE)</f>
        <v>#N/A</v>
      </c>
      <c r="O133" s="279" t="e">
        <f>VLOOKUP(K133,'Contact Info-Snell'!$A$1:$H$26,7,FALSE)</f>
        <v>#N/A</v>
      </c>
      <c r="P133" s="279" t="e">
        <f>VLOOKUP(K133,'Contact Info-Snell'!$A$1:$H$96,8,FALSE)</f>
        <v>#N/A</v>
      </c>
      <c r="R133" s="285" t="s">
        <v>618</v>
      </c>
      <c r="S133" s="293"/>
      <c r="U133" s="269"/>
      <c r="V133" s="269"/>
    </row>
    <row r="134" spans="1:22">
      <c r="A134" s="360"/>
      <c r="B134" s="351"/>
      <c r="C134" s="154">
        <v>45685</v>
      </c>
      <c r="D134" s="104"/>
      <c r="E134" s="284" t="s">
        <v>613</v>
      </c>
      <c r="F134" s="272" t="str">
        <f>VLOOKUP(E134,'Contact Info-Snell'!$A$1:$H$96,4,FALSE)</f>
        <v>Hitchcock</v>
      </c>
      <c r="G134" s="272" t="str">
        <f>VLOOKUP(E134,'Contact Info-Snell'!$A$1:$H$96,3,FALSE)</f>
        <v>Resident Assistant</v>
      </c>
      <c r="H134" s="272" t="str">
        <f>VLOOKUP(E134,'Contact Info-Snell'!$A$1:$H$96,6,FALSE)</f>
        <v>(312) 890-3371</v>
      </c>
      <c r="I134" s="272" t="str">
        <f>VLOOKUP(E134,'Contact Info-Snell'!$A$1:$H$26,7,FALSE)</f>
        <v>834-5679</v>
      </c>
      <c r="J134" s="288" t="str">
        <f>VLOOKUP(E134,'Contact Info-Snell'!$A$1:$H$96,8,FALSE)</f>
        <v>egarciaocon@uchicago.edu</v>
      </c>
      <c r="K134" s="278"/>
      <c r="L134" s="274" t="e">
        <f>VLOOKUP(K134,'Contact Info-Snell'!$A$1:$H$96,4,FALSE)</f>
        <v>#N/A</v>
      </c>
      <c r="M134" s="274" t="e">
        <f>VLOOKUP(K134,'Contact Info-Snell'!$A$1:$H$96,3,FALSE)</f>
        <v>#N/A</v>
      </c>
      <c r="N134" s="274" t="e">
        <f>VLOOKUP(K134,'Contact Info-Snell'!$A$1:$H$96,6,FALSE)</f>
        <v>#N/A</v>
      </c>
      <c r="O134" s="274" t="e">
        <f>VLOOKUP(K134,'Contact Info-Snell'!$A$1:$H$26,7,FALSE)</f>
        <v>#N/A</v>
      </c>
      <c r="P134" s="274" t="e">
        <f>VLOOKUP(K134,'Contact Info-Snell'!$A$1:$H$96,8,FALSE)</f>
        <v>#N/A</v>
      </c>
      <c r="R134" s="285" t="s">
        <v>612</v>
      </c>
      <c r="S134" s="293"/>
      <c r="U134" s="269"/>
      <c r="V134" s="269"/>
    </row>
    <row r="135" spans="1:22">
      <c r="A135" s="360"/>
      <c r="B135" s="351"/>
      <c r="C135" s="154">
        <v>45686</v>
      </c>
      <c r="D135" s="104"/>
      <c r="E135" s="284" t="s">
        <v>613</v>
      </c>
      <c r="F135" s="277" t="str">
        <f>VLOOKUP(E135,'Contact Info-Snell'!$A$1:$H$96,4,FALSE)</f>
        <v>Hitchcock</v>
      </c>
      <c r="G135" s="277" t="str">
        <f>VLOOKUP(E135,'Contact Info-Snell'!$A$1:$H$96,3,FALSE)</f>
        <v>Resident Assistant</v>
      </c>
      <c r="H135" s="277" t="str">
        <f>VLOOKUP(E135,'Contact Info-Snell'!$A$1:$H$96,6,FALSE)</f>
        <v>(312) 890-3371</v>
      </c>
      <c r="I135" s="277" t="str">
        <f>VLOOKUP(E135,'Contact Info-Snell'!$A$1:$H$26,7,FALSE)</f>
        <v>834-5679</v>
      </c>
      <c r="J135" s="287" t="str">
        <f>VLOOKUP(E135,'Contact Info-Snell'!$A$1:$H$96,8,FALSE)</f>
        <v>egarciaocon@uchicago.edu</v>
      </c>
      <c r="K135" s="278"/>
      <c r="L135" s="279" t="e">
        <f>VLOOKUP(K135,'Contact Info-Snell'!$A$1:$H$96,4,FALSE)</f>
        <v>#N/A</v>
      </c>
      <c r="M135" s="279" t="e">
        <f>VLOOKUP(K135,'Contact Info-Snell'!$A$1:$H$96,3,FALSE)</f>
        <v>#N/A</v>
      </c>
      <c r="N135" s="279" t="e">
        <f>VLOOKUP(K135,'Contact Info-Snell'!$A$1:$H$96,6,FALSE)</f>
        <v>#N/A</v>
      </c>
      <c r="O135" s="279" t="e">
        <f>VLOOKUP(K135,'Contact Info-Snell'!$A$1:$H$26,7,FALSE)</f>
        <v>#N/A</v>
      </c>
      <c r="P135" s="279" t="e">
        <f>VLOOKUP(K135,'Contact Info-Snell'!$A$1:$H$96,8,FALSE)</f>
        <v>#N/A</v>
      </c>
      <c r="R135" s="285" t="s">
        <v>619</v>
      </c>
      <c r="S135" s="293"/>
      <c r="U135" s="269"/>
      <c r="V135" s="269"/>
    </row>
    <row r="136" spans="1:22">
      <c r="A136" s="360"/>
      <c r="B136" s="351"/>
      <c r="C136" s="154">
        <v>45687</v>
      </c>
      <c r="D136" s="104"/>
      <c r="E136" s="284" t="s">
        <v>620</v>
      </c>
      <c r="F136" s="272" t="str">
        <f>VLOOKUP(E136,'Contact Info-Snell'!$A$1:$H$96,4,FALSE)</f>
        <v>Hitchcock</v>
      </c>
      <c r="G136" s="272" t="str">
        <f>VLOOKUP(E136,'Contact Info-Snell'!$A$1:$H$96,3,FALSE)</f>
        <v>Resident Assistant</v>
      </c>
      <c r="H136" s="272" t="str">
        <f>VLOOKUP(E136,'Contact Info-Snell'!$A$1:$H$96,6,FALSE)</f>
        <v>(773) 633-1112</v>
      </c>
      <c r="I136" s="272" t="str">
        <f>VLOOKUP(E136,'Contact Info-Snell'!$A$1:$H$26,7,FALSE)</f>
        <v>795-3567</v>
      </c>
      <c r="J136" s="288" t="str">
        <f>VLOOKUP(E136,'Contact Info-Snell'!$A$1:$H$96,8,FALSE)</f>
        <v>tiantianxu@uchicago.edu</v>
      </c>
      <c r="K136" s="278"/>
      <c r="L136" s="274" t="e">
        <f>VLOOKUP(K136,'Contact Info-Snell'!$A$1:$H$96,4,FALSE)</f>
        <v>#N/A</v>
      </c>
      <c r="M136" s="274" t="e">
        <f>VLOOKUP(K136,'Contact Info-Snell'!$A$1:$H$96,3,FALSE)</f>
        <v>#N/A</v>
      </c>
      <c r="N136" s="274" t="e">
        <f>VLOOKUP(K136,'Contact Info-Snell'!$A$1:$H$96,6,FALSE)</f>
        <v>#N/A</v>
      </c>
      <c r="O136" s="274" t="e">
        <f>VLOOKUP(K136,'Contact Info-Snell'!$A$1:$H$26,7,FALSE)</f>
        <v>#N/A</v>
      </c>
      <c r="P136" s="274" t="e">
        <f>VLOOKUP(K136,'Contact Info-Snell'!$A$1:$H$96,8,FALSE)</f>
        <v>#N/A</v>
      </c>
      <c r="R136" s="285" t="s">
        <v>620</v>
      </c>
      <c r="S136" s="293"/>
      <c r="U136" s="269"/>
      <c r="V136" s="269"/>
    </row>
    <row r="137" spans="1:22">
      <c r="A137" s="360"/>
      <c r="B137" s="351"/>
      <c r="C137" s="154">
        <v>45688</v>
      </c>
      <c r="D137" s="104"/>
      <c r="E137" s="284" t="s">
        <v>617</v>
      </c>
      <c r="F137" s="277" t="str">
        <f>VLOOKUP(E137,'Contact Info-Snell'!$A$1:$H$96,4,FALSE)</f>
        <v>Snell</v>
      </c>
      <c r="G137" s="277" t="str">
        <f>VLOOKUP(E137,'Contact Info-Snell'!$A$1:$H$96,3,FALSE)</f>
        <v>Resident Assistant</v>
      </c>
      <c r="H137" s="277" t="str">
        <f>VLOOKUP(E137,'Contact Info-Snell'!$A$1:$H$96,6,FALSE)</f>
        <v>(815) 218-5417</v>
      </c>
      <c r="I137" s="277" t="str">
        <f>VLOOKUP(E137,'Contact Info-Snell'!$A$1:$H$26,7,FALSE)</f>
        <v>834-5681</v>
      </c>
      <c r="J137" s="287" t="str">
        <f>VLOOKUP(E137,'Contact Info-Snell'!$A$1:$H$96,8,FALSE)</f>
        <v>nateyouman@uchicago.edu</v>
      </c>
      <c r="K137" s="289" t="s">
        <v>614</v>
      </c>
      <c r="L137" s="279" t="str">
        <f>VLOOKUP(K137,'Contact Info-Snell'!$A$1:$H$96,4,FALSE)</f>
        <v>Snell</v>
      </c>
      <c r="M137" s="279" t="str">
        <f>VLOOKUP(K137,'Contact Info-Snell'!$A$1:$H$96,3,FALSE)</f>
        <v>Resident Head</v>
      </c>
      <c r="N137" s="279" t="str">
        <f>VLOOKUP(K137,'Contact Info-Snell'!$A$1:$H$96,6,FALSE)</f>
        <v>(312) 315-2866, (773) 820-1120</v>
      </c>
      <c r="O137" s="279" t="str">
        <f>VLOOKUP(K137,'Contact Info-Snell'!$A$1:$H$26,7,FALSE)</f>
        <v>702-5678</v>
      </c>
      <c r="P137" s="279" t="str">
        <f>VLOOKUP(K137,'Contact Info-Snell'!$A$1:$H$96,8,FALSE)</f>
        <v>sarihernandez@uchicago.edu, tmucia@uchicago.edu</v>
      </c>
      <c r="R137" s="280" t="s">
        <v>617</v>
      </c>
      <c r="S137" s="293"/>
      <c r="U137" s="269"/>
      <c r="V137" s="269"/>
    </row>
    <row r="138" spans="1:22">
      <c r="A138" s="360"/>
      <c r="B138" s="351"/>
      <c r="C138" s="155">
        <v>45689</v>
      </c>
      <c r="D138" s="104"/>
      <c r="E138" s="284" t="s">
        <v>617</v>
      </c>
      <c r="F138" s="272" t="str">
        <f>VLOOKUP(E138,'Contact Info-Snell'!$A$1:$H$96,4,FALSE)</f>
        <v>Snell</v>
      </c>
      <c r="G138" s="272" t="str">
        <f>VLOOKUP(E138,'Contact Info-Snell'!$A$1:$H$96,3,FALSE)</f>
        <v>Resident Assistant</v>
      </c>
      <c r="H138" s="272" t="str">
        <f>VLOOKUP(E138,'Contact Info-Snell'!$A$1:$H$96,6,FALSE)</f>
        <v>(815) 218-5417</v>
      </c>
      <c r="I138" s="272" t="str">
        <f>VLOOKUP(E138,'Contact Info-Snell'!$A$1:$H$26,7,FALSE)</f>
        <v>834-5681</v>
      </c>
      <c r="J138" s="288" t="str">
        <f>VLOOKUP(E138,'Contact Info-Snell'!$A$1:$H$96,8,FALSE)</f>
        <v>nateyouman@uchicago.edu</v>
      </c>
      <c r="K138" s="289" t="s">
        <v>612</v>
      </c>
      <c r="L138" s="274" t="str">
        <f>VLOOKUP(K138,'Contact Info-Snell'!$A$1:$H$96,4,FALSE)</f>
        <v>Hitchcock</v>
      </c>
      <c r="M138" s="274" t="str">
        <f>VLOOKUP(K138,'Contact Info-Snell'!$A$1:$H$96,3,FALSE)</f>
        <v>Resident Head</v>
      </c>
      <c r="N138" s="274" t="str">
        <f>VLOOKUP(K138,'Contact Info-Snell'!$A$1:$H$96,6,FALSE)</f>
        <v>574-315-3837, 574-386-7457</v>
      </c>
      <c r="O138" s="274" t="str">
        <f>VLOOKUP(K138,'Contact Info-Snell'!$A$1:$H$26,7,FALSE)</f>
        <v>702-5677</v>
      </c>
      <c r="P138" s="274" t="str">
        <f>VLOOKUP(K138,'Contact Info-Snell'!$A$1:$H$96,8,FALSE)</f>
        <v>melthomas@uchicago.edu, mmct@uchicago.edu</v>
      </c>
      <c r="R138" s="285"/>
      <c r="S138" s="293"/>
      <c r="U138" s="269"/>
      <c r="V138" s="269"/>
    </row>
    <row r="139" spans="1:22">
      <c r="A139" s="360"/>
      <c r="B139" s="362"/>
      <c r="C139" s="155">
        <v>45690</v>
      </c>
      <c r="D139" s="104"/>
      <c r="E139" s="268"/>
      <c r="F139" s="277" t="e">
        <f>VLOOKUP(E139,'Contact Info-Snell'!$A$1:$H$96,4,FALSE)</f>
        <v>#N/A</v>
      </c>
      <c r="G139" s="277" t="e">
        <f>VLOOKUP(E139,'Contact Info-Snell'!$A$1:$H$96,3,FALSE)</f>
        <v>#N/A</v>
      </c>
      <c r="H139" s="277" t="e">
        <f>VLOOKUP(E139,'Contact Info-Snell'!$A$1:$H$96,6,FALSE)</f>
        <v>#N/A</v>
      </c>
      <c r="I139" s="277" t="e">
        <f>VLOOKUP(E139,'Contact Info-Snell'!$A$1:$H$26,7,FALSE)</f>
        <v>#N/A</v>
      </c>
      <c r="J139" s="277" t="e">
        <f>VLOOKUP(E139,'Contact Info-Snell'!$A$1:$H$96,8,FALSE)</f>
        <v>#N/A</v>
      </c>
      <c r="K139" s="292"/>
      <c r="L139" s="279" t="e">
        <f>VLOOKUP(K139,'Contact Info-Snell'!$A$1:$H$96,4,FALSE)</f>
        <v>#N/A</v>
      </c>
      <c r="M139" s="279" t="e">
        <f>VLOOKUP(K139,'Contact Info-Snell'!$A$1:$H$96,3,FALSE)</f>
        <v>#N/A</v>
      </c>
      <c r="N139" s="279" t="e">
        <f>VLOOKUP(K139,'Contact Info-Snell'!$A$1:$H$96,6,FALSE)</f>
        <v>#N/A</v>
      </c>
      <c r="O139" s="279" t="e">
        <f>VLOOKUP(K139,'Contact Info-Snell'!$A$1:$H$26,7,FALSE)</f>
        <v>#N/A</v>
      </c>
      <c r="P139" s="279" t="e">
        <f>VLOOKUP(K139,'Contact Info-Snell'!$A$1:$H$96,8,FALSE)</f>
        <v>#N/A</v>
      </c>
      <c r="R139" s="293"/>
      <c r="S139" s="293"/>
      <c r="U139" s="269"/>
      <c r="V139" s="269"/>
    </row>
    <row r="140" spans="1:22">
      <c r="A140" s="360"/>
      <c r="B140" s="392" t="s">
        <v>48</v>
      </c>
      <c r="C140" s="155">
        <v>45691</v>
      </c>
      <c r="D140" s="104"/>
      <c r="E140" s="271" t="s">
        <v>612</v>
      </c>
      <c r="F140" s="272" t="str">
        <f>VLOOKUP(E140,'Contact Info-Snell'!$A$1:$H$96,4,FALSE)</f>
        <v>Hitchcock</v>
      </c>
      <c r="G140" s="272" t="str">
        <f>VLOOKUP(E140,'Contact Info-Snell'!$A$1:$H$96,3,FALSE)</f>
        <v>Resident Head</v>
      </c>
      <c r="H140" s="272" t="str">
        <f>VLOOKUP(E140,'Contact Info-Snell'!$A$1:$H$96,6,FALSE)</f>
        <v>574-315-3837, 574-386-7457</v>
      </c>
      <c r="I140" s="272" t="str">
        <f>VLOOKUP(E140,'Contact Info-Snell'!$A$1:$H$26,7,FALSE)</f>
        <v>702-5677</v>
      </c>
      <c r="J140" s="272" t="str">
        <f>VLOOKUP(E140,'Contact Info-Snell'!$A$1:$H$96,8,FALSE)</f>
        <v>melthomas@uchicago.edu, mmct@uchicago.edu</v>
      </c>
      <c r="K140" s="273"/>
      <c r="L140" s="274" t="e">
        <f>VLOOKUP(K140,'Contact Info-Snell'!$A$1:$H$96,4,FALSE)</f>
        <v>#N/A</v>
      </c>
      <c r="M140" s="274" t="e">
        <f>VLOOKUP(K140,'Contact Info-Snell'!$A$1:$H$96,3,FALSE)</f>
        <v>#N/A</v>
      </c>
      <c r="N140" s="274" t="e">
        <f>VLOOKUP(K140,'Contact Info-Snell'!$A$1:$H$96,6,FALSE)</f>
        <v>#N/A</v>
      </c>
      <c r="O140" s="274" t="e">
        <f>VLOOKUP(K140,'Contact Info-Snell'!$A$1:$H$26,7,FALSE)</f>
        <v>#N/A</v>
      </c>
      <c r="P140" s="274" t="e">
        <f>VLOOKUP(K140,'Contact Info-Snell'!$A$1:$H$96,8,FALSE)</f>
        <v>#N/A</v>
      </c>
      <c r="R140" s="275" t="s">
        <v>17</v>
      </c>
      <c r="S140" s="293"/>
      <c r="U140" s="269"/>
      <c r="V140" s="269"/>
    </row>
    <row r="141" spans="1:22">
      <c r="A141" s="360"/>
      <c r="B141" s="351"/>
      <c r="C141" s="155">
        <v>45692</v>
      </c>
      <c r="D141" s="104"/>
      <c r="E141" s="271" t="s">
        <v>612</v>
      </c>
      <c r="F141" s="277" t="str">
        <f>VLOOKUP(E141,'Contact Info-Snell'!$A$1:$H$96,4,FALSE)</f>
        <v>Hitchcock</v>
      </c>
      <c r="G141" s="277" t="str">
        <f>VLOOKUP(E141,'Contact Info-Snell'!$A$1:$H$96,3,FALSE)</f>
        <v>Resident Head</v>
      </c>
      <c r="H141" s="277" t="str">
        <f>VLOOKUP(E141,'Contact Info-Snell'!$A$1:$H$96,6,FALSE)</f>
        <v>574-315-3837, 574-386-7457</v>
      </c>
      <c r="I141" s="277" t="str">
        <f>VLOOKUP(E141,'Contact Info-Snell'!$A$1:$H$26,7,FALSE)</f>
        <v>702-5677</v>
      </c>
      <c r="J141" s="277" t="str">
        <f>VLOOKUP(E141,'Contact Info-Snell'!$A$1:$H$96,8,FALSE)</f>
        <v>melthomas@uchicago.edu, mmct@uchicago.edu</v>
      </c>
      <c r="K141" s="278"/>
      <c r="L141" s="279" t="e">
        <f>VLOOKUP(K141,'Contact Info-Snell'!$A$1:$H$96,4,FALSE)</f>
        <v>#N/A</v>
      </c>
      <c r="M141" s="279" t="e">
        <f>VLOOKUP(K141,'Contact Info-Snell'!$A$1:$H$96,3,FALSE)</f>
        <v>#N/A</v>
      </c>
      <c r="N141" s="279" t="e">
        <f>VLOOKUP(K141,'Contact Info-Snell'!$A$1:$H$96,6,FALSE)</f>
        <v>#N/A</v>
      </c>
      <c r="O141" s="279" t="e">
        <f>VLOOKUP(K141,'Contact Info-Snell'!$A$1:$H$26,7,FALSE)</f>
        <v>#N/A</v>
      </c>
      <c r="P141" s="279" t="e">
        <f>VLOOKUP(K141,'Contact Info-Snell'!$A$1:$H$96,8,FALSE)</f>
        <v>#N/A</v>
      </c>
      <c r="R141" s="280" t="s">
        <v>613</v>
      </c>
      <c r="S141" s="293"/>
      <c r="U141" s="269"/>
      <c r="V141" s="269"/>
    </row>
    <row r="142" spans="1:22">
      <c r="A142" s="360"/>
      <c r="B142" s="351"/>
      <c r="C142" s="155">
        <v>45693</v>
      </c>
      <c r="D142" s="104"/>
      <c r="E142" s="284" t="s">
        <v>614</v>
      </c>
      <c r="F142" s="272" t="str">
        <f>VLOOKUP(E142,'Contact Info-Snell'!$A$1:$H$96,4,FALSE)</f>
        <v>Snell</v>
      </c>
      <c r="G142" s="272" t="str">
        <f>VLOOKUP(E142,'Contact Info-Snell'!$A$1:$H$96,3,FALSE)</f>
        <v>Resident Head</v>
      </c>
      <c r="H142" s="272" t="str">
        <f>VLOOKUP(E142,'Contact Info-Snell'!$A$1:$H$96,6,FALSE)</f>
        <v>(312) 315-2866, (773) 820-1120</v>
      </c>
      <c r="I142" s="272" t="str">
        <f>VLOOKUP(E142,'Contact Info-Snell'!$A$1:$H$26,7,FALSE)</f>
        <v>702-5678</v>
      </c>
      <c r="J142" s="272" t="str">
        <f>VLOOKUP(E142,'Contact Info-Snell'!$A$1:$H$96,8,FALSE)</f>
        <v>sarihernandez@uchicago.edu, tmucia@uchicago.edu</v>
      </c>
      <c r="K142" s="271" t="s">
        <v>612</v>
      </c>
      <c r="L142" s="274" t="str">
        <f>VLOOKUP(K142,'Contact Info-Snell'!$A$1:$H$96,4,FALSE)</f>
        <v>Hitchcock</v>
      </c>
      <c r="M142" s="274" t="str">
        <f>VLOOKUP(K142,'Contact Info-Snell'!$A$1:$H$96,3,FALSE)</f>
        <v>Resident Head</v>
      </c>
      <c r="N142" s="274" t="str">
        <f>VLOOKUP(K142,'Contact Info-Snell'!$A$1:$H$96,6,FALSE)</f>
        <v>574-315-3837, 574-386-7457</v>
      </c>
      <c r="O142" s="274" t="str">
        <f>VLOOKUP(K142,'Contact Info-Snell'!$A$1:$H$26,7,FALSE)</f>
        <v>702-5677</v>
      </c>
      <c r="P142" s="274" t="str">
        <f>VLOOKUP(K142,'Contact Info-Snell'!$A$1:$H$96,8,FALSE)</f>
        <v>melthomas@uchicago.edu, mmct@uchicago.edu</v>
      </c>
      <c r="R142" s="285" t="s">
        <v>614</v>
      </c>
      <c r="S142" s="293"/>
      <c r="U142" s="269"/>
      <c r="V142" s="269"/>
    </row>
    <row r="143" spans="1:22">
      <c r="A143" s="360"/>
      <c r="B143" s="351"/>
      <c r="C143" s="155">
        <v>45694</v>
      </c>
      <c r="D143" s="104"/>
      <c r="E143" s="284" t="s">
        <v>614</v>
      </c>
      <c r="F143" s="277" t="str">
        <f>VLOOKUP(E143,'Contact Info-Snell'!$A$1:$H$96,4,FALSE)</f>
        <v>Snell</v>
      </c>
      <c r="G143" s="277" t="str">
        <f>VLOOKUP(E143,'Contact Info-Snell'!$A$1:$H$96,3,FALSE)</f>
        <v>Resident Head</v>
      </c>
      <c r="H143" s="277" t="str">
        <f>VLOOKUP(E143,'Contact Info-Snell'!$A$1:$H$96,6,FALSE)</f>
        <v>(312) 315-2866, (773) 820-1120</v>
      </c>
      <c r="I143" s="277" t="str">
        <f>VLOOKUP(E143,'Contact Info-Snell'!$A$1:$H$26,7,FALSE)</f>
        <v>702-5678</v>
      </c>
      <c r="J143" s="277" t="str">
        <f>VLOOKUP(E143,'Contact Info-Snell'!$A$1:$H$96,8,FALSE)</f>
        <v>sarihernandez@uchicago.edu, tmucia@uchicago.edu</v>
      </c>
      <c r="K143" s="271" t="s">
        <v>612</v>
      </c>
      <c r="L143" s="279" t="str">
        <f>VLOOKUP(K143,'Contact Info-Snell'!$A$1:$H$96,4,FALSE)</f>
        <v>Hitchcock</v>
      </c>
      <c r="M143" s="279" t="str">
        <f>VLOOKUP(K143,'Contact Info-Snell'!$A$1:$H$96,3,FALSE)</f>
        <v>Resident Head</v>
      </c>
      <c r="N143" s="279" t="str">
        <f>VLOOKUP(K143,'Contact Info-Snell'!$A$1:$H$96,6,FALSE)</f>
        <v>574-315-3837, 574-386-7457</v>
      </c>
      <c r="O143" s="279" t="str">
        <f>VLOOKUP(K143,'Contact Info-Snell'!$A$1:$H$26,7,FALSE)</f>
        <v>702-5677</v>
      </c>
      <c r="P143" s="279" t="str">
        <f>VLOOKUP(K143,'Contact Info-Snell'!$A$1:$H$96,8,FALSE)</f>
        <v>melthomas@uchicago.edu, mmct@uchicago.edu</v>
      </c>
      <c r="R143" s="285" t="s">
        <v>615</v>
      </c>
      <c r="S143" s="293"/>
      <c r="U143" s="269"/>
      <c r="V143" s="269"/>
    </row>
    <row r="144" spans="1:22">
      <c r="A144" s="360"/>
      <c r="B144" s="351"/>
      <c r="C144" s="155">
        <v>45695</v>
      </c>
      <c r="D144" s="104"/>
      <c r="E144" s="271" t="s">
        <v>612</v>
      </c>
      <c r="F144" s="272" t="str">
        <f>VLOOKUP(E144,'Contact Info-Snell'!$A$1:$H$96,4,FALSE)</f>
        <v>Hitchcock</v>
      </c>
      <c r="G144" s="272" t="str">
        <f>VLOOKUP(E144,'Contact Info-Snell'!$A$1:$H$96,3,FALSE)</f>
        <v>Resident Head</v>
      </c>
      <c r="H144" s="272" t="str">
        <f>VLOOKUP(E144,'Contact Info-Snell'!$A$1:$H$96,6,FALSE)</f>
        <v>574-315-3837, 574-386-7457</v>
      </c>
      <c r="I144" s="272" t="str">
        <f>VLOOKUP(E144,'Contact Info-Snell'!$A$1:$H$26,7,FALSE)</f>
        <v>702-5677</v>
      </c>
      <c r="J144" s="272" t="str">
        <f>VLOOKUP(E144,'Contact Info-Snell'!$A$1:$H$96,8,FALSE)</f>
        <v>melthomas@uchicago.edu, mmct@uchicago.edu</v>
      </c>
      <c r="K144" s="278"/>
      <c r="L144" s="274" t="e">
        <f>VLOOKUP(K144,'Contact Info-Snell'!$A$1:$H$96,4,FALSE)</f>
        <v>#N/A</v>
      </c>
      <c r="M144" s="274" t="e">
        <f>VLOOKUP(K144,'Contact Info-Snell'!$A$1:$H$96,3,FALSE)</f>
        <v>#N/A</v>
      </c>
      <c r="N144" s="274" t="e">
        <f>VLOOKUP(K144,'Contact Info-Snell'!$A$1:$H$96,6,FALSE)</f>
        <v>#N/A</v>
      </c>
      <c r="O144" s="274" t="e">
        <f>VLOOKUP(K144,'Contact Info-Snell'!$A$1:$H$26,7,FALSE)</f>
        <v>#N/A</v>
      </c>
      <c r="P144" s="274" t="e">
        <f>VLOOKUP(K144,'Contact Info-Snell'!$A$1:$H$96,8,FALSE)</f>
        <v>#N/A</v>
      </c>
      <c r="R144" s="285" t="s">
        <v>616</v>
      </c>
      <c r="S144" s="293"/>
      <c r="U144" s="269"/>
      <c r="V144" s="269"/>
    </row>
    <row r="145" spans="1:22">
      <c r="A145" s="360"/>
      <c r="B145" s="351"/>
      <c r="C145" s="155">
        <v>45696</v>
      </c>
      <c r="D145" s="104"/>
      <c r="E145" s="284" t="s">
        <v>617</v>
      </c>
      <c r="F145" s="277" t="str">
        <f>VLOOKUP(E145,'Contact Info-Snell'!$A$1:$H$96,4,FALSE)</f>
        <v>Snell</v>
      </c>
      <c r="G145" s="277" t="str">
        <f>VLOOKUP(E145,'Contact Info-Snell'!$A$1:$H$96,3,FALSE)</f>
        <v>Resident Assistant</v>
      </c>
      <c r="H145" s="277" t="str">
        <f>VLOOKUP(E145,'Contact Info-Snell'!$A$1:$H$96,6,FALSE)</f>
        <v>(815) 218-5417</v>
      </c>
      <c r="I145" s="277" t="str">
        <f>VLOOKUP(E145,'Contact Info-Snell'!$A$1:$H$26,7,FALSE)</f>
        <v>834-5681</v>
      </c>
      <c r="J145" s="287" t="str">
        <f>VLOOKUP(E145,'Contact Info-Snell'!$A$1:$H$96,8,FALSE)</f>
        <v>nateyouman@uchicago.edu</v>
      </c>
      <c r="K145" s="278"/>
      <c r="L145" s="279" t="e">
        <f>VLOOKUP(K145,'Contact Info-Snell'!$A$1:$H$96,4,FALSE)</f>
        <v>#N/A</v>
      </c>
      <c r="M145" s="279" t="e">
        <f>VLOOKUP(K145,'Contact Info-Snell'!$A$1:$H$96,3,FALSE)</f>
        <v>#N/A</v>
      </c>
      <c r="N145" s="279" t="e">
        <f>VLOOKUP(K145,'Contact Info-Snell'!$A$1:$H$96,6,FALSE)</f>
        <v>#N/A</v>
      </c>
      <c r="O145" s="279" t="e">
        <f>VLOOKUP(K145,'Contact Info-Snell'!$A$1:$H$26,7,FALSE)</f>
        <v>#N/A</v>
      </c>
      <c r="P145" s="279" t="e">
        <f>VLOOKUP(K145,'Contact Info-Snell'!$A$1:$H$96,8,FALSE)</f>
        <v>#N/A</v>
      </c>
      <c r="R145" s="285" t="s">
        <v>618</v>
      </c>
      <c r="S145" s="293"/>
      <c r="U145" s="269"/>
      <c r="V145" s="269"/>
    </row>
    <row r="146" spans="1:22">
      <c r="A146" s="360"/>
      <c r="B146" s="362"/>
      <c r="C146" s="155">
        <v>45697</v>
      </c>
      <c r="D146" s="104"/>
      <c r="E146" s="284" t="s">
        <v>613</v>
      </c>
      <c r="F146" s="272" t="str">
        <f>VLOOKUP(E146,'Contact Info-Snell'!$A$1:$H$96,4,FALSE)</f>
        <v>Hitchcock</v>
      </c>
      <c r="G146" s="272" t="str">
        <f>VLOOKUP(E146,'Contact Info-Snell'!$A$1:$H$96,3,FALSE)</f>
        <v>Resident Assistant</v>
      </c>
      <c r="H146" s="272" t="str">
        <f>VLOOKUP(E146,'Contact Info-Snell'!$A$1:$H$96,6,FALSE)</f>
        <v>(312) 890-3371</v>
      </c>
      <c r="I146" s="272" t="str">
        <f>VLOOKUP(E146,'Contact Info-Snell'!$A$1:$H$26,7,FALSE)</f>
        <v>834-5679</v>
      </c>
      <c r="J146" s="288" t="str">
        <f>VLOOKUP(E146,'Contact Info-Snell'!$A$1:$H$96,8,FALSE)</f>
        <v>egarciaocon@uchicago.edu</v>
      </c>
      <c r="K146" s="278"/>
      <c r="L146" s="274" t="e">
        <f>VLOOKUP(K146,'Contact Info-Snell'!$A$1:$H$96,4,FALSE)</f>
        <v>#N/A</v>
      </c>
      <c r="M146" s="274" t="e">
        <f>VLOOKUP(K146,'Contact Info-Snell'!$A$1:$H$96,3,FALSE)</f>
        <v>#N/A</v>
      </c>
      <c r="N146" s="274" t="e">
        <f>VLOOKUP(K146,'Contact Info-Snell'!$A$1:$H$96,6,FALSE)</f>
        <v>#N/A</v>
      </c>
      <c r="O146" s="274" t="e">
        <f>VLOOKUP(K146,'Contact Info-Snell'!$A$1:$H$26,7,FALSE)</f>
        <v>#N/A</v>
      </c>
      <c r="P146" s="274" t="e">
        <f>VLOOKUP(K146,'Contact Info-Snell'!$A$1:$H$96,8,FALSE)</f>
        <v>#N/A</v>
      </c>
      <c r="R146" s="285" t="s">
        <v>612</v>
      </c>
      <c r="S146" s="293"/>
      <c r="U146" s="269"/>
      <c r="V146" s="269"/>
    </row>
    <row r="147" spans="1:22">
      <c r="A147" s="360"/>
      <c r="B147" s="393" t="s">
        <v>49</v>
      </c>
      <c r="C147" s="155">
        <v>45698</v>
      </c>
      <c r="D147" s="104"/>
      <c r="E147" s="284" t="s">
        <v>613</v>
      </c>
      <c r="F147" s="277" t="str">
        <f>VLOOKUP(E147,'Contact Info-Snell'!$A$1:$H$96,4,FALSE)</f>
        <v>Hitchcock</v>
      </c>
      <c r="G147" s="277" t="str">
        <f>VLOOKUP(E147,'Contact Info-Snell'!$A$1:$H$96,3,FALSE)</f>
        <v>Resident Assistant</v>
      </c>
      <c r="H147" s="277" t="str">
        <f>VLOOKUP(E147,'Contact Info-Snell'!$A$1:$H$96,6,FALSE)</f>
        <v>(312) 890-3371</v>
      </c>
      <c r="I147" s="277" t="str">
        <f>VLOOKUP(E147,'Contact Info-Snell'!$A$1:$H$26,7,FALSE)</f>
        <v>834-5679</v>
      </c>
      <c r="J147" s="287" t="str">
        <f>VLOOKUP(E147,'Contact Info-Snell'!$A$1:$H$96,8,FALSE)</f>
        <v>egarciaocon@uchicago.edu</v>
      </c>
      <c r="K147" s="278"/>
      <c r="L147" s="279" t="e">
        <f>VLOOKUP(K147,'Contact Info-Snell'!$A$1:$H$96,4,FALSE)</f>
        <v>#N/A</v>
      </c>
      <c r="M147" s="279" t="e">
        <f>VLOOKUP(K147,'Contact Info-Snell'!$A$1:$H$96,3,FALSE)</f>
        <v>#N/A</v>
      </c>
      <c r="N147" s="279" t="e">
        <f>VLOOKUP(K147,'Contact Info-Snell'!$A$1:$H$96,6,FALSE)</f>
        <v>#N/A</v>
      </c>
      <c r="O147" s="279" t="e">
        <f>VLOOKUP(K147,'Contact Info-Snell'!$A$1:$H$26,7,FALSE)</f>
        <v>#N/A</v>
      </c>
      <c r="P147" s="279" t="e">
        <f>VLOOKUP(K147,'Contact Info-Snell'!$A$1:$H$96,8,FALSE)</f>
        <v>#N/A</v>
      </c>
      <c r="R147" s="285" t="s">
        <v>619</v>
      </c>
      <c r="S147" s="293"/>
      <c r="U147" s="269"/>
      <c r="V147" s="269"/>
    </row>
    <row r="148" spans="1:22">
      <c r="A148" s="360"/>
      <c r="B148" s="351"/>
      <c r="C148" s="155">
        <v>45699</v>
      </c>
      <c r="D148" s="104"/>
      <c r="E148" s="284" t="s">
        <v>620</v>
      </c>
      <c r="F148" s="272" t="str">
        <f>VLOOKUP(E148,'Contact Info-Snell'!$A$1:$H$96,4,FALSE)</f>
        <v>Hitchcock</v>
      </c>
      <c r="G148" s="272" t="str">
        <f>VLOOKUP(E148,'Contact Info-Snell'!$A$1:$H$96,3,FALSE)</f>
        <v>Resident Assistant</v>
      </c>
      <c r="H148" s="272" t="str">
        <f>VLOOKUP(E148,'Contact Info-Snell'!$A$1:$H$96,6,FALSE)</f>
        <v>(773) 633-1112</v>
      </c>
      <c r="I148" s="272" t="str">
        <f>VLOOKUP(E148,'Contact Info-Snell'!$A$1:$H$26,7,FALSE)</f>
        <v>795-3567</v>
      </c>
      <c r="J148" s="288" t="str">
        <f>VLOOKUP(E148,'Contact Info-Snell'!$A$1:$H$96,8,FALSE)</f>
        <v>tiantianxu@uchicago.edu</v>
      </c>
      <c r="K148" s="278"/>
      <c r="L148" s="274" t="e">
        <f>VLOOKUP(K148,'Contact Info-Snell'!$A$1:$H$96,4,FALSE)</f>
        <v>#N/A</v>
      </c>
      <c r="M148" s="274" t="e">
        <f>VLOOKUP(K148,'Contact Info-Snell'!$A$1:$H$96,3,FALSE)</f>
        <v>#N/A</v>
      </c>
      <c r="N148" s="274" t="e">
        <f>VLOOKUP(K148,'Contact Info-Snell'!$A$1:$H$96,6,FALSE)</f>
        <v>#N/A</v>
      </c>
      <c r="O148" s="274" t="e">
        <f>VLOOKUP(K148,'Contact Info-Snell'!$A$1:$H$26,7,FALSE)</f>
        <v>#N/A</v>
      </c>
      <c r="P148" s="274" t="e">
        <f>VLOOKUP(K148,'Contact Info-Snell'!$A$1:$H$96,8,FALSE)</f>
        <v>#N/A</v>
      </c>
      <c r="R148" s="285" t="s">
        <v>620</v>
      </c>
      <c r="S148" s="293"/>
      <c r="U148" s="269"/>
      <c r="V148" s="269"/>
    </row>
    <row r="149" spans="1:22">
      <c r="A149" s="360"/>
      <c r="B149" s="351"/>
      <c r="C149" s="155">
        <v>45700</v>
      </c>
      <c r="D149" s="104"/>
      <c r="E149" s="284" t="s">
        <v>617</v>
      </c>
      <c r="F149" s="277" t="str">
        <f>VLOOKUP(E149,'Contact Info-Snell'!$A$1:$H$96,4,FALSE)</f>
        <v>Snell</v>
      </c>
      <c r="G149" s="277" t="str">
        <f>VLOOKUP(E149,'Contact Info-Snell'!$A$1:$H$96,3,FALSE)</f>
        <v>Resident Assistant</v>
      </c>
      <c r="H149" s="277" t="str">
        <f>VLOOKUP(E149,'Contact Info-Snell'!$A$1:$H$96,6,FALSE)</f>
        <v>(815) 218-5417</v>
      </c>
      <c r="I149" s="277" t="str">
        <f>VLOOKUP(E149,'Contact Info-Snell'!$A$1:$H$26,7,FALSE)</f>
        <v>834-5681</v>
      </c>
      <c r="J149" s="287" t="str">
        <f>VLOOKUP(E149,'Contact Info-Snell'!$A$1:$H$96,8,FALSE)</f>
        <v>nateyouman@uchicago.edu</v>
      </c>
      <c r="K149" s="289" t="s">
        <v>614</v>
      </c>
      <c r="L149" s="279" t="str">
        <f>VLOOKUP(K149,'Contact Info-Snell'!$A$1:$H$96,4,FALSE)</f>
        <v>Snell</v>
      </c>
      <c r="M149" s="279" t="str">
        <f>VLOOKUP(K149,'Contact Info-Snell'!$A$1:$H$96,3,FALSE)</f>
        <v>Resident Head</v>
      </c>
      <c r="N149" s="279" t="str">
        <f>VLOOKUP(K149,'Contact Info-Snell'!$A$1:$H$96,6,FALSE)</f>
        <v>(312) 315-2866, (773) 820-1120</v>
      </c>
      <c r="O149" s="279" t="str">
        <f>VLOOKUP(K149,'Contact Info-Snell'!$A$1:$H$26,7,FALSE)</f>
        <v>702-5678</v>
      </c>
      <c r="P149" s="279" t="str">
        <f>VLOOKUP(K149,'Contact Info-Snell'!$A$1:$H$96,8,FALSE)</f>
        <v>sarihernandez@uchicago.edu, tmucia@uchicago.edu</v>
      </c>
      <c r="R149" s="280" t="s">
        <v>617</v>
      </c>
      <c r="S149" s="293"/>
      <c r="U149" s="269"/>
      <c r="V149" s="269"/>
    </row>
    <row r="150" spans="1:22">
      <c r="A150" s="360"/>
      <c r="B150" s="351"/>
      <c r="C150" s="155">
        <v>45701</v>
      </c>
      <c r="D150" s="104"/>
      <c r="E150" s="284" t="s">
        <v>617</v>
      </c>
      <c r="F150" s="272" t="str">
        <f>VLOOKUP(E150,'Contact Info-Snell'!$A$1:$H$96,4,FALSE)</f>
        <v>Snell</v>
      </c>
      <c r="G150" s="272" t="str">
        <f>VLOOKUP(E150,'Contact Info-Snell'!$A$1:$H$96,3,FALSE)</f>
        <v>Resident Assistant</v>
      </c>
      <c r="H150" s="272" t="str">
        <f>VLOOKUP(E150,'Contact Info-Snell'!$A$1:$H$96,6,FALSE)</f>
        <v>(815) 218-5417</v>
      </c>
      <c r="I150" s="272" t="str">
        <f>VLOOKUP(E150,'Contact Info-Snell'!$A$1:$H$26,7,FALSE)</f>
        <v>834-5681</v>
      </c>
      <c r="J150" s="288" t="str">
        <f>VLOOKUP(E150,'Contact Info-Snell'!$A$1:$H$96,8,FALSE)</f>
        <v>nateyouman@uchicago.edu</v>
      </c>
      <c r="K150" s="289" t="s">
        <v>612</v>
      </c>
      <c r="L150" s="274" t="str">
        <f>VLOOKUP(K150,'Contact Info-Snell'!$A$1:$H$96,4,FALSE)</f>
        <v>Hitchcock</v>
      </c>
      <c r="M150" s="274" t="str">
        <f>VLOOKUP(K150,'Contact Info-Snell'!$A$1:$H$96,3,FALSE)</f>
        <v>Resident Head</v>
      </c>
      <c r="N150" s="274" t="str">
        <f>VLOOKUP(K150,'Contact Info-Snell'!$A$1:$H$96,6,FALSE)</f>
        <v>574-315-3837, 574-386-7457</v>
      </c>
      <c r="O150" s="274" t="str">
        <f>VLOOKUP(K150,'Contact Info-Snell'!$A$1:$H$26,7,FALSE)</f>
        <v>702-5677</v>
      </c>
      <c r="P150" s="274" t="str">
        <f>VLOOKUP(K150,'Contact Info-Snell'!$A$1:$H$96,8,FALSE)</f>
        <v>melthomas@uchicago.edu, mmct@uchicago.edu</v>
      </c>
      <c r="R150" s="285"/>
      <c r="S150" s="293"/>
      <c r="U150" s="269"/>
      <c r="V150" s="269"/>
    </row>
    <row r="151" spans="1:22">
      <c r="A151" s="360"/>
      <c r="B151" s="351"/>
      <c r="C151" s="155">
        <v>45702</v>
      </c>
      <c r="D151" s="104"/>
      <c r="E151" s="268"/>
      <c r="F151" s="277" t="e">
        <f>VLOOKUP(E151,'Contact Info-Snell'!$A$1:$H$96,4,FALSE)</f>
        <v>#N/A</v>
      </c>
      <c r="G151" s="277" t="e">
        <f>VLOOKUP(E151,'Contact Info-Snell'!$A$1:$H$96,3,FALSE)</f>
        <v>#N/A</v>
      </c>
      <c r="H151" s="277" t="e">
        <f>VLOOKUP(E151,'Contact Info-Snell'!$A$1:$H$96,6,FALSE)</f>
        <v>#N/A</v>
      </c>
      <c r="I151" s="277" t="e">
        <f>VLOOKUP(E151,'Contact Info-Snell'!$A$1:$H$26,7,FALSE)</f>
        <v>#N/A</v>
      </c>
      <c r="J151" s="277" t="e">
        <f>VLOOKUP(E151,'Contact Info-Snell'!$A$1:$H$96,8,FALSE)</f>
        <v>#N/A</v>
      </c>
      <c r="K151" s="292"/>
      <c r="L151" s="279" t="e">
        <f>VLOOKUP(K151,'Contact Info-Snell'!$A$1:$H$96,4,FALSE)</f>
        <v>#N/A</v>
      </c>
      <c r="M151" s="279" t="e">
        <f>VLOOKUP(K151,'Contact Info-Snell'!$A$1:$H$96,3,FALSE)</f>
        <v>#N/A</v>
      </c>
      <c r="N151" s="279" t="e">
        <f>VLOOKUP(K151,'Contact Info-Snell'!$A$1:$H$96,6,FALSE)</f>
        <v>#N/A</v>
      </c>
      <c r="O151" s="279" t="e">
        <f>VLOOKUP(K151,'Contact Info-Snell'!$A$1:$H$26,7,FALSE)</f>
        <v>#N/A</v>
      </c>
      <c r="P151" s="279" t="e">
        <f>VLOOKUP(K151,'Contact Info-Snell'!$A$1:$H$96,8,FALSE)</f>
        <v>#N/A</v>
      </c>
      <c r="R151" s="293"/>
      <c r="S151" s="293"/>
      <c r="U151" s="269"/>
      <c r="V151" s="269"/>
    </row>
    <row r="152" spans="1:22">
      <c r="A152" s="360"/>
      <c r="B152" s="351"/>
      <c r="C152" s="155">
        <v>45703</v>
      </c>
      <c r="D152" s="104"/>
      <c r="E152" s="268"/>
      <c r="F152" s="272" t="e">
        <f>VLOOKUP(E152,'Contact Info-Snell'!$A$1:$H$96,4,FALSE)</f>
        <v>#N/A</v>
      </c>
      <c r="G152" s="272" t="e">
        <f>VLOOKUP(E152,'Contact Info-Snell'!$A$1:$H$96,3,FALSE)</f>
        <v>#N/A</v>
      </c>
      <c r="H152" s="272" t="e">
        <f>VLOOKUP(E152,'Contact Info-Snell'!$A$1:$H$96,6,FALSE)</f>
        <v>#N/A</v>
      </c>
      <c r="I152" s="272" t="e">
        <f>VLOOKUP(E152,'Contact Info-Snell'!$A$1:$H$26,7,FALSE)</f>
        <v>#N/A</v>
      </c>
      <c r="J152" s="272" t="e">
        <f>VLOOKUP(E152,'Contact Info-Snell'!$A$1:$H$96,8,FALSE)</f>
        <v>#N/A</v>
      </c>
      <c r="K152" s="292"/>
      <c r="L152" s="274" t="e">
        <f>VLOOKUP(K152,'Contact Info-Snell'!$A$1:$H$96,4,FALSE)</f>
        <v>#N/A</v>
      </c>
      <c r="M152" s="274" t="e">
        <f>VLOOKUP(K152,'Contact Info-Snell'!$A$1:$H$96,3,FALSE)</f>
        <v>#N/A</v>
      </c>
      <c r="N152" s="274" t="e">
        <f>VLOOKUP(K152,'Contact Info-Snell'!$A$1:$H$96,6,FALSE)</f>
        <v>#N/A</v>
      </c>
      <c r="O152" s="274" t="e">
        <f>VLOOKUP(K152,'Contact Info-Snell'!$A$1:$H$26,7,FALSE)</f>
        <v>#N/A</v>
      </c>
      <c r="P152" s="274" t="e">
        <f>VLOOKUP(K152,'Contact Info-Snell'!$A$1:$H$96,8,FALSE)</f>
        <v>#N/A</v>
      </c>
      <c r="R152" s="293"/>
      <c r="S152" s="293"/>
      <c r="U152" s="269"/>
      <c r="V152" s="269"/>
    </row>
    <row r="153" spans="1:22">
      <c r="A153" s="360"/>
      <c r="B153" s="362"/>
      <c r="C153" s="155">
        <v>45704</v>
      </c>
      <c r="D153" s="104"/>
      <c r="E153" s="268"/>
      <c r="F153" s="277" t="e">
        <f>VLOOKUP(E153,'Contact Info-Snell'!$A$1:$H$96,4,FALSE)</f>
        <v>#N/A</v>
      </c>
      <c r="G153" s="277" t="e">
        <f>VLOOKUP(E153,'Contact Info-Snell'!$A$1:$H$96,3,FALSE)</f>
        <v>#N/A</v>
      </c>
      <c r="H153" s="277" t="e">
        <f>VLOOKUP(E153,'Contact Info-Snell'!$A$1:$H$96,6,FALSE)</f>
        <v>#N/A</v>
      </c>
      <c r="I153" s="277" t="e">
        <f>VLOOKUP(E153,'Contact Info-Snell'!$A$1:$H$26,7,FALSE)</f>
        <v>#N/A</v>
      </c>
      <c r="J153" s="277" t="e">
        <f>VLOOKUP(E153,'Contact Info-Snell'!$A$1:$H$96,8,FALSE)</f>
        <v>#N/A</v>
      </c>
      <c r="K153" s="292"/>
      <c r="L153" s="279" t="e">
        <f>VLOOKUP(K153,'Contact Info-Snell'!$A$1:$H$96,4,FALSE)</f>
        <v>#N/A</v>
      </c>
      <c r="M153" s="279" t="e">
        <f>VLOOKUP(K153,'Contact Info-Snell'!$A$1:$H$96,3,FALSE)</f>
        <v>#N/A</v>
      </c>
      <c r="N153" s="279" t="e">
        <f>VLOOKUP(K153,'Contact Info-Snell'!$A$1:$H$96,6,FALSE)</f>
        <v>#N/A</v>
      </c>
      <c r="O153" s="279" t="e">
        <f>VLOOKUP(K153,'Contact Info-Snell'!$A$1:$H$26,7,FALSE)</f>
        <v>#N/A</v>
      </c>
      <c r="P153" s="279" t="e">
        <f>VLOOKUP(K153,'Contact Info-Snell'!$A$1:$H$96,8,FALSE)</f>
        <v>#N/A</v>
      </c>
      <c r="R153" s="293"/>
      <c r="S153" s="293"/>
      <c r="U153" s="269"/>
      <c r="V153" s="269"/>
    </row>
    <row r="154" spans="1:22">
      <c r="A154" s="360"/>
      <c r="B154" s="394" t="s">
        <v>50</v>
      </c>
      <c r="C154" s="155">
        <v>45705</v>
      </c>
      <c r="D154" s="104"/>
      <c r="E154" s="268"/>
      <c r="F154" s="272" t="e">
        <f>VLOOKUP(E154,'Contact Info-Snell'!$A$1:$H$96,4,FALSE)</f>
        <v>#N/A</v>
      </c>
      <c r="G154" s="272" t="e">
        <f>VLOOKUP(E154,'Contact Info-Snell'!$A$1:$H$96,3,FALSE)</f>
        <v>#N/A</v>
      </c>
      <c r="H154" s="272" t="e">
        <f>VLOOKUP(E154,'Contact Info-Snell'!$A$1:$H$96,6,FALSE)</f>
        <v>#N/A</v>
      </c>
      <c r="I154" s="272" t="e">
        <f>VLOOKUP(E154,'Contact Info-Snell'!$A$1:$H$26,7,FALSE)</f>
        <v>#N/A</v>
      </c>
      <c r="J154" s="272" t="e">
        <f>VLOOKUP(E154,'Contact Info-Snell'!$A$1:$H$96,8,FALSE)</f>
        <v>#N/A</v>
      </c>
      <c r="K154" s="292"/>
      <c r="L154" s="274" t="e">
        <f>VLOOKUP(K154,'Contact Info-Snell'!$A$1:$H$96,4,FALSE)</f>
        <v>#N/A</v>
      </c>
      <c r="M154" s="274" t="e">
        <f>VLOOKUP(K154,'Contact Info-Snell'!$A$1:$H$96,3,FALSE)</f>
        <v>#N/A</v>
      </c>
      <c r="N154" s="274" t="e">
        <f>VLOOKUP(K154,'Contact Info-Snell'!$A$1:$H$96,6,FALSE)</f>
        <v>#N/A</v>
      </c>
      <c r="O154" s="274" t="e">
        <f>VLOOKUP(K154,'Contact Info-Snell'!$A$1:$H$26,7,FALSE)</f>
        <v>#N/A</v>
      </c>
      <c r="P154" s="274" t="e">
        <f>VLOOKUP(K154,'Contact Info-Snell'!$A$1:$H$96,8,FALSE)</f>
        <v>#N/A</v>
      </c>
      <c r="R154" s="293"/>
      <c r="S154" s="293"/>
      <c r="U154" s="269"/>
      <c r="V154" s="269"/>
    </row>
    <row r="155" spans="1:22">
      <c r="A155" s="360"/>
      <c r="B155" s="351"/>
      <c r="C155" s="155">
        <v>45706</v>
      </c>
      <c r="D155" s="104"/>
      <c r="E155" s="268"/>
      <c r="F155" s="277" t="e">
        <f>VLOOKUP(E155,'Contact Info-Snell'!$A$1:$H$96,4,FALSE)</f>
        <v>#N/A</v>
      </c>
      <c r="G155" s="277" t="e">
        <f>VLOOKUP(E155,'Contact Info-Snell'!$A$1:$H$96,3,FALSE)</f>
        <v>#N/A</v>
      </c>
      <c r="H155" s="277" t="e">
        <f>VLOOKUP(E155,'Contact Info-Snell'!$A$1:$H$96,6,FALSE)</f>
        <v>#N/A</v>
      </c>
      <c r="I155" s="277" t="e">
        <f>VLOOKUP(E155,'Contact Info-Snell'!$A$1:$H$26,7,FALSE)</f>
        <v>#N/A</v>
      </c>
      <c r="J155" s="277" t="e">
        <f>VLOOKUP(E155,'Contact Info-Snell'!$A$1:$H$96,8,FALSE)</f>
        <v>#N/A</v>
      </c>
      <c r="K155" s="292"/>
      <c r="L155" s="279" t="e">
        <f>VLOOKUP(K155,'Contact Info-Snell'!$A$1:$H$96,4,FALSE)</f>
        <v>#N/A</v>
      </c>
      <c r="M155" s="279" t="e">
        <f>VLOOKUP(K155,'Contact Info-Snell'!$A$1:$H$96,3,FALSE)</f>
        <v>#N/A</v>
      </c>
      <c r="N155" s="279" t="e">
        <f>VLOOKUP(K155,'Contact Info-Snell'!$A$1:$H$96,6,FALSE)</f>
        <v>#N/A</v>
      </c>
      <c r="O155" s="279" t="e">
        <f>VLOOKUP(K155,'Contact Info-Snell'!$A$1:$H$26,7,FALSE)</f>
        <v>#N/A</v>
      </c>
      <c r="P155" s="279" t="e">
        <f>VLOOKUP(K155,'Contact Info-Snell'!$A$1:$H$96,8,FALSE)</f>
        <v>#N/A</v>
      </c>
      <c r="R155" s="293"/>
      <c r="S155" s="293"/>
      <c r="U155" s="269"/>
      <c r="V155" s="269"/>
    </row>
    <row r="156" spans="1:22">
      <c r="A156" s="360"/>
      <c r="B156" s="351"/>
      <c r="C156" s="155">
        <v>45707</v>
      </c>
      <c r="D156" s="104"/>
      <c r="E156" s="268"/>
      <c r="F156" s="272" t="e">
        <f>VLOOKUP(E156,'Contact Info-Snell'!$A$1:$H$96,4,FALSE)</f>
        <v>#N/A</v>
      </c>
      <c r="G156" s="272" t="e">
        <f>VLOOKUP(E156,'Contact Info-Snell'!$A$1:$H$96,3,FALSE)</f>
        <v>#N/A</v>
      </c>
      <c r="H156" s="272" t="e">
        <f>VLOOKUP(E156,'Contact Info-Snell'!$A$1:$H$96,6,FALSE)</f>
        <v>#N/A</v>
      </c>
      <c r="I156" s="272" t="e">
        <f>VLOOKUP(E156,'Contact Info-Snell'!$A$1:$H$26,7,FALSE)</f>
        <v>#N/A</v>
      </c>
      <c r="J156" s="272" t="e">
        <f>VLOOKUP(E156,'Contact Info-Snell'!$A$1:$H$96,8,FALSE)</f>
        <v>#N/A</v>
      </c>
      <c r="K156" s="292"/>
      <c r="L156" s="274" t="e">
        <f>VLOOKUP(K156,'Contact Info-Snell'!$A$1:$H$96,4,FALSE)</f>
        <v>#N/A</v>
      </c>
      <c r="M156" s="274" t="e">
        <f>VLOOKUP(K156,'Contact Info-Snell'!$A$1:$H$96,3,FALSE)</f>
        <v>#N/A</v>
      </c>
      <c r="N156" s="274" t="e">
        <f>VLOOKUP(K156,'Contact Info-Snell'!$A$1:$H$96,6,FALSE)</f>
        <v>#N/A</v>
      </c>
      <c r="O156" s="274" t="e">
        <f>VLOOKUP(K156,'Contact Info-Snell'!$A$1:$H$26,7,FALSE)</f>
        <v>#N/A</v>
      </c>
      <c r="P156" s="274" t="e">
        <f>VLOOKUP(K156,'Contact Info-Snell'!$A$1:$H$96,8,FALSE)</f>
        <v>#N/A</v>
      </c>
      <c r="R156" s="293"/>
      <c r="S156" s="293"/>
      <c r="U156" s="269"/>
      <c r="V156" s="269"/>
    </row>
    <row r="157" spans="1:22">
      <c r="A157" s="360"/>
      <c r="B157" s="351"/>
      <c r="C157" s="155">
        <v>45708</v>
      </c>
      <c r="D157" s="104"/>
      <c r="E157" s="268"/>
      <c r="F157" s="277" t="e">
        <f>VLOOKUP(E157,'Contact Info-Snell'!$A$1:$H$96,4,FALSE)</f>
        <v>#N/A</v>
      </c>
      <c r="G157" s="277" t="e">
        <f>VLOOKUP(E157,'Contact Info-Snell'!$A$1:$H$96,3,FALSE)</f>
        <v>#N/A</v>
      </c>
      <c r="H157" s="277" t="e">
        <f>VLOOKUP(E157,'Contact Info-Snell'!$A$1:$H$96,6,FALSE)</f>
        <v>#N/A</v>
      </c>
      <c r="I157" s="277" t="e">
        <f>VLOOKUP(E157,'Contact Info-Snell'!$A$1:$H$26,7,FALSE)</f>
        <v>#N/A</v>
      </c>
      <c r="J157" s="277" t="e">
        <f>VLOOKUP(E157,'Contact Info-Snell'!$A$1:$H$96,8,FALSE)</f>
        <v>#N/A</v>
      </c>
      <c r="K157" s="292"/>
      <c r="L157" s="279" t="e">
        <f>VLOOKUP(K157,'Contact Info-Snell'!$A$1:$H$96,4,FALSE)</f>
        <v>#N/A</v>
      </c>
      <c r="M157" s="279" t="e">
        <f>VLOOKUP(K157,'Contact Info-Snell'!$A$1:$H$96,3,FALSE)</f>
        <v>#N/A</v>
      </c>
      <c r="N157" s="279" t="e">
        <f>VLOOKUP(K157,'Contact Info-Snell'!$A$1:$H$96,6,FALSE)</f>
        <v>#N/A</v>
      </c>
      <c r="O157" s="279" t="e">
        <f>VLOOKUP(K157,'Contact Info-Snell'!$A$1:$H$26,7,FALSE)</f>
        <v>#N/A</v>
      </c>
      <c r="P157" s="279" t="e">
        <f>VLOOKUP(K157,'Contact Info-Snell'!$A$1:$H$96,8,FALSE)</f>
        <v>#N/A</v>
      </c>
      <c r="R157" s="293"/>
      <c r="S157" s="293"/>
      <c r="U157" s="269"/>
      <c r="V157" s="269"/>
    </row>
    <row r="158" spans="1:22">
      <c r="A158" s="360"/>
      <c r="B158" s="351"/>
      <c r="C158" s="155">
        <v>45709</v>
      </c>
      <c r="D158" s="104"/>
      <c r="E158" s="268"/>
      <c r="F158" s="272" t="e">
        <f>VLOOKUP(E158,'Contact Info-Snell'!$A$1:$H$96,4,FALSE)</f>
        <v>#N/A</v>
      </c>
      <c r="G158" s="272" t="e">
        <f>VLOOKUP(E158,'Contact Info-Snell'!$A$1:$H$96,3,FALSE)</f>
        <v>#N/A</v>
      </c>
      <c r="H158" s="272" t="e">
        <f>VLOOKUP(E158,'Contact Info-Snell'!$A$1:$H$96,6,FALSE)</f>
        <v>#N/A</v>
      </c>
      <c r="I158" s="272" t="e">
        <f>VLOOKUP(E158,'Contact Info-Snell'!$A$1:$H$26,7,FALSE)</f>
        <v>#N/A</v>
      </c>
      <c r="J158" s="272" t="e">
        <f>VLOOKUP(E158,'Contact Info-Snell'!$A$1:$H$96,8,FALSE)</f>
        <v>#N/A</v>
      </c>
      <c r="K158" s="292"/>
      <c r="L158" s="274" t="e">
        <f>VLOOKUP(K158,'Contact Info-Snell'!$A$1:$H$96,4,FALSE)</f>
        <v>#N/A</v>
      </c>
      <c r="M158" s="274" t="e">
        <f>VLOOKUP(K158,'Contact Info-Snell'!$A$1:$H$96,3,FALSE)</f>
        <v>#N/A</v>
      </c>
      <c r="N158" s="274" t="e">
        <f>VLOOKUP(K158,'Contact Info-Snell'!$A$1:$H$96,6,FALSE)</f>
        <v>#N/A</v>
      </c>
      <c r="O158" s="274" t="e">
        <f>VLOOKUP(K158,'Contact Info-Snell'!$A$1:$H$26,7,FALSE)</f>
        <v>#N/A</v>
      </c>
      <c r="P158" s="274" t="e">
        <f>VLOOKUP(K158,'Contact Info-Snell'!$A$1:$H$96,8,FALSE)</f>
        <v>#N/A</v>
      </c>
      <c r="R158" s="293"/>
      <c r="S158" s="293"/>
      <c r="U158" s="269"/>
      <c r="V158" s="269"/>
    </row>
    <row r="159" spans="1:22">
      <c r="A159" s="360"/>
      <c r="B159" s="351"/>
      <c r="C159" s="155">
        <v>45710</v>
      </c>
      <c r="D159" s="104"/>
      <c r="E159" s="268"/>
      <c r="F159" s="277" t="e">
        <f>VLOOKUP(E159,'Contact Info-Snell'!$A$1:$H$96,4,FALSE)</f>
        <v>#N/A</v>
      </c>
      <c r="G159" s="277" t="e">
        <f>VLOOKUP(E159,'Contact Info-Snell'!$A$1:$H$96,3,FALSE)</f>
        <v>#N/A</v>
      </c>
      <c r="H159" s="277" t="e">
        <f>VLOOKUP(E159,'Contact Info-Snell'!$A$1:$H$96,6,FALSE)</f>
        <v>#N/A</v>
      </c>
      <c r="I159" s="277" t="e">
        <f>VLOOKUP(E159,'Contact Info-Snell'!$A$1:$H$26,7,FALSE)</f>
        <v>#N/A</v>
      </c>
      <c r="J159" s="277" t="e">
        <f>VLOOKUP(E159,'Contact Info-Snell'!$A$1:$H$96,8,FALSE)</f>
        <v>#N/A</v>
      </c>
      <c r="K159" s="292"/>
      <c r="L159" s="279" t="e">
        <f>VLOOKUP(K159,'Contact Info-Snell'!$A$1:$H$96,4,FALSE)</f>
        <v>#N/A</v>
      </c>
      <c r="M159" s="279" t="e">
        <f>VLOOKUP(K159,'Contact Info-Snell'!$A$1:$H$96,3,FALSE)</f>
        <v>#N/A</v>
      </c>
      <c r="N159" s="279" t="e">
        <f>VLOOKUP(K159,'Contact Info-Snell'!$A$1:$H$96,6,FALSE)</f>
        <v>#N/A</v>
      </c>
      <c r="O159" s="279" t="e">
        <f>VLOOKUP(K159,'Contact Info-Snell'!$A$1:$H$26,7,FALSE)</f>
        <v>#N/A</v>
      </c>
      <c r="P159" s="279" t="e">
        <f>VLOOKUP(K159,'Contact Info-Snell'!$A$1:$H$96,8,FALSE)</f>
        <v>#N/A</v>
      </c>
      <c r="R159" s="293"/>
      <c r="S159" s="293"/>
      <c r="U159" s="269"/>
      <c r="V159" s="269"/>
    </row>
    <row r="160" spans="1:22">
      <c r="A160" s="360"/>
      <c r="B160" s="362"/>
      <c r="C160" s="155">
        <v>45711</v>
      </c>
      <c r="D160" s="104"/>
      <c r="E160" s="268"/>
      <c r="F160" s="272" t="e">
        <f>VLOOKUP(E160,'Contact Info-Snell'!$A$1:$H$96,4,FALSE)</f>
        <v>#N/A</v>
      </c>
      <c r="G160" s="272" t="e">
        <f>VLOOKUP(E160,'Contact Info-Snell'!$A$1:$H$96,3,FALSE)</f>
        <v>#N/A</v>
      </c>
      <c r="H160" s="272" t="e">
        <f>VLOOKUP(E160,'Contact Info-Snell'!$A$1:$H$96,6,FALSE)</f>
        <v>#N/A</v>
      </c>
      <c r="I160" s="272" t="e">
        <f>VLOOKUP(E160,'Contact Info-Snell'!$A$1:$H$26,7,FALSE)</f>
        <v>#N/A</v>
      </c>
      <c r="J160" s="272" t="e">
        <f>VLOOKUP(E160,'Contact Info-Snell'!$A$1:$H$96,8,FALSE)</f>
        <v>#N/A</v>
      </c>
      <c r="K160" s="292"/>
      <c r="L160" s="274" t="e">
        <f>VLOOKUP(K160,'Contact Info-Snell'!$A$1:$H$96,4,FALSE)</f>
        <v>#N/A</v>
      </c>
      <c r="M160" s="274" t="e">
        <f>VLOOKUP(K160,'Contact Info-Snell'!$A$1:$H$96,3,FALSE)</f>
        <v>#N/A</v>
      </c>
      <c r="N160" s="274" t="e">
        <f>VLOOKUP(K160,'Contact Info-Snell'!$A$1:$H$96,6,FALSE)</f>
        <v>#N/A</v>
      </c>
      <c r="O160" s="274" t="e">
        <f>VLOOKUP(K160,'Contact Info-Snell'!$A$1:$H$26,7,FALSE)</f>
        <v>#N/A</v>
      </c>
      <c r="P160" s="274" t="e">
        <f>VLOOKUP(K160,'Contact Info-Snell'!$A$1:$H$96,8,FALSE)</f>
        <v>#N/A</v>
      </c>
      <c r="R160" s="293"/>
      <c r="S160" s="293"/>
      <c r="U160" s="269"/>
      <c r="V160" s="269"/>
    </row>
    <row r="161" spans="1:22">
      <c r="A161" s="360"/>
      <c r="B161" s="395" t="s">
        <v>51</v>
      </c>
      <c r="C161" s="155">
        <v>45712</v>
      </c>
      <c r="D161" s="104"/>
      <c r="E161" s="268"/>
      <c r="F161" s="277" t="e">
        <f>VLOOKUP(E161,'Contact Info-Snell'!$A$1:$H$96,4,FALSE)</f>
        <v>#N/A</v>
      </c>
      <c r="G161" s="277" t="e">
        <f>VLOOKUP(E161,'Contact Info-Snell'!$A$1:$H$96,3,FALSE)</f>
        <v>#N/A</v>
      </c>
      <c r="H161" s="277" t="e">
        <f>VLOOKUP(E161,'Contact Info-Snell'!$A$1:$H$96,6,FALSE)</f>
        <v>#N/A</v>
      </c>
      <c r="I161" s="277" t="e">
        <f>VLOOKUP(E161,'Contact Info-Snell'!$A$1:$H$26,7,FALSE)</f>
        <v>#N/A</v>
      </c>
      <c r="J161" s="277" t="e">
        <f>VLOOKUP(E161,'Contact Info-Snell'!$A$1:$H$96,8,FALSE)</f>
        <v>#N/A</v>
      </c>
      <c r="K161" s="292"/>
      <c r="L161" s="279" t="e">
        <f>VLOOKUP(K161,'Contact Info-Snell'!$A$1:$H$96,4,FALSE)</f>
        <v>#N/A</v>
      </c>
      <c r="M161" s="279" t="e">
        <f>VLOOKUP(K161,'Contact Info-Snell'!$A$1:$H$96,3,FALSE)</f>
        <v>#N/A</v>
      </c>
      <c r="N161" s="279" t="e">
        <f>VLOOKUP(K161,'Contact Info-Snell'!$A$1:$H$96,6,FALSE)</f>
        <v>#N/A</v>
      </c>
      <c r="O161" s="279" t="e">
        <f>VLOOKUP(K161,'Contact Info-Snell'!$A$1:$H$26,7,FALSE)</f>
        <v>#N/A</v>
      </c>
      <c r="P161" s="279" t="e">
        <f>VLOOKUP(K161,'Contact Info-Snell'!$A$1:$H$96,8,FALSE)</f>
        <v>#N/A</v>
      </c>
      <c r="R161" s="293"/>
      <c r="S161" s="293"/>
      <c r="U161" s="269"/>
      <c r="V161" s="269"/>
    </row>
    <row r="162" spans="1:22">
      <c r="A162" s="360"/>
      <c r="B162" s="351"/>
      <c r="C162" s="155">
        <v>45713</v>
      </c>
      <c r="D162" s="104"/>
      <c r="E162" s="268"/>
      <c r="F162" s="272" t="e">
        <f>VLOOKUP(E162,'Contact Info-Snell'!$A$1:$H$96,4,FALSE)</f>
        <v>#N/A</v>
      </c>
      <c r="G162" s="272" t="e">
        <f>VLOOKUP(E162,'Contact Info-Snell'!$A$1:$H$96,3,FALSE)</f>
        <v>#N/A</v>
      </c>
      <c r="H162" s="272" t="e">
        <f>VLOOKUP(E162,'Contact Info-Snell'!$A$1:$H$96,6,FALSE)</f>
        <v>#N/A</v>
      </c>
      <c r="I162" s="272" t="e">
        <f>VLOOKUP(E162,'Contact Info-Snell'!$A$1:$H$26,7,FALSE)</f>
        <v>#N/A</v>
      </c>
      <c r="J162" s="272" t="e">
        <f>VLOOKUP(E162,'Contact Info-Snell'!$A$1:$H$96,8,FALSE)</f>
        <v>#N/A</v>
      </c>
      <c r="K162" s="292"/>
      <c r="L162" s="274" t="e">
        <f>VLOOKUP(K162,'Contact Info-Snell'!$A$1:$H$96,4,FALSE)</f>
        <v>#N/A</v>
      </c>
      <c r="M162" s="274" t="e">
        <f>VLOOKUP(K162,'Contact Info-Snell'!$A$1:$H$96,3,FALSE)</f>
        <v>#N/A</v>
      </c>
      <c r="N162" s="274" t="e">
        <f>VLOOKUP(K162,'Contact Info-Snell'!$A$1:$H$96,6,FALSE)</f>
        <v>#N/A</v>
      </c>
      <c r="O162" s="274" t="e">
        <f>VLOOKUP(K162,'Contact Info-Snell'!$A$1:$H$26,7,FALSE)</f>
        <v>#N/A</v>
      </c>
      <c r="P162" s="274" t="e">
        <f>VLOOKUP(K162,'Contact Info-Snell'!$A$1:$H$96,8,FALSE)</f>
        <v>#N/A</v>
      </c>
      <c r="R162" s="293"/>
      <c r="S162" s="293"/>
      <c r="U162" s="269"/>
      <c r="V162" s="269"/>
    </row>
    <row r="163" spans="1:22">
      <c r="A163" s="360"/>
      <c r="B163" s="351"/>
      <c r="C163" s="155">
        <v>45714</v>
      </c>
      <c r="D163" s="104"/>
      <c r="E163" s="268"/>
      <c r="F163" s="277" t="e">
        <f>VLOOKUP(E163,'Contact Info-Snell'!$A$1:$H$96,4,FALSE)</f>
        <v>#N/A</v>
      </c>
      <c r="G163" s="277" t="e">
        <f>VLOOKUP(E163,'Contact Info-Snell'!$A$1:$H$96,3,FALSE)</f>
        <v>#N/A</v>
      </c>
      <c r="H163" s="277" t="e">
        <f>VLOOKUP(E163,'Contact Info-Snell'!$A$1:$H$96,6,FALSE)</f>
        <v>#N/A</v>
      </c>
      <c r="I163" s="277" t="e">
        <f>VLOOKUP(E163,'Contact Info-Snell'!$A$1:$H$26,7,FALSE)</f>
        <v>#N/A</v>
      </c>
      <c r="J163" s="277" t="e">
        <f>VLOOKUP(E163,'Contact Info-Snell'!$A$1:$H$96,8,FALSE)</f>
        <v>#N/A</v>
      </c>
      <c r="K163" s="292"/>
      <c r="L163" s="279" t="e">
        <f>VLOOKUP(K163,'Contact Info-Snell'!$A$1:$H$96,4,FALSE)</f>
        <v>#N/A</v>
      </c>
      <c r="M163" s="279" t="e">
        <f>VLOOKUP(K163,'Contact Info-Snell'!$A$1:$H$96,3,FALSE)</f>
        <v>#N/A</v>
      </c>
      <c r="N163" s="279" t="e">
        <f>VLOOKUP(K163,'Contact Info-Snell'!$A$1:$H$96,6,FALSE)</f>
        <v>#N/A</v>
      </c>
      <c r="O163" s="279" t="e">
        <f>VLOOKUP(K163,'Contact Info-Snell'!$A$1:$H$26,7,FALSE)</f>
        <v>#N/A</v>
      </c>
      <c r="P163" s="279" t="e">
        <f>VLOOKUP(K163,'Contact Info-Snell'!$A$1:$H$96,8,FALSE)</f>
        <v>#N/A</v>
      </c>
      <c r="R163" s="293"/>
      <c r="S163" s="293"/>
      <c r="U163" s="269"/>
      <c r="V163" s="269"/>
    </row>
    <row r="164" spans="1:22">
      <c r="A164" s="360"/>
      <c r="B164" s="351"/>
      <c r="C164" s="155">
        <v>45715</v>
      </c>
      <c r="D164" s="104"/>
      <c r="E164" s="268"/>
      <c r="F164" s="272" t="e">
        <f>VLOOKUP(E164,'Contact Info-Snell'!$A$1:$H$96,4,FALSE)</f>
        <v>#N/A</v>
      </c>
      <c r="G164" s="272" t="e">
        <f>VLOOKUP(E164,'Contact Info-Snell'!$A$1:$H$96,3,FALSE)</f>
        <v>#N/A</v>
      </c>
      <c r="H164" s="272" t="e">
        <f>VLOOKUP(E164,'Contact Info-Snell'!$A$1:$H$96,6,FALSE)</f>
        <v>#N/A</v>
      </c>
      <c r="I164" s="272" t="e">
        <f>VLOOKUP(E164,'Contact Info-Snell'!$A$1:$H$26,7,FALSE)</f>
        <v>#N/A</v>
      </c>
      <c r="J164" s="272" t="e">
        <f>VLOOKUP(E164,'Contact Info-Snell'!$A$1:$H$96,8,FALSE)</f>
        <v>#N/A</v>
      </c>
      <c r="K164" s="292"/>
      <c r="L164" s="274" t="e">
        <f>VLOOKUP(K164,'Contact Info-Snell'!$A$1:$H$96,4,FALSE)</f>
        <v>#N/A</v>
      </c>
      <c r="M164" s="274" t="e">
        <f>VLOOKUP(K164,'Contact Info-Snell'!$A$1:$H$96,3,FALSE)</f>
        <v>#N/A</v>
      </c>
      <c r="N164" s="274" t="e">
        <f>VLOOKUP(K164,'Contact Info-Snell'!$A$1:$H$96,6,FALSE)</f>
        <v>#N/A</v>
      </c>
      <c r="O164" s="274" t="e">
        <f>VLOOKUP(K164,'Contact Info-Snell'!$A$1:$H$26,7,FALSE)</f>
        <v>#N/A</v>
      </c>
      <c r="P164" s="274" t="e">
        <f>VLOOKUP(K164,'Contact Info-Snell'!$A$1:$H$96,8,FALSE)</f>
        <v>#N/A</v>
      </c>
      <c r="R164" s="293"/>
      <c r="S164" s="293"/>
      <c r="U164" s="269"/>
      <c r="V164" s="269"/>
    </row>
    <row r="165" spans="1:22">
      <c r="A165" s="360"/>
      <c r="B165" s="351"/>
      <c r="C165" s="155">
        <v>45716</v>
      </c>
      <c r="D165" s="104"/>
      <c r="E165" s="268"/>
      <c r="F165" s="277" t="e">
        <f>VLOOKUP(E165,'Contact Info-Snell'!$A$1:$H$96,4,FALSE)</f>
        <v>#N/A</v>
      </c>
      <c r="G165" s="277" t="e">
        <f>VLOOKUP(E165,'Contact Info-Snell'!$A$1:$H$96,3,FALSE)</f>
        <v>#N/A</v>
      </c>
      <c r="H165" s="277" t="e">
        <f>VLOOKUP(E165,'Contact Info-Snell'!$A$1:$H$96,6,FALSE)</f>
        <v>#N/A</v>
      </c>
      <c r="I165" s="277" t="e">
        <f>VLOOKUP(E165,'Contact Info-Snell'!$A$1:$H$26,7,FALSE)</f>
        <v>#N/A</v>
      </c>
      <c r="J165" s="277" t="e">
        <f>VLOOKUP(E165,'Contact Info-Snell'!$A$1:$H$96,8,FALSE)</f>
        <v>#N/A</v>
      </c>
      <c r="K165" s="269"/>
      <c r="L165" s="279" t="e">
        <f>VLOOKUP(K165,'Contact Info-Snell'!$A$1:$H$96,4,FALSE)</f>
        <v>#N/A</v>
      </c>
      <c r="M165" s="279" t="e">
        <f>VLOOKUP(K165,'Contact Info-Snell'!$A$1:$H$96,3,FALSE)</f>
        <v>#N/A</v>
      </c>
      <c r="N165" s="279" t="e">
        <f>VLOOKUP(K165,'Contact Info-Snell'!$A$1:$H$96,6,FALSE)</f>
        <v>#N/A</v>
      </c>
      <c r="O165" s="279" t="e">
        <f>VLOOKUP(K165,'Contact Info-Snell'!$A$1:$H$26,7,FALSE)</f>
        <v>#N/A</v>
      </c>
      <c r="P165" s="279" t="e">
        <f>VLOOKUP(K165,'Contact Info-Snell'!$A$1:$H$96,8,FALSE)</f>
        <v>#N/A</v>
      </c>
      <c r="R165" s="293"/>
      <c r="S165" s="293"/>
      <c r="U165" s="269"/>
      <c r="V165" s="269"/>
    </row>
    <row r="166" spans="1:22">
      <c r="A166" s="360"/>
      <c r="B166" s="351"/>
      <c r="C166" s="156">
        <v>45717</v>
      </c>
      <c r="D166" s="104"/>
      <c r="E166" s="268"/>
      <c r="F166" s="272" t="e">
        <f>VLOOKUP(E166,'Contact Info-Snell'!$A$1:$H$96,4,FALSE)</f>
        <v>#N/A</v>
      </c>
      <c r="G166" s="272" t="e">
        <f>VLOOKUP(E166,'Contact Info-Snell'!$A$1:$H$96,3,FALSE)</f>
        <v>#N/A</v>
      </c>
      <c r="H166" s="272" t="e">
        <f>VLOOKUP(E166,'Contact Info-Snell'!$A$1:$H$96,6,FALSE)</f>
        <v>#N/A</v>
      </c>
      <c r="I166" s="272" t="e">
        <f>VLOOKUP(E166,'Contact Info-Snell'!$A$1:$H$26,7,FALSE)</f>
        <v>#N/A</v>
      </c>
      <c r="J166" s="272" t="e">
        <f>VLOOKUP(E166,'Contact Info-Snell'!$A$1:$H$96,8,FALSE)</f>
        <v>#N/A</v>
      </c>
      <c r="K166" s="269"/>
      <c r="L166" s="274" t="e">
        <f>VLOOKUP(K166,'Contact Info-Snell'!$A$1:$H$96,4,FALSE)</f>
        <v>#N/A</v>
      </c>
      <c r="M166" s="274" t="e">
        <f>VLOOKUP(K166,'Contact Info-Snell'!$A$1:$H$96,3,FALSE)</f>
        <v>#N/A</v>
      </c>
      <c r="N166" s="274" t="e">
        <f>VLOOKUP(K166,'Contact Info-Snell'!$A$1:$H$96,6,FALSE)</f>
        <v>#N/A</v>
      </c>
      <c r="O166" s="274" t="e">
        <f>VLOOKUP(K166,'Contact Info-Snell'!$A$1:$H$26,7,FALSE)</f>
        <v>#N/A</v>
      </c>
      <c r="P166" s="274" t="e">
        <f>VLOOKUP(K166,'Contact Info-Snell'!$A$1:$H$96,8,FALSE)</f>
        <v>#N/A</v>
      </c>
      <c r="R166" s="293"/>
      <c r="S166" s="293"/>
      <c r="U166" s="269"/>
      <c r="V166" s="269"/>
    </row>
    <row r="167" spans="1:22">
      <c r="A167" s="360"/>
      <c r="B167" s="362"/>
      <c r="C167" s="156">
        <v>45718</v>
      </c>
      <c r="D167" s="104"/>
      <c r="E167" s="268"/>
      <c r="F167" s="277" t="e">
        <f>VLOOKUP(E167,'Contact Info-Snell'!$A$1:$H$96,4,FALSE)</f>
        <v>#N/A</v>
      </c>
      <c r="G167" s="277" t="e">
        <f>VLOOKUP(E167,'Contact Info-Snell'!$A$1:$H$96,3,FALSE)</f>
        <v>#N/A</v>
      </c>
      <c r="H167" s="277" t="e">
        <f>VLOOKUP(E167,'Contact Info-Snell'!$A$1:$H$96,6,FALSE)</f>
        <v>#N/A</v>
      </c>
      <c r="I167" s="277" t="e">
        <f>VLOOKUP(E167,'Contact Info-Snell'!$A$1:$H$26,7,FALSE)</f>
        <v>#N/A</v>
      </c>
      <c r="J167" s="277" t="e">
        <f>VLOOKUP(E167,'Contact Info-Snell'!$A$1:$H$96,8,FALSE)</f>
        <v>#N/A</v>
      </c>
      <c r="K167" s="269"/>
      <c r="L167" s="279" t="e">
        <f>VLOOKUP(K167,'Contact Info-Snell'!$A$1:$H$96,4,FALSE)</f>
        <v>#N/A</v>
      </c>
      <c r="M167" s="279" t="e">
        <f>VLOOKUP(K167,'Contact Info-Snell'!$A$1:$H$96,3,FALSE)</f>
        <v>#N/A</v>
      </c>
      <c r="N167" s="279" t="e">
        <f>VLOOKUP(K167,'Contact Info-Snell'!$A$1:$H$96,6,FALSE)</f>
        <v>#N/A</v>
      </c>
      <c r="O167" s="279" t="e">
        <f>VLOOKUP(K167,'Contact Info-Snell'!$A$1:$H$26,7,FALSE)</f>
        <v>#N/A</v>
      </c>
      <c r="P167" s="279" t="e">
        <f>VLOOKUP(K167,'Contact Info-Snell'!$A$1:$H$96,8,FALSE)</f>
        <v>#N/A</v>
      </c>
      <c r="R167" s="293"/>
      <c r="S167" s="293"/>
      <c r="U167" s="269"/>
      <c r="V167" s="269"/>
    </row>
    <row r="168" spans="1:22">
      <c r="A168" s="360"/>
      <c r="B168" s="396" t="s">
        <v>54</v>
      </c>
      <c r="C168" s="156">
        <v>45719</v>
      </c>
      <c r="D168" s="104"/>
      <c r="E168" s="268"/>
      <c r="F168" s="272" t="e">
        <f>VLOOKUP(E168,'Contact Info-Snell'!$A$1:$H$96,4,FALSE)</f>
        <v>#N/A</v>
      </c>
      <c r="G168" s="272" t="e">
        <f>VLOOKUP(E168,'Contact Info-Snell'!$A$1:$H$96,3,FALSE)</f>
        <v>#N/A</v>
      </c>
      <c r="H168" s="272" t="e">
        <f>VLOOKUP(E168,'Contact Info-Snell'!$A$1:$H$96,6,FALSE)</f>
        <v>#N/A</v>
      </c>
      <c r="I168" s="272" t="e">
        <f>VLOOKUP(E168,'Contact Info-Snell'!$A$1:$H$26,7,FALSE)</f>
        <v>#N/A</v>
      </c>
      <c r="J168" s="272" t="e">
        <f>VLOOKUP(E168,'Contact Info-Snell'!$A$1:$H$96,8,FALSE)</f>
        <v>#N/A</v>
      </c>
      <c r="K168" s="269"/>
      <c r="L168" s="274" t="e">
        <f>VLOOKUP(K168,'Contact Info-Snell'!$A$1:$H$96,4,FALSE)</f>
        <v>#N/A</v>
      </c>
      <c r="M168" s="274" t="e">
        <f>VLOOKUP(K168,'Contact Info-Snell'!$A$1:$H$96,3,FALSE)</f>
        <v>#N/A</v>
      </c>
      <c r="N168" s="274" t="e">
        <f>VLOOKUP(K168,'Contact Info-Snell'!$A$1:$H$96,6,FALSE)</f>
        <v>#N/A</v>
      </c>
      <c r="O168" s="274" t="e">
        <f>VLOOKUP(K168,'Contact Info-Snell'!$A$1:$H$26,7,FALSE)</f>
        <v>#N/A</v>
      </c>
      <c r="P168" s="274" t="e">
        <f>VLOOKUP(K168,'Contact Info-Snell'!$A$1:$H$96,8,FALSE)</f>
        <v>#N/A</v>
      </c>
      <c r="R168" s="293"/>
      <c r="S168" s="293"/>
      <c r="U168" s="269"/>
      <c r="V168" s="269"/>
    </row>
    <row r="169" spans="1:22">
      <c r="A169" s="360"/>
      <c r="B169" s="351"/>
      <c r="C169" s="156">
        <v>45720</v>
      </c>
      <c r="D169" s="104"/>
      <c r="E169" s="268"/>
      <c r="F169" s="277" t="e">
        <f>VLOOKUP(E169,'Contact Info-Snell'!$A$1:$H$96,4,FALSE)</f>
        <v>#N/A</v>
      </c>
      <c r="G169" s="277" t="e">
        <f>VLOOKUP(E169,'Contact Info-Snell'!$A$1:$H$96,3,FALSE)</f>
        <v>#N/A</v>
      </c>
      <c r="H169" s="277" t="e">
        <f>VLOOKUP(E169,'Contact Info-Snell'!$A$1:$H$96,6,FALSE)</f>
        <v>#N/A</v>
      </c>
      <c r="I169" s="277" t="e">
        <f>VLOOKUP(E169,'Contact Info-Snell'!$A$1:$H$26,7,FALSE)</f>
        <v>#N/A</v>
      </c>
      <c r="J169" s="277" t="e">
        <f>VLOOKUP(E169,'Contact Info-Snell'!$A$1:$H$96,8,FALSE)</f>
        <v>#N/A</v>
      </c>
      <c r="K169" s="269"/>
      <c r="L169" s="279" t="e">
        <f>VLOOKUP(K169,'Contact Info-Snell'!$A$1:$H$96,4,FALSE)</f>
        <v>#N/A</v>
      </c>
      <c r="M169" s="279" t="e">
        <f>VLOOKUP(K169,'Contact Info-Snell'!$A$1:$H$96,3,FALSE)</f>
        <v>#N/A</v>
      </c>
      <c r="N169" s="279" t="e">
        <f>VLOOKUP(K169,'Contact Info-Snell'!$A$1:$H$96,6,FALSE)</f>
        <v>#N/A</v>
      </c>
      <c r="O169" s="279" t="e">
        <f>VLOOKUP(K169,'Contact Info-Snell'!$A$1:$H$26,7,FALSE)</f>
        <v>#N/A</v>
      </c>
      <c r="P169" s="279" t="e">
        <f>VLOOKUP(K169,'Contact Info-Snell'!$A$1:$H$96,8,FALSE)</f>
        <v>#N/A</v>
      </c>
      <c r="R169" s="293"/>
      <c r="S169" s="293"/>
      <c r="U169" s="269"/>
      <c r="V169" s="269"/>
    </row>
    <row r="170" spans="1:22">
      <c r="A170" s="360"/>
      <c r="B170" s="351"/>
      <c r="C170" s="156">
        <v>45721</v>
      </c>
      <c r="D170" s="104"/>
      <c r="E170" s="268"/>
      <c r="F170" s="272" t="e">
        <f>VLOOKUP(E170,'Contact Info-Snell'!$A$1:$H$96,4,FALSE)</f>
        <v>#N/A</v>
      </c>
      <c r="G170" s="272" t="e">
        <f>VLOOKUP(E170,'Contact Info-Snell'!$A$1:$H$96,3,FALSE)</f>
        <v>#N/A</v>
      </c>
      <c r="H170" s="272" t="e">
        <f>VLOOKUP(E170,'Contact Info-Snell'!$A$1:$H$96,6,FALSE)</f>
        <v>#N/A</v>
      </c>
      <c r="I170" s="272" t="e">
        <f>VLOOKUP(E170,'Contact Info-Snell'!$A$1:$H$26,7,FALSE)</f>
        <v>#N/A</v>
      </c>
      <c r="J170" s="272" t="e">
        <f>VLOOKUP(E170,'Contact Info-Snell'!$A$1:$H$96,8,FALSE)</f>
        <v>#N/A</v>
      </c>
      <c r="K170" s="269"/>
      <c r="L170" s="274" t="e">
        <f>VLOOKUP(K170,'Contact Info-Snell'!$A$1:$H$96,4,FALSE)</f>
        <v>#N/A</v>
      </c>
      <c r="M170" s="274" t="e">
        <f>VLOOKUP(K170,'Contact Info-Snell'!$A$1:$H$96,3,FALSE)</f>
        <v>#N/A</v>
      </c>
      <c r="N170" s="274" t="e">
        <f>VLOOKUP(K170,'Contact Info-Snell'!$A$1:$H$96,6,FALSE)</f>
        <v>#N/A</v>
      </c>
      <c r="O170" s="274" t="e">
        <f>VLOOKUP(K170,'Contact Info-Snell'!$A$1:$H$26,7,FALSE)</f>
        <v>#N/A</v>
      </c>
      <c r="P170" s="274" t="e">
        <f>VLOOKUP(K170,'Contact Info-Snell'!$A$1:$H$96,8,FALSE)</f>
        <v>#N/A</v>
      </c>
      <c r="R170" s="293"/>
      <c r="S170" s="293"/>
      <c r="U170" s="269"/>
      <c r="V170" s="269"/>
    </row>
    <row r="171" spans="1:22">
      <c r="A171" s="360"/>
      <c r="B171" s="351"/>
      <c r="C171" s="156">
        <v>45722</v>
      </c>
      <c r="D171" s="104"/>
      <c r="E171" s="268"/>
      <c r="F171" s="277" t="e">
        <f>VLOOKUP(E171,'Contact Info-Snell'!$A$1:$H$96,4,FALSE)</f>
        <v>#N/A</v>
      </c>
      <c r="G171" s="277" t="e">
        <f>VLOOKUP(E171,'Contact Info-Snell'!$A$1:$H$96,3,FALSE)</f>
        <v>#N/A</v>
      </c>
      <c r="H171" s="277" t="e">
        <f>VLOOKUP(E171,'Contact Info-Snell'!$A$1:$H$96,6,FALSE)</f>
        <v>#N/A</v>
      </c>
      <c r="I171" s="277" t="e">
        <f>VLOOKUP(E171,'Contact Info-Snell'!$A$1:$H$26,7,FALSE)</f>
        <v>#N/A</v>
      </c>
      <c r="J171" s="277" t="e">
        <f>VLOOKUP(E171,'Contact Info-Snell'!$A$1:$H$96,8,FALSE)</f>
        <v>#N/A</v>
      </c>
      <c r="K171" s="269"/>
      <c r="L171" s="279" t="e">
        <f>VLOOKUP(K171,'Contact Info-Snell'!$A$1:$H$96,4,FALSE)</f>
        <v>#N/A</v>
      </c>
      <c r="M171" s="279" t="e">
        <f>VLOOKUP(K171,'Contact Info-Snell'!$A$1:$H$96,3,FALSE)</f>
        <v>#N/A</v>
      </c>
      <c r="N171" s="279" t="e">
        <f>VLOOKUP(K171,'Contact Info-Snell'!$A$1:$H$96,6,FALSE)</f>
        <v>#N/A</v>
      </c>
      <c r="O171" s="279" t="e">
        <f>VLOOKUP(K171,'Contact Info-Snell'!$A$1:$H$26,7,FALSE)</f>
        <v>#N/A</v>
      </c>
      <c r="P171" s="279" t="e">
        <f>VLOOKUP(K171,'Contact Info-Snell'!$A$1:$H$96,8,FALSE)</f>
        <v>#N/A</v>
      </c>
      <c r="R171" s="293"/>
      <c r="S171" s="293"/>
      <c r="U171" s="269"/>
      <c r="V171" s="269"/>
    </row>
    <row r="172" spans="1:22">
      <c r="A172" s="360"/>
      <c r="B172" s="351"/>
      <c r="C172" s="156">
        <v>45723</v>
      </c>
      <c r="D172" s="104"/>
      <c r="E172" s="268"/>
      <c r="F172" s="272" t="e">
        <f>VLOOKUP(E172,'Contact Info-Snell'!$A$1:$H$96,4,FALSE)</f>
        <v>#N/A</v>
      </c>
      <c r="G172" s="272" t="e">
        <f>VLOOKUP(E172,'Contact Info-Snell'!$A$1:$H$96,3,FALSE)</f>
        <v>#N/A</v>
      </c>
      <c r="H172" s="272" t="e">
        <f>VLOOKUP(E172,'Contact Info-Snell'!$A$1:$H$96,6,FALSE)</f>
        <v>#N/A</v>
      </c>
      <c r="I172" s="272" t="e">
        <f>VLOOKUP(E172,'Contact Info-Snell'!$A$1:$H$26,7,FALSE)</f>
        <v>#N/A</v>
      </c>
      <c r="J172" s="272" t="e">
        <f>VLOOKUP(E172,'Contact Info-Snell'!$A$1:$H$96,8,FALSE)</f>
        <v>#N/A</v>
      </c>
      <c r="K172" s="269"/>
      <c r="L172" s="274" t="e">
        <f>VLOOKUP(K172,'Contact Info-Snell'!$A$1:$H$96,4,FALSE)</f>
        <v>#N/A</v>
      </c>
      <c r="M172" s="274" t="e">
        <f>VLOOKUP(K172,'Contact Info-Snell'!$A$1:$H$96,3,FALSE)</f>
        <v>#N/A</v>
      </c>
      <c r="N172" s="274" t="e">
        <f>VLOOKUP(K172,'Contact Info-Snell'!$A$1:$H$96,6,FALSE)</f>
        <v>#N/A</v>
      </c>
      <c r="O172" s="274" t="e">
        <f>VLOOKUP(K172,'Contact Info-Snell'!$A$1:$H$26,7,FALSE)</f>
        <v>#N/A</v>
      </c>
      <c r="P172" s="274" t="e">
        <f>VLOOKUP(K172,'Contact Info-Snell'!$A$1:$H$96,8,FALSE)</f>
        <v>#N/A</v>
      </c>
      <c r="R172" s="293"/>
      <c r="S172" s="293"/>
      <c r="U172" s="269"/>
      <c r="V172" s="269"/>
    </row>
    <row r="173" spans="1:22">
      <c r="A173" s="360"/>
      <c r="B173" s="351"/>
      <c r="C173" s="156">
        <v>45724</v>
      </c>
      <c r="D173" s="104" t="s">
        <v>55</v>
      </c>
      <c r="E173" s="268"/>
      <c r="F173" s="277" t="e">
        <f>VLOOKUP(E173,'Contact Info-Snell'!$A$1:$H$96,4,FALSE)</f>
        <v>#N/A</v>
      </c>
      <c r="G173" s="277" t="e">
        <f>VLOOKUP(E173,'Contact Info-Snell'!$A$1:$H$96,3,FALSE)</f>
        <v>#N/A</v>
      </c>
      <c r="H173" s="277" t="e">
        <f>VLOOKUP(E173,'Contact Info-Snell'!$A$1:$H$96,6,FALSE)</f>
        <v>#N/A</v>
      </c>
      <c r="I173" s="277" t="e">
        <f>VLOOKUP(E173,'Contact Info-Snell'!$A$1:$H$26,7,FALSE)</f>
        <v>#N/A</v>
      </c>
      <c r="J173" s="277" t="e">
        <f>VLOOKUP(E173,'Contact Info-Snell'!$A$1:$H$96,8,FALSE)</f>
        <v>#N/A</v>
      </c>
      <c r="K173" s="269"/>
      <c r="L173" s="279" t="e">
        <f>VLOOKUP(K173,'Contact Info-Snell'!$A$1:$H$96,4,FALSE)</f>
        <v>#N/A</v>
      </c>
      <c r="M173" s="279" t="e">
        <f>VLOOKUP(K173,'Contact Info-Snell'!$A$1:$H$96,3,FALSE)</f>
        <v>#N/A</v>
      </c>
      <c r="N173" s="279" t="e">
        <f>VLOOKUP(K173,'Contact Info-Snell'!$A$1:$H$96,6,FALSE)</f>
        <v>#N/A</v>
      </c>
      <c r="O173" s="279" t="e">
        <f>VLOOKUP(K173,'Contact Info-Snell'!$A$1:$H$26,7,FALSE)</f>
        <v>#N/A</v>
      </c>
      <c r="P173" s="279" t="e">
        <f>VLOOKUP(K173,'Contact Info-Snell'!$A$1:$H$96,8,FALSE)</f>
        <v>#N/A</v>
      </c>
      <c r="R173" s="293"/>
      <c r="S173" s="293"/>
      <c r="U173" s="269"/>
      <c r="V173" s="269"/>
    </row>
    <row r="174" spans="1:22">
      <c r="A174" s="360"/>
      <c r="B174" s="362"/>
      <c r="C174" s="156">
        <v>45725</v>
      </c>
      <c r="D174" s="104" t="s">
        <v>55</v>
      </c>
      <c r="E174" s="268"/>
      <c r="F174" s="272" t="e">
        <f>VLOOKUP(E174,'Contact Info-Snell'!$A$1:$H$96,4,FALSE)</f>
        <v>#N/A</v>
      </c>
      <c r="G174" s="272" t="e">
        <f>VLOOKUP(E174,'Contact Info-Snell'!$A$1:$H$96,3,FALSE)</f>
        <v>#N/A</v>
      </c>
      <c r="H174" s="272" t="e">
        <f>VLOOKUP(E174,'Contact Info-Snell'!$A$1:$H$96,6,FALSE)</f>
        <v>#N/A</v>
      </c>
      <c r="I174" s="272" t="e">
        <f>VLOOKUP(E174,'Contact Info-Snell'!$A$1:$H$26,7,FALSE)</f>
        <v>#N/A</v>
      </c>
      <c r="J174" s="272" t="e">
        <f>VLOOKUP(E174,'Contact Info-Snell'!$A$1:$H$96,8,FALSE)</f>
        <v>#N/A</v>
      </c>
      <c r="K174" s="269"/>
      <c r="L174" s="274" t="e">
        <f>VLOOKUP(K174,'Contact Info-Snell'!$A$1:$H$96,4,FALSE)</f>
        <v>#N/A</v>
      </c>
      <c r="M174" s="274" t="e">
        <f>VLOOKUP(K174,'Contact Info-Snell'!$A$1:$H$96,3,FALSE)</f>
        <v>#N/A</v>
      </c>
      <c r="N174" s="274" t="e">
        <f>VLOOKUP(K174,'Contact Info-Snell'!$A$1:$H$96,6,FALSE)</f>
        <v>#N/A</v>
      </c>
      <c r="O174" s="274" t="e">
        <f>VLOOKUP(K174,'Contact Info-Snell'!$A$1:$H$26,7,FALSE)</f>
        <v>#N/A</v>
      </c>
      <c r="P174" s="274" t="e">
        <f>VLOOKUP(K174,'Contact Info-Snell'!$A$1:$H$96,8,FALSE)</f>
        <v>#N/A</v>
      </c>
      <c r="R174" s="293"/>
      <c r="S174" s="293"/>
      <c r="U174" s="269"/>
      <c r="V174" s="269"/>
    </row>
    <row r="175" spans="1:22">
      <c r="A175" s="360"/>
      <c r="B175" s="371" t="s">
        <v>56</v>
      </c>
      <c r="C175" s="156">
        <v>45726</v>
      </c>
      <c r="D175" s="104" t="s">
        <v>55</v>
      </c>
      <c r="E175" s="268"/>
      <c r="F175" s="277" t="e">
        <f>VLOOKUP(E175,'Contact Info-Snell'!$A$1:$H$96,4,FALSE)</f>
        <v>#N/A</v>
      </c>
      <c r="G175" s="277" t="e">
        <f>VLOOKUP(E175,'Contact Info-Snell'!$A$1:$H$96,3,FALSE)</f>
        <v>#N/A</v>
      </c>
      <c r="H175" s="277" t="e">
        <f>VLOOKUP(E175,'Contact Info-Snell'!$A$1:$H$96,6,FALSE)</f>
        <v>#N/A</v>
      </c>
      <c r="I175" s="277" t="e">
        <f>VLOOKUP(E175,'Contact Info-Snell'!$A$1:$H$26,7,FALSE)</f>
        <v>#N/A</v>
      </c>
      <c r="J175" s="277" t="e">
        <f>VLOOKUP(E175,'Contact Info-Snell'!$A$1:$H$96,8,FALSE)</f>
        <v>#N/A</v>
      </c>
      <c r="K175" s="269"/>
      <c r="L175" s="279" t="e">
        <f>VLOOKUP(K175,'Contact Info-Snell'!$A$1:$H$96,4,FALSE)</f>
        <v>#N/A</v>
      </c>
      <c r="M175" s="279" t="e">
        <f>VLOOKUP(K175,'Contact Info-Snell'!$A$1:$H$96,3,FALSE)</f>
        <v>#N/A</v>
      </c>
      <c r="N175" s="279" t="e">
        <f>VLOOKUP(K175,'Contact Info-Snell'!$A$1:$H$96,6,FALSE)</f>
        <v>#N/A</v>
      </c>
      <c r="O175" s="279" t="e">
        <f>VLOOKUP(K175,'Contact Info-Snell'!$A$1:$H$26,7,FALSE)</f>
        <v>#N/A</v>
      </c>
      <c r="P175" s="279" t="e">
        <f>VLOOKUP(K175,'Contact Info-Snell'!$A$1:$H$96,8,FALSE)</f>
        <v>#N/A</v>
      </c>
      <c r="R175" s="293"/>
      <c r="S175" s="293"/>
      <c r="U175" s="269"/>
      <c r="V175" s="269"/>
    </row>
    <row r="176" spans="1:22">
      <c r="A176" s="360"/>
      <c r="B176" s="351"/>
      <c r="C176" s="156">
        <v>45727</v>
      </c>
      <c r="D176" s="104"/>
      <c r="E176" s="268"/>
      <c r="F176" s="272" t="e">
        <f>VLOOKUP(E176,'Contact Info-Snell'!$A$1:$H$96,4,FALSE)</f>
        <v>#N/A</v>
      </c>
      <c r="G176" s="272" t="e">
        <f>VLOOKUP(E176,'Contact Info-Snell'!$A$1:$H$96,3,FALSE)</f>
        <v>#N/A</v>
      </c>
      <c r="H176" s="272" t="e">
        <f>VLOOKUP(E176,'Contact Info-Snell'!$A$1:$H$96,6,FALSE)</f>
        <v>#N/A</v>
      </c>
      <c r="I176" s="272" t="e">
        <f>VLOOKUP(E176,'Contact Info-Snell'!$A$1:$H$26,7,FALSE)</f>
        <v>#N/A</v>
      </c>
      <c r="J176" s="272" t="e">
        <f>VLOOKUP(E176,'Contact Info-Snell'!$A$1:$H$96,8,FALSE)</f>
        <v>#N/A</v>
      </c>
      <c r="K176" s="269"/>
      <c r="L176" s="274" t="e">
        <f>VLOOKUP(K176,'Contact Info-Snell'!$A$1:$H$96,4,FALSE)</f>
        <v>#N/A</v>
      </c>
      <c r="M176" s="274" t="e">
        <f>VLOOKUP(K176,'Contact Info-Snell'!$A$1:$H$96,3,FALSE)</f>
        <v>#N/A</v>
      </c>
      <c r="N176" s="274" t="e">
        <f>VLOOKUP(K176,'Contact Info-Snell'!$A$1:$H$96,6,FALSE)</f>
        <v>#N/A</v>
      </c>
      <c r="O176" s="274" t="e">
        <f>VLOOKUP(K176,'Contact Info-Snell'!$A$1:$H$26,7,FALSE)</f>
        <v>#N/A</v>
      </c>
      <c r="P176" s="274" t="e">
        <f>VLOOKUP(K176,'Contact Info-Snell'!$A$1:$H$96,8,FALSE)</f>
        <v>#N/A</v>
      </c>
      <c r="R176" s="293"/>
      <c r="S176" s="293"/>
      <c r="U176" s="269"/>
      <c r="V176" s="269"/>
    </row>
    <row r="177" spans="1:22">
      <c r="A177" s="360"/>
      <c r="B177" s="351"/>
      <c r="C177" s="156">
        <v>45728</v>
      </c>
      <c r="D177" s="104"/>
      <c r="E177" s="268"/>
      <c r="F177" s="277" t="e">
        <f>VLOOKUP(E177,'Contact Info-Snell'!$A$1:$H$96,4,FALSE)</f>
        <v>#N/A</v>
      </c>
      <c r="G177" s="277" t="e">
        <f>VLOOKUP(E177,'Contact Info-Snell'!$A$1:$H$96,3,FALSE)</f>
        <v>#N/A</v>
      </c>
      <c r="H177" s="277" t="e">
        <f>VLOOKUP(E177,'Contact Info-Snell'!$A$1:$H$96,6,FALSE)</f>
        <v>#N/A</v>
      </c>
      <c r="I177" s="277" t="e">
        <f>VLOOKUP(E177,'Contact Info-Snell'!$A$1:$H$26,7,FALSE)</f>
        <v>#N/A</v>
      </c>
      <c r="J177" s="277" t="e">
        <f>VLOOKUP(E177,'Contact Info-Snell'!$A$1:$H$96,8,FALSE)</f>
        <v>#N/A</v>
      </c>
      <c r="K177" s="269"/>
      <c r="L177" s="279" t="e">
        <f>VLOOKUP(K177,'Contact Info-Snell'!$A$1:$H$96,4,FALSE)</f>
        <v>#N/A</v>
      </c>
      <c r="M177" s="279" t="e">
        <f>VLOOKUP(K177,'Contact Info-Snell'!$A$1:$H$96,3,FALSE)</f>
        <v>#N/A</v>
      </c>
      <c r="N177" s="279" t="e">
        <f>VLOOKUP(K177,'Contact Info-Snell'!$A$1:$H$96,6,FALSE)</f>
        <v>#N/A</v>
      </c>
      <c r="O177" s="279" t="e">
        <f>VLOOKUP(K177,'Contact Info-Snell'!$A$1:$H$26,7,FALSE)</f>
        <v>#N/A</v>
      </c>
      <c r="P177" s="279" t="e">
        <f>VLOOKUP(K177,'Contact Info-Snell'!$A$1:$H$96,8,FALSE)</f>
        <v>#N/A</v>
      </c>
      <c r="R177" s="293"/>
      <c r="S177" s="293"/>
      <c r="U177" s="269"/>
      <c r="V177" s="269"/>
    </row>
    <row r="178" spans="1:22">
      <c r="A178" s="360"/>
      <c r="B178" s="351"/>
      <c r="C178" s="156">
        <v>45729</v>
      </c>
      <c r="D178" s="104"/>
      <c r="E178" s="268"/>
      <c r="F178" s="272" t="e">
        <f>VLOOKUP(E178,'Contact Info-Snell'!$A$1:$H$96,4,FALSE)</f>
        <v>#N/A</v>
      </c>
      <c r="G178" s="272" t="e">
        <f>VLOOKUP(E178,'Contact Info-Snell'!$A$1:$H$96,3,FALSE)</f>
        <v>#N/A</v>
      </c>
      <c r="H178" s="272" t="e">
        <f>VLOOKUP(E178,'Contact Info-Snell'!$A$1:$H$96,6,FALSE)</f>
        <v>#N/A</v>
      </c>
      <c r="I178" s="272" t="e">
        <f>VLOOKUP(E178,'Contact Info-Snell'!$A$1:$H$26,7,FALSE)</f>
        <v>#N/A</v>
      </c>
      <c r="J178" s="272" t="e">
        <f>VLOOKUP(E178,'Contact Info-Snell'!$A$1:$H$96,8,FALSE)</f>
        <v>#N/A</v>
      </c>
      <c r="K178" s="269"/>
      <c r="L178" s="274" t="e">
        <f>VLOOKUP(K178,'Contact Info-Snell'!$A$1:$H$96,4,FALSE)</f>
        <v>#N/A</v>
      </c>
      <c r="M178" s="274" t="e">
        <f>VLOOKUP(K178,'Contact Info-Snell'!$A$1:$H$96,3,FALSE)</f>
        <v>#N/A</v>
      </c>
      <c r="N178" s="274" t="e">
        <f>VLOOKUP(K178,'Contact Info-Snell'!$A$1:$H$96,6,FALSE)</f>
        <v>#N/A</v>
      </c>
      <c r="O178" s="274" t="e">
        <f>VLOOKUP(K178,'Contact Info-Snell'!$A$1:$H$26,7,FALSE)</f>
        <v>#N/A</v>
      </c>
      <c r="P178" s="274" t="e">
        <f>VLOOKUP(K178,'Contact Info-Snell'!$A$1:$H$96,8,FALSE)</f>
        <v>#N/A</v>
      </c>
      <c r="R178" s="293"/>
      <c r="S178" s="293"/>
      <c r="U178" s="269"/>
      <c r="V178" s="269"/>
    </row>
    <row r="179" spans="1:22">
      <c r="A179" s="360"/>
      <c r="B179" s="351"/>
      <c r="C179" s="156">
        <v>45730</v>
      </c>
      <c r="D179" s="104"/>
      <c r="E179" s="268"/>
      <c r="F179" s="277" t="e">
        <f>VLOOKUP(E179,'Contact Info-Snell'!$A$1:$H$96,4,FALSE)</f>
        <v>#N/A</v>
      </c>
      <c r="G179" s="277" t="e">
        <f>VLOOKUP(E179,'Contact Info-Snell'!$A$1:$H$96,3,FALSE)</f>
        <v>#N/A</v>
      </c>
      <c r="H179" s="277" t="e">
        <f>VLOOKUP(E179,'Contact Info-Snell'!$A$1:$H$96,6,FALSE)</f>
        <v>#N/A</v>
      </c>
      <c r="I179" s="277" t="e">
        <f>VLOOKUP(E179,'Contact Info-Snell'!$A$1:$H$26,7,FALSE)</f>
        <v>#N/A</v>
      </c>
      <c r="J179" s="277" t="e">
        <f>VLOOKUP(E179,'Contact Info-Snell'!$A$1:$H$96,8,FALSE)</f>
        <v>#N/A</v>
      </c>
      <c r="K179" s="269"/>
      <c r="L179" s="279" t="e">
        <f>VLOOKUP(K179,'Contact Info-Snell'!$A$1:$H$96,4,FALSE)</f>
        <v>#N/A</v>
      </c>
      <c r="M179" s="279" t="e">
        <f>VLOOKUP(K179,'Contact Info-Snell'!$A$1:$H$96,3,FALSE)</f>
        <v>#N/A</v>
      </c>
      <c r="N179" s="279" t="e">
        <f>VLOOKUP(K179,'Contact Info-Snell'!$A$1:$H$96,6,FALSE)</f>
        <v>#N/A</v>
      </c>
      <c r="O179" s="279" t="e">
        <f>VLOOKUP(K179,'Contact Info-Snell'!$A$1:$H$26,7,FALSE)</f>
        <v>#N/A</v>
      </c>
      <c r="P179" s="279" t="e">
        <f>VLOOKUP(K179,'Contact Info-Snell'!$A$1:$H$96,8,FALSE)</f>
        <v>#N/A</v>
      </c>
      <c r="R179" s="293"/>
      <c r="S179" s="293"/>
      <c r="U179" s="269"/>
      <c r="V179" s="269"/>
    </row>
    <row r="180" spans="1:22">
      <c r="A180" s="360"/>
      <c r="B180" s="351"/>
      <c r="C180" s="156">
        <v>45731</v>
      </c>
      <c r="D180" s="104" t="s">
        <v>62</v>
      </c>
      <c r="E180" s="268"/>
      <c r="F180" s="272" t="e">
        <f>VLOOKUP(E180,'Contact Info-Snell'!$A$1:$H$96,4,FALSE)</f>
        <v>#N/A</v>
      </c>
      <c r="G180" s="272" t="e">
        <f>VLOOKUP(E180,'Contact Info-Snell'!$A$1:$H$96,3,FALSE)</f>
        <v>#N/A</v>
      </c>
      <c r="H180" s="272" t="e">
        <f>VLOOKUP(E180,'Contact Info-Snell'!$A$1:$H$96,6,FALSE)</f>
        <v>#N/A</v>
      </c>
      <c r="I180" s="272" t="e">
        <f>VLOOKUP(E180,'Contact Info-Snell'!$A$1:$H$26,7,FALSE)</f>
        <v>#N/A</v>
      </c>
      <c r="J180" s="272" t="e">
        <f>VLOOKUP(E180,'Contact Info-Snell'!$A$1:$H$96,8,FALSE)</f>
        <v>#N/A</v>
      </c>
      <c r="K180" s="269"/>
      <c r="L180" s="274" t="e">
        <f>VLOOKUP(K180,'Contact Info-Snell'!$A$1:$H$96,4,FALSE)</f>
        <v>#N/A</v>
      </c>
      <c r="M180" s="274" t="e">
        <f>VLOOKUP(K180,'Contact Info-Snell'!$A$1:$H$96,3,FALSE)</f>
        <v>#N/A</v>
      </c>
      <c r="N180" s="274" t="e">
        <f>VLOOKUP(K180,'Contact Info-Snell'!$A$1:$H$96,6,FALSE)</f>
        <v>#N/A</v>
      </c>
      <c r="O180" s="274" t="e">
        <f>VLOOKUP(K180,'Contact Info-Snell'!$A$1:$H$26,7,FALSE)</f>
        <v>#N/A</v>
      </c>
      <c r="P180" s="274" t="e">
        <f>VLOOKUP(K180,'Contact Info-Snell'!$A$1:$H$96,8,FALSE)</f>
        <v>#N/A</v>
      </c>
      <c r="R180" s="293"/>
      <c r="S180" s="293"/>
      <c r="U180" s="269"/>
      <c r="V180" s="269"/>
    </row>
    <row r="181" spans="1:22">
      <c r="A181" s="360"/>
      <c r="B181" s="362"/>
      <c r="C181" s="156">
        <v>45732</v>
      </c>
      <c r="D181" s="104"/>
      <c r="E181" s="268"/>
      <c r="F181" s="277" t="e">
        <f>VLOOKUP(E181,'Contact Info-Snell'!$A$1:$H$96,4,FALSE)</f>
        <v>#N/A</v>
      </c>
      <c r="G181" s="277" t="e">
        <f>VLOOKUP(E181,'Contact Info-Snell'!$A$1:$H$96,3,FALSE)</f>
        <v>#N/A</v>
      </c>
      <c r="H181" s="277" t="e">
        <f>VLOOKUP(E181,'Contact Info-Snell'!$A$1:$H$96,6,FALSE)</f>
        <v>#N/A</v>
      </c>
      <c r="I181" s="277" t="e">
        <f>VLOOKUP(E181,'Contact Info-Snell'!$A$1:$H$26,7,FALSE)</f>
        <v>#N/A</v>
      </c>
      <c r="J181" s="277" t="e">
        <f>VLOOKUP(E181,'Contact Info-Snell'!$A$1:$H$96,8,FALSE)</f>
        <v>#N/A</v>
      </c>
      <c r="K181" s="269"/>
      <c r="L181" s="279" t="e">
        <f>VLOOKUP(K181,'Contact Info-Snell'!$A$1:$H$96,4,FALSE)</f>
        <v>#N/A</v>
      </c>
      <c r="M181" s="279" t="e">
        <f>VLOOKUP(K181,'Contact Info-Snell'!$A$1:$H$96,3,FALSE)</f>
        <v>#N/A</v>
      </c>
      <c r="N181" s="279" t="e">
        <f>VLOOKUP(K181,'Contact Info-Snell'!$A$1:$H$96,6,FALSE)</f>
        <v>#N/A</v>
      </c>
      <c r="O181" s="279" t="e">
        <f>VLOOKUP(K181,'Contact Info-Snell'!$A$1:$H$26,7,FALSE)</f>
        <v>#N/A</v>
      </c>
      <c r="P181" s="279" t="e">
        <f>VLOOKUP(K181,'Contact Info-Snell'!$A$1:$H$96,8,FALSE)</f>
        <v>#N/A</v>
      </c>
      <c r="R181" s="293"/>
      <c r="S181" s="293"/>
      <c r="U181" s="269"/>
      <c r="V181" s="269"/>
    </row>
    <row r="182" spans="1:22">
      <c r="A182" s="372" t="s">
        <v>63</v>
      </c>
      <c r="B182" s="354"/>
      <c r="C182" s="156">
        <v>45733</v>
      </c>
      <c r="D182" s="104"/>
      <c r="E182" s="268"/>
      <c r="F182" s="272" t="e">
        <f>VLOOKUP(E182,'Contact Info-Snell'!$A$1:$H$96,4,FALSE)</f>
        <v>#N/A</v>
      </c>
      <c r="G182" s="272" t="e">
        <f>VLOOKUP(E182,'Contact Info-Snell'!$A$1:$H$96,3,FALSE)</f>
        <v>#N/A</v>
      </c>
      <c r="H182" s="272" t="e">
        <f>VLOOKUP(E182,'Contact Info-Snell'!$A$1:$H$96,6,FALSE)</f>
        <v>#N/A</v>
      </c>
      <c r="I182" s="272" t="e">
        <f>VLOOKUP(E182,'Contact Info-Snell'!$A$1:$H$26,7,FALSE)</f>
        <v>#N/A</v>
      </c>
      <c r="J182" s="272" t="e">
        <f>VLOOKUP(E182,'Contact Info-Snell'!$A$1:$H$96,8,FALSE)</f>
        <v>#N/A</v>
      </c>
      <c r="K182" s="269"/>
      <c r="L182" s="274" t="e">
        <f>VLOOKUP(K182,'Contact Info-Snell'!$A$1:$H$96,4,FALSE)</f>
        <v>#N/A</v>
      </c>
      <c r="M182" s="274" t="e">
        <f>VLOOKUP(K182,'Contact Info-Snell'!$A$1:$H$96,3,FALSE)</f>
        <v>#N/A</v>
      </c>
      <c r="N182" s="274" t="e">
        <f>VLOOKUP(K182,'Contact Info-Snell'!$A$1:$H$96,6,FALSE)</f>
        <v>#N/A</v>
      </c>
      <c r="O182" s="274" t="e">
        <f>VLOOKUP(K182,'Contact Info-Snell'!$A$1:$H$26,7,FALSE)</f>
        <v>#N/A</v>
      </c>
      <c r="P182" s="274" t="e">
        <f>VLOOKUP(K182,'Contact Info-Snell'!$A$1:$H$96,8,FALSE)</f>
        <v>#N/A</v>
      </c>
      <c r="R182" s="293"/>
      <c r="S182" s="293"/>
      <c r="U182" s="269"/>
      <c r="V182" s="269"/>
    </row>
    <row r="183" spans="1:22">
      <c r="A183" s="355"/>
      <c r="B183" s="356"/>
      <c r="C183" s="156">
        <v>45734</v>
      </c>
      <c r="D183" s="104"/>
      <c r="E183" s="268"/>
      <c r="F183" s="277" t="e">
        <f>VLOOKUP(E183,'Contact Info-Snell'!$A$1:$H$96,4,FALSE)</f>
        <v>#N/A</v>
      </c>
      <c r="G183" s="277" t="e">
        <f>VLOOKUP(E183,'Contact Info-Snell'!$A$1:$H$96,3,FALSE)</f>
        <v>#N/A</v>
      </c>
      <c r="H183" s="277" t="e">
        <f>VLOOKUP(E183,'Contact Info-Snell'!$A$1:$H$96,6,FALSE)</f>
        <v>#N/A</v>
      </c>
      <c r="I183" s="277" t="e">
        <f>VLOOKUP(E183,'Contact Info-Snell'!$A$1:$H$26,7,FALSE)</f>
        <v>#N/A</v>
      </c>
      <c r="J183" s="277" t="e">
        <f>VLOOKUP(E183,'Contact Info-Snell'!$A$1:$H$96,8,FALSE)</f>
        <v>#N/A</v>
      </c>
      <c r="K183" s="269"/>
      <c r="L183" s="279" t="e">
        <f>VLOOKUP(K183,'Contact Info-Snell'!$A$1:$H$96,4,FALSE)</f>
        <v>#N/A</v>
      </c>
      <c r="M183" s="279" t="e">
        <f>VLOOKUP(K183,'Contact Info-Snell'!$A$1:$H$96,3,FALSE)</f>
        <v>#N/A</v>
      </c>
      <c r="N183" s="279" t="e">
        <f>VLOOKUP(K183,'Contact Info-Snell'!$A$1:$H$96,6,FALSE)</f>
        <v>#N/A</v>
      </c>
      <c r="O183" s="279" t="e">
        <f>VLOOKUP(K183,'Contact Info-Snell'!$A$1:$H$26,7,FALSE)</f>
        <v>#N/A</v>
      </c>
      <c r="P183" s="279" t="e">
        <f>VLOOKUP(K183,'Contact Info-Snell'!$A$1:$H$96,8,FALSE)</f>
        <v>#N/A</v>
      </c>
      <c r="R183" s="293"/>
      <c r="S183" s="293"/>
      <c r="U183" s="269"/>
      <c r="V183" s="269"/>
    </row>
    <row r="184" spans="1:22">
      <c r="A184" s="355"/>
      <c r="B184" s="356"/>
      <c r="C184" s="156">
        <v>45735</v>
      </c>
      <c r="D184" s="104"/>
      <c r="E184" s="268"/>
      <c r="F184" s="272" t="e">
        <f>VLOOKUP(E184,'Contact Info-Snell'!$A$1:$H$96,4,FALSE)</f>
        <v>#N/A</v>
      </c>
      <c r="G184" s="272" t="e">
        <f>VLOOKUP(E184,'Contact Info-Snell'!$A$1:$H$96,3,FALSE)</f>
        <v>#N/A</v>
      </c>
      <c r="H184" s="272" t="e">
        <f>VLOOKUP(E184,'Contact Info-Snell'!$A$1:$H$96,6,FALSE)</f>
        <v>#N/A</v>
      </c>
      <c r="I184" s="272" t="e">
        <f>VLOOKUP(E184,'Contact Info-Snell'!$A$1:$H$26,7,FALSE)</f>
        <v>#N/A</v>
      </c>
      <c r="J184" s="272" t="e">
        <f>VLOOKUP(E184,'Contact Info-Snell'!$A$1:$H$96,8,FALSE)</f>
        <v>#N/A</v>
      </c>
      <c r="K184" s="269"/>
      <c r="L184" s="274" t="e">
        <f>VLOOKUP(K184,'Contact Info-Snell'!$A$1:$H$96,4,FALSE)</f>
        <v>#N/A</v>
      </c>
      <c r="M184" s="274" t="e">
        <f>VLOOKUP(K184,'Contact Info-Snell'!$A$1:$H$96,3,FALSE)</f>
        <v>#N/A</v>
      </c>
      <c r="N184" s="274" t="e">
        <f>VLOOKUP(K184,'Contact Info-Snell'!$A$1:$H$96,6,FALSE)</f>
        <v>#N/A</v>
      </c>
      <c r="O184" s="274" t="e">
        <f>VLOOKUP(K184,'Contact Info-Snell'!$A$1:$H$26,7,FALSE)</f>
        <v>#N/A</v>
      </c>
      <c r="P184" s="274" t="e">
        <f>VLOOKUP(K184,'Contact Info-Snell'!$A$1:$H$96,8,FALSE)</f>
        <v>#N/A</v>
      </c>
      <c r="R184" s="293"/>
      <c r="S184" s="293"/>
      <c r="U184" s="269"/>
      <c r="V184" s="269"/>
    </row>
    <row r="185" spans="1:22">
      <c r="A185" s="355"/>
      <c r="B185" s="356"/>
      <c r="C185" s="156">
        <v>45736</v>
      </c>
      <c r="D185" s="104"/>
      <c r="E185" s="268"/>
      <c r="F185" s="277" t="e">
        <f>VLOOKUP(E185,'Contact Info-Snell'!$A$1:$H$96,4,FALSE)</f>
        <v>#N/A</v>
      </c>
      <c r="G185" s="277" t="e">
        <f>VLOOKUP(E185,'Contact Info-Snell'!$A$1:$H$96,3,FALSE)</f>
        <v>#N/A</v>
      </c>
      <c r="H185" s="277" t="e">
        <f>VLOOKUP(E185,'Contact Info-Snell'!$A$1:$H$96,6,FALSE)</f>
        <v>#N/A</v>
      </c>
      <c r="I185" s="277" t="e">
        <f>VLOOKUP(E185,'Contact Info-Snell'!$A$1:$H$26,7,FALSE)</f>
        <v>#N/A</v>
      </c>
      <c r="J185" s="277" t="e">
        <f>VLOOKUP(E185,'Contact Info-Snell'!$A$1:$H$96,8,FALSE)</f>
        <v>#N/A</v>
      </c>
      <c r="K185" s="269"/>
      <c r="L185" s="279" t="e">
        <f>VLOOKUP(K185,'Contact Info-Snell'!$A$1:$H$96,4,FALSE)</f>
        <v>#N/A</v>
      </c>
      <c r="M185" s="279" t="e">
        <f>VLOOKUP(K185,'Contact Info-Snell'!$A$1:$H$96,3,FALSE)</f>
        <v>#N/A</v>
      </c>
      <c r="N185" s="279" t="e">
        <f>VLOOKUP(K185,'Contact Info-Snell'!$A$1:$H$96,6,FALSE)</f>
        <v>#N/A</v>
      </c>
      <c r="O185" s="279" t="e">
        <f>VLOOKUP(K185,'Contact Info-Snell'!$A$1:$H$26,7,FALSE)</f>
        <v>#N/A</v>
      </c>
      <c r="P185" s="279" t="e">
        <f>VLOOKUP(K185,'Contact Info-Snell'!$A$1:$H$96,8,FALSE)</f>
        <v>#N/A</v>
      </c>
      <c r="R185" s="293"/>
      <c r="S185" s="293"/>
      <c r="U185" s="269"/>
      <c r="V185" s="269"/>
    </row>
    <row r="186" spans="1:22">
      <c r="A186" s="355"/>
      <c r="B186" s="356"/>
      <c r="C186" s="156">
        <v>45737</v>
      </c>
      <c r="D186" s="104"/>
      <c r="E186" s="268"/>
      <c r="F186" s="272" t="e">
        <f>VLOOKUP(E186,'Contact Info-Snell'!$A$1:$H$96,4,FALSE)</f>
        <v>#N/A</v>
      </c>
      <c r="G186" s="272" t="e">
        <f>VLOOKUP(E186,'Contact Info-Snell'!$A$1:$H$96,3,FALSE)</f>
        <v>#N/A</v>
      </c>
      <c r="H186" s="272" t="e">
        <f>VLOOKUP(E186,'Contact Info-Snell'!$A$1:$H$96,6,FALSE)</f>
        <v>#N/A</v>
      </c>
      <c r="I186" s="272" t="e">
        <f>VLOOKUP(E186,'Contact Info-Snell'!$A$1:$H$26,7,FALSE)</f>
        <v>#N/A</v>
      </c>
      <c r="J186" s="272" t="e">
        <f>VLOOKUP(E186,'Contact Info-Snell'!$A$1:$H$96,8,FALSE)</f>
        <v>#N/A</v>
      </c>
      <c r="K186" s="269"/>
      <c r="L186" s="274" t="e">
        <f>VLOOKUP(K186,'Contact Info-Snell'!$A$1:$H$96,4,FALSE)</f>
        <v>#N/A</v>
      </c>
      <c r="M186" s="274" t="e">
        <f>VLOOKUP(K186,'Contact Info-Snell'!$A$1:$H$96,3,FALSE)</f>
        <v>#N/A</v>
      </c>
      <c r="N186" s="274" t="e">
        <f>VLOOKUP(K186,'Contact Info-Snell'!$A$1:$H$96,6,FALSE)</f>
        <v>#N/A</v>
      </c>
      <c r="O186" s="274" t="e">
        <f>VLOOKUP(K186,'Contact Info-Snell'!$A$1:$H$26,7,FALSE)</f>
        <v>#N/A</v>
      </c>
      <c r="P186" s="274" t="e">
        <f>VLOOKUP(K186,'Contact Info-Snell'!$A$1:$H$96,8,FALSE)</f>
        <v>#N/A</v>
      </c>
      <c r="R186" s="293"/>
      <c r="S186" s="293"/>
      <c r="U186" s="269"/>
      <c r="V186" s="269"/>
    </row>
    <row r="187" spans="1:22">
      <c r="A187" s="355"/>
      <c r="B187" s="356"/>
      <c r="C187" s="156">
        <v>45738</v>
      </c>
      <c r="D187" s="104"/>
      <c r="E187" s="268"/>
      <c r="F187" s="277" t="e">
        <f>VLOOKUP(E187,'Contact Info-Snell'!$A$1:$H$96,4,FALSE)</f>
        <v>#N/A</v>
      </c>
      <c r="G187" s="277" t="e">
        <f>VLOOKUP(E187,'Contact Info-Snell'!$A$1:$H$96,3,FALSE)</f>
        <v>#N/A</v>
      </c>
      <c r="H187" s="277" t="e">
        <f>VLOOKUP(E187,'Contact Info-Snell'!$A$1:$H$96,6,FALSE)</f>
        <v>#N/A</v>
      </c>
      <c r="I187" s="277" t="e">
        <f>VLOOKUP(E187,'Contact Info-Snell'!$A$1:$H$26,7,FALSE)</f>
        <v>#N/A</v>
      </c>
      <c r="J187" s="277" t="e">
        <f>VLOOKUP(E187,'Contact Info-Snell'!$A$1:$H$96,8,FALSE)</f>
        <v>#N/A</v>
      </c>
      <c r="K187" s="269"/>
      <c r="L187" s="279" t="e">
        <f>VLOOKUP(K187,'Contact Info-Snell'!$A$1:$H$96,4,FALSE)</f>
        <v>#N/A</v>
      </c>
      <c r="M187" s="279" t="e">
        <f>VLOOKUP(K187,'Contact Info-Snell'!$A$1:$H$96,3,FALSE)</f>
        <v>#N/A</v>
      </c>
      <c r="N187" s="279" t="e">
        <f>VLOOKUP(K187,'Contact Info-Snell'!$A$1:$H$96,6,FALSE)</f>
        <v>#N/A</v>
      </c>
      <c r="O187" s="279" t="e">
        <f>VLOOKUP(K187,'Contact Info-Snell'!$A$1:$H$26,7,FALSE)</f>
        <v>#N/A</v>
      </c>
      <c r="P187" s="279" t="e">
        <f>VLOOKUP(K187,'Contact Info-Snell'!$A$1:$H$96,8,FALSE)</f>
        <v>#N/A</v>
      </c>
      <c r="R187" s="293"/>
      <c r="S187" s="293"/>
      <c r="U187" s="269"/>
      <c r="V187" s="269"/>
    </row>
    <row r="188" spans="1:22">
      <c r="A188" s="357"/>
      <c r="B188" s="358"/>
      <c r="C188" s="156">
        <v>45739</v>
      </c>
      <c r="D188" s="104"/>
      <c r="E188" s="268"/>
      <c r="F188" s="272" t="e">
        <f>VLOOKUP(E188,'Contact Info-Snell'!$A$1:$H$96,4,FALSE)</f>
        <v>#N/A</v>
      </c>
      <c r="G188" s="272" t="e">
        <f>VLOOKUP(E188,'Contact Info-Snell'!$A$1:$H$96,3,FALSE)</f>
        <v>#N/A</v>
      </c>
      <c r="H188" s="272" t="e">
        <f>VLOOKUP(E188,'Contact Info-Snell'!$A$1:$H$96,6,FALSE)</f>
        <v>#N/A</v>
      </c>
      <c r="I188" s="272" t="e">
        <f>VLOOKUP(E188,'Contact Info-Snell'!$A$1:$H$26,7,FALSE)</f>
        <v>#N/A</v>
      </c>
      <c r="J188" s="272" t="e">
        <f>VLOOKUP(E188,'Contact Info-Snell'!$A$1:$H$96,8,FALSE)</f>
        <v>#N/A</v>
      </c>
      <c r="K188" s="269"/>
      <c r="L188" s="274" t="e">
        <f>VLOOKUP(K188,'Contact Info-Snell'!$A$1:$H$96,4,FALSE)</f>
        <v>#N/A</v>
      </c>
      <c r="M188" s="274" t="e">
        <f>VLOOKUP(K188,'Contact Info-Snell'!$A$1:$H$96,3,FALSE)</f>
        <v>#N/A</v>
      </c>
      <c r="N188" s="274" t="e">
        <f>VLOOKUP(K188,'Contact Info-Snell'!$A$1:$H$96,6,FALSE)</f>
        <v>#N/A</v>
      </c>
      <c r="O188" s="274" t="e">
        <f>VLOOKUP(K188,'Contact Info-Snell'!$A$1:$H$26,7,FALSE)</f>
        <v>#N/A</v>
      </c>
      <c r="P188" s="274" t="e">
        <f>VLOOKUP(K188,'Contact Info-Snell'!$A$1:$H$96,8,FALSE)</f>
        <v>#N/A</v>
      </c>
      <c r="R188" s="293"/>
      <c r="S188" s="293"/>
      <c r="U188" s="269"/>
      <c r="V188" s="269"/>
    </row>
    <row r="189" spans="1:22">
      <c r="A189" s="373" t="s">
        <v>64</v>
      </c>
      <c r="B189" s="374" t="s">
        <v>39</v>
      </c>
      <c r="C189" s="156">
        <v>45740</v>
      </c>
      <c r="D189" s="104" t="s">
        <v>65</v>
      </c>
      <c r="E189" s="268"/>
      <c r="F189" s="277" t="e">
        <f>VLOOKUP(E189,'Contact Info-Snell'!$A$1:$H$96,4,FALSE)</f>
        <v>#N/A</v>
      </c>
      <c r="G189" s="277" t="e">
        <f>VLOOKUP(E189,'Contact Info-Snell'!$A$1:$H$96,3,FALSE)</f>
        <v>#N/A</v>
      </c>
      <c r="H189" s="277" t="e">
        <f>VLOOKUP(E189,'Contact Info-Snell'!$A$1:$H$96,6,FALSE)</f>
        <v>#N/A</v>
      </c>
      <c r="I189" s="277" t="e">
        <f>VLOOKUP(E189,'Contact Info-Snell'!$A$1:$H$26,7,FALSE)</f>
        <v>#N/A</v>
      </c>
      <c r="J189" s="277" t="e">
        <f>VLOOKUP(E189,'Contact Info-Snell'!$A$1:$H$96,8,FALSE)</f>
        <v>#N/A</v>
      </c>
      <c r="K189" s="269"/>
      <c r="L189" s="279" t="e">
        <f>VLOOKUP(K189,'Contact Info-Snell'!$A$1:$H$96,4,FALSE)</f>
        <v>#N/A</v>
      </c>
      <c r="M189" s="279" t="e">
        <f>VLOOKUP(K189,'Contact Info-Snell'!$A$1:$H$96,3,FALSE)</f>
        <v>#N/A</v>
      </c>
      <c r="N189" s="279" t="e">
        <f>VLOOKUP(K189,'Contact Info-Snell'!$A$1:$H$96,6,FALSE)</f>
        <v>#N/A</v>
      </c>
      <c r="O189" s="279" t="e">
        <f>VLOOKUP(K189,'Contact Info-Snell'!$A$1:$H$26,7,FALSE)</f>
        <v>#N/A</v>
      </c>
      <c r="P189" s="279" t="e">
        <f>VLOOKUP(K189,'Contact Info-Snell'!$A$1:$H$96,8,FALSE)</f>
        <v>#N/A</v>
      </c>
      <c r="R189" s="293"/>
      <c r="S189" s="293"/>
      <c r="U189" s="269"/>
      <c r="V189" s="269"/>
    </row>
    <row r="190" spans="1:22">
      <c r="A190" s="360"/>
      <c r="B190" s="351"/>
      <c r="C190" s="156">
        <v>45741</v>
      </c>
      <c r="D190" s="104"/>
      <c r="E190" s="268"/>
      <c r="F190" s="272" t="e">
        <f>VLOOKUP(E190,'Contact Info-Snell'!$A$1:$H$96,4,FALSE)</f>
        <v>#N/A</v>
      </c>
      <c r="G190" s="272" t="e">
        <f>VLOOKUP(E190,'Contact Info-Snell'!$A$1:$H$96,3,FALSE)</f>
        <v>#N/A</v>
      </c>
      <c r="H190" s="272" t="e">
        <f>VLOOKUP(E190,'Contact Info-Snell'!$A$1:$H$96,6,FALSE)</f>
        <v>#N/A</v>
      </c>
      <c r="I190" s="272" t="e">
        <f>VLOOKUP(E190,'Contact Info-Snell'!$A$1:$H$26,7,FALSE)</f>
        <v>#N/A</v>
      </c>
      <c r="J190" s="272" t="e">
        <f>VLOOKUP(E190,'Contact Info-Snell'!$A$1:$H$96,8,FALSE)</f>
        <v>#N/A</v>
      </c>
      <c r="K190" s="269"/>
      <c r="L190" s="274" t="e">
        <f>VLOOKUP(K190,'Contact Info-Snell'!$A$1:$H$96,4,FALSE)</f>
        <v>#N/A</v>
      </c>
      <c r="M190" s="274" t="e">
        <f>VLOOKUP(K190,'Contact Info-Snell'!$A$1:$H$96,3,FALSE)</f>
        <v>#N/A</v>
      </c>
      <c r="N190" s="274" t="e">
        <f>VLOOKUP(K190,'Contact Info-Snell'!$A$1:$H$96,6,FALSE)</f>
        <v>#N/A</v>
      </c>
      <c r="O190" s="274" t="e">
        <f>VLOOKUP(K190,'Contact Info-Snell'!$A$1:$H$26,7,FALSE)</f>
        <v>#N/A</v>
      </c>
      <c r="P190" s="274" t="e">
        <f>VLOOKUP(K190,'Contact Info-Snell'!$A$1:$H$96,8,FALSE)</f>
        <v>#N/A</v>
      </c>
      <c r="R190" s="293"/>
      <c r="S190" s="293"/>
      <c r="U190" s="269"/>
      <c r="V190" s="269"/>
    </row>
    <row r="191" spans="1:22">
      <c r="A191" s="360"/>
      <c r="B191" s="351"/>
      <c r="C191" s="156">
        <v>45742</v>
      </c>
      <c r="D191" s="104"/>
      <c r="E191" s="268"/>
      <c r="F191" s="277" t="e">
        <f>VLOOKUP(E191,'Contact Info-Snell'!$A$1:$H$96,4,FALSE)</f>
        <v>#N/A</v>
      </c>
      <c r="G191" s="277" t="e">
        <f>VLOOKUP(E191,'Contact Info-Snell'!$A$1:$H$96,3,FALSE)</f>
        <v>#N/A</v>
      </c>
      <c r="H191" s="277" t="e">
        <f>VLOOKUP(E191,'Contact Info-Snell'!$A$1:$H$96,6,FALSE)</f>
        <v>#N/A</v>
      </c>
      <c r="I191" s="277" t="e">
        <f>VLOOKUP(E191,'Contact Info-Snell'!$A$1:$H$26,7,FALSE)</f>
        <v>#N/A</v>
      </c>
      <c r="J191" s="277" t="e">
        <f>VLOOKUP(E191,'Contact Info-Snell'!$A$1:$H$96,8,FALSE)</f>
        <v>#N/A</v>
      </c>
      <c r="K191" s="269"/>
      <c r="L191" s="279" t="e">
        <f>VLOOKUP(K191,'Contact Info-Snell'!$A$1:$H$96,4,FALSE)</f>
        <v>#N/A</v>
      </c>
      <c r="M191" s="279" t="e">
        <f>VLOOKUP(K191,'Contact Info-Snell'!$A$1:$H$96,3,FALSE)</f>
        <v>#N/A</v>
      </c>
      <c r="N191" s="279" t="e">
        <f>VLOOKUP(K191,'Contact Info-Snell'!$A$1:$H$96,6,FALSE)</f>
        <v>#N/A</v>
      </c>
      <c r="O191" s="279" t="e">
        <f>VLOOKUP(K191,'Contact Info-Snell'!$A$1:$H$26,7,FALSE)</f>
        <v>#N/A</v>
      </c>
      <c r="P191" s="279" t="e">
        <f>VLOOKUP(K191,'Contact Info-Snell'!$A$1:$H$96,8,FALSE)</f>
        <v>#N/A</v>
      </c>
      <c r="R191" s="293"/>
      <c r="S191" s="293"/>
      <c r="U191" s="269"/>
      <c r="V191" s="269"/>
    </row>
    <row r="192" spans="1:22">
      <c r="A192" s="360"/>
      <c r="B192" s="351"/>
      <c r="C192" s="156">
        <v>45743</v>
      </c>
      <c r="D192" s="104"/>
      <c r="E192" s="268"/>
      <c r="F192" s="272" t="e">
        <f>VLOOKUP(E192,'Contact Info-Snell'!$A$1:$H$96,4,FALSE)</f>
        <v>#N/A</v>
      </c>
      <c r="G192" s="272" t="e">
        <f>VLOOKUP(E192,'Contact Info-Snell'!$A$1:$H$96,3,FALSE)</f>
        <v>#N/A</v>
      </c>
      <c r="H192" s="272" t="e">
        <f>VLOOKUP(E192,'Contact Info-Snell'!$A$1:$H$96,6,FALSE)</f>
        <v>#N/A</v>
      </c>
      <c r="I192" s="272" t="e">
        <f>VLOOKUP(E192,'Contact Info-Snell'!$A$1:$H$26,7,FALSE)</f>
        <v>#N/A</v>
      </c>
      <c r="J192" s="272" t="e">
        <f>VLOOKUP(E192,'Contact Info-Snell'!$A$1:$H$96,8,FALSE)</f>
        <v>#N/A</v>
      </c>
      <c r="K192" s="269"/>
      <c r="L192" s="274" t="e">
        <f>VLOOKUP(K192,'Contact Info-Snell'!$A$1:$H$96,4,FALSE)</f>
        <v>#N/A</v>
      </c>
      <c r="M192" s="274" t="e">
        <f>VLOOKUP(K192,'Contact Info-Snell'!$A$1:$H$96,3,FALSE)</f>
        <v>#N/A</v>
      </c>
      <c r="N192" s="274" t="e">
        <f>VLOOKUP(K192,'Contact Info-Snell'!$A$1:$H$96,6,FALSE)</f>
        <v>#N/A</v>
      </c>
      <c r="O192" s="274" t="e">
        <f>VLOOKUP(K192,'Contact Info-Snell'!$A$1:$H$26,7,FALSE)</f>
        <v>#N/A</v>
      </c>
      <c r="P192" s="274" t="e">
        <f>VLOOKUP(K192,'Contact Info-Snell'!$A$1:$H$96,8,FALSE)</f>
        <v>#N/A</v>
      </c>
      <c r="R192" s="293"/>
      <c r="S192" s="293"/>
      <c r="U192" s="269"/>
      <c r="V192" s="269"/>
    </row>
    <row r="193" spans="1:22">
      <c r="A193" s="360"/>
      <c r="B193" s="351"/>
      <c r="C193" s="156">
        <v>45744</v>
      </c>
      <c r="D193" s="104"/>
      <c r="E193" s="268"/>
      <c r="F193" s="277" t="e">
        <f>VLOOKUP(E193,'Contact Info-Snell'!$A$1:$H$96,4,FALSE)</f>
        <v>#N/A</v>
      </c>
      <c r="G193" s="277" t="e">
        <f>VLOOKUP(E193,'Contact Info-Snell'!$A$1:$H$96,3,FALSE)</f>
        <v>#N/A</v>
      </c>
      <c r="H193" s="277" t="e">
        <f>VLOOKUP(E193,'Contact Info-Snell'!$A$1:$H$96,6,FALSE)</f>
        <v>#N/A</v>
      </c>
      <c r="I193" s="277" t="e">
        <f>VLOOKUP(E193,'Contact Info-Snell'!$A$1:$H$26,7,FALSE)</f>
        <v>#N/A</v>
      </c>
      <c r="J193" s="277" t="e">
        <f>VLOOKUP(E193,'Contact Info-Snell'!$A$1:$H$96,8,FALSE)</f>
        <v>#N/A</v>
      </c>
      <c r="K193" s="269"/>
      <c r="L193" s="279" t="e">
        <f>VLOOKUP(K193,'Contact Info-Snell'!$A$1:$H$96,4,FALSE)</f>
        <v>#N/A</v>
      </c>
      <c r="M193" s="279" t="e">
        <f>VLOOKUP(K193,'Contact Info-Snell'!$A$1:$H$96,3,FALSE)</f>
        <v>#N/A</v>
      </c>
      <c r="N193" s="279" t="e">
        <f>VLOOKUP(K193,'Contact Info-Snell'!$A$1:$H$96,6,FALSE)</f>
        <v>#N/A</v>
      </c>
      <c r="O193" s="279" t="e">
        <f>VLOOKUP(K193,'Contact Info-Snell'!$A$1:$H$26,7,FALSE)</f>
        <v>#N/A</v>
      </c>
      <c r="P193" s="279" t="e">
        <f>VLOOKUP(K193,'Contact Info-Snell'!$A$1:$H$96,8,FALSE)</f>
        <v>#N/A</v>
      </c>
      <c r="R193" s="293"/>
      <c r="S193" s="293"/>
      <c r="U193" s="269"/>
      <c r="V193" s="269"/>
    </row>
    <row r="194" spans="1:22">
      <c r="A194" s="360"/>
      <c r="B194" s="351"/>
      <c r="C194" s="156">
        <v>45745</v>
      </c>
      <c r="D194" s="104"/>
      <c r="E194" s="268"/>
      <c r="F194" s="272" t="e">
        <f>VLOOKUP(E194,'Contact Info-Snell'!$A$1:$H$96,4,FALSE)</f>
        <v>#N/A</v>
      </c>
      <c r="G194" s="272" t="e">
        <f>VLOOKUP(E194,'Contact Info-Snell'!$A$1:$H$96,3,FALSE)</f>
        <v>#N/A</v>
      </c>
      <c r="H194" s="272" t="e">
        <f>VLOOKUP(E194,'Contact Info-Snell'!$A$1:$H$96,6,FALSE)</f>
        <v>#N/A</v>
      </c>
      <c r="I194" s="272" t="e">
        <f>VLOOKUP(E194,'Contact Info-Snell'!$A$1:$H$26,7,FALSE)</f>
        <v>#N/A</v>
      </c>
      <c r="J194" s="272" t="e">
        <f>VLOOKUP(E194,'Contact Info-Snell'!$A$1:$H$96,8,FALSE)</f>
        <v>#N/A</v>
      </c>
      <c r="K194" s="269"/>
      <c r="L194" s="274" t="e">
        <f>VLOOKUP(K194,'Contact Info-Snell'!$A$1:$H$96,4,FALSE)</f>
        <v>#N/A</v>
      </c>
      <c r="M194" s="274" t="e">
        <f>VLOOKUP(K194,'Contact Info-Snell'!$A$1:$H$96,3,FALSE)</f>
        <v>#N/A</v>
      </c>
      <c r="N194" s="274" t="e">
        <f>VLOOKUP(K194,'Contact Info-Snell'!$A$1:$H$96,6,FALSE)</f>
        <v>#N/A</v>
      </c>
      <c r="O194" s="274" t="e">
        <f>VLOOKUP(K194,'Contact Info-Snell'!$A$1:$H$26,7,FALSE)</f>
        <v>#N/A</v>
      </c>
      <c r="P194" s="274" t="e">
        <f>VLOOKUP(K194,'Contact Info-Snell'!$A$1:$H$96,8,FALSE)</f>
        <v>#N/A</v>
      </c>
      <c r="R194" s="293"/>
      <c r="S194" s="293"/>
      <c r="U194" s="269"/>
      <c r="V194" s="269"/>
    </row>
    <row r="195" spans="1:22">
      <c r="A195" s="360"/>
      <c r="B195" s="362"/>
      <c r="C195" s="156">
        <v>45746</v>
      </c>
      <c r="D195" s="104"/>
      <c r="E195" s="268"/>
      <c r="F195" s="277" t="e">
        <f>VLOOKUP(E195,'Contact Info-Snell'!$A$1:$H$96,4,FALSE)</f>
        <v>#N/A</v>
      </c>
      <c r="G195" s="277" t="e">
        <f>VLOOKUP(E195,'Contact Info-Snell'!$A$1:$H$96,3,FALSE)</f>
        <v>#N/A</v>
      </c>
      <c r="H195" s="277" t="e">
        <f>VLOOKUP(E195,'Contact Info-Snell'!$A$1:$H$96,6,FALSE)</f>
        <v>#N/A</v>
      </c>
      <c r="I195" s="277" t="e">
        <f>VLOOKUP(E195,'Contact Info-Snell'!$A$1:$H$26,7,FALSE)</f>
        <v>#N/A</v>
      </c>
      <c r="J195" s="277" t="e">
        <f>VLOOKUP(E195,'Contact Info-Snell'!$A$1:$H$96,8,FALSE)</f>
        <v>#N/A</v>
      </c>
      <c r="K195" s="269"/>
      <c r="L195" s="279" t="e">
        <f>VLOOKUP(K195,'Contact Info-Snell'!$A$1:$H$96,4,FALSE)</f>
        <v>#N/A</v>
      </c>
      <c r="M195" s="279" t="e">
        <f>VLOOKUP(K195,'Contact Info-Snell'!$A$1:$H$96,3,FALSE)</f>
        <v>#N/A</v>
      </c>
      <c r="N195" s="279" t="e">
        <f>VLOOKUP(K195,'Contact Info-Snell'!$A$1:$H$96,6,FALSE)</f>
        <v>#N/A</v>
      </c>
      <c r="O195" s="279" t="e">
        <f>VLOOKUP(K195,'Contact Info-Snell'!$A$1:$H$26,7,FALSE)</f>
        <v>#N/A</v>
      </c>
      <c r="P195" s="279" t="e">
        <f>VLOOKUP(K195,'Contact Info-Snell'!$A$1:$H$96,8,FALSE)</f>
        <v>#N/A</v>
      </c>
      <c r="R195" s="293"/>
      <c r="S195" s="293"/>
      <c r="U195" s="269"/>
      <c r="V195" s="269"/>
    </row>
    <row r="196" spans="1:22">
      <c r="A196" s="360"/>
      <c r="B196" s="375" t="s">
        <v>44</v>
      </c>
      <c r="C196" s="156">
        <v>45747</v>
      </c>
      <c r="D196" s="104"/>
      <c r="E196" s="268"/>
      <c r="F196" s="272" t="e">
        <f>VLOOKUP(E196,'Contact Info-Snell'!$A$1:$H$96,4,FALSE)</f>
        <v>#N/A</v>
      </c>
      <c r="G196" s="272" t="e">
        <f>VLOOKUP(E196,'Contact Info-Snell'!$A$1:$H$96,3,FALSE)</f>
        <v>#N/A</v>
      </c>
      <c r="H196" s="272" t="e">
        <f>VLOOKUP(E196,'Contact Info-Snell'!$A$1:$H$96,6,FALSE)</f>
        <v>#N/A</v>
      </c>
      <c r="I196" s="272" t="e">
        <f>VLOOKUP(E196,'Contact Info-Snell'!$A$1:$H$26,7,FALSE)</f>
        <v>#N/A</v>
      </c>
      <c r="J196" s="272" t="e">
        <f>VLOOKUP(E196,'Contact Info-Snell'!$A$1:$H$96,8,FALSE)</f>
        <v>#N/A</v>
      </c>
      <c r="K196" s="269"/>
      <c r="L196" s="274" t="e">
        <f>VLOOKUP(K196,'Contact Info-Snell'!$A$1:$H$96,4,FALSE)</f>
        <v>#N/A</v>
      </c>
      <c r="M196" s="274" t="e">
        <f>VLOOKUP(K196,'Contact Info-Snell'!$A$1:$H$96,3,FALSE)</f>
        <v>#N/A</v>
      </c>
      <c r="N196" s="274" t="e">
        <f>VLOOKUP(K196,'Contact Info-Snell'!$A$1:$H$96,6,FALSE)</f>
        <v>#N/A</v>
      </c>
      <c r="O196" s="274" t="e">
        <f>VLOOKUP(K196,'Contact Info-Snell'!$A$1:$H$26,7,FALSE)</f>
        <v>#N/A</v>
      </c>
      <c r="P196" s="274" t="e">
        <f>VLOOKUP(K196,'Contact Info-Snell'!$A$1:$H$96,8,FALSE)</f>
        <v>#N/A</v>
      </c>
      <c r="R196" s="293"/>
      <c r="S196" s="293"/>
      <c r="U196" s="269"/>
      <c r="V196" s="269"/>
    </row>
    <row r="197" spans="1:22">
      <c r="A197" s="360"/>
      <c r="B197" s="351"/>
      <c r="C197" s="157">
        <v>45748</v>
      </c>
      <c r="D197" s="104"/>
      <c r="E197" s="268"/>
      <c r="F197" s="277" t="e">
        <f>VLOOKUP(E197,'Contact Info-Snell'!$A$1:$H$96,4,FALSE)</f>
        <v>#N/A</v>
      </c>
      <c r="G197" s="277" t="e">
        <f>VLOOKUP(E197,'Contact Info-Snell'!$A$1:$H$96,3,FALSE)</f>
        <v>#N/A</v>
      </c>
      <c r="H197" s="277" t="e">
        <f>VLOOKUP(E197,'Contact Info-Snell'!$A$1:$H$96,6,FALSE)</f>
        <v>#N/A</v>
      </c>
      <c r="I197" s="277" t="e">
        <f>VLOOKUP(E197,'Contact Info-Snell'!$A$1:$H$26,7,FALSE)</f>
        <v>#N/A</v>
      </c>
      <c r="J197" s="277" t="e">
        <f>VLOOKUP(E197,'Contact Info-Snell'!$A$1:$H$96,8,FALSE)</f>
        <v>#N/A</v>
      </c>
      <c r="K197" s="269"/>
      <c r="L197" s="279" t="e">
        <f>VLOOKUP(K197,'Contact Info-Snell'!$A$1:$H$96,4,FALSE)</f>
        <v>#N/A</v>
      </c>
      <c r="M197" s="279" t="e">
        <f>VLOOKUP(K197,'Contact Info-Snell'!$A$1:$H$96,3,FALSE)</f>
        <v>#N/A</v>
      </c>
      <c r="N197" s="279" t="e">
        <f>VLOOKUP(K197,'Contact Info-Snell'!$A$1:$H$96,6,FALSE)</f>
        <v>#N/A</v>
      </c>
      <c r="O197" s="279" t="e">
        <f>VLOOKUP(K197,'Contact Info-Snell'!$A$1:$H$26,7,FALSE)</f>
        <v>#N/A</v>
      </c>
      <c r="P197" s="279" t="e">
        <f>VLOOKUP(K197,'Contact Info-Snell'!$A$1:$H$96,8,FALSE)</f>
        <v>#N/A</v>
      </c>
      <c r="R197" s="293"/>
      <c r="S197" s="293"/>
      <c r="U197" s="269"/>
      <c r="V197" s="269"/>
    </row>
    <row r="198" spans="1:22">
      <c r="A198" s="360"/>
      <c r="B198" s="351"/>
      <c r="C198" s="157">
        <v>45749</v>
      </c>
      <c r="D198" s="104"/>
      <c r="E198" s="268"/>
      <c r="F198" s="272" t="e">
        <f>VLOOKUP(E198,'Contact Info-Snell'!$A$1:$H$96,4,FALSE)</f>
        <v>#N/A</v>
      </c>
      <c r="G198" s="272" t="e">
        <f>VLOOKUP(E198,'Contact Info-Snell'!$A$1:$H$96,3,FALSE)</f>
        <v>#N/A</v>
      </c>
      <c r="H198" s="272" t="e">
        <f>VLOOKUP(E198,'Contact Info-Snell'!$A$1:$H$96,6,FALSE)</f>
        <v>#N/A</v>
      </c>
      <c r="I198" s="272" t="e">
        <f>VLOOKUP(E198,'Contact Info-Snell'!$A$1:$H$26,7,FALSE)</f>
        <v>#N/A</v>
      </c>
      <c r="J198" s="272" t="e">
        <f>VLOOKUP(E198,'Contact Info-Snell'!$A$1:$H$96,8,FALSE)</f>
        <v>#N/A</v>
      </c>
      <c r="K198" s="269"/>
      <c r="L198" s="274" t="e">
        <f>VLOOKUP(K198,'Contact Info-Snell'!$A$1:$H$96,4,FALSE)</f>
        <v>#N/A</v>
      </c>
      <c r="M198" s="274" t="e">
        <f>VLOOKUP(K198,'Contact Info-Snell'!$A$1:$H$96,3,FALSE)</f>
        <v>#N/A</v>
      </c>
      <c r="N198" s="274" t="e">
        <f>VLOOKUP(K198,'Contact Info-Snell'!$A$1:$H$96,6,FALSE)</f>
        <v>#N/A</v>
      </c>
      <c r="O198" s="274" t="e">
        <f>VLOOKUP(K198,'Contact Info-Snell'!$A$1:$H$26,7,FALSE)</f>
        <v>#N/A</v>
      </c>
      <c r="P198" s="274" t="e">
        <f>VLOOKUP(K198,'Contact Info-Snell'!$A$1:$H$96,8,FALSE)</f>
        <v>#N/A</v>
      </c>
      <c r="R198" s="293"/>
      <c r="S198" s="293"/>
      <c r="U198" s="269"/>
      <c r="V198" s="269"/>
    </row>
    <row r="199" spans="1:22">
      <c r="A199" s="360"/>
      <c r="B199" s="351"/>
      <c r="C199" s="157">
        <v>45750</v>
      </c>
      <c r="D199" s="104"/>
      <c r="E199" s="268"/>
      <c r="F199" s="277" t="e">
        <f>VLOOKUP(E199,'Contact Info-Snell'!$A$1:$H$96,4,FALSE)</f>
        <v>#N/A</v>
      </c>
      <c r="G199" s="277" t="e">
        <f>VLOOKUP(E199,'Contact Info-Snell'!$A$1:$H$96,3,FALSE)</f>
        <v>#N/A</v>
      </c>
      <c r="H199" s="277" t="e">
        <f>VLOOKUP(E199,'Contact Info-Snell'!$A$1:$H$96,6,FALSE)</f>
        <v>#N/A</v>
      </c>
      <c r="I199" s="277" t="e">
        <f>VLOOKUP(E199,'Contact Info-Snell'!$A$1:$H$26,7,FALSE)</f>
        <v>#N/A</v>
      </c>
      <c r="J199" s="277" t="e">
        <f>VLOOKUP(E199,'Contact Info-Snell'!$A$1:$H$96,8,FALSE)</f>
        <v>#N/A</v>
      </c>
      <c r="K199" s="269"/>
      <c r="L199" s="279" t="e">
        <f>VLOOKUP(K199,'Contact Info-Snell'!$A$1:$H$96,4,FALSE)</f>
        <v>#N/A</v>
      </c>
      <c r="M199" s="279" t="e">
        <f>VLOOKUP(K199,'Contact Info-Snell'!$A$1:$H$96,3,FALSE)</f>
        <v>#N/A</v>
      </c>
      <c r="N199" s="279" t="e">
        <f>VLOOKUP(K199,'Contact Info-Snell'!$A$1:$H$96,6,FALSE)</f>
        <v>#N/A</v>
      </c>
      <c r="O199" s="279" t="e">
        <f>VLOOKUP(K199,'Contact Info-Snell'!$A$1:$H$26,7,FALSE)</f>
        <v>#N/A</v>
      </c>
      <c r="P199" s="279" t="e">
        <f>VLOOKUP(K199,'Contact Info-Snell'!$A$1:$H$96,8,FALSE)</f>
        <v>#N/A</v>
      </c>
      <c r="R199" s="293"/>
      <c r="S199" s="293"/>
      <c r="U199" s="269"/>
      <c r="V199" s="269"/>
    </row>
    <row r="200" spans="1:22">
      <c r="A200" s="360"/>
      <c r="B200" s="351"/>
      <c r="C200" s="157">
        <v>45751</v>
      </c>
      <c r="D200" s="104"/>
      <c r="E200" s="268"/>
      <c r="F200" s="272" t="e">
        <f>VLOOKUP(E200,'Contact Info-Snell'!$A$1:$H$96,4,FALSE)</f>
        <v>#N/A</v>
      </c>
      <c r="G200" s="272" t="e">
        <f>VLOOKUP(E200,'Contact Info-Snell'!$A$1:$H$96,3,FALSE)</f>
        <v>#N/A</v>
      </c>
      <c r="H200" s="272" t="e">
        <f>VLOOKUP(E200,'Contact Info-Snell'!$A$1:$H$96,6,FALSE)</f>
        <v>#N/A</v>
      </c>
      <c r="I200" s="272" t="e">
        <f>VLOOKUP(E200,'Contact Info-Snell'!$A$1:$H$26,7,FALSE)</f>
        <v>#N/A</v>
      </c>
      <c r="J200" s="272" t="e">
        <f>VLOOKUP(E200,'Contact Info-Snell'!$A$1:$H$96,8,FALSE)</f>
        <v>#N/A</v>
      </c>
      <c r="K200" s="269"/>
      <c r="L200" s="274" t="e">
        <f>VLOOKUP(K200,'Contact Info-Snell'!$A$1:$H$96,4,FALSE)</f>
        <v>#N/A</v>
      </c>
      <c r="M200" s="274" t="e">
        <f>VLOOKUP(K200,'Contact Info-Snell'!$A$1:$H$96,3,FALSE)</f>
        <v>#N/A</v>
      </c>
      <c r="N200" s="274" t="e">
        <f>VLOOKUP(K200,'Contact Info-Snell'!$A$1:$H$96,6,FALSE)</f>
        <v>#N/A</v>
      </c>
      <c r="O200" s="274" t="e">
        <f>VLOOKUP(K200,'Contact Info-Snell'!$A$1:$H$26,7,FALSE)</f>
        <v>#N/A</v>
      </c>
      <c r="P200" s="274" t="e">
        <f>VLOOKUP(K200,'Contact Info-Snell'!$A$1:$H$96,8,FALSE)</f>
        <v>#N/A</v>
      </c>
      <c r="R200" s="293"/>
      <c r="S200" s="293"/>
      <c r="U200" s="269"/>
      <c r="V200" s="269"/>
    </row>
    <row r="201" spans="1:22">
      <c r="A201" s="360"/>
      <c r="B201" s="351"/>
      <c r="C201" s="157">
        <v>45752</v>
      </c>
      <c r="D201" s="104"/>
      <c r="E201" s="268"/>
      <c r="F201" s="277" t="e">
        <f>VLOOKUP(E201,'Contact Info-Snell'!$A$1:$H$96,4,FALSE)</f>
        <v>#N/A</v>
      </c>
      <c r="G201" s="277" t="e">
        <f>VLOOKUP(E201,'Contact Info-Snell'!$A$1:$H$96,3,FALSE)</f>
        <v>#N/A</v>
      </c>
      <c r="H201" s="277" t="e">
        <f>VLOOKUP(E201,'Contact Info-Snell'!$A$1:$H$96,6,FALSE)</f>
        <v>#N/A</v>
      </c>
      <c r="I201" s="277" t="e">
        <f>VLOOKUP(E201,'Contact Info-Snell'!$A$1:$H$26,7,FALSE)</f>
        <v>#N/A</v>
      </c>
      <c r="J201" s="277" t="e">
        <f>VLOOKUP(E201,'Contact Info-Snell'!$A$1:$H$96,8,FALSE)</f>
        <v>#N/A</v>
      </c>
      <c r="K201" s="269"/>
      <c r="L201" s="279" t="e">
        <f>VLOOKUP(K201,'Contact Info-Snell'!$A$1:$H$96,4,FALSE)</f>
        <v>#N/A</v>
      </c>
      <c r="M201" s="279" t="e">
        <f>VLOOKUP(K201,'Contact Info-Snell'!$A$1:$H$96,3,FALSE)</f>
        <v>#N/A</v>
      </c>
      <c r="N201" s="279" t="e">
        <f>VLOOKUP(K201,'Contact Info-Snell'!$A$1:$H$96,6,FALSE)</f>
        <v>#N/A</v>
      </c>
      <c r="O201" s="279" t="e">
        <f>VLOOKUP(K201,'Contact Info-Snell'!$A$1:$H$26,7,FALSE)</f>
        <v>#N/A</v>
      </c>
      <c r="P201" s="279" t="e">
        <f>VLOOKUP(K201,'Contact Info-Snell'!$A$1:$H$96,8,FALSE)</f>
        <v>#N/A</v>
      </c>
      <c r="R201" s="293"/>
      <c r="S201" s="293"/>
      <c r="U201" s="269"/>
      <c r="V201" s="269"/>
    </row>
    <row r="202" spans="1:22">
      <c r="A202" s="360"/>
      <c r="B202" s="362"/>
      <c r="C202" s="157">
        <v>45753</v>
      </c>
      <c r="D202" s="104"/>
      <c r="E202" s="268"/>
      <c r="F202" s="272" t="e">
        <f>VLOOKUP(E202,'Contact Info-Snell'!$A$1:$H$96,4,FALSE)</f>
        <v>#N/A</v>
      </c>
      <c r="G202" s="272" t="e">
        <f>VLOOKUP(E202,'Contact Info-Snell'!$A$1:$H$96,3,FALSE)</f>
        <v>#N/A</v>
      </c>
      <c r="H202" s="272" t="e">
        <f>VLOOKUP(E202,'Contact Info-Snell'!$A$1:$H$96,6,FALSE)</f>
        <v>#N/A</v>
      </c>
      <c r="I202" s="272" t="e">
        <f>VLOOKUP(E202,'Contact Info-Snell'!$A$1:$H$26,7,FALSE)</f>
        <v>#N/A</v>
      </c>
      <c r="J202" s="272" t="e">
        <f>VLOOKUP(E202,'Contact Info-Snell'!$A$1:$H$96,8,FALSE)</f>
        <v>#N/A</v>
      </c>
      <c r="K202" s="269"/>
      <c r="L202" s="274" t="e">
        <f>VLOOKUP(K202,'Contact Info-Snell'!$A$1:$H$96,4,FALSE)</f>
        <v>#N/A</v>
      </c>
      <c r="M202" s="274" t="e">
        <f>VLOOKUP(K202,'Contact Info-Snell'!$A$1:$H$96,3,FALSE)</f>
        <v>#N/A</v>
      </c>
      <c r="N202" s="274" t="e">
        <f>VLOOKUP(K202,'Contact Info-Snell'!$A$1:$H$96,6,FALSE)</f>
        <v>#N/A</v>
      </c>
      <c r="O202" s="274" t="e">
        <f>VLOOKUP(K202,'Contact Info-Snell'!$A$1:$H$26,7,FALSE)</f>
        <v>#N/A</v>
      </c>
      <c r="P202" s="274" t="e">
        <f>VLOOKUP(K202,'Contact Info-Snell'!$A$1:$H$96,8,FALSE)</f>
        <v>#N/A</v>
      </c>
      <c r="R202" s="293"/>
      <c r="S202" s="293"/>
      <c r="U202" s="269"/>
      <c r="V202" s="269"/>
    </row>
    <row r="203" spans="1:22">
      <c r="A203" s="360"/>
      <c r="B203" s="376" t="s">
        <v>46</v>
      </c>
      <c r="C203" s="157">
        <v>45754</v>
      </c>
      <c r="D203" s="104"/>
      <c r="E203" s="268"/>
      <c r="F203" s="277" t="e">
        <f>VLOOKUP(E203,'Contact Info-Snell'!$A$1:$H$96,4,FALSE)</f>
        <v>#N/A</v>
      </c>
      <c r="G203" s="277" t="e">
        <f>VLOOKUP(E203,'Contact Info-Snell'!$A$1:$H$96,3,FALSE)</f>
        <v>#N/A</v>
      </c>
      <c r="H203" s="277" t="e">
        <f>VLOOKUP(E203,'Contact Info-Snell'!$A$1:$H$96,6,FALSE)</f>
        <v>#N/A</v>
      </c>
      <c r="I203" s="277" t="e">
        <f>VLOOKUP(E203,'Contact Info-Snell'!$A$1:$H$26,7,FALSE)</f>
        <v>#N/A</v>
      </c>
      <c r="J203" s="277" t="e">
        <f>VLOOKUP(E203,'Contact Info-Snell'!$A$1:$H$96,8,FALSE)</f>
        <v>#N/A</v>
      </c>
      <c r="K203" s="269"/>
      <c r="L203" s="279" t="e">
        <f>VLOOKUP(K203,'Contact Info-Snell'!$A$1:$H$96,4,FALSE)</f>
        <v>#N/A</v>
      </c>
      <c r="M203" s="279" t="e">
        <f>VLOOKUP(K203,'Contact Info-Snell'!$A$1:$H$96,3,FALSE)</f>
        <v>#N/A</v>
      </c>
      <c r="N203" s="279" t="e">
        <f>VLOOKUP(K203,'Contact Info-Snell'!$A$1:$H$96,6,FALSE)</f>
        <v>#N/A</v>
      </c>
      <c r="O203" s="279" t="e">
        <f>VLOOKUP(K203,'Contact Info-Snell'!$A$1:$H$26,7,FALSE)</f>
        <v>#N/A</v>
      </c>
      <c r="P203" s="279" t="e">
        <f>VLOOKUP(K203,'Contact Info-Snell'!$A$1:$H$96,8,FALSE)</f>
        <v>#N/A</v>
      </c>
      <c r="R203" s="293"/>
      <c r="S203" s="293"/>
      <c r="U203" s="269"/>
      <c r="V203" s="269"/>
    </row>
    <row r="204" spans="1:22">
      <c r="A204" s="360"/>
      <c r="B204" s="351"/>
      <c r="C204" s="157">
        <v>45755</v>
      </c>
      <c r="D204" s="104"/>
      <c r="E204" s="268"/>
      <c r="F204" s="272" t="e">
        <f>VLOOKUP(E204,'Contact Info-Snell'!$A$1:$H$96,4,FALSE)</f>
        <v>#N/A</v>
      </c>
      <c r="G204" s="272" t="e">
        <f>VLOOKUP(E204,'Contact Info-Snell'!$A$1:$H$96,3,FALSE)</f>
        <v>#N/A</v>
      </c>
      <c r="H204" s="272" t="e">
        <f>VLOOKUP(E204,'Contact Info-Snell'!$A$1:$H$96,6,FALSE)</f>
        <v>#N/A</v>
      </c>
      <c r="I204" s="272" t="e">
        <f>VLOOKUP(E204,'Contact Info-Snell'!$A$1:$H$26,7,FALSE)</f>
        <v>#N/A</v>
      </c>
      <c r="J204" s="272" t="e">
        <f>VLOOKUP(E204,'Contact Info-Snell'!$A$1:$H$96,8,FALSE)</f>
        <v>#N/A</v>
      </c>
      <c r="K204" s="269"/>
      <c r="L204" s="274" t="e">
        <f>VLOOKUP(K204,'Contact Info-Snell'!$A$1:$H$96,4,FALSE)</f>
        <v>#N/A</v>
      </c>
      <c r="M204" s="274" t="e">
        <f>VLOOKUP(K204,'Contact Info-Snell'!$A$1:$H$96,3,FALSE)</f>
        <v>#N/A</v>
      </c>
      <c r="N204" s="274" t="e">
        <f>VLOOKUP(K204,'Contact Info-Snell'!$A$1:$H$96,6,FALSE)</f>
        <v>#N/A</v>
      </c>
      <c r="O204" s="274" t="e">
        <f>VLOOKUP(K204,'Contact Info-Snell'!$A$1:$H$26,7,FALSE)</f>
        <v>#N/A</v>
      </c>
      <c r="P204" s="274" t="e">
        <f>VLOOKUP(K204,'Contact Info-Snell'!$A$1:$H$96,8,FALSE)</f>
        <v>#N/A</v>
      </c>
      <c r="R204" s="293"/>
      <c r="S204" s="293"/>
      <c r="U204" s="269"/>
      <c r="V204" s="269"/>
    </row>
    <row r="205" spans="1:22">
      <c r="A205" s="360"/>
      <c r="B205" s="351"/>
      <c r="C205" s="157">
        <v>45756</v>
      </c>
      <c r="D205" s="104"/>
      <c r="E205" s="268"/>
      <c r="F205" s="277" t="e">
        <f>VLOOKUP(E205,'Contact Info-Snell'!$A$1:$H$96,4,FALSE)</f>
        <v>#N/A</v>
      </c>
      <c r="G205" s="277" t="e">
        <f>VLOOKUP(E205,'Contact Info-Snell'!$A$1:$H$96,3,FALSE)</f>
        <v>#N/A</v>
      </c>
      <c r="H205" s="277" t="e">
        <f>VLOOKUP(E205,'Contact Info-Snell'!$A$1:$H$96,6,FALSE)</f>
        <v>#N/A</v>
      </c>
      <c r="I205" s="277" t="e">
        <f>VLOOKUP(E205,'Contact Info-Snell'!$A$1:$H$26,7,FALSE)</f>
        <v>#N/A</v>
      </c>
      <c r="J205" s="277" t="e">
        <f>VLOOKUP(E205,'Contact Info-Snell'!$A$1:$H$96,8,FALSE)</f>
        <v>#N/A</v>
      </c>
      <c r="K205" s="269"/>
      <c r="L205" s="279" t="e">
        <f>VLOOKUP(K205,'Contact Info-Snell'!$A$1:$H$96,4,FALSE)</f>
        <v>#N/A</v>
      </c>
      <c r="M205" s="279" t="e">
        <f>VLOOKUP(K205,'Contact Info-Snell'!$A$1:$H$96,3,FALSE)</f>
        <v>#N/A</v>
      </c>
      <c r="N205" s="279" t="e">
        <f>VLOOKUP(K205,'Contact Info-Snell'!$A$1:$H$96,6,FALSE)</f>
        <v>#N/A</v>
      </c>
      <c r="O205" s="279" t="e">
        <f>VLOOKUP(K205,'Contact Info-Snell'!$A$1:$H$26,7,FALSE)</f>
        <v>#N/A</v>
      </c>
      <c r="P205" s="279" t="e">
        <f>VLOOKUP(K205,'Contact Info-Snell'!$A$1:$H$96,8,FALSE)</f>
        <v>#N/A</v>
      </c>
      <c r="R205" s="293"/>
      <c r="S205" s="293"/>
      <c r="U205" s="269"/>
      <c r="V205" s="269"/>
    </row>
    <row r="206" spans="1:22">
      <c r="A206" s="360"/>
      <c r="B206" s="351"/>
      <c r="C206" s="157">
        <v>45757</v>
      </c>
      <c r="D206" s="104"/>
      <c r="E206" s="268"/>
      <c r="F206" s="272" t="e">
        <f>VLOOKUP(E206,'Contact Info-Snell'!$A$1:$H$96,4,FALSE)</f>
        <v>#N/A</v>
      </c>
      <c r="G206" s="272" t="e">
        <f>VLOOKUP(E206,'Contact Info-Snell'!$A$1:$H$96,3,FALSE)</f>
        <v>#N/A</v>
      </c>
      <c r="H206" s="272" t="e">
        <f>VLOOKUP(E206,'Contact Info-Snell'!$A$1:$H$96,6,FALSE)</f>
        <v>#N/A</v>
      </c>
      <c r="I206" s="272" t="e">
        <f>VLOOKUP(E206,'Contact Info-Snell'!$A$1:$H$26,7,FALSE)</f>
        <v>#N/A</v>
      </c>
      <c r="J206" s="272" t="e">
        <f>VLOOKUP(E206,'Contact Info-Snell'!$A$1:$H$96,8,FALSE)</f>
        <v>#N/A</v>
      </c>
      <c r="K206" s="269"/>
      <c r="L206" s="274" t="e">
        <f>VLOOKUP(K206,'Contact Info-Snell'!$A$1:$H$96,4,FALSE)</f>
        <v>#N/A</v>
      </c>
      <c r="M206" s="274" t="e">
        <f>VLOOKUP(K206,'Contact Info-Snell'!$A$1:$H$96,3,FALSE)</f>
        <v>#N/A</v>
      </c>
      <c r="N206" s="274" t="e">
        <f>VLOOKUP(K206,'Contact Info-Snell'!$A$1:$H$96,6,FALSE)</f>
        <v>#N/A</v>
      </c>
      <c r="O206" s="274" t="e">
        <f>VLOOKUP(K206,'Contact Info-Snell'!$A$1:$H$26,7,FALSE)</f>
        <v>#N/A</v>
      </c>
      <c r="P206" s="274" t="e">
        <f>VLOOKUP(K206,'Contact Info-Snell'!$A$1:$H$96,8,FALSE)</f>
        <v>#N/A</v>
      </c>
      <c r="R206" s="293"/>
      <c r="S206" s="293"/>
      <c r="U206" s="269"/>
      <c r="V206" s="269"/>
    </row>
    <row r="207" spans="1:22">
      <c r="A207" s="360"/>
      <c r="B207" s="351"/>
      <c r="C207" s="157">
        <v>45758</v>
      </c>
      <c r="D207" s="104"/>
      <c r="E207" s="268"/>
      <c r="F207" s="277" t="e">
        <f>VLOOKUP(E207,'Contact Info-Snell'!$A$1:$H$96,4,FALSE)</f>
        <v>#N/A</v>
      </c>
      <c r="G207" s="277" t="e">
        <f>VLOOKUP(E207,'Contact Info-Snell'!$A$1:$H$96,3,FALSE)</f>
        <v>#N/A</v>
      </c>
      <c r="H207" s="277" t="e">
        <f>VLOOKUP(E207,'Contact Info-Snell'!$A$1:$H$96,6,FALSE)</f>
        <v>#N/A</v>
      </c>
      <c r="I207" s="277" t="e">
        <f>VLOOKUP(E207,'Contact Info-Snell'!$A$1:$H$26,7,FALSE)</f>
        <v>#N/A</v>
      </c>
      <c r="J207" s="277" t="e">
        <f>VLOOKUP(E207,'Contact Info-Snell'!$A$1:$H$96,8,FALSE)</f>
        <v>#N/A</v>
      </c>
      <c r="K207" s="269"/>
      <c r="L207" s="279" t="e">
        <f>VLOOKUP(K207,'Contact Info-Snell'!$A$1:$H$96,4,FALSE)</f>
        <v>#N/A</v>
      </c>
      <c r="M207" s="279" t="e">
        <f>VLOOKUP(K207,'Contact Info-Snell'!$A$1:$H$96,3,FALSE)</f>
        <v>#N/A</v>
      </c>
      <c r="N207" s="279" t="e">
        <f>VLOOKUP(K207,'Contact Info-Snell'!$A$1:$H$96,6,FALSE)</f>
        <v>#N/A</v>
      </c>
      <c r="O207" s="279" t="e">
        <f>VLOOKUP(K207,'Contact Info-Snell'!$A$1:$H$26,7,FALSE)</f>
        <v>#N/A</v>
      </c>
      <c r="P207" s="279" t="e">
        <f>VLOOKUP(K207,'Contact Info-Snell'!$A$1:$H$96,8,FALSE)</f>
        <v>#N/A</v>
      </c>
      <c r="R207" s="293"/>
      <c r="S207" s="293"/>
      <c r="U207" s="269"/>
      <c r="V207" s="269"/>
    </row>
    <row r="208" spans="1:22">
      <c r="A208" s="360"/>
      <c r="B208" s="351"/>
      <c r="C208" s="157">
        <v>45759</v>
      </c>
      <c r="D208" s="104"/>
      <c r="E208" s="268"/>
      <c r="F208" s="272" t="e">
        <f>VLOOKUP(E208,'Contact Info-Snell'!$A$1:$H$96,4,FALSE)</f>
        <v>#N/A</v>
      </c>
      <c r="G208" s="272" t="e">
        <f>VLOOKUP(E208,'Contact Info-Snell'!$A$1:$H$96,3,FALSE)</f>
        <v>#N/A</v>
      </c>
      <c r="H208" s="272" t="e">
        <f>VLOOKUP(E208,'Contact Info-Snell'!$A$1:$H$96,6,FALSE)</f>
        <v>#N/A</v>
      </c>
      <c r="I208" s="272" t="e">
        <f>VLOOKUP(E208,'Contact Info-Snell'!$A$1:$H$26,7,FALSE)</f>
        <v>#N/A</v>
      </c>
      <c r="J208" s="272" t="e">
        <f>VLOOKUP(E208,'Contact Info-Snell'!$A$1:$H$96,8,FALSE)</f>
        <v>#N/A</v>
      </c>
      <c r="K208" s="269"/>
      <c r="L208" s="274" t="e">
        <f>VLOOKUP(K208,'Contact Info-Snell'!$A$1:$H$96,4,FALSE)</f>
        <v>#N/A</v>
      </c>
      <c r="M208" s="274" t="e">
        <f>VLOOKUP(K208,'Contact Info-Snell'!$A$1:$H$96,3,FALSE)</f>
        <v>#N/A</v>
      </c>
      <c r="N208" s="274" t="e">
        <f>VLOOKUP(K208,'Contact Info-Snell'!$A$1:$H$96,6,FALSE)</f>
        <v>#N/A</v>
      </c>
      <c r="O208" s="274" t="e">
        <f>VLOOKUP(K208,'Contact Info-Snell'!$A$1:$H$26,7,FALSE)</f>
        <v>#N/A</v>
      </c>
      <c r="P208" s="274" t="e">
        <f>VLOOKUP(K208,'Contact Info-Snell'!$A$1:$H$96,8,FALSE)</f>
        <v>#N/A</v>
      </c>
      <c r="R208" s="293"/>
      <c r="S208" s="293"/>
      <c r="U208" s="269"/>
      <c r="V208" s="269"/>
    </row>
    <row r="209" spans="1:22">
      <c r="A209" s="360"/>
      <c r="B209" s="362"/>
      <c r="C209" s="157">
        <v>45760</v>
      </c>
      <c r="D209" s="104"/>
      <c r="E209" s="268"/>
      <c r="F209" s="277" t="e">
        <f>VLOOKUP(E209,'Contact Info-Snell'!$A$1:$H$96,4,FALSE)</f>
        <v>#N/A</v>
      </c>
      <c r="G209" s="277" t="e">
        <f>VLOOKUP(E209,'Contact Info-Snell'!$A$1:$H$96,3,FALSE)</f>
        <v>#N/A</v>
      </c>
      <c r="H209" s="277" t="e">
        <f>VLOOKUP(E209,'Contact Info-Snell'!$A$1:$H$96,6,FALSE)</f>
        <v>#N/A</v>
      </c>
      <c r="I209" s="277" t="e">
        <f>VLOOKUP(E209,'Contact Info-Snell'!$A$1:$H$26,7,FALSE)</f>
        <v>#N/A</v>
      </c>
      <c r="J209" s="277" t="e">
        <f>VLOOKUP(E209,'Contact Info-Snell'!$A$1:$H$96,8,FALSE)</f>
        <v>#N/A</v>
      </c>
      <c r="K209" s="269"/>
      <c r="L209" s="279" t="e">
        <f>VLOOKUP(K209,'Contact Info-Snell'!$A$1:$H$96,4,FALSE)</f>
        <v>#N/A</v>
      </c>
      <c r="M209" s="279" t="e">
        <f>VLOOKUP(K209,'Contact Info-Snell'!$A$1:$H$96,3,FALSE)</f>
        <v>#N/A</v>
      </c>
      <c r="N209" s="279" t="e">
        <f>VLOOKUP(K209,'Contact Info-Snell'!$A$1:$H$96,6,FALSE)</f>
        <v>#N/A</v>
      </c>
      <c r="O209" s="279" t="e">
        <f>VLOOKUP(K209,'Contact Info-Snell'!$A$1:$H$26,7,FALSE)</f>
        <v>#N/A</v>
      </c>
      <c r="P209" s="279" t="e">
        <f>VLOOKUP(K209,'Contact Info-Snell'!$A$1:$H$96,8,FALSE)</f>
        <v>#N/A</v>
      </c>
      <c r="R209" s="293"/>
      <c r="S209" s="293"/>
      <c r="U209" s="269"/>
      <c r="V209" s="269"/>
    </row>
    <row r="210" spans="1:22">
      <c r="A210" s="360"/>
      <c r="B210" s="377" t="s">
        <v>47</v>
      </c>
      <c r="C210" s="157">
        <v>45761</v>
      </c>
      <c r="D210" s="104"/>
      <c r="E210" s="268"/>
      <c r="F210" s="272" t="e">
        <f>VLOOKUP(E210,'Contact Info-Snell'!$A$1:$H$96,4,FALSE)</f>
        <v>#N/A</v>
      </c>
      <c r="G210" s="272" t="e">
        <f>VLOOKUP(E210,'Contact Info-Snell'!$A$1:$H$96,3,FALSE)</f>
        <v>#N/A</v>
      </c>
      <c r="H210" s="272" t="e">
        <f>VLOOKUP(E210,'Contact Info-Snell'!$A$1:$H$96,6,FALSE)</f>
        <v>#N/A</v>
      </c>
      <c r="I210" s="272" t="e">
        <f>VLOOKUP(E210,'Contact Info-Snell'!$A$1:$H$26,7,FALSE)</f>
        <v>#N/A</v>
      </c>
      <c r="J210" s="272" t="e">
        <f>VLOOKUP(E210,'Contact Info-Snell'!$A$1:$H$96,8,FALSE)</f>
        <v>#N/A</v>
      </c>
      <c r="K210" s="269"/>
      <c r="L210" s="274" t="e">
        <f>VLOOKUP(K210,'Contact Info-Snell'!$A$1:$H$96,4,FALSE)</f>
        <v>#N/A</v>
      </c>
      <c r="M210" s="274" t="e">
        <f>VLOOKUP(K210,'Contact Info-Snell'!$A$1:$H$96,3,FALSE)</f>
        <v>#N/A</v>
      </c>
      <c r="N210" s="274" t="e">
        <f>VLOOKUP(K210,'Contact Info-Snell'!$A$1:$H$96,6,FALSE)</f>
        <v>#N/A</v>
      </c>
      <c r="O210" s="274" t="e">
        <f>VLOOKUP(K210,'Contact Info-Snell'!$A$1:$H$26,7,FALSE)</f>
        <v>#N/A</v>
      </c>
      <c r="P210" s="274" t="e">
        <f>VLOOKUP(K210,'Contact Info-Snell'!$A$1:$H$96,8,FALSE)</f>
        <v>#N/A</v>
      </c>
      <c r="R210" s="293"/>
      <c r="S210" s="293"/>
      <c r="U210" s="269"/>
      <c r="V210" s="269"/>
    </row>
    <row r="211" spans="1:22">
      <c r="A211" s="360"/>
      <c r="B211" s="351"/>
      <c r="C211" s="157">
        <v>45762</v>
      </c>
      <c r="D211" s="104"/>
      <c r="E211" s="268"/>
      <c r="F211" s="277" t="e">
        <f>VLOOKUP(E211,'Contact Info-Snell'!$A$1:$H$96,4,FALSE)</f>
        <v>#N/A</v>
      </c>
      <c r="G211" s="277" t="e">
        <f>VLOOKUP(E211,'Contact Info-Snell'!$A$1:$H$96,3,FALSE)</f>
        <v>#N/A</v>
      </c>
      <c r="H211" s="277" t="e">
        <f>VLOOKUP(E211,'Contact Info-Snell'!$A$1:$H$96,6,FALSE)</f>
        <v>#N/A</v>
      </c>
      <c r="I211" s="277" t="e">
        <f>VLOOKUP(E211,'Contact Info-Snell'!$A$1:$H$26,7,FALSE)</f>
        <v>#N/A</v>
      </c>
      <c r="J211" s="277" t="e">
        <f>VLOOKUP(E211,'Contact Info-Snell'!$A$1:$H$96,8,FALSE)</f>
        <v>#N/A</v>
      </c>
      <c r="K211" s="269"/>
      <c r="L211" s="279" t="e">
        <f>VLOOKUP(K211,'Contact Info-Snell'!$A$1:$H$96,4,FALSE)</f>
        <v>#N/A</v>
      </c>
      <c r="M211" s="279" t="e">
        <f>VLOOKUP(K211,'Contact Info-Snell'!$A$1:$H$96,3,FALSE)</f>
        <v>#N/A</v>
      </c>
      <c r="N211" s="279" t="e">
        <f>VLOOKUP(K211,'Contact Info-Snell'!$A$1:$H$96,6,FALSE)</f>
        <v>#N/A</v>
      </c>
      <c r="O211" s="279" t="e">
        <f>VLOOKUP(K211,'Contact Info-Snell'!$A$1:$H$26,7,FALSE)</f>
        <v>#N/A</v>
      </c>
      <c r="P211" s="279" t="e">
        <f>VLOOKUP(K211,'Contact Info-Snell'!$A$1:$H$96,8,FALSE)</f>
        <v>#N/A</v>
      </c>
      <c r="R211" s="293"/>
      <c r="S211" s="293"/>
      <c r="U211" s="269"/>
      <c r="V211" s="269"/>
    </row>
    <row r="212" spans="1:22">
      <c r="A212" s="360"/>
      <c r="B212" s="351"/>
      <c r="C212" s="157">
        <v>45763</v>
      </c>
      <c r="D212" s="104"/>
      <c r="E212" s="268"/>
      <c r="F212" s="272" t="e">
        <f>VLOOKUP(E212,'Contact Info-Snell'!$A$1:$H$96,4,FALSE)</f>
        <v>#N/A</v>
      </c>
      <c r="G212" s="272" t="e">
        <f>VLOOKUP(E212,'Contact Info-Snell'!$A$1:$H$96,3,FALSE)</f>
        <v>#N/A</v>
      </c>
      <c r="H212" s="272" t="e">
        <f>VLOOKUP(E212,'Contact Info-Snell'!$A$1:$H$96,6,FALSE)</f>
        <v>#N/A</v>
      </c>
      <c r="I212" s="272" t="e">
        <f>VLOOKUP(E212,'Contact Info-Snell'!$A$1:$H$26,7,FALSE)</f>
        <v>#N/A</v>
      </c>
      <c r="J212" s="272" t="e">
        <f>VLOOKUP(E212,'Contact Info-Snell'!$A$1:$H$96,8,FALSE)</f>
        <v>#N/A</v>
      </c>
      <c r="K212" s="269"/>
      <c r="L212" s="274" t="e">
        <f>VLOOKUP(K212,'Contact Info-Snell'!$A$1:$H$96,4,FALSE)</f>
        <v>#N/A</v>
      </c>
      <c r="M212" s="274" t="e">
        <f>VLOOKUP(K212,'Contact Info-Snell'!$A$1:$H$96,3,FALSE)</f>
        <v>#N/A</v>
      </c>
      <c r="N212" s="274" t="e">
        <f>VLOOKUP(K212,'Contact Info-Snell'!$A$1:$H$96,6,FALSE)</f>
        <v>#N/A</v>
      </c>
      <c r="O212" s="274" t="e">
        <f>VLOOKUP(K212,'Contact Info-Snell'!$A$1:$H$26,7,FALSE)</f>
        <v>#N/A</v>
      </c>
      <c r="P212" s="274" t="e">
        <f>VLOOKUP(K212,'Contact Info-Snell'!$A$1:$H$96,8,FALSE)</f>
        <v>#N/A</v>
      </c>
      <c r="R212" s="293"/>
      <c r="S212" s="293"/>
      <c r="U212" s="269"/>
      <c r="V212" s="269"/>
    </row>
    <row r="213" spans="1:22">
      <c r="A213" s="360"/>
      <c r="B213" s="351"/>
      <c r="C213" s="157">
        <v>45764</v>
      </c>
      <c r="D213" s="104"/>
      <c r="E213" s="268"/>
      <c r="F213" s="277" t="e">
        <f>VLOOKUP(E213,'Contact Info-Snell'!$A$1:$H$96,4,FALSE)</f>
        <v>#N/A</v>
      </c>
      <c r="G213" s="277" t="e">
        <f>VLOOKUP(E213,'Contact Info-Snell'!$A$1:$H$96,3,FALSE)</f>
        <v>#N/A</v>
      </c>
      <c r="H213" s="277" t="e">
        <f>VLOOKUP(E213,'Contact Info-Snell'!$A$1:$H$96,6,FALSE)</f>
        <v>#N/A</v>
      </c>
      <c r="I213" s="277" t="e">
        <f>VLOOKUP(E213,'Contact Info-Snell'!$A$1:$H$26,7,FALSE)</f>
        <v>#N/A</v>
      </c>
      <c r="J213" s="277" t="e">
        <f>VLOOKUP(E213,'Contact Info-Snell'!$A$1:$H$96,8,FALSE)</f>
        <v>#N/A</v>
      </c>
      <c r="K213" s="269"/>
      <c r="L213" s="279" t="e">
        <f>VLOOKUP(K213,'Contact Info-Snell'!$A$1:$H$96,4,FALSE)</f>
        <v>#N/A</v>
      </c>
      <c r="M213" s="279" t="e">
        <f>VLOOKUP(K213,'Contact Info-Snell'!$A$1:$H$96,3,FALSE)</f>
        <v>#N/A</v>
      </c>
      <c r="N213" s="279" t="e">
        <f>VLOOKUP(K213,'Contact Info-Snell'!$A$1:$H$96,6,FALSE)</f>
        <v>#N/A</v>
      </c>
      <c r="O213" s="279" t="e">
        <f>VLOOKUP(K213,'Contact Info-Snell'!$A$1:$H$26,7,FALSE)</f>
        <v>#N/A</v>
      </c>
      <c r="P213" s="279" t="e">
        <f>VLOOKUP(K213,'Contact Info-Snell'!$A$1:$H$96,8,FALSE)</f>
        <v>#N/A</v>
      </c>
      <c r="R213" s="293"/>
      <c r="S213" s="293"/>
      <c r="U213" s="269"/>
      <c r="V213" s="269"/>
    </row>
    <row r="214" spans="1:22">
      <c r="A214" s="360"/>
      <c r="B214" s="351"/>
      <c r="C214" s="157">
        <v>45765</v>
      </c>
      <c r="D214" s="104"/>
      <c r="E214" s="268"/>
      <c r="F214" s="272" t="e">
        <f>VLOOKUP(E214,'Contact Info-Snell'!$A$1:$H$96,4,FALSE)</f>
        <v>#N/A</v>
      </c>
      <c r="G214" s="272" t="e">
        <f>VLOOKUP(E214,'Contact Info-Snell'!$A$1:$H$96,3,FALSE)</f>
        <v>#N/A</v>
      </c>
      <c r="H214" s="272" t="e">
        <f>VLOOKUP(E214,'Contact Info-Snell'!$A$1:$H$96,6,FALSE)</f>
        <v>#N/A</v>
      </c>
      <c r="I214" s="272" t="e">
        <f>VLOOKUP(E214,'Contact Info-Snell'!$A$1:$H$26,7,FALSE)</f>
        <v>#N/A</v>
      </c>
      <c r="J214" s="272" t="e">
        <f>VLOOKUP(E214,'Contact Info-Snell'!$A$1:$H$96,8,FALSE)</f>
        <v>#N/A</v>
      </c>
      <c r="K214" s="269"/>
      <c r="L214" s="274" t="e">
        <f>VLOOKUP(K214,'Contact Info-Snell'!$A$1:$H$96,4,FALSE)</f>
        <v>#N/A</v>
      </c>
      <c r="M214" s="274" t="e">
        <f>VLOOKUP(K214,'Contact Info-Snell'!$A$1:$H$96,3,FALSE)</f>
        <v>#N/A</v>
      </c>
      <c r="N214" s="274" t="e">
        <f>VLOOKUP(K214,'Contact Info-Snell'!$A$1:$H$96,6,FALSE)</f>
        <v>#N/A</v>
      </c>
      <c r="O214" s="274" t="e">
        <f>VLOOKUP(K214,'Contact Info-Snell'!$A$1:$H$26,7,FALSE)</f>
        <v>#N/A</v>
      </c>
      <c r="P214" s="274" t="e">
        <f>VLOOKUP(K214,'Contact Info-Snell'!$A$1:$H$96,8,FALSE)</f>
        <v>#N/A</v>
      </c>
      <c r="R214" s="293"/>
      <c r="S214" s="293"/>
      <c r="U214" s="269"/>
      <c r="V214" s="269"/>
    </row>
    <row r="215" spans="1:22">
      <c r="A215" s="360"/>
      <c r="B215" s="351"/>
      <c r="C215" s="157">
        <v>45766</v>
      </c>
      <c r="D215" s="104"/>
      <c r="E215" s="268"/>
      <c r="F215" s="277" t="e">
        <f>VLOOKUP(E215,'Contact Info-Snell'!$A$1:$H$96,4,FALSE)</f>
        <v>#N/A</v>
      </c>
      <c r="G215" s="277" t="e">
        <f>VLOOKUP(E215,'Contact Info-Snell'!$A$1:$H$96,3,FALSE)</f>
        <v>#N/A</v>
      </c>
      <c r="H215" s="277" t="e">
        <f>VLOOKUP(E215,'Contact Info-Snell'!$A$1:$H$96,6,FALSE)</f>
        <v>#N/A</v>
      </c>
      <c r="I215" s="277" t="e">
        <f>VLOOKUP(E215,'Contact Info-Snell'!$A$1:$H$26,7,FALSE)</f>
        <v>#N/A</v>
      </c>
      <c r="J215" s="277" t="e">
        <f>VLOOKUP(E215,'Contact Info-Snell'!$A$1:$H$96,8,FALSE)</f>
        <v>#N/A</v>
      </c>
      <c r="K215" s="269"/>
      <c r="L215" s="279" t="e">
        <f>VLOOKUP(K215,'Contact Info-Snell'!$A$1:$H$96,4,FALSE)</f>
        <v>#N/A</v>
      </c>
      <c r="M215" s="279" t="e">
        <f>VLOOKUP(K215,'Contact Info-Snell'!$A$1:$H$96,3,FALSE)</f>
        <v>#N/A</v>
      </c>
      <c r="N215" s="279" t="e">
        <f>VLOOKUP(K215,'Contact Info-Snell'!$A$1:$H$96,6,FALSE)</f>
        <v>#N/A</v>
      </c>
      <c r="O215" s="279" t="e">
        <f>VLOOKUP(K215,'Contact Info-Snell'!$A$1:$H$26,7,FALSE)</f>
        <v>#N/A</v>
      </c>
      <c r="P215" s="279" t="e">
        <f>VLOOKUP(K215,'Contact Info-Snell'!$A$1:$H$96,8,FALSE)</f>
        <v>#N/A</v>
      </c>
      <c r="R215" s="293"/>
      <c r="S215" s="293"/>
      <c r="U215" s="269"/>
      <c r="V215" s="269"/>
    </row>
    <row r="216" spans="1:22">
      <c r="A216" s="360"/>
      <c r="B216" s="362"/>
      <c r="C216" s="157">
        <v>45767</v>
      </c>
      <c r="D216" s="104"/>
      <c r="E216" s="268"/>
      <c r="F216" s="272" t="e">
        <f>VLOOKUP(E216,'Contact Info-Snell'!$A$1:$H$96,4,FALSE)</f>
        <v>#N/A</v>
      </c>
      <c r="G216" s="272" t="e">
        <f>VLOOKUP(E216,'Contact Info-Snell'!$A$1:$H$96,3,FALSE)</f>
        <v>#N/A</v>
      </c>
      <c r="H216" s="272" t="e">
        <f>VLOOKUP(E216,'Contact Info-Snell'!$A$1:$H$96,6,FALSE)</f>
        <v>#N/A</v>
      </c>
      <c r="I216" s="272" t="e">
        <f>VLOOKUP(E216,'Contact Info-Snell'!$A$1:$H$26,7,FALSE)</f>
        <v>#N/A</v>
      </c>
      <c r="J216" s="272" t="e">
        <f>VLOOKUP(E216,'Contact Info-Snell'!$A$1:$H$96,8,FALSE)</f>
        <v>#N/A</v>
      </c>
      <c r="K216" s="269"/>
      <c r="L216" s="274" t="e">
        <f>VLOOKUP(K216,'Contact Info-Snell'!$A$1:$H$96,4,FALSE)</f>
        <v>#N/A</v>
      </c>
      <c r="M216" s="274" t="e">
        <f>VLOOKUP(K216,'Contact Info-Snell'!$A$1:$H$96,3,FALSE)</f>
        <v>#N/A</v>
      </c>
      <c r="N216" s="274" t="e">
        <f>VLOOKUP(K216,'Contact Info-Snell'!$A$1:$H$96,6,FALSE)</f>
        <v>#N/A</v>
      </c>
      <c r="O216" s="274" t="e">
        <f>VLOOKUP(K216,'Contact Info-Snell'!$A$1:$H$26,7,FALSE)</f>
        <v>#N/A</v>
      </c>
      <c r="P216" s="274" t="e">
        <f>VLOOKUP(K216,'Contact Info-Snell'!$A$1:$H$96,8,FALSE)</f>
        <v>#N/A</v>
      </c>
      <c r="R216" s="293"/>
      <c r="S216" s="293"/>
      <c r="U216" s="269"/>
      <c r="V216" s="269"/>
    </row>
    <row r="217" spans="1:22">
      <c r="A217" s="360"/>
      <c r="B217" s="365" t="s">
        <v>48</v>
      </c>
      <c r="C217" s="157">
        <v>45768</v>
      </c>
      <c r="D217" s="104"/>
      <c r="E217" s="268"/>
      <c r="F217" s="277" t="e">
        <f>VLOOKUP(E217,'Contact Info-Snell'!$A$1:$H$96,4,FALSE)</f>
        <v>#N/A</v>
      </c>
      <c r="G217" s="277" t="e">
        <f>VLOOKUP(E217,'Contact Info-Snell'!$A$1:$H$96,3,FALSE)</f>
        <v>#N/A</v>
      </c>
      <c r="H217" s="277" t="e">
        <f>VLOOKUP(E217,'Contact Info-Snell'!$A$1:$H$96,6,FALSE)</f>
        <v>#N/A</v>
      </c>
      <c r="I217" s="277" t="e">
        <f>VLOOKUP(E217,'Contact Info-Snell'!$A$1:$H$26,7,FALSE)</f>
        <v>#N/A</v>
      </c>
      <c r="J217" s="277" t="e">
        <f>VLOOKUP(E217,'Contact Info-Snell'!$A$1:$H$96,8,FALSE)</f>
        <v>#N/A</v>
      </c>
      <c r="K217" s="269"/>
      <c r="L217" s="279" t="e">
        <f>VLOOKUP(K217,'Contact Info-Snell'!$A$1:$H$96,4,FALSE)</f>
        <v>#N/A</v>
      </c>
      <c r="M217" s="279" t="e">
        <f>VLOOKUP(K217,'Contact Info-Snell'!$A$1:$H$96,3,FALSE)</f>
        <v>#N/A</v>
      </c>
      <c r="N217" s="279" t="e">
        <f>VLOOKUP(K217,'Contact Info-Snell'!$A$1:$H$96,6,FALSE)</f>
        <v>#N/A</v>
      </c>
      <c r="O217" s="279" t="e">
        <f>VLOOKUP(K217,'Contact Info-Snell'!$A$1:$H$26,7,FALSE)</f>
        <v>#N/A</v>
      </c>
      <c r="P217" s="279" t="e">
        <f>VLOOKUP(K217,'Contact Info-Snell'!$A$1:$H$96,8,FALSE)</f>
        <v>#N/A</v>
      </c>
      <c r="R217" s="293"/>
      <c r="S217" s="293"/>
      <c r="U217" s="269"/>
      <c r="V217" s="269"/>
    </row>
    <row r="218" spans="1:22">
      <c r="A218" s="360"/>
      <c r="B218" s="351"/>
      <c r="C218" s="157">
        <v>45769</v>
      </c>
      <c r="D218" s="104"/>
      <c r="E218" s="268"/>
      <c r="F218" s="272" t="e">
        <f>VLOOKUP(E218,'Contact Info-Snell'!$A$1:$H$96,4,FALSE)</f>
        <v>#N/A</v>
      </c>
      <c r="G218" s="272" t="e">
        <f>VLOOKUP(E218,'Contact Info-Snell'!$A$1:$H$96,3,FALSE)</f>
        <v>#N/A</v>
      </c>
      <c r="H218" s="272" t="e">
        <f>VLOOKUP(E218,'Contact Info-Snell'!$A$1:$H$96,6,FALSE)</f>
        <v>#N/A</v>
      </c>
      <c r="I218" s="272" t="e">
        <f>VLOOKUP(E218,'Contact Info-Snell'!$A$1:$H$26,7,FALSE)</f>
        <v>#N/A</v>
      </c>
      <c r="J218" s="272" t="e">
        <f>VLOOKUP(E218,'Contact Info-Snell'!$A$1:$H$96,8,FALSE)</f>
        <v>#N/A</v>
      </c>
      <c r="K218" s="269"/>
      <c r="L218" s="274" t="e">
        <f>VLOOKUP(K218,'Contact Info-Snell'!$A$1:$H$96,4,FALSE)</f>
        <v>#N/A</v>
      </c>
      <c r="M218" s="274" t="e">
        <f>VLOOKUP(K218,'Contact Info-Snell'!$A$1:$H$96,3,FALSE)</f>
        <v>#N/A</v>
      </c>
      <c r="N218" s="274" t="e">
        <f>VLOOKUP(K218,'Contact Info-Snell'!$A$1:$H$96,6,FALSE)</f>
        <v>#N/A</v>
      </c>
      <c r="O218" s="274" t="e">
        <f>VLOOKUP(K218,'Contact Info-Snell'!$A$1:$H$26,7,FALSE)</f>
        <v>#N/A</v>
      </c>
      <c r="P218" s="274" t="e">
        <f>VLOOKUP(K218,'Contact Info-Snell'!$A$1:$H$96,8,FALSE)</f>
        <v>#N/A</v>
      </c>
      <c r="R218" s="293"/>
      <c r="S218" s="293"/>
      <c r="U218" s="269"/>
      <c r="V218" s="269"/>
    </row>
    <row r="219" spans="1:22">
      <c r="A219" s="360"/>
      <c r="B219" s="351"/>
      <c r="C219" s="157">
        <v>45770</v>
      </c>
      <c r="D219" s="104"/>
      <c r="E219" s="268"/>
      <c r="F219" s="277" t="e">
        <f>VLOOKUP(E219,'Contact Info-Snell'!$A$1:$H$96,4,FALSE)</f>
        <v>#N/A</v>
      </c>
      <c r="G219" s="277" t="e">
        <f>VLOOKUP(E219,'Contact Info-Snell'!$A$1:$H$96,3,FALSE)</f>
        <v>#N/A</v>
      </c>
      <c r="H219" s="277" t="e">
        <f>VLOOKUP(E219,'Contact Info-Snell'!$A$1:$H$96,6,FALSE)</f>
        <v>#N/A</v>
      </c>
      <c r="I219" s="277" t="e">
        <f>VLOOKUP(E219,'Contact Info-Snell'!$A$1:$H$26,7,FALSE)</f>
        <v>#N/A</v>
      </c>
      <c r="J219" s="277" t="e">
        <f>VLOOKUP(E219,'Contact Info-Snell'!$A$1:$H$96,8,FALSE)</f>
        <v>#N/A</v>
      </c>
      <c r="K219" s="269"/>
      <c r="L219" s="279" t="e">
        <f>VLOOKUP(K219,'Contact Info-Snell'!$A$1:$H$96,4,FALSE)</f>
        <v>#N/A</v>
      </c>
      <c r="M219" s="279" t="e">
        <f>VLOOKUP(K219,'Contact Info-Snell'!$A$1:$H$96,3,FALSE)</f>
        <v>#N/A</v>
      </c>
      <c r="N219" s="279" t="e">
        <f>VLOOKUP(K219,'Contact Info-Snell'!$A$1:$H$96,6,FALSE)</f>
        <v>#N/A</v>
      </c>
      <c r="O219" s="279" t="e">
        <f>VLOOKUP(K219,'Contact Info-Snell'!$A$1:$H$26,7,FALSE)</f>
        <v>#N/A</v>
      </c>
      <c r="P219" s="279" t="e">
        <f>VLOOKUP(K219,'Contact Info-Snell'!$A$1:$H$96,8,FALSE)</f>
        <v>#N/A</v>
      </c>
      <c r="R219" s="293"/>
      <c r="S219" s="293"/>
      <c r="U219" s="269"/>
      <c r="V219" s="269"/>
    </row>
    <row r="220" spans="1:22">
      <c r="A220" s="360"/>
      <c r="B220" s="351"/>
      <c r="C220" s="157">
        <v>45771</v>
      </c>
      <c r="D220" s="104"/>
      <c r="E220" s="268"/>
      <c r="F220" s="272" t="e">
        <f>VLOOKUP(E220,'Contact Info-Snell'!$A$1:$H$96,4,FALSE)</f>
        <v>#N/A</v>
      </c>
      <c r="G220" s="272" t="e">
        <f>VLOOKUP(E220,'Contact Info-Snell'!$A$1:$H$96,3,FALSE)</f>
        <v>#N/A</v>
      </c>
      <c r="H220" s="272" t="e">
        <f>VLOOKUP(E220,'Contact Info-Snell'!$A$1:$H$96,6,FALSE)</f>
        <v>#N/A</v>
      </c>
      <c r="I220" s="272" t="e">
        <f>VLOOKUP(E220,'Contact Info-Snell'!$A$1:$H$26,7,FALSE)</f>
        <v>#N/A</v>
      </c>
      <c r="J220" s="272" t="e">
        <f>VLOOKUP(E220,'Contact Info-Snell'!$A$1:$H$96,8,FALSE)</f>
        <v>#N/A</v>
      </c>
      <c r="K220" s="269"/>
      <c r="L220" s="274" t="e">
        <f>VLOOKUP(K220,'Contact Info-Snell'!$A$1:$H$96,4,FALSE)</f>
        <v>#N/A</v>
      </c>
      <c r="M220" s="274" t="e">
        <f>VLOOKUP(K220,'Contact Info-Snell'!$A$1:$H$96,3,FALSE)</f>
        <v>#N/A</v>
      </c>
      <c r="N220" s="274" t="e">
        <f>VLOOKUP(K220,'Contact Info-Snell'!$A$1:$H$96,6,FALSE)</f>
        <v>#N/A</v>
      </c>
      <c r="O220" s="274" t="e">
        <f>VLOOKUP(K220,'Contact Info-Snell'!$A$1:$H$26,7,FALSE)</f>
        <v>#N/A</v>
      </c>
      <c r="P220" s="274" t="e">
        <f>VLOOKUP(K220,'Contact Info-Snell'!$A$1:$H$96,8,FALSE)</f>
        <v>#N/A</v>
      </c>
      <c r="R220" s="293"/>
      <c r="S220" s="293"/>
      <c r="U220" s="269"/>
      <c r="V220" s="269"/>
    </row>
    <row r="221" spans="1:22">
      <c r="A221" s="360"/>
      <c r="B221" s="351"/>
      <c r="C221" s="157">
        <v>45772</v>
      </c>
      <c r="D221" s="104"/>
      <c r="E221" s="268"/>
      <c r="F221" s="277" t="e">
        <f>VLOOKUP(E221,'Contact Info-Snell'!$A$1:$H$96,4,FALSE)</f>
        <v>#N/A</v>
      </c>
      <c r="G221" s="277" t="e">
        <f>VLOOKUP(E221,'Contact Info-Snell'!$A$1:$H$96,3,FALSE)</f>
        <v>#N/A</v>
      </c>
      <c r="H221" s="277" t="e">
        <f>VLOOKUP(E221,'Contact Info-Snell'!$A$1:$H$96,6,FALSE)</f>
        <v>#N/A</v>
      </c>
      <c r="I221" s="277" t="e">
        <f>VLOOKUP(E221,'Contact Info-Snell'!$A$1:$H$26,7,FALSE)</f>
        <v>#N/A</v>
      </c>
      <c r="J221" s="277" t="e">
        <f>VLOOKUP(E221,'Contact Info-Snell'!$A$1:$H$96,8,FALSE)</f>
        <v>#N/A</v>
      </c>
      <c r="K221" s="269"/>
      <c r="L221" s="279" t="e">
        <f>VLOOKUP(K221,'Contact Info-Snell'!$A$1:$H$96,4,FALSE)</f>
        <v>#N/A</v>
      </c>
      <c r="M221" s="279" t="e">
        <f>VLOOKUP(K221,'Contact Info-Snell'!$A$1:$H$96,3,FALSE)</f>
        <v>#N/A</v>
      </c>
      <c r="N221" s="279" t="e">
        <f>VLOOKUP(K221,'Contact Info-Snell'!$A$1:$H$96,6,FALSE)</f>
        <v>#N/A</v>
      </c>
      <c r="O221" s="279" t="e">
        <f>VLOOKUP(K221,'Contact Info-Snell'!$A$1:$H$26,7,FALSE)</f>
        <v>#N/A</v>
      </c>
      <c r="P221" s="279" t="e">
        <f>VLOOKUP(K221,'Contact Info-Snell'!$A$1:$H$96,8,FALSE)</f>
        <v>#N/A</v>
      </c>
      <c r="R221" s="293"/>
      <c r="S221" s="293"/>
      <c r="U221" s="269"/>
      <c r="V221" s="269"/>
    </row>
    <row r="222" spans="1:22">
      <c r="A222" s="360"/>
      <c r="B222" s="351"/>
      <c r="C222" s="157">
        <v>45773</v>
      </c>
      <c r="D222" s="104"/>
      <c r="E222" s="268"/>
      <c r="F222" s="272" t="e">
        <f>VLOOKUP(E222,'Contact Info-Snell'!$A$1:$H$96,4,FALSE)</f>
        <v>#N/A</v>
      </c>
      <c r="G222" s="272" t="e">
        <f>VLOOKUP(E222,'Contact Info-Snell'!$A$1:$H$96,3,FALSE)</f>
        <v>#N/A</v>
      </c>
      <c r="H222" s="272" t="e">
        <f>VLOOKUP(E222,'Contact Info-Snell'!$A$1:$H$96,6,FALSE)</f>
        <v>#N/A</v>
      </c>
      <c r="I222" s="272" t="e">
        <f>VLOOKUP(E222,'Contact Info-Snell'!$A$1:$H$26,7,FALSE)</f>
        <v>#N/A</v>
      </c>
      <c r="J222" s="272" t="e">
        <f>VLOOKUP(E222,'Contact Info-Snell'!$A$1:$H$96,8,FALSE)</f>
        <v>#N/A</v>
      </c>
      <c r="K222" s="269"/>
      <c r="L222" s="274" t="e">
        <f>VLOOKUP(K222,'Contact Info-Snell'!$A$1:$H$96,4,FALSE)</f>
        <v>#N/A</v>
      </c>
      <c r="M222" s="274" t="e">
        <f>VLOOKUP(K222,'Contact Info-Snell'!$A$1:$H$96,3,FALSE)</f>
        <v>#N/A</v>
      </c>
      <c r="N222" s="274" t="e">
        <f>VLOOKUP(K222,'Contact Info-Snell'!$A$1:$H$96,6,FALSE)</f>
        <v>#N/A</v>
      </c>
      <c r="O222" s="274" t="e">
        <f>VLOOKUP(K222,'Contact Info-Snell'!$A$1:$H$26,7,FALSE)</f>
        <v>#N/A</v>
      </c>
      <c r="P222" s="274" t="e">
        <f>VLOOKUP(K222,'Contact Info-Snell'!$A$1:$H$96,8,FALSE)</f>
        <v>#N/A</v>
      </c>
      <c r="R222" s="293"/>
      <c r="S222" s="293"/>
      <c r="U222" s="269"/>
      <c r="V222" s="269"/>
    </row>
    <row r="223" spans="1:22">
      <c r="A223" s="360"/>
      <c r="B223" s="362"/>
      <c r="C223" s="157">
        <v>45774</v>
      </c>
      <c r="D223" s="104"/>
      <c r="E223" s="268"/>
      <c r="F223" s="277" t="e">
        <f>VLOOKUP(E223,'Contact Info-Snell'!$A$1:$H$96,4,FALSE)</f>
        <v>#N/A</v>
      </c>
      <c r="G223" s="277" t="e">
        <f>VLOOKUP(E223,'Contact Info-Snell'!$A$1:$H$96,3,FALSE)</f>
        <v>#N/A</v>
      </c>
      <c r="H223" s="277" t="e">
        <f>VLOOKUP(E223,'Contact Info-Snell'!$A$1:$H$96,6,FALSE)</f>
        <v>#N/A</v>
      </c>
      <c r="I223" s="277" t="e">
        <f>VLOOKUP(E223,'Contact Info-Snell'!$A$1:$H$26,7,FALSE)</f>
        <v>#N/A</v>
      </c>
      <c r="J223" s="277" t="e">
        <f>VLOOKUP(E223,'Contact Info-Snell'!$A$1:$H$96,8,FALSE)</f>
        <v>#N/A</v>
      </c>
      <c r="K223" s="269"/>
      <c r="L223" s="279" t="e">
        <f>VLOOKUP(K223,'Contact Info-Snell'!$A$1:$H$96,4,FALSE)</f>
        <v>#N/A</v>
      </c>
      <c r="M223" s="279" t="e">
        <f>VLOOKUP(K223,'Contact Info-Snell'!$A$1:$H$96,3,FALSE)</f>
        <v>#N/A</v>
      </c>
      <c r="N223" s="279" t="e">
        <f>VLOOKUP(K223,'Contact Info-Snell'!$A$1:$H$96,6,FALSE)</f>
        <v>#N/A</v>
      </c>
      <c r="O223" s="279" t="e">
        <f>VLOOKUP(K223,'Contact Info-Snell'!$A$1:$H$26,7,FALSE)</f>
        <v>#N/A</v>
      </c>
      <c r="P223" s="279" t="e">
        <f>VLOOKUP(K223,'Contact Info-Snell'!$A$1:$H$96,8,FALSE)</f>
        <v>#N/A</v>
      </c>
      <c r="R223" s="293"/>
      <c r="S223" s="293"/>
      <c r="U223" s="269"/>
      <c r="V223" s="269"/>
    </row>
    <row r="224" spans="1:22">
      <c r="A224" s="360"/>
      <c r="B224" s="366" t="s">
        <v>49</v>
      </c>
      <c r="C224" s="157">
        <v>45775</v>
      </c>
      <c r="D224" s="104"/>
      <c r="E224" s="268"/>
      <c r="F224" s="272" t="e">
        <f>VLOOKUP(E224,'Contact Info-Snell'!$A$1:$H$96,4,FALSE)</f>
        <v>#N/A</v>
      </c>
      <c r="G224" s="272" t="e">
        <f>VLOOKUP(E224,'Contact Info-Snell'!$A$1:$H$96,3,FALSE)</f>
        <v>#N/A</v>
      </c>
      <c r="H224" s="272" t="e">
        <f>VLOOKUP(E224,'Contact Info-Snell'!$A$1:$H$96,6,FALSE)</f>
        <v>#N/A</v>
      </c>
      <c r="I224" s="272" t="e">
        <f>VLOOKUP(E224,'Contact Info-Snell'!$A$1:$H$26,7,FALSE)</f>
        <v>#N/A</v>
      </c>
      <c r="J224" s="272" t="e">
        <f>VLOOKUP(E224,'Contact Info-Snell'!$A$1:$H$96,8,FALSE)</f>
        <v>#N/A</v>
      </c>
      <c r="K224" s="269"/>
      <c r="L224" s="274" t="e">
        <f>VLOOKUP(K224,'Contact Info-Snell'!$A$1:$H$96,4,FALSE)</f>
        <v>#N/A</v>
      </c>
      <c r="M224" s="274" t="e">
        <f>VLOOKUP(K224,'Contact Info-Snell'!$A$1:$H$96,3,FALSE)</f>
        <v>#N/A</v>
      </c>
      <c r="N224" s="274" t="e">
        <f>VLOOKUP(K224,'Contact Info-Snell'!$A$1:$H$96,6,FALSE)</f>
        <v>#N/A</v>
      </c>
      <c r="O224" s="274" t="e">
        <f>VLOOKUP(K224,'Contact Info-Snell'!$A$1:$H$26,7,FALSE)</f>
        <v>#N/A</v>
      </c>
      <c r="P224" s="274" t="e">
        <f>VLOOKUP(K224,'Contact Info-Snell'!$A$1:$H$96,8,FALSE)</f>
        <v>#N/A</v>
      </c>
      <c r="R224" s="293"/>
      <c r="S224" s="293"/>
      <c r="U224" s="269"/>
      <c r="V224" s="269"/>
    </row>
    <row r="225" spans="1:22">
      <c r="A225" s="360"/>
      <c r="B225" s="351"/>
      <c r="C225" s="157">
        <v>45776</v>
      </c>
      <c r="D225" s="104"/>
      <c r="E225" s="268"/>
      <c r="F225" s="277" t="e">
        <f>VLOOKUP(E225,'Contact Info-Snell'!$A$1:$H$96,4,FALSE)</f>
        <v>#N/A</v>
      </c>
      <c r="G225" s="277" t="e">
        <f>VLOOKUP(E225,'Contact Info-Snell'!$A$1:$H$96,3,FALSE)</f>
        <v>#N/A</v>
      </c>
      <c r="H225" s="277" t="e">
        <f>VLOOKUP(E225,'Contact Info-Snell'!$A$1:$H$96,6,FALSE)</f>
        <v>#N/A</v>
      </c>
      <c r="I225" s="277" t="e">
        <f>VLOOKUP(E225,'Contact Info-Snell'!$A$1:$H$26,7,FALSE)</f>
        <v>#N/A</v>
      </c>
      <c r="J225" s="277" t="e">
        <f>VLOOKUP(E225,'Contact Info-Snell'!$A$1:$H$96,8,FALSE)</f>
        <v>#N/A</v>
      </c>
      <c r="K225" s="269"/>
      <c r="L225" s="279" t="e">
        <f>VLOOKUP(K225,'Contact Info-Snell'!$A$1:$H$96,4,FALSE)</f>
        <v>#N/A</v>
      </c>
      <c r="M225" s="279" t="e">
        <f>VLOOKUP(K225,'Contact Info-Snell'!$A$1:$H$96,3,FALSE)</f>
        <v>#N/A</v>
      </c>
      <c r="N225" s="279" t="e">
        <f>VLOOKUP(K225,'Contact Info-Snell'!$A$1:$H$96,6,FALSE)</f>
        <v>#N/A</v>
      </c>
      <c r="O225" s="279" t="e">
        <f>VLOOKUP(K225,'Contact Info-Snell'!$A$1:$H$26,7,FALSE)</f>
        <v>#N/A</v>
      </c>
      <c r="P225" s="279" t="e">
        <f>VLOOKUP(K225,'Contact Info-Snell'!$A$1:$H$96,8,FALSE)</f>
        <v>#N/A</v>
      </c>
      <c r="R225" s="293"/>
      <c r="S225" s="293"/>
      <c r="U225" s="269"/>
      <c r="V225" s="269"/>
    </row>
    <row r="226" spans="1:22">
      <c r="A226" s="360"/>
      <c r="B226" s="351"/>
      <c r="C226" s="157">
        <v>45777</v>
      </c>
      <c r="D226" s="104"/>
      <c r="E226" s="268"/>
      <c r="F226" s="272" t="e">
        <f>VLOOKUP(E226,'Contact Info-Snell'!$A$1:$H$96,4,FALSE)</f>
        <v>#N/A</v>
      </c>
      <c r="G226" s="272" t="e">
        <f>VLOOKUP(E226,'Contact Info-Snell'!$A$1:$H$96,3,FALSE)</f>
        <v>#N/A</v>
      </c>
      <c r="H226" s="272" t="e">
        <f>VLOOKUP(E226,'Contact Info-Snell'!$A$1:$H$96,6,FALSE)</f>
        <v>#N/A</v>
      </c>
      <c r="I226" s="272" t="e">
        <f>VLOOKUP(E226,'Contact Info-Snell'!$A$1:$H$26,7,FALSE)</f>
        <v>#N/A</v>
      </c>
      <c r="J226" s="272" t="e">
        <f>VLOOKUP(E226,'Contact Info-Snell'!$A$1:$H$96,8,FALSE)</f>
        <v>#N/A</v>
      </c>
      <c r="K226" s="269"/>
      <c r="L226" s="274" t="e">
        <f>VLOOKUP(K226,'Contact Info-Snell'!$A$1:$H$96,4,FALSE)</f>
        <v>#N/A</v>
      </c>
      <c r="M226" s="274" t="e">
        <f>VLOOKUP(K226,'Contact Info-Snell'!$A$1:$H$96,3,FALSE)</f>
        <v>#N/A</v>
      </c>
      <c r="N226" s="274" t="e">
        <f>VLOOKUP(K226,'Contact Info-Snell'!$A$1:$H$96,6,FALSE)</f>
        <v>#N/A</v>
      </c>
      <c r="O226" s="274" t="e">
        <f>VLOOKUP(K226,'Contact Info-Snell'!$A$1:$H$26,7,FALSE)</f>
        <v>#N/A</v>
      </c>
      <c r="P226" s="274" t="e">
        <f>VLOOKUP(K226,'Contact Info-Snell'!$A$1:$H$96,8,FALSE)</f>
        <v>#N/A</v>
      </c>
      <c r="R226" s="293"/>
      <c r="S226" s="293"/>
      <c r="U226" s="269"/>
      <c r="V226" s="269"/>
    </row>
    <row r="227" spans="1:22">
      <c r="A227" s="360"/>
      <c r="B227" s="351"/>
      <c r="C227" s="158">
        <v>45778</v>
      </c>
      <c r="D227" s="104"/>
      <c r="E227" s="268"/>
      <c r="F227" s="277" t="e">
        <f>VLOOKUP(E227,'Contact Info-Snell'!$A$1:$H$96,4,FALSE)</f>
        <v>#N/A</v>
      </c>
      <c r="G227" s="277" t="e">
        <f>VLOOKUP(E227,'Contact Info-Snell'!$A$1:$H$96,3,FALSE)</f>
        <v>#N/A</v>
      </c>
      <c r="H227" s="277" t="e">
        <f>VLOOKUP(E227,'Contact Info-Snell'!$A$1:$H$96,6,FALSE)</f>
        <v>#N/A</v>
      </c>
      <c r="I227" s="277" t="e">
        <f>VLOOKUP(E227,'Contact Info-Snell'!$A$1:$H$26,7,FALSE)</f>
        <v>#N/A</v>
      </c>
      <c r="J227" s="277" t="e">
        <f>VLOOKUP(E227,'Contact Info-Snell'!$A$1:$H$96,8,FALSE)</f>
        <v>#N/A</v>
      </c>
      <c r="K227" s="269"/>
      <c r="L227" s="279" t="e">
        <f>VLOOKUP(K227,'Contact Info-Snell'!$A$1:$H$96,4,FALSE)</f>
        <v>#N/A</v>
      </c>
      <c r="M227" s="279" t="e">
        <f>VLOOKUP(K227,'Contact Info-Snell'!$A$1:$H$96,3,FALSE)</f>
        <v>#N/A</v>
      </c>
      <c r="N227" s="279" t="e">
        <f>VLOOKUP(K227,'Contact Info-Snell'!$A$1:$H$96,6,FALSE)</f>
        <v>#N/A</v>
      </c>
      <c r="O227" s="279" t="e">
        <f>VLOOKUP(K227,'Contact Info-Snell'!$A$1:$H$26,7,FALSE)</f>
        <v>#N/A</v>
      </c>
      <c r="P227" s="279" t="e">
        <f>VLOOKUP(K227,'Contact Info-Snell'!$A$1:$H$96,8,FALSE)</f>
        <v>#N/A</v>
      </c>
      <c r="R227" s="293"/>
      <c r="S227" s="293"/>
      <c r="U227" s="269"/>
      <c r="V227" s="269"/>
    </row>
    <row r="228" spans="1:22">
      <c r="A228" s="360"/>
      <c r="B228" s="351"/>
      <c r="C228" s="158">
        <v>45779</v>
      </c>
      <c r="D228" s="104"/>
      <c r="E228" s="268"/>
      <c r="F228" s="272" t="e">
        <f>VLOOKUP(E228,'Contact Info-Snell'!$A$1:$H$96,4,FALSE)</f>
        <v>#N/A</v>
      </c>
      <c r="G228" s="272" t="e">
        <f>VLOOKUP(E228,'Contact Info-Snell'!$A$1:$H$96,3,FALSE)</f>
        <v>#N/A</v>
      </c>
      <c r="H228" s="272" t="e">
        <f>VLOOKUP(E228,'Contact Info-Snell'!$A$1:$H$96,6,FALSE)</f>
        <v>#N/A</v>
      </c>
      <c r="I228" s="272" t="e">
        <f>VLOOKUP(E228,'Contact Info-Snell'!$A$1:$H$26,7,FALSE)</f>
        <v>#N/A</v>
      </c>
      <c r="J228" s="272" t="e">
        <f>VLOOKUP(E228,'Contact Info-Snell'!$A$1:$H$96,8,FALSE)</f>
        <v>#N/A</v>
      </c>
      <c r="K228" s="269"/>
      <c r="L228" s="274" t="e">
        <f>VLOOKUP(K228,'Contact Info-Snell'!$A$1:$H$96,4,FALSE)</f>
        <v>#N/A</v>
      </c>
      <c r="M228" s="274" t="e">
        <f>VLOOKUP(K228,'Contact Info-Snell'!$A$1:$H$96,3,FALSE)</f>
        <v>#N/A</v>
      </c>
      <c r="N228" s="274" t="e">
        <f>VLOOKUP(K228,'Contact Info-Snell'!$A$1:$H$96,6,FALSE)</f>
        <v>#N/A</v>
      </c>
      <c r="O228" s="274" t="e">
        <f>VLOOKUP(K228,'Contact Info-Snell'!$A$1:$H$26,7,FALSE)</f>
        <v>#N/A</v>
      </c>
      <c r="P228" s="274" t="e">
        <f>VLOOKUP(K228,'Contact Info-Snell'!$A$1:$H$96,8,FALSE)</f>
        <v>#N/A</v>
      </c>
      <c r="R228" s="293"/>
      <c r="S228" s="293"/>
      <c r="U228" s="269"/>
      <c r="V228" s="269"/>
    </row>
    <row r="229" spans="1:22">
      <c r="A229" s="360"/>
      <c r="B229" s="351"/>
      <c r="C229" s="158">
        <v>45780</v>
      </c>
      <c r="D229" s="104"/>
      <c r="E229" s="268"/>
      <c r="F229" s="277" t="e">
        <f>VLOOKUP(E229,'Contact Info-Snell'!$A$1:$H$96,4,FALSE)</f>
        <v>#N/A</v>
      </c>
      <c r="G229" s="277" t="e">
        <f>VLOOKUP(E229,'Contact Info-Snell'!$A$1:$H$96,3,FALSE)</f>
        <v>#N/A</v>
      </c>
      <c r="H229" s="277" t="e">
        <f>VLOOKUP(E229,'Contact Info-Snell'!$A$1:$H$96,6,FALSE)</f>
        <v>#N/A</v>
      </c>
      <c r="I229" s="277" t="e">
        <f>VLOOKUP(E229,'Contact Info-Snell'!$A$1:$H$26,7,FALSE)</f>
        <v>#N/A</v>
      </c>
      <c r="J229" s="277" t="e">
        <f>VLOOKUP(E229,'Contact Info-Snell'!$A$1:$H$96,8,FALSE)</f>
        <v>#N/A</v>
      </c>
      <c r="K229" s="269"/>
      <c r="L229" s="279" t="e">
        <f>VLOOKUP(K229,'Contact Info-Snell'!$A$1:$H$96,4,FALSE)</f>
        <v>#N/A</v>
      </c>
      <c r="M229" s="279" t="e">
        <f>VLOOKUP(K229,'Contact Info-Snell'!$A$1:$H$96,3,FALSE)</f>
        <v>#N/A</v>
      </c>
      <c r="N229" s="279" t="e">
        <f>VLOOKUP(K229,'Contact Info-Snell'!$A$1:$H$96,6,FALSE)</f>
        <v>#N/A</v>
      </c>
      <c r="O229" s="279" t="e">
        <f>VLOOKUP(K229,'Contact Info-Snell'!$A$1:$H$26,7,FALSE)</f>
        <v>#N/A</v>
      </c>
      <c r="P229" s="279" t="e">
        <f>VLOOKUP(K229,'Contact Info-Snell'!$A$1:$H$96,8,FALSE)</f>
        <v>#N/A</v>
      </c>
      <c r="R229" s="293"/>
      <c r="S229" s="293"/>
      <c r="U229" s="269"/>
      <c r="V229" s="269"/>
    </row>
    <row r="230" spans="1:22">
      <c r="A230" s="360"/>
      <c r="B230" s="362"/>
      <c r="C230" s="158">
        <v>45781</v>
      </c>
      <c r="D230" s="104"/>
      <c r="E230" s="268"/>
      <c r="F230" s="272" t="e">
        <f>VLOOKUP(E230,'Contact Info-Snell'!$A$1:$H$96,4,FALSE)</f>
        <v>#N/A</v>
      </c>
      <c r="G230" s="272" t="e">
        <f>VLOOKUP(E230,'Contact Info-Snell'!$A$1:$H$96,3,FALSE)</f>
        <v>#N/A</v>
      </c>
      <c r="H230" s="272" t="e">
        <f>VLOOKUP(E230,'Contact Info-Snell'!$A$1:$H$96,6,FALSE)</f>
        <v>#N/A</v>
      </c>
      <c r="I230" s="272" t="e">
        <f>VLOOKUP(E230,'Contact Info-Snell'!$A$1:$H$26,7,FALSE)</f>
        <v>#N/A</v>
      </c>
      <c r="J230" s="272" t="e">
        <f>VLOOKUP(E230,'Contact Info-Snell'!$A$1:$H$96,8,FALSE)</f>
        <v>#N/A</v>
      </c>
      <c r="K230" s="269"/>
      <c r="L230" s="274" t="e">
        <f>VLOOKUP(K230,'Contact Info-Snell'!$A$1:$H$96,4,FALSE)</f>
        <v>#N/A</v>
      </c>
      <c r="M230" s="274" t="e">
        <f>VLOOKUP(K230,'Contact Info-Snell'!$A$1:$H$96,3,FALSE)</f>
        <v>#N/A</v>
      </c>
      <c r="N230" s="274" t="e">
        <f>VLOOKUP(K230,'Contact Info-Snell'!$A$1:$H$96,6,FALSE)</f>
        <v>#N/A</v>
      </c>
      <c r="O230" s="274" t="e">
        <f>VLOOKUP(K230,'Contact Info-Snell'!$A$1:$H$26,7,FALSE)</f>
        <v>#N/A</v>
      </c>
      <c r="P230" s="274" t="e">
        <f>VLOOKUP(K230,'Contact Info-Snell'!$A$1:$H$96,8,FALSE)</f>
        <v>#N/A</v>
      </c>
      <c r="R230" s="293"/>
      <c r="S230" s="293"/>
      <c r="U230" s="269"/>
      <c r="V230" s="269"/>
    </row>
    <row r="231" spans="1:22">
      <c r="A231" s="360"/>
      <c r="B231" s="367" t="s">
        <v>50</v>
      </c>
      <c r="C231" s="158">
        <v>45782</v>
      </c>
      <c r="D231" s="104"/>
      <c r="E231" s="268"/>
      <c r="F231" s="277" t="e">
        <f>VLOOKUP(E231,'Contact Info-Snell'!$A$1:$H$96,4,FALSE)</f>
        <v>#N/A</v>
      </c>
      <c r="G231" s="277" t="e">
        <f>VLOOKUP(E231,'Contact Info-Snell'!$A$1:$H$96,3,FALSE)</f>
        <v>#N/A</v>
      </c>
      <c r="H231" s="277" t="e">
        <f>VLOOKUP(E231,'Contact Info-Snell'!$A$1:$H$96,6,FALSE)</f>
        <v>#N/A</v>
      </c>
      <c r="I231" s="277" t="e">
        <f>VLOOKUP(E231,'Contact Info-Snell'!$A$1:$H$26,7,FALSE)</f>
        <v>#N/A</v>
      </c>
      <c r="J231" s="277" t="e">
        <f>VLOOKUP(E231,'Contact Info-Snell'!$A$1:$H$96,8,FALSE)</f>
        <v>#N/A</v>
      </c>
      <c r="K231" s="269"/>
      <c r="L231" s="279" t="e">
        <f>VLOOKUP(K231,'Contact Info-Snell'!$A$1:$H$96,4,FALSE)</f>
        <v>#N/A</v>
      </c>
      <c r="M231" s="279" t="e">
        <f>VLOOKUP(K231,'Contact Info-Snell'!$A$1:$H$96,3,FALSE)</f>
        <v>#N/A</v>
      </c>
      <c r="N231" s="279" t="e">
        <f>VLOOKUP(K231,'Contact Info-Snell'!$A$1:$H$96,6,FALSE)</f>
        <v>#N/A</v>
      </c>
      <c r="O231" s="279" t="e">
        <f>VLOOKUP(K231,'Contact Info-Snell'!$A$1:$H$26,7,FALSE)</f>
        <v>#N/A</v>
      </c>
      <c r="P231" s="279" t="e">
        <f>VLOOKUP(K231,'Contact Info-Snell'!$A$1:$H$96,8,FALSE)</f>
        <v>#N/A</v>
      </c>
      <c r="R231" s="293"/>
      <c r="S231" s="293"/>
      <c r="U231" s="269"/>
      <c r="V231" s="269"/>
    </row>
    <row r="232" spans="1:22">
      <c r="A232" s="360"/>
      <c r="B232" s="351"/>
      <c r="C232" s="158">
        <v>45783</v>
      </c>
      <c r="D232" s="104"/>
      <c r="E232" s="268"/>
      <c r="F232" s="272" t="e">
        <f>VLOOKUP(E232,'Contact Info-Snell'!$A$1:$H$96,4,FALSE)</f>
        <v>#N/A</v>
      </c>
      <c r="G232" s="272" t="e">
        <f>VLOOKUP(E232,'Contact Info-Snell'!$A$1:$H$96,3,FALSE)</f>
        <v>#N/A</v>
      </c>
      <c r="H232" s="272" t="e">
        <f>VLOOKUP(E232,'Contact Info-Snell'!$A$1:$H$96,6,FALSE)</f>
        <v>#N/A</v>
      </c>
      <c r="I232" s="272" t="e">
        <f>VLOOKUP(E232,'Contact Info-Snell'!$A$1:$H$26,7,FALSE)</f>
        <v>#N/A</v>
      </c>
      <c r="J232" s="272" t="e">
        <f>VLOOKUP(E232,'Contact Info-Snell'!$A$1:$H$96,8,FALSE)</f>
        <v>#N/A</v>
      </c>
      <c r="K232" s="269"/>
      <c r="L232" s="274" t="e">
        <f>VLOOKUP(K232,'Contact Info-Snell'!$A$1:$H$96,4,FALSE)</f>
        <v>#N/A</v>
      </c>
      <c r="M232" s="274" t="e">
        <f>VLOOKUP(K232,'Contact Info-Snell'!$A$1:$H$96,3,FALSE)</f>
        <v>#N/A</v>
      </c>
      <c r="N232" s="274" t="e">
        <f>VLOOKUP(K232,'Contact Info-Snell'!$A$1:$H$96,6,FALSE)</f>
        <v>#N/A</v>
      </c>
      <c r="O232" s="274" t="e">
        <f>VLOOKUP(K232,'Contact Info-Snell'!$A$1:$H$26,7,FALSE)</f>
        <v>#N/A</v>
      </c>
      <c r="P232" s="274" t="e">
        <f>VLOOKUP(K232,'Contact Info-Snell'!$A$1:$H$96,8,FALSE)</f>
        <v>#N/A</v>
      </c>
      <c r="R232" s="293"/>
      <c r="S232" s="293"/>
      <c r="U232" s="269"/>
      <c r="V232" s="269"/>
    </row>
    <row r="233" spans="1:22">
      <c r="A233" s="360"/>
      <c r="B233" s="351"/>
      <c r="C233" s="158">
        <v>45784</v>
      </c>
      <c r="D233" s="104"/>
      <c r="E233" s="268"/>
      <c r="F233" s="277" t="e">
        <f>VLOOKUP(E233,'Contact Info-Snell'!$A$1:$H$96,4,FALSE)</f>
        <v>#N/A</v>
      </c>
      <c r="G233" s="277" t="e">
        <f>VLOOKUP(E233,'Contact Info-Snell'!$A$1:$H$96,3,FALSE)</f>
        <v>#N/A</v>
      </c>
      <c r="H233" s="277" t="e">
        <f>VLOOKUP(E233,'Contact Info-Snell'!$A$1:$H$96,6,FALSE)</f>
        <v>#N/A</v>
      </c>
      <c r="I233" s="277" t="e">
        <f>VLOOKUP(E233,'Contact Info-Snell'!$A$1:$H$26,7,FALSE)</f>
        <v>#N/A</v>
      </c>
      <c r="J233" s="277" t="e">
        <f>VLOOKUP(E233,'Contact Info-Snell'!$A$1:$H$96,8,FALSE)</f>
        <v>#N/A</v>
      </c>
      <c r="K233" s="269"/>
      <c r="L233" s="279" t="e">
        <f>VLOOKUP(K233,'Contact Info-Snell'!$A$1:$H$96,4,FALSE)</f>
        <v>#N/A</v>
      </c>
      <c r="M233" s="279" t="e">
        <f>VLOOKUP(K233,'Contact Info-Snell'!$A$1:$H$96,3,FALSE)</f>
        <v>#N/A</v>
      </c>
      <c r="N233" s="279" t="e">
        <f>VLOOKUP(K233,'Contact Info-Snell'!$A$1:$H$96,6,FALSE)</f>
        <v>#N/A</v>
      </c>
      <c r="O233" s="279" t="e">
        <f>VLOOKUP(K233,'Contact Info-Snell'!$A$1:$H$26,7,FALSE)</f>
        <v>#N/A</v>
      </c>
      <c r="P233" s="279" t="e">
        <f>VLOOKUP(K233,'Contact Info-Snell'!$A$1:$H$96,8,FALSE)</f>
        <v>#N/A</v>
      </c>
      <c r="R233" s="293"/>
      <c r="S233" s="293"/>
      <c r="U233" s="269"/>
      <c r="V233" s="269"/>
    </row>
    <row r="234" spans="1:22">
      <c r="A234" s="360"/>
      <c r="B234" s="351"/>
      <c r="C234" s="158">
        <v>45785</v>
      </c>
      <c r="D234" s="104"/>
      <c r="E234" s="268"/>
      <c r="F234" s="272" t="e">
        <f>VLOOKUP(E234,'Contact Info-Snell'!$A$1:$H$96,4,FALSE)</f>
        <v>#N/A</v>
      </c>
      <c r="G234" s="272" t="e">
        <f>VLOOKUP(E234,'Contact Info-Snell'!$A$1:$H$96,3,FALSE)</f>
        <v>#N/A</v>
      </c>
      <c r="H234" s="272" t="e">
        <f>VLOOKUP(E234,'Contact Info-Snell'!$A$1:$H$96,6,FALSE)</f>
        <v>#N/A</v>
      </c>
      <c r="I234" s="272" t="e">
        <f>VLOOKUP(E234,'Contact Info-Snell'!$A$1:$H$26,7,FALSE)</f>
        <v>#N/A</v>
      </c>
      <c r="J234" s="272" t="e">
        <f>VLOOKUP(E234,'Contact Info-Snell'!$A$1:$H$96,8,FALSE)</f>
        <v>#N/A</v>
      </c>
      <c r="K234" s="269"/>
      <c r="L234" s="274" t="e">
        <f>VLOOKUP(K234,'Contact Info-Snell'!$A$1:$H$96,4,FALSE)</f>
        <v>#N/A</v>
      </c>
      <c r="M234" s="274" t="e">
        <f>VLOOKUP(K234,'Contact Info-Snell'!$A$1:$H$96,3,FALSE)</f>
        <v>#N/A</v>
      </c>
      <c r="N234" s="274" t="e">
        <f>VLOOKUP(K234,'Contact Info-Snell'!$A$1:$H$96,6,FALSE)</f>
        <v>#N/A</v>
      </c>
      <c r="O234" s="274" t="e">
        <f>VLOOKUP(K234,'Contact Info-Snell'!$A$1:$H$26,7,FALSE)</f>
        <v>#N/A</v>
      </c>
      <c r="P234" s="274" t="e">
        <f>VLOOKUP(K234,'Contact Info-Snell'!$A$1:$H$96,8,FALSE)</f>
        <v>#N/A</v>
      </c>
      <c r="R234" s="293"/>
      <c r="S234" s="293"/>
      <c r="U234" s="269"/>
      <c r="V234" s="269"/>
    </row>
    <row r="235" spans="1:22">
      <c r="A235" s="360"/>
      <c r="B235" s="351"/>
      <c r="C235" s="158">
        <v>45786</v>
      </c>
      <c r="D235" s="104"/>
      <c r="E235" s="268"/>
      <c r="F235" s="277" t="e">
        <f>VLOOKUP(E235,'Contact Info-Snell'!$A$1:$H$96,4,FALSE)</f>
        <v>#N/A</v>
      </c>
      <c r="G235" s="277" t="e">
        <f>VLOOKUP(E235,'Contact Info-Snell'!$A$1:$H$96,3,FALSE)</f>
        <v>#N/A</v>
      </c>
      <c r="H235" s="277" t="e">
        <f>VLOOKUP(E235,'Contact Info-Snell'!$A$1:$H$96,6,FALSE)</f>
        <v>#N/A</v>
      </c>
      <c r="I235" s="277" t="e">
        <f>VLOOKUP(E235,'Contact Info-Snell'!$A$1:$H$26,7,FALSE)</f>
        <v>#N/A</v>
      </c>
      <c r="J235" s="277" t="e">
        <f>VLOOKUP(E235,'Contact Info-Snell'!$A$1:$H$96,8,FALSE)</f>
        <v>#N/A</v>
      </c>
      <c r="K235" s="269"/>
      <c r="L235" s="279" t="e">
        <f>VLOOKUP(K235,'Contact Info-Snell'!$A$1:$H$96,4,FALSE)</f>
        <v>#N/A</v>
      </c>
      <c r="M235" s="279" t="e">
        <f>VLOOKUP(K235,'Contact Info-Snell'!$A$1:$H$96,3,FALSE)</f>
        <v>#N/A</v>
      </c>
      <c r="N235" s="279" t="e">
        <f>VLOOKUP(K235,'Contact Info-Snell'!$A$1:$H$96,6,FALSE)</f>
        <v>#N/A</v>
      </c>
      <c r="O235" s="279" t="e">
        <f>VLOOKUP(K235,'Contact Info-Snell'!$A$1:$H$26,7,FALSE)</f>
        <v>#N/A</v>
      </c>
      <c r="P235" s="279" t="e">
        <f>VLOOKUP(K235,'Contact Info-Snell'!$A$1:$H$96,8,FALSE)</f>
        <v>#N/A</v>
      </c>
      <c r="R235" s="293"/>
      <c r="S235" s="293"/>
      <c r="U235" s="269"/>
      <c r="V235" s="269"/>
    </row>
    <row r="236" spans="1:22">
      <c r="A236" s="360"/>
      <c r="B236" s="351"/>
      <c r="C236" s="158">
        <v>45787</v>
      </c>
      <c r="D236" s="104"/>
      <c r="E236" s="268"/>
      <c r="F236" s="272" t="e">
        <f>VLOOKUP(E236,'Contact Info-Snell'!$A$1:$H$96,4,FALSE)</f>
        <v>#N/A</v>
      </c>
      <c r="G236" s="272" t="e">
        <f>VLOOKUP(E236,'Contact Info-Snell'!$A$1:$H$96,3,FALSE)</f>
        <v>#N/A</v>
      </c>
      <c r="H236" s="272" t="e">
        <f>VLOOKUP(E236,'Contact Info-Snell'!$A$1:$H$96,6,FALSE)</f>
        <v>#N/A</v>
      </c>
      <c r="I236" s="272" t="e">
        <f>VLOOKUP(E236,'Contact Info-Snell'!$A$1:$H$26,7,FALSE)</f>
        <v>#N/A</v>
      </c>
      <c r="J236" s="272" t="e">
        <f>VLOOKUP(E236,'Contact Info-Snell'!$A$1:$H$96,8,FALSE)</f>
        <v>#N/A</v>
      </c>
      <c r="K236" s="269"/>
      <c r="L236" s="274" t="e">
        <f>VLOOKUP(K236,'Contact Info-Snell'!$A$1:$H$96,4,FALSE)</f>
        <v>#N/A</v>
      </c>
      <c r="M236" s="274" t="e">
        <f>VLOOKUP(K236,'Contact Info-Snell'!$A$1:$H$96,3,FALSE)</f>
        <v>#N/A</v>
      </c>
      <c r="N236" s="274" t="e">
        <f>VLOOKUP(K236,'Contact Info-Snell'!$A$1:$H$96,6,FALSE)</f>
        <v>#N/A</v>
      </c>
      <c r="O236" s="274" t="e">
        <f>VLOOKUP(K236,'Contact Info-Snell'!$A$1:$H$26,7,FALSE)</f>
        <v>#N/A</v>
      </c>
      <c r="P236" s="274" t="e">
        <f>VLOOKUP(K236,'Contact Info-Snell'!$A$1:$H$96,8,FALSE)</f>
        <v>#N/A</v>
      </c>
      <c r="R236" s="293"/>
      <c r="S236" s="293"/>
      <c r="U236" s="269"/>
      <c r="V236" s="269"/>
    </row>
    <row r="237" spans="1:22">
      <c r="A237" s="360"/>
      <c r="B237" s="362"/>
      <c r="C237" s="158">
        <v>45788</v>
      </c>
      <c r="D237" s="104"/>
      <c r="E237" s="268"/>
      <c r="F237" s="277" t="e">
        <f>VLOOKUP(E237,'Contact Info-Snell'!$A$1:$H$96,4,FALSE)</f>
        <v>#N/A</v>
      </c>
      <c r="G237" s="277" t="e">
        <f>VLOOKUP(E237,'Contact Info-Snell'!$A$1:$H$96,3,FALSE)</f>
        <v>#N/A</v>
      </c>
      <c r="H237" s="277" t="e">
        <f>VLOOKUP(E237,'Contact Info-Snell'!$A$1:$H$96,6,FALSE)</f>
        <v>#N/A</v>
      </c>
      <c r="I237" s="277" t="e">
        <f>VLOOKUP(E237,'Contact Info-Snell'!$A$1:$H$26,7,FALSE)</f>
        <v>#N/A</v>
      </c>
      <c r="J237" s="277" t="e">
        <f>VLOOKUP(E237,'Contact Info-Snell'!$A$1:$H$96,8,FALSE)</f>
        <v>#N/A</v>
      </c>
      <c r="K237" s="269"/>
      <c r="L237" s="279" t="e">
        <f>VLOOKUP(K237,'Contact Info-Snell'!$A$1:$H$96,4,FALSE)</f>
        <v>#N/A</v>
      </c>
      <c r="M237" s="279" t="e">
        <f>VLOOKUP(K237,'Contact Info-Snell'!$A$1:$H$96,3,FALSE)</f>
        <v>#N/A</v>
      </c>
      <c r="N237" s="279" t="e">
        <f>VLOOKUP(K237,'Contact Info-Snell'!$A$1:$H$96,6,FALSE)</f>
        <v>#N/A</v>
      </c>
      <c r="O237" s="279" t="e">
        <f>VLOOKUP(K237,'Contact Info-Snell'!$A$1:$H$26,7,FALSE)</f>
        <v>#N/A</v>
      </c>
      <c r="P237" s="279" t="e">
        <f>VLOOKUP(K237,'Contact Info-Snell'!$A$1:$H$96,8,FALSE)</f>
        <v>#N/A</v>
      </c>
      <c r="R237" s="293"/>
      <c r="S237" s="293"/>
      <c r="U237" s="269"/>
      <c r="V237" s="269"/>
    </row>
    <row r="238" spans="1:22">
      <c r="A238" s="360"/>
      <c r="B238" s="368" t="s">
        <v>51</v>
      </c>
      <c r="C238" s="158">
        <v>45789</v>
      </c>
      <c r="D238" s="104"/>
      <c r="E238" s="268"/>
      <c r="F238" s="272" t="e">
        <f>VLOOKUP(E238,'Contact Info-Snell'!$A$1:$H$96,4,FALSE)</f>
        <v>#N/A</v>
      </c>
      <c r="G238" s="272" t="e">
        <f>VLOOKUP(E238,'Contact Info-Snell'!$A$1:$H$96,3,FALSE)</f>
        <v>#N/A</v>
      </c>
      <c r="H238" s="272" t="e">
        <f>VLOOKUP(E238,'Contact Info-Snell'!$A$1:$H$96,6,FALSE)</f>
        <v>#N/A</v>
      </c>
      <c r="I238" s="272" t="e">
        <f>VLOOKUP(E238,'Contact Info-Snell'!$A$1:$H$26,7,FALSE)</f>
        <v>#N/A</v>
      </c>
      <c r="J238" s="272" t="e">
        <f>VLOOKUP(E238,'Contact Info-Snell'!$A$1:$H$96,8,FALSE)</f>
        <v>#N/A</v>
      </c>
      <c r="K238" s="269"/>
      <c r="L238" s="274" t="e">
        <f>VLOOKUP(K238,'Contact Info-Snell'!$A$1:$H$96,4,FALSE)</f>
        <v>#N/A</v>
      </c>
      <c r="M238" s="274" t="e">
        <f>VLOOKUP(K238,'Contact Info-Snell'!$A$1:$H$96,3,FALSE)</f>
        <v>#N/A</v>
      </c>
      <c r="N238" s="274" t="e">
        <f>VLOOKUP(K238,'Contact Info-Snell'!$A$1:$H$96,6,FALSE)</f>
        <v>#N/A</v>
      </c>
      <c r="O238" s="274" t="e">
        <f>VLOOKUP(K238,'Contact Info-Snell'!$A$1:$H$26,7,FALSE)</f>
        <v>#N/A</v>
      </c>
      <c r="P238" s="274" t="e">
        <f>VLOOKUP(K238,'Contact Info-Snell'!$A$1:$H$96,8,FALSE)</f>
        <v>#N/A</v>
      </c>
      <c r="R238" s="293"/>
      <c r="S238" s="293"/>
      <c r="U238" s="269"/>
      <c r="V238" s="269"/>
    </row>
    <row r="239" spans="1:22">
      <c r="A239" s="360"/>
      <c r="B239" s="351"/>
      <c r="C239" s="158">
        <v>45790</v>
      </c>
      <c r="D239" s="104"/>
      <c r="E239" s="268"/>
      <c r="F239" s="277" t="e">
        <f>VLOOKUP(E239,'Contact Info-Snell'!$A$1:$H$96,4,FALSE)</f>
        <v>#N/A</v>
      </c>
      <c r="G239" s="277" t="e">
        <f>VLOOKUP(E239,'Contact Info-Snell'!$A$1:$H$96,3,FALSE)</f>
        <v>#N/A</v>
      </c>
      <c r="H239" s="277" t="e">
        <f>VLOOKUP(E239,'Contact Info-Snell'!$A$1:$H$96,6,FALSE)</f>
        <v>#N/A</v>
      </c>
      <c r="I239" s="277" t="e">
        <f>VLOOKUP(E239,'Contact Info-Snell'!$A$1:$H$26,7,FALSE)</f>
        <v>#N/A</v>
      </c>
      <c r="J239" s="277" t="e">
        <f>VLOOKUP(E239,'Contact Info-Snell'!$A$1:$H$96,8,FALSE)</f>
        <v>#N/A</v>
      </c>
      <c r="K239" s="269"/>
      <c r="L239" s="279" t="e">
        <f>VLOOKUP(K239,'Contact Info-Snell'!$A$1:$H$96,4,FALSE)</f>
        <v>#N/A</v>
      </c>
      <c r="M239" s="279" t="e">
        <f>VLOOKUP(K239,'Contact Info-Snell'!$A$1:$H$96,3,FALSE)</f>
        <v>#N/A</v>
      </c>
      <c r="N239" s="279" t="e">
        <f>VLOOKUP(K239,'Contact Info-Snell'!$A$1:$H$96,6,FALSE)</f>
        <v>#N/A</v>
      </c>
      <c r="O239" s="279" t="e">
        <f>VLOOKUP(K239,'Contact Info-Snell'!$A$1:$H$26,7,FALSE)</f>
        <v>#N/A</v>
      </c>
      <c r="P239" s="279" t="e">
        <f>VLOOKUP(K239,'Contact Info-Snell'!$A$1:$H$96,8,FALSE)</f>
        <v>#N/A</v>
      </c>
      <c r="R239" s="293"/>
      <c r="S239" s="293"/>
      <c r="U239" s="269"/>
      <c r="V239" s="269"/>
    </row>
    <row r="240" spans="1:22">
      <c r="A240" s="360"/>
      <c r="B240" s="351"/>
      <c r="C240" s="158">
        <v>45791</v>
      </c>
      <c r="D240" s="104"/>
      <c r="E240" s="268"/>
      <c r="F240" s="272" t="e">
        <f>VLOOKUP(E240,'Contact Info-Snell'!$A$1:$H$96,4,FALSE)</f>
        <v>#N/A</v>
      </c>
      <c r="G240" s="272" t="e">
        <f>VLOOKUP(E240,'Contact Info-Snell'!$A$1:$H$96,3,FALSE)</f>
        <v>#N/A</v>
      </c>
      <c r="H240" s="272" t="e">
        <f>VLOOKUP(E240,'Contact Info-Snell'!$A$1:$H$96,6,FALSE)</f>
        <v>#N/A</v>
      </c>
      <c r="I240" s="272" t="e">
        <f>VLOOKUP(E240,'Contact Info-Snell'!$A$1:$H$26,7,FALSE)</f>
        <v>#N/A</v>
      </c>
      <c r="J240" s="272" t="e">
        <f>VLOOKUP(E240,'Contact Info-Snell'!$A$1:$H$96,8,FALSE)</f>
        <v>#N/A</v>
      </c>
      <c r="K240" s="269"/>
      <c r="L240" s="274" t="e">
        <f>VLOOKUP(K240,'Contact Info-Snell'!$A$1:$H$96,4,FALSE)</f>
        <v>#N/A</v>
      </c>
      <c r="M240" s="274" t="e">
        <f>VLOOKUP(K240,'Contact Info-Snell'!$A$1:$H$96,3,FALSE)</f>
        <v>#N/A</v>
      </c>
      <c r="N240" s="274" t="e">
        <f>VLOOKUP(K240,'Contact Info-Snell'!$A$1:$H$96,6,FALSE)</f>
        <v>#N/A</v>
      </c>
      <c r="O240" s="274" t="e">
        <f>VLOOKUP(K240,'Contact Info-Snell'!$A$1:$H$26,7,FALSE)</f>
        <v>#N/A</v>
      </c>
      <c r="P240" s="274" t="e">
        <f>VLOOKUP(K240,'Contact Info-Snell'!$A$1:$H$96,8,FALSE)</f>
        <v>#N/A</v>
      </c>
      <c r="R240" s="293"/>
      <c r="S240" s="293"/>
      <c r="U240" s="269"/>
      <c r="V240" s="269"/>
    </row>
    <row r="241" spans="1:22">
      <c r="A241" s="360"/>
      <c r="B241" s="351"/>
      <c r="C241" s="158">
        <v>45792</v>
      </c>
      <c r="D241" s="104"/>
      <c r="E241" s="268"/>
      <c r="F241" s="277" t="e">
        <f>VLOOKUP(E241,'Contact Info-Snell'!$A$1:$H$96,4,FALSE)</f>
        <v>#N/A</v>
      </c>
      <c r="G241" s="277" t="e">
        <f>VLOOKUP(E241,'Contact Info-Snell'!$A$1:$H$96,3,FALSE)</f>
        <v>#N/A</v>
      </c>
      <c r="H241" s="277" t="e">
        <f>VLOOKUP(E241,'Contact Info-Snell'!$A$1:$H$96,6,FALSE)</f>
        <v>#N/A</v>
      </c>
      <c r="I241" s="277" t="e">
        <f>VLOOKUP(E241,'Contact Info-Snell'!$A$1:$H$26,7,FALSE)</f>
        <v>#N/A</v>
      </c>
      <c r="J241" s="277" t="e">
        <f>VLOOKUP(E241,'Contact Info-Snell'!$A$1:$H$96,8,FALSE)</f>
        <v>#N/A</v>
      </c>
      <c r="K241" s="269"/>
      <c r="L241" s="279" t="e">
        <f>VLOOKUP(K241,'Contact Info-Snell'!$A$1:$H$96,4,FALSE)</f>
        <v>#N/A</v>
      </c>
      <c r="M241" s="279" t="e">
        <f>VLOOKUP(K241,'Contact Info-Snell'!$A$1:$H$96,3,FALSE)</f>
        <v>#N/A</v>
      </c>
      <c r="N241" s="279" t="e">
        <f>VLOOKUP(K241,'Contact Info-Snell'!$A$1:$H$96,6,FALSE)</f>
        <v>#N/A</v>
      </c>
      <c r="O241" s="279" t="e">
        <f>VLOOKUP(K241,'Contact Info-Snell'!$A$1:$H$26,7,FALSE)</f>
        <v>#N/A</v>
      </c>
      <c r="P241" s="279" t="e">
        <f>VLOOKUP(K241,'Contact Info-Snell'!$A$1:$H$96,8,FALSE)</f>
        <v>#N/A</v>
      </c>
      <c r="R241" s="293"/>
      <c r="S241" s="293"/>
      <c r="U241" s="269"/>
      <c r="V241" s="269"/>
    </row>
    <row r="242" spans="1:22">
      <c r="A242" s="360"/>
      <c r="B242" s="351"/>
      <c r="C242" s="158">
        <v>45793</v>
      </c>
      <c r="D242" s="104"/>
      <c r="E242" s="268"/>
      <c r="F242" s="272" t="e">
        <f>VLOOKUP(E242,'Contact Info-Snell'!$A$1:$H$96,4,FALSE)</f>
        <v>#N/A</v>
      </c>
      <c r="G242" s="272" t="e">
        <f>VLOOKUP(E242,'Contact Info-Snell'!$A$1:$H$96,3,FALSE)</f>
        <v>#N/A</v>
      </c>
      <c r="H242" s="272" t="e">
        <f>VLOOKUP(E242,'Contact Info-Snell'!$A$1:$H$96,6,FALSE)</f>
        <v>#N/A</v>
      </c>
      <c r="I242" s="272" t="e">
        <f>VLOOKUP(E242,'Contact Info-Snell'!$A$1:$H$26,7,FALSE)</f>
        <v>#N/A</v>
      </c>
      <c r="J242" s="272" t="e">
        <f>VLOOKUP(E242,'Contact Info-Snell'!$A$1:$H$96,8,FALSE)</f>
        <v>#N/A</v>
      </c>
      <c r="K242" s="269"/>
      <c r="L242" s="274" t="e">
        <f>VLOOKUP(K242,'Contact Info-Snell'!$A$1:$H$96,4,FALSE)</f>
        <v>#N/A</v>
      </c>
      <c r="M242" s="274" t="e">
        <f>VLOOKUP(K242,'Contact Info-Snell'!$A$1:$H$96,3,FALSE)</f>
        <v>#N/A</v>
      </c>
      <c r="N242" s="274" t="e">
        <f>VLOOKUP(K242,'Contact Info-Snell'!$A$1:$H$96,6,FALSE)</f>
        <v>#N/A</v>
      </c>
      <c r="O242" s="274" t="e">
        <f>VLOOKUP(K242,'Contact Info-Snell'!$A$1:$H$26,7,FALSE)</f>
        <v>#N/A</v>
      </c>
      <c r="P242" s="274" t="e">
        <f>VLOOKUP(K242,'Contact Info-Snell'!$A$1:$H$96,8,FALSE)</f>
        <v>#N/A</v>
      </c>
      <c r="R242" s="293"/>
      <c r="S242" s="293"/>
      <c r="U242" s="269"/>
      <c r="V242" s="269"/>
    </row>
    <row r="243" spans="1:22">
      <c r="A243" s="360"/>
      <c r="B243" s="351"/>
      <c r="C243" s="158">
        <v>45794</v>
      </c>
      <c r="D243" s="104"/>
      <c r="E243" s="268"/>
      <c r="F243" s="277" t="e">
        <f>VLOOKUP(E243,'Contact Info-Snell'!$A$1:$H$96,4,FALSE)</f>
        <v>#N/A</v>
      </c>
      <c r="G243" s="277" t="e">
        <f>VLOOKUP(E243,'Contact Info-Snell'!$A$1:$H$96,3,FALSE)</f>
        <v>#N/A</v>
      </c>
      <c r="H243" s="277" t="e">
        <f>VLOOKUP(E243,'Contact Info-Snell'!$A$1:$H$96,6,FALSE)</f>
        <v>#N/A</v>
      </c>
      <c r="I243" s="277" t="e">
        <f>VLOOKUP(E243,'Contact Info-Snell'!$A$1:$H$26,7,FALSE)</f>
        <v>#N/A</v>
      </c>
      <c r="J243" s="277" t="e">
        <f>VLOOKUP(E243,'Contact Info-Snell'!$A$1:$H$96,8,FALSE)</f>
        <v>#N/A</v>
      </c>
      <c r="K243" s="269"/>
      <c r="L243" s="279" t="e">
        <f>VLOOKUP(K243,'Contact Info-Snell'!$A$1:$H$96,4,FALSE)</f>
        <v>#N/A</v>
      </c>
      <c r="M243" s="279" t="e">
        <f>VLOOKUP(K243,'Contact Info-Snell'!$A$1:$H$96,3,FALSE)</f>
        <v>#N/A</v>
      </c>
      <c r="N243" s="279" t="e">
        <f>VLOOKUP(K243,'Contact Info-Snell'!$A$1:$H$96,6,FALSE)</f>
        <v>#N/A</v>
      </c>
      <c r="O243" s="279" t="e">
        <f>VLOOKUP(K243,'Contact Info-Snell'!$A$1:$H$26,7,FALSE)</f>
        <v>#N/A</v>
      </c>
      <c r="P243" s="279" t="e">
        <f>VLOOKUP(K243,'Contact Info-Snell'!$A$1:$H$96,8,FALSE)</f>
        <v>#N/A</v>
      </c>
      <c r="R243" s="293"/>
      <c r="S243" s="293"/>
      <c r="U243" s="269"/>
      <c r="V243" s="269"/>
    </row>
    <row r="244" spans="1:22">
      <c r="A244" s="360"/>
      <c r="B244" s="362"/>
      <c r="C244" s="158">
        <v>45795</v>
      </c>
      <c r="D244" s="104"/>
      <c r="E244" s="268"/>
      <c r="F244" s="272" t="e">
        <f>VLOOKUP(E244,'Contact Info-Snell'!$A$1:$H$96,4,FALSE)</f>
        <v>#N/A</v>
      </c>
      <c r="G244" s="272" t="e">
        <f>VLOOKUP(E244,'Contact Info-Snell'!$A$1:$H$96,3,FALSE)</f>
        <v>#N/A</v>
      </c>
      <c r="H244" s="272" t="e">
        <f>VLOOKUP(E244,'Contact Info-Snell'!$A$1:$H$96,6,FALSE)</f>
        <v>#N/A</v>
      </c>
      <c r="I244" s="272" t="e">
        <f>VLOOKUP(E244,'Contact Info-Snell'!$A$1:$H$26,7,FALSE)</f>
        <v>#N/A</v>
      </c>
      <c r="J244" s="272" t="e">
        <f>VLOOKUP(E244,'Contact Info-Snell'!$A$1:$H$96,8,FALSE)</f>
        <v>#N/A</v>
      </c>
      <c r="K244" s="269"/>
      <c r="L244" s="274" t="e">
        <f>VLOOKUP(K244,'Contact Info-Snell'!$A$1:$H$96,4,FALSE)</f>
        <v>#N/A</v>
      </c>
      <c r="M244" s="274" t="e">
        <f>VLOOKUP(K244,'Contact Info-Snell'!$A$1:$H$96,3,FALSE)</f>
        <v>#N/A</v>
      </c>
      <c r="N244" s="274" t="e">
        <f>VLOOKUP(K244,'Contact Info-Snell'!$A$1:$H$96,6,FALSE)</f>
        <v>#N/A</v>
      </c>
      <c r="O244" s="274" t="e">
        <f>VLOOKUP(K244,'Contact Info-Snell'!$A$1:$H$26,7,FALSE)</f>
        <v>#N/A</v>
      </c>
      <c r="P244" s="274" t="e">
        <f>VLOOKUP(K244,'Contact Info-Snell'!$A$1:$H$96,8,FALSE)</f>
        <v>#N/A</v>
      </c>
      <c r="R244" s="293"/>
      <c r="S244" s="293"/>
      <c r="U244" s="269"/>
      <c r="V244" s="269"/>
    </row>
    <row r="245" spans="1:22">
      <c r="A245" s="360"/>
      <c r="B245" s="369" t="s">
        <v>54</v>
      </c>
      <c r="C245" s="158">
        <v>45796</v>
      </c>
      <c r="D245" s="104"/>
      <c r="E245" s="268"/>
      <c r="F245" s="277" t="e">
        <f>VLOOKUP(E245,'Contact Info-Snell'!$A$1:$H$96,4,FALSE)</f>
        <v>#N/A</v>
      </c>
      <c r="G245" s="277" t="e">
        <f>VLOOKUP(E245,'Contact Info-Snell'!$A$1:$H$96,3,FALSE)</f>
        <v>#N/A</v>
      </c>
      <c r="H245" s="277" t="e">
        <f>VLOOKUP(E245,'Contact Info-Snell'!$A$1:$H$96,6,FALSE)</f>
        <v>#N/A</v>
      </c>
      <c r="I245" s="277" t="e">
        <f>VLOOKUP(E245,'Contact Info-Snell'!$A$1:$H$26,7,FALSE)</f>
        <v>#N/A</v>
      </c>
      <c r="J245" s="277" t="e">
        <f>VLOOKUP(E245,'Contact Info-Snell'!$A$1:$H$96,8,FALSE)</f>
        <v>#N/A</v>
      </c>
      <c r="K245" s="269"/>
      <c r="L245" s="279" t="e">
        <f>VLOOKUP(K245,'Contact Info-Snell'!$A$1:$H$96,4,FALSE)</f>
        <v>#N/A</v>
      </c>
      <c r="M245" s="279" t="e">
        <f>VLOOKUP(K245,'Contact Info-Snell'!$A$1:$H$96,3,FALSE)</f>
        <v>#N/A</v>
      </c>
      <c r="N245" s="279" t="e">
        <f>VLOOKUP(K245,'Contact Info-Snell'!$A$1:$H$96,6,FALSE)</f>
        <v>#N/A</v>
      </c>
      <c r="O245" s="279" t="e">
        <f>VLOOKUP(K245,'Contact Info-Snell'!$A$1:$H$26,7,FALSE)</f>
        <v>#N/A</v>
      </c>
      <c r="P245" s="279" t="e">
        <f>VLOOKUP(K245,'Contact Info-Snell'!$A$1:$H$96,8,FALSE)</f>
        <v>#N/A</v>
      </c>
      <c r="R245" s="293"/>
      <c r="S245" s="293"/>
      <c r="U245" s="269"/>
      <c r="V245" s="269"/>
    </row>
    <row r="246" spans="1:22">
      <c r="A246" s="360"/>
      <c r="B246" s="351"/>
      <c r="C246" s="158">
        <v>45797</v>
      </c>
      <c r="D246" s="104"/>
      <c r="E246" s="268"/>
      <c r="F246" s="272" t="e">
        <f>VLOOKUP(E246,'Contact Info-Snell'!$A$1:$H$96,4,FALSE)</f>
        <v>#N/A</v>
      </c>
      <c r="G246" s="272" t="e">
        <f>VLOOKUP(E246,'Contact Info-Snell'!$A$1:$H$96,3,FALSE)</f>
        <v>#N/A</v>
      </c>
      <c r="H246" s="272" t="e">
        <f>VLOOKUP(E246,'Contact Info-Snell'!$A$1:$H$96,6,FALSE)</f>
        <v>#N/A</v>
      </c>
      <c r="I246" s="272" t="e">
        <f>VLOOKUP(E246,'Contact Info-Snell'!$A$1:$H$26,7,FALSE)</f>
        <v>#N/A</v>
      </c>
      <c r="J246" s="272" t="e">
        <f>VLOOKUP(E246,'Contact Info-Snell'!$A$1:$H$96,8,FALSE)</f>
        <v>#N/A</v>
      </c>
      <c r="K246" s="269"/>
      <c r="L246" s="274" t="e">
        <f>VLOOKUP(K246,'Contact Info-Snell'!$A$1:$H$96,4,FALSE)</f>
        <v>#N/A</v>
      </c>
      <c r="M246" s="274" t="e">
        <f>VLOOKUP(K246,'Contact Info-Snell'!$A$1:$H$96,3,FALSE)</f>
        <v>#N/A</v>
      </c>
      <c r="N246" s="274" t="e">
        <f>VLOOKUP(K246,'Contact Info-Snell'!$A$1:$H$96,6,FALSE)</f>
        <v>#N/A</v>
      </c>
      <c r="O246" s="274" t="e">
        <f>VLOOKUP(K246,'Contact Info-Snell'!$A$1:$H$26,7,FALSE)</f>
        <v>#N/A</v>
      </c>
      <c r="P246" s="274" t="e">
        <f>VLOOKUP(K246,'Contact Info-Snell'!$A$1:$H$96,8,FALSE)</f>
        <v>#N/A</v>
      </c>
      <c r="R246" s="293"/>
      <c r="S246" s="293"/>
      <c r="U246" s="269"/>
      <c r="V246" s="269"/>
    </row>
    <row r="247" spans="1:22">
      <c r="A247" s="360"/>
      <c r="B247" s="351"/>
      <c r="C247" s="158">
        <v>45798</v>
      </c>
      <c r="D247" s="104"/>
      <c r="E247" s="268"/>
      <c r="F247" s="277" t="e">
        <f>VLOOKUP(E247,'Contact Info-Snell'!$A$1:$H$96,4,FALSE)</f>
        <v>#N/A</v>
      </c>
      <c r="G247" s="277" t="e">
        <f>VLOOKUP(E247,'Contact Info-Snell'!$A$1:$H$96,3,FALSE)</f>
        <v>#N/A</v>
      </c>
      <c r="H247" s="277" t="e">
        <f>VLOOKUP(E247,'Contact Info-Snell'!$A$1:$H$96,6,FALSE)</f>
        <v>#N/A</v>
      </c>
      <c r="I247" s="277" t="e">
        <f>VLOOKUP(E247,'Contact Info-Snell'!$A$1:$H$26,7,FALSE)</f>
        <v>#N/A</v>
      </c>
      <c r="J247" s="277" t="e">
        <f>VLOOKUP(E247,'Contact Info-Snell'!$A$1:$H$96,8,FALSE)</f>
        <v>#N/A</v>
      </c>
      <c r="K247" s="269"/>
      <c r="L247" s="279" t="e">
        <f>VLOOKUP(K247,'Contact Info-Snell'!$A$1:$H$96,4,FALSE)</f>
        <v>#N/A</v>
      </c>
      <c r="M247" s="279" t="e">
        <f>VLOOKUP(K247,'Contact Info-Snell'!$A$1:$H$96,3,FALSE)</f>
        <v>#N/A</v>
      </c>
      <c r="N247" s="279" t="e">
        <f>VLOOKUP(K247,'Contact Info-Snell'!$A$1:$H$96,6,FALSE)</f>
        <v>#N/A</v>
      </c>
      <c r="O247" s="279" t="e">
        <f>VLOOKUP(K247,'Contact Info-Snell'!$A$1:$H$26,7,FALSE)</f>
        <v>#N/A</v>
      </c>
      <c r="P247" s="279" t="e">
        <f>VLOOKUP(K247,'Contact Info-Snell'!$A$1:$H$96,8,FALSE)</f>
        <v>#N/A</v>
      </c>
      <c r="R247" s="293"/>
      <c r="S247" s="293"/>
      <c r="U247" s="269"/>
      <c r="V247" s="269"/>
    </row>
    <row r="248" spans="1:22">
      <c r="A248" s="360"/>
      <c r="B248" s="351"/>
      <c r="C248" s="158">
        <v>45799</v>
      </c>
      <c r="D248" s="104"/>
      <c r="E248" s="268"/>
      <c r="F248" s="272" t="e">
        <f>VLOOKUP(E248,'Contact Info-Snell'!$A$1:$H$96,4,FALSE)</f>
        <v>#N/A</v>
      </c>
      <c r="G248" s="272" t="e">
        <f>VLOOKUP(E248,'Contact Info-Snell'!$A$1:$H$96,3,FALSE)</f>
        <v>#N/A</v>
      </c>
      <c r="H248" s="272" t="e">
        <f>VLOOKUP(E248,'Contact Info-Snell'!$A$1:$H$96,6,FALSE)</f>
        <v>#N/A</v>
      </c>
      <c r="I248" s="272" t="e">
        <f>VLOOKUP(E248,'Contact Info-Snell'!$A$1:$H$26,7,FALSE)</f>
        <v>#N/A</v>
      </c>
      <c r="J248" s="272" t="e">
        <f>VLOOKUP(E248,'Contact Info-Snell'!$A$1:$H$96,8,FALSE)</f>
        <v>#N/A</v>
      </c>
      <c r="K248" s="269"/>
      <c r="L248" s="274" t="e">
        <f>VLOOKUP(K248,'Contact Info-Snell'!$A$1:$H$96,4,FALSE)</f>
        <v>#N/A</v>
      </c>
      <c r="M248" s="274" t="e">
        <f>VLOOKUP(K248,'Contact Info-Snell'!$A$1:$H$96,3,FALSE)</f>
        <v>#N/A</v>
      </c>
      <c r="N248" s="274" t="e">
        <f>VLOOKUP(K248,'Contact Info-Snell'!$A$1:$H$96,6,FALSE)</f>
        <v>#N/A</v>
      </c>
      <c r="O248" s="274" t="e">
        <f>VLOOKUP(K248,'Contact Info-Snell'!$A$1:$H$26,7,FALSE)</f>
        <v>#N/A</v>
      </c>
      <c r="P248" s="274" t="e">
        <f>VLOOKUP(K248,'Contact Info-Snell'!$A$1:$H$96,8,FALSE)</f>
        <v>#N/A</v>
      </c>
      <c r="R248" s="293"/>
      <c r="S248" s="293"/>
      <c r="U248" s="269"/>
      <c r="V248" s="269"/>
    </row>
    <row r="249" spans="1:22">
      <c r="A249" s="360"/>
      <c r="B249" s="351"/>
      <c r="C249" s="158">
        <v>45800</v>
      </c>
      <c r="D249" s="104"/>
      <c r="E249" s="268"/>
      <c r="F249" s="277" t="e">
        <f>VLOOKUP(E249,'Contact Info-Snell'!$A$1:$H$96,4,FALSE)</f>
        <v>#N/A</v>
      </c>
      <c r="G249" s="277" t="e">
        <f>VLOOKUP(E249,'Contact Info-Snell'!$A$1:$H$96,3,FALSE)</f>
        <v>#N/A</v>
      </c>
      <c r="H249" s="277" t="e">
        <f>VLOOKUP(E249,'Contact Info-Snell'!$A$1:$H$96,6,FALSE)</f>
        <v>#N/A</v>
      </c>
      <c r="I249" s="277" t="e">
        <f>VLOOKUP(E249,'Contact Info-Snell'!$A$1:$H$26,7,FALSE)</f>
        <v>#N/A</v>
      </c>
      <c r="J249" s="277" t="e">
        <f>VLOOKUP(E249,'Contact Info-Snell'!$A$1:$H$96,8,FALSE)</f>
        <v>#N/A</v>
      </c>
      <c r="K249" s="269"/>
      <c r="L249" s="279" t="e">
        <f>VLOOKUP(K249,'Contact Info-Snell'!$A$1:$H$96,4,FALSE)</f>
        <v>#N/A</v>
      </c>
      <c r="M249" s="279" t="e">
        <f>VLOOKUP(K249,'Contact Info-Snell'!$A$1:$H$96,3,FALSE)</f>
        <v>#N/A</v>
      </c>
      <c r="N249" s="279" t="e">
        <f>VLOOKUP(K249,'Contact Info-Snell'!$A$1:$H$96,6,FALSE)</f>
        <v>#N/A</v>
      </c>
      <c r="O249" s="279" t="e">
        <f>VLOOKUP(K249,'Contact Info-Snell'!$A$1:$H$26,7,FALSE)</f>
        <v>#N/A</v>
      </c>
      <c r="P249" s="279" t="e">
        <f>VLOOKUP(K249,'Contact Info-Snell'!$A$1:$H$96,8,FALSE)</f>
        <v>#N/A</v>
      </c>
      <c r="R249" s="293"/>
      <c r="S249" s="293"/>
      <c r="U249" s="269"/>
      <c r="V249" s="269"/>
    </row>
    <row r="250" spans="1:22">
      <c r="A250" s="360"/>
      <c r="B250" s="351"/>
      <c r="C250" s="158">
        <v>45801</v>
      </c>
      <c r="D250" s="104" t="s">
        <v>55</v>
      </c>
      <c r="E250" s="268"/>
      <c r="F250" s="272" t="e">
        <f>VLOOKUP(E250,'Contact Info-Snell'!$A$1:$H$96,4,FALSE)</f>
        <v>#N/A</v>
      </c>
      <c r="G250" s="272" t="e">
        <f>VLOOKUP(E250,'Contact Info-Snell'!$A$1:$H$96,3,FALSE)</f>
        <v>#N/A</v>
      </c>
      <c r="H250" s="272" t="e">
        <f>VLOOKUP(E250,'Contact Info-Snell'!$A$1:$H$96,6,FALSE)</f>
        <v>#N/A</v>
      </c>
      <c r="I250" s="272" t="e">
        <f>VLOOKUP(E250,'Contact Info-Snell'!$A$1:$H$26,7,FALSE)</f>
        <v>#N/A</v>
      </c>
      <c r="J250" s="272" t="e">
        <f>VLOOKUP(E250,'Contact Info-Snell'!$A$1:$H$96,8,FALSE)</f>
        <v>#N/A</v>
      </c>
      <c r="K250" s="269"/>
      <c r="L250" s="274" t="e">
        <f>VLOOKUP(K250,'Contact Info-Snell'!$A$1:$H$96,4,FALSE)</f>
        <v>#N/A</v>
      </c>
      <c r="M250" s="274" t="e">
        <f>VLOOKUP(K250,'Contact Info-Snell'!$A$1:$H$96,3,FALSE)</f>
        <v>#N/A</v>
      </c>
      <c r="N250" s="274" t="e">
        <f>VLOOKUP(K250,'Contact Info-Snell'!$A$1:$H$96,6,FALSE)</f>
        <v>#N/A</v>
      </c>
      <c r="O250" s="274" t="e">
        <f>VLOOKUP(K250,'Contact Info-Snell'!$A$1:$H$26,7,FALSE)</f>
        <v>#N/A</v>
      </c>
      <c r="P250" s="274" t="e">
        <f>VLOOKUP(K250,'Contact Info-Snell'!$A$1:$H$96,8,FALSE)</f>
        <v>#N/A</v>
      </c>
      <c r="R250" s="293"/>
      <c r="S250" s="293"/>
      <c r="U250" s="269"/>
      <c r="V250" s="269"/>
    </row>
    <row r="251" spans="1:22">
      <c r="A251" s="360"/>
      <c r="B251" s="362"/>
      <c r="C251" s="158">
        <v>45802</v>
      </c>
      <c r="D251" s="104" t="s">
        <v>55</v>
      </c>
      <c r="E251" s="268"/>
      <c r="F251" s="277" t="e">
        <f>VLOOKUP(E251,'Contact Info-Snell'!$A$1:$H$96,4,FALSE)</f>
        <v>#N/A</v>
      </c>
      <c r="G251" s="277" t="e">
        <f>VLOOKUP(E251,'Contact Info-Snell'!$A$1:$H$96,3,FALSE)</f>
        <v>#N/A</v>
      </c>
      <c r="H251" s="277" t="e">
        <f>VLOOKUP(E251,'Contact Info-Snell'!$A$1:$H$96,6,FALSE)</f>
        <v>#N/A</v>
      </c>
      <c r="I251" s="277" t="e">
        <f>VLOOKUP(E251,'Contact Info-Snell'!$A$1:$H$26,7,FALSE)</f>
        <v>#N/A</v>
      </c>
      <c r="J251" s="277" t="e">
        <f>VLOOKUP(E251,'Contact Info-Snell'!$A$1:$H$96,8,FALSE)</f>
        <v>#N/A</v>
      </c>
      <c r="K251" s="269"/>
      <c r="L251" s="279" t="e">
        <f>VLOOKUP(K251,'Contact Info-Snell'!$A$1:$H$96,4,FALSE)</f>
        <v>#N/A</v>
      </c>
      <c r="M251" s="279" t="e">
        <f>VLOOKUP(K251,'Contact Info-Snell'!$A$1:$H$96,3,FALSE)</f>
        <v>#N/A</v>
      </c>
      <c r="N251" s="279" t="e">
        <f>VLOOKUP(K251,'Contact Info-Snell'!$A$1:$H$96,6,FALSE)</f>
        <v>#N/A</v>
      </c>
      <c r="O251" s="279" t="e">
        <f>VLOOKUP(K251,'Contact Info-Snell'!$A$1:$H$26,7,FALSE)</f>
        <v>#N/A</v>
      </c>
      <c r="P251" s="279" t="e">
        <f>VLOOKUP(K251,'Contact Info-Snell'!$A$1:$H$96,8,FALSE)</f>
        <v>#N/A</v>
      </c>
      <c r="R251" s="293"/>
      <c r="S251" s="293"/>
      <c r="U251" s="269"/>
      <c r="V251" s="269"/>
    </row>
    <row r="252" spans="1:22">
      <c r="A252" s="360"/>
      <c r="B252" s="370" t="s">
        <v>56</v>
      </c>
      <c r="C252" s="158">
        <v>45803</v>
      </c>
      <c r="D252" s="104" t="s">
        <v>66</v>
      </c>
      <c r="E252" s="268"/>
      <c r="F252" s="272" t="e">
        <f>VLOOKUP(E252,'Contact Info-Snell'!$A$1:$H$96,4,FALSE)</f>
        <v>#N/A</v>
      </c>
      <c r="G252" s="272" t="e">
        <f>VLOOKUP(E252,'Contact Info-Snell'!$A$1:$H$96,3,FALSE)</f>
        <v>#N/A</v>
      </c>
      <c r="H252" s="272" t="e">
        <f>VLOOKUP(E252,'Contact Info-Snell'!$A$1:$H$96,6,FALSE)</f>
        <v>#N/A</v>
      </c>
      <c r="I252" s="272" t="e">
        <f>VLOOKUP(E252,'Contact Info-Snell'!$A$1:$H$26,7,FALSE)</f>
        <v>#N/A</v>
      </c>
      <c r="J252" s="272" t="e">
        <f>VLOOKUP(E252,'Contact Info-Snell'!$A$1:$H$96,8,FALSE)</f>
        <v>#N/A</v>
      </c>
      <c r="K252" s="269"/>
      <c r="L252" s="274" t="e">
        <f>VLOOKUP(K252,'Contact Info-Snell'!$A$1:$H$96,4,FALSE)</f>
        <v>#N/A</v>
      </c>
      <c r="M252" s="274" t="e">
        <f>VLOOKUP(K252,'Contact Info-Snell'!$A$1:$H$96,3,FALSE)</f>
        <v>#N/A</v>
      </c>
      <c r="N252" s="274" t="e">
        <f>VLOOKUP(K252,'Contact Info-Snell'!$A$1:$H$96,6,FALSE)</f>
        <v>#N/A</v>
      </c>
      <c r="O252" s="274" t="e">
        <f>VLOOKUP(K252,'Contact Info-Snell'!$A$1:$H$26,7,FALSE)</f>
        <v>#N/A</v>
      </c>
      <c r="P252" s="274" t="e">
        <f>VLOOKUP(K252,'Contact Info-Snell'!$A$1:$H$96,8,FALSE)</f>
        <v>#N/A</v>
      </c>
      <c r="R252" s="293"/>
      <c r="S252" s="293"/>
      <c r="U252" s="269"/>
      <c r="V252" s="269"/>
    </row>
    <row r="253" spans="1:22">
      <c r="A253" s="360"/>
      <c r="B253" s="351"/>
      <c r="C253" s="158">
        <v>45804</v>
      </c>
      <c r="D253" s="104"/>
      <c r="E253" s="268"/>
      <c r="F253" s="277" t="e">
        <f>VLOOKUP(E253,'Contact Info-Snell'!$A$1:$H$96,4,FALSE)</f>
        <v>#N/A</v>
      </c>
      <c r="G253" s="277" t="e">
        <f>VLOOKUP(E253,'Contact Info-Snell'!$A$1:$H$96,3,FALSE)</f>
        <v>#N/A</v>
      </c>
      <c r="H253" s="277" t="e">
        <f>VLOOKUP(E253,'Contact Info-Snell'!$A$1:$H$96,6,FALSE)</f>
        <v>#N/A</v>
      </c>
      <c r="I253" s="277" t="e">
        <f>VLOOKUP(E253,'Contact Info-Snell'!$A$1:$H$26,7,FALSE)</f>
        <v>#N/A</v>
      </c>
      <c r="J253" s="277" t="e">
        <f>VLOOKUP(E253,'Contact Info-Snell'!$A$1:$H$96,8,FALSE)</f>
        <v>#N/A</v>
      </c>
      <c r="K253" s="269"/>
      <c r="L253" s="279" t="e">
        <f>VLOOKUP(K253,'Contact Info-Snell'!$A$1:$H$96,4,FALSE)</f>
        <v>#N/A</v>
      </c>
      <c r="M253" s="279" t="e">
        <f>VLOOKUP(K253,'Contact Info-Snell'!$A$1:$H$96,3,FALSE)</f>
        <v>#N/A</v>
      </c>
      <c r="N253" s="279" t="e">
        <f>VLOOKUP(K253,'Contact Info-Snell'!$A$1:$H$96,6,FALSE)</f>
        <v>#N/A</v>
      </c>
      <c r="O253" s="279" t="e">
        <f>VLOOKUP(K253,'Contact Info-Snell'!$A$1:$H$26,7,FALSE)</f>
        <v>#N/A</v>
      </c>
      <c r="P253" s="279" t="e">
        <f>VLOOKUP(K253,'Contact Info-Snell'!$A$1:$H$96,8,FALSE)</f>
        <v>#N/A</v>
      </c>
      <c r="R253" s="293"/>
      <c r="S253" s="293"/>
      <c r="U253" s="269"/>
      <c r="V253" s="269"/>
    </row>
    <row r="254" spans="1:22">
      <c r="A254" s="360"/>
      <c r="B254" s="351"/>
      <c r="C254" s="158">
        <v>45805</v>
      </c>
      <c r="D254" s="104"/>
      <c r="E254" s="268"/>
      <c r="F254" s="272" t="e">
        <f>VLOOKUP(E254,'Contact Info-Snell'!$A$1:$H$96,4,FALSE)</f>
        <v>#N/A</v>
      </c>
      <c r="G254" s="272" t="e">
        <f>VLOOKUP(E254,'Contact Info-Snell'!$A$1:$H$96,3,FALSE)</f>
        <v>#N/A</v>
      </c>
      <c r="H254" s="272" t="e">
        <f>VLOOKUP(E254,'Contact Info-Snell'!$A$1:$H$96,6,FALSE)</f>
        <v>#N/A</v>
      </c>
      <c r="I254" s="272" t="e">
        <f>VLOOKUP(E254,'Contact Info-Snell'!$A$1:$H$26,7,FALSE)</f>
        <v>#N/A</v>
      </c>
      <c r="J254" s="272" t="e">
        <f>VLOOKUP(E254,'Contact Info-Snell'!$A$1:$H$96,8,FALSE)</f>
        <v>#N/A</v>
      </c>
      <c r="K254" s="269"/>
      <c r="L254" s="274" t="e">
        <f>VLOOKUP(K254,'Contact Info-Snell'!$A$1:$H$96,4,FALSE)</f>
        <v>#N/A</v>
      </c>
      <c r="M254" s="274" t="e">
        <f>VLOOKUP(K254,'Contact Info-Snell'!$A$1:$H$96,3,FALSE)</f>
        <v>#N/A</v>
      </c>
      <c r="N254" s="274" t="e">
        <f>VLOOKUP(K254,'Contact Info-Snell'!$A$1:$H$96,6,FALSE)</f>
        <v>#N/A</v>
      </c>
      <c r="O254" s="274" t="e">
        <f>VLOOKUP(K254,'Contact Info-Snell'!$A$1:$H$26,7,FALSE)</f>
        <v>#N/A</v>
      </c>
      <c r="P254" s="274" t="e">
        <f>VLOOKUP(K254,'Contact Info-Snell'!$A$1:$H$96,8,FALSE)</f>
        <v>#N/A</v>
      </c>
      <c r="R254" s="293"/>
      <c r="S254" s="293"/>
      <c r="U254" s="269"/>
      <c r="V254" s="269"/>
    </row>
    <row r="255" spans="1:22">
      <c r="A255" s="360"/>
      <c r="B255" s="351"/>
      <c r="C255" s="158">
        <v>45806</v>
      </c>
      <c r="D255" s="104"/>
      <c r="E255" s="268"/>
      <c r="F255" s="277" t="e">
        <f>VLOOKUP(E255,'Contact Info-Snell'!$A$1:$H$96,4,FALSE)</f>
        <v>#N/A</v>
      </c>
      <c r="G255" s="277" t="e">
        <f>VLOOKUP(E255,'Contact Info-Snell'!$A$1:$H$96,3,FALSE)</f>
        <v>#N/A</v>
      </c>
      <c r="H255" s="277" t="e">
        <f>VLOOKUP(E255,'Contact Info-Snell'!$A$1:$H$96,6,FALSE)</f>
        <v>#N/A</v>
      </c>
      <c r="I255" s="277" t="e">
        <f>VLOOKUP(E255,'Contact Info-Snell'!$A$1:$H$26,7,FALSE)</f>
        <v>#N/A</v>
      </c>
      <c r="J255" s="277" t="e">
        <f>VLOOKUP(E255,'Contact Info-Snell'!$A$1:$H$96,8,FALSE)</f>
        <v>#N/A</v>
      </c>
      <c r="K255" s="269"/>
      <c r="L255" s="279" t="e">
        <f>VLOOKUP(K255,'Contact Info-Snell'!$A$1:$H$96,4,FALSE)</f>
        <v>#N/A</v>
      </c>
      <c r="M255" s="279" t="e">
        <f>VLOOKUP(K255,'Contact Info-Snell'!$A$1:$H$96,3,FALSE)</f>
        <v>#N/A</v>
      </c>
      <c r="N255" s="279" t="e">
        <f>VLOOKUP(K255,'Contact Info-Snell'!$A$1:$H$96,6,FALSE)</f>
        <v>#N/A</v>
      </c>
      <c r="O255" s="279" t="e">
        <f>VLOOKUP(K255,'Contact Info-Snell'!$A$1:$H$26,7,FALSE)</f>
        <v>#N/A</v>
      </c>
      <c r="P255" s="279" t="e">
        <f>VLOOKUP(K255,'Contact Info-Snell'!$A$1:$H$96,8,FALSE)</f>
        <v>#N/A</v>
      </c>
      <c r="R255" s="293"/>
      <c r="S255" s="293"/>
      <c r="U255" s="269"/>
      <c r="V255" s="269"/>
    </row>
    <row r="256" spans="1:22">
      <c r="A256" s="360"/>
      <c r="B256" s="351"/>
      <c r="C256" s="158">
        <v>45807</v>
      </c>
      <c r="D256" s="104"/>
      <c r="E256" s="268"/>
      <c r="F256" s="272" t="e">
        <f>VLOOKUP(E256,'Contact Info-Snell'!$A$1:$H$96,4,FALSE)</f>
        <v>#N/A</v>
      </c>
      <c r="G256" s="272" t="e">
        <f>VLOOKUP(E256,'Contact Info-Snell'!$A$1:$H$96,3,FALSE)</f>
        <v>#N/A</v>
      </c>
      <c r="H256" s="272" t="e">
        <f>VLOOKUP(E256,'Contact Info-Snell'!$A$1:$H$96,6,FALSE)</f>
        <v>#N/A</v>
      </c>
      <c r="I256" s="272" t="e">
        <f>VLOOKUP(E256,'Contact Info-Snell'!$A$1:$H$26,7,FALSE)</f>
        <v>#N/A</v>
      </c>
      <c r="J256" s="272" t="e">
        <f>VLOOKUP(E256,'Contact Info-Snell'!$A$1:$H$96,8,FALSE)</f>
        <v>#N/A</v>
      </c>
      <c r="K256" s="269"/>
      <c r="L256" s="274" t="e">
        <f>VLOOKUP(K256,'Contact Info-Snell'!$A$1:$H$96,4,FALSE)</f>
        <v>#N/A</v>
      </c>
      <c r="M256" s="274" t="e">
        <f>VLOOKUP(K256,'Contact Info-Snell'!$A$1:$H$96,3,FALSE)</f>
        <v>#N/A</v>
      </c>
      <c r="N256" s="274" t="e">
        <f>VLOOKUP(K256,'Contact Info-Snell'!$A$1:$H$96,6,FALSE)</f>
        <v>#N/A</v>
      </c>
      <c r="O256" s="274" t="e">
        <f>VLOOKUP(K256,'Contact Info-Snell'!$A$1:$H$26,7,FALSE)</f>
        <v>#N/A</v>
      </c>
      <c r="P256" s="274" t="e">
        <f>VLOOKUP(K256,'Contact Info-Snell'!$A$1:$H$96,8,FALSE)</f>
        <v>#N/A</v>
      </c>
      <c r="R256" s="293"/>
      <c r="S256" s="293"/>
      <c r="U256" s="269"/>
      <c r="V256" s="269"/>
    </row>
    <row r="257" spans="1:22">
      <c r="A257" s="360"/>
      <c r="B257" s="351"/>
      <c r="C257" s="158">
        <v>45808</v>
      </c>
      <c r="D257" s="104"/>
      <c r="E257" s="268"/>
      <c r="F257" s="277" t="e">
        <f>VLOOKUP(E257,'Contact Info-Snell'!$A$1:$H$96,4,FALSE)</f>
        <v>#N/A</v>
      </c>
      <c r="G257" s="277" t="e">
        <f>VLOOKUP(E257,'Contact Info-Snell'!$A$1:$H$96,3,FALSE)</f>
        <v>#N/A</v>
      </c>
      <c r="H257" s="277" t="e">
        <f>VLOOKUP(E257,'Contact Info-Snell'!$A$1:$H$96,6,FALSE)</f>
        <v>#N/A</v>
      </c>
      <c r="I257" s="277" t="e">
        <f>VLOOKUP(E257,'Contact Info-Snell'!$A$1:$H$26,7,FALSE)</f>
        <v>#N/A</v>
      </c>
      <c r="J257" s="277" t="e">
        <f>VLOOKUP(E257,'Contact Info-Snell'!$A$1:$H$96,8,FALSE)</f>
        <v>#N/A</v>
      </c>
      <c r="K257" s="269"/>
      <c r="L257" s="279" t="e">
        <f>VLOOKUP(K257,'Contact Info-Snell'!$A$1:$H$96,4,FALSE)</f>
        <v>#N/A</v>
      </c>
      <c r="M257" s="279" t="e">
        <f>VLOOKUP(K257,'Contact Info-Snell'!$A$1:$H$96,3,FALSE)</f>
        <v>#N/A</v>
      </c>
      <c r="N257" s="279" t="e">
        <f>VLOOKUP(K257,'Contact Info-Snell'!$A$1:$H$96,6,FALSE)</f>
        <v>#N/A</v>
      </c>
      <c r="O257" s="279" t="e">
        <f>VLOOKUP(K257,'Contact Info-Snell'!$A$1:$H$26,7,FALSE)</f>
        <v>#N/A</v>
      </c>
      <c r="P257" s="279" t="e">
        <f>VLOOKUP(K257,'Contact Info-Snell'!$A$1:$H$96,8,FALSE)</f>
        <v>#N/A</v>
      </c>
      <c r="R257" s="293"/>
      <c r="S257" s="293"/>
      <c r="U257" s="269"/>
      <c r="V257" s="269"/>
    </row>
    <row r="258" spans="1:22">
      <c r="A258" s="360"/>
      <c r="B258" s="362"/>
      <c r="C258" s="159">
        <v>45809</v>
      </c>
      <c r="D258" s="104"/>
      <c r="E258" s="268"/>
      <c r="F258" s="272" t="e">
        <f>VLOOKUP(E258,'Contact Info-Snell'!$A$1:$H$96,4,FALSE)</f>
        <v>#N/A</v>
      </c>
      <c r="G258" s="272" t="e">
        <f>VLOOKUP(E258,'Contact Info-Snell'!$A$1:$H$96,3,FALSE)</f>
        <v>#N/A</v>
      </c>
      <c r="H258" s="272" t="e">
        <f>VLOOKUP(E258,'Contact Info-Snell'!$A$1:$H$96,6,FALSE)</f>
        <v>#N/A</v>
      </c>
      <c r="I258" s="272" t="e">
        <f>VLOOKUP(E258,'Contact Info-Snell'!$A$1:$H$26,7,FALSE)</f>
        <v>#N/A</v>
      </c>
      <c r="J258" s="272" t="e">
        <f>VLOOKUP(E258,'Contact Info-Snell'!$A$1:$H$96,8,FALSE)</f>
        <v>#N/A</v>
      </c>
      <c r="K258" s="269"/>
      <c r="L258" s="274" t="e">
        <f>VLOOKUP(K258,'Contact Info-Snell'!$A$1:$H$96,4,FALSE)</f>
        <v>#N/A</v>
      </c>
      <c r="M258" s="274" t="e">
        <f>VLOOKUP(K258,'Contact Info-Snell'!$A$1:$H$96,3,FALSE)</f>
        <v>#N/A</v>
      </c>
      <c r="N258" s="274" t="e">
        <f>VLOOKUP(K258,'Contact Info-Snell'!$A$1:$H$96,6,FALSE)</f>
        <v>#N/A</v>
      </c>
      <c r="O258" s="274" t="e">
        <f>VLOOKUP(K258,'Contact Info-Snell'!$A$1:$H$26,7,FALSE)</f>
        <v>#N/A</v>
      </c>
      <c r="P258" s="274" t="e">
        <f>VLOOKUP(K258,'Contact Info-Snell'!$A$1:$H$96,8,FALSE)</f>
        <v>#N/A</v>
      </c>
      <c r="R258" s="293"/>
      <c r="S258" s="293"/>
      <c r="U258" s="269"/>
      <c r="V258" s="269"/>
    </row>
    <row r="259" spans="1:22">
      <c r="A259" s="360"/>
      <c r="B259" s="378" t="s">
        <v>67</v>
      </c>
      <c r="C259" s="159">
        <v>45810</v>
      </c>
      <c r="D259" s="104"/>
      <c r="E259" s="268"/>
      <c r="F259" s="277" t="e">
        <f>VLOOKUP(E259,'Contact Info-Snell'!$A$1:$H$96,4,FALSE)</f>
        <v>#N/A</v>
      </c>
      <c r="G259" s="277" t="e">
        <f>VLOOKUP(E259,'Contact Info-Snell'!$A$1:$H$96,3,FALSE)</f>
        <v>#N/A</v>
      </c>
      <c r="H259" s="277" t="e">
        <f>VLOOKUP(E259,'Contact Info-Snell'!$A$1:$H$96,6,FALSE)</f>
        <v>#N/A</v>
      </c>
      <c r="I259" s="277" t="e">
        <f>VLOOKUP(E259,'Contact Info-Snell'!$A$1:$H$26,7,FALSE)</f>
        <v>#N/A</v>
      </c>
      <c r="J259" s="277" t="e">
        <f>VLOOKUP(E259,'Contact Info-Snell'!$A$1:$H$96,8,FALSE)</f>
        <v>#N/A</v>
      </c>
      <c r="K259" s="269"/>
      <c r="L259" s="279" t="e">
        <f>VLOOKUP(K259,'Contact Info-Snell'!$A$1:$H$96,4,FALSE)</f>
        <v>#N/A</v>
      </c>
      <c r="M259" s="279" t="e">
        <f>VLOOKUP(K259,'Contact Info-Snell'!$A$1:$H$96,3,FALSE)</f>
        <v>#N/A</v>
      </c>
      <c r="N259" s="279" t="e">
        <f>VLOOKUP(K259,'Contact Info-Snell'!$A$1:$H$96,6,FALSE)</f>
        <v>#N/A</v>
      </c>
      <c r="O259" s="279" t="e">
        <f>VLOOKUP(K259,'Contact Info-Snell'!$A$1:$H$26,7,FALSE)</f>
        <v>#N/A</v>
      </c>
      <c r="P259" s="279" t="e">
        <f>VLOOKUP(K259,'Contact Info-Snell'!$A$1:$H$96,8,FALSE)</f>
        <v>#N/A</v>
      </c>
      <c r="R259" s="293"/>
      <c r="S259" s="293"/>
      <c r="U259" s="269"/>
      <c r="V259" s="269"/>
    </row>
    <row r="260" spans="1:22">
      <c r="A260" s="360"/>
      <c r="B260" s="351"/>
      <c r="C260" s="159">
        <v>45811</v>
      </c>
      <c r="D260" s="104"/>
      <c r="E260" s="268"/>
      <c r="F260" s="272" t="e">
        <f>VLOOKUP(E260,'Contact Info-Snell'!$A$1:$H$96,4,FALSE)</f>
        <v>#N/A</v>
      </c>
      <c r="G260" s="272" t="e">
        <f>VLOOKUP(E260,'Contact Info-Snell'!$A$1:$H$96,3,FALSE)</f>
        <v>#N/A</v>
      </c>
      <c r="H260" s="272" t="e">
        <f>VLOOKUP(E260,'Contact Info-Snell'!$A$1:$H$96,6,FALSE)</f>
        <v>#N/A</v>
      </c>
      <c r="I260" s="272" t="e">
        <f>VLOOKUP(E260,'Contact Info-Snell'!$A$1:$H$26,7,FALSE)</f>
        <v>#N/A</v>
      </c>
      <c r="J260" s="272" t="e">
        <f>VLOOKUP(E260,'Contact Info-Snell'!$A$1:$H$96,8,FALSE)</f>
        <v>#N/A</v>
      </c>
      <c r="K260" s="269"/>
      <c r="L260" s="274" t="e">
        <f>VLOOKUP(K260,'Contact Info-Snell'!$A$1:$H$96,4,FALSE)</f>
        <v>#N/A</v>
      </c>
      <c r="M260" s="274" t="e">
        <f>VLOOKUP(K260,'Contact Info-Snell'!$A$1:$H$96,3,FALSE)</f>
        <v>#N/A</v>
      </c>
      <c r="N260" s="274" t="e">
        <f>VLOOKUP(K260,'Contact Info-Snell'!$A$1:$H$96,6,FALSE)</f>
        <v>#N/A</v>
      </c>
      <c r="O260" s="274" t="e">
        <f>VLOOKUP(K260,'Contact Info-Snell'!$A$1:$H$26,7,FALSE)</f>
        <v>#N/A</v>
      </c>
      <c r="P260" s="274" t="e">
        <f>VLOOKUP(K260,'Contact Info-Snell'!$A$1:$H$96,8,FALSE)</f>
        <v>#N/A</v>
      </c>
      <c r="R260" s="293"/>
      <c r="S260" s="293"/>
      <c r="U260" s="269"/>
      <c r="V260" s="269"/>
    </row>
    <row r="261" spans="1:22">
      <c r="A261" s="360"/>
      <c r="B261" s="351"/>
      <c r="C261" s="159">
        <v>45812</v>
      </c>
      <c r="D261" s="104"/>
      <c r="E261" s="268"/>
      <c r="F261" s="277" t="e">
        <f>VLOOKUP(E261,'Contact Info-Snell'!$A$1:$H$96,4,FALSE)</f>
        <v>#N/A</v>
      </c>
      <c r="G261" s="277" t="e">
        <f>VLOOKUP(E261,'Contact Info-Snell'!$A$1:$H$96,3,FALSE)</f>
        <v>#N/A</v>
      </c>
      <c r="H261" s="277" t="e">
        <f>VLOOKUP(E261,'Contact Info-Snell'!$A$1:$H$96,6,FALSE)</f>
        <v>#N/A</v>
      </c>
      <c r="I261" s="277" t="e">
        <f>VLOOKUP(E261,'Contact Info-Snell'!$A$1:$H$26,7,FALSE)</f>
        <v>#N/A</v>
      </c>
      <c r="J261" s="277" t="e">
        <f>VLOOKUP(E261,'Contact Info-Snell'!$A$1:$H$96,8,FALSE)</f>
        <v>#N/A</v>
      </c>
      <c r="K261" s="269"/>
      <c r="L261" s="279" t="e">
        <f>VLOOKUP(K261,'Contact Info-Snell'!$A$1:$H$96,4,FALSE)</f>
        <v>#N/A</v>
      </c>
      <c r="M261" s="279" t="e">
        <f>VLOOKUP(K261,'Contact Info-Snell'!$A$1:$H$96,3,FALSE)</f>
        <v>#N/A</v>
      </c>
      <c r="N261" s="279" t="e">
        <f>VLOOKUP(K261,'Contact Info-Snell'!$A$1:$H$96,6,FALSE)</f>
        <v>#N/A</v>
      </c>
      <c r="O261" s="279" t="e">
        <f>VLOOKUP(K261,'Contact Info-Snell'!$A$1:$H$26,7,FALSE)</f>
        <v>#N/A</v>
      </c>
      <c r="P261" s="279" t="e">
        <f>VLOOKUP(K261,'Contact Info-Snell'!$A$1:$H$96,8,FALSE)</f>
        <v>#N/A</v>
      </c>
      <c r="R261" s="293"/>
      <c r="S261" s="293"/>
      <c r="U261" s="269"/>
      <c r="V261" s="269"/>
    </row>
    <row r="262" spans="1:22">
      <c r="A262" s="360"/>
      <c r="B262" s="351"/>
      <c r="C262" s="159">
        <v>45813</v>
      </c>
      <c r="D262" s="104"/>
      <c r="E262" s="268"/>
      <c r="F262" s="272" t="e">
        <f>VLOOKUP(E262,'Contact Info-Snell'!$A$1:$H$96,4,FALSE)</f>
        <v>#N/A</v>
      </c>
      <c r="G262" s="272" t="e">
        <f>VLOOKUP(E262,'Contact Info-Snell'!$A$1:$H$96,3,FALSE)</f>
        <v>#N/A</v>
      </c>
      <c r="H262" s="272" t="e">
        <f>VLOOKUP(E262,'Contact Info-Snell'!$A$1:$H$96,6,FALSE)</f>
        <v>#N/A</v>
      </c>
      <c r="I262" s="272" t="e">
        <f>VLOOKUP(E262,'Contact Info-Snell'!$A$1:$H$26,7,FALSE)</f>
        <v>#N/A</v>
      </c>
      <c r="J262" s="272" t="e">
        <f>VLOOKUP(E262,'Contact Info-Snell'!$A$1:$H$96,8,FALSE)</f>
        <v>#N/A</v>
      </c>
      <c r="K262" s="269"/>
      <c r="L262" s="274" t="e">
        <f>VLOOKUP(K262,'Contact Info-Snell'!$A$1:$H$96,4,FALSE)</f>
        <v>#N/A</v>
      </c>
      <c r="M262" s="274" t="e">
        <f>VLOOKUP(K262,'Contact Info-Snell'!$A$1:$H$96,3,FALSE)</f>
        <v>#N/A</v>
      </c>
      <c r="N262" s="274" t="e">
        <f>VLOOKUP(K262,'Contact Info-Snell'!$A$1:$H$96,6,FALSE)</f>
        <v>#N/A</v>
      </c>
      <c r="O262" s="274" t="e">
        <f>VLOOKUP(K262,'Contact Info-Snell'!$A$1:$H$26,7,FALSE)</f>
        <v>#N/A</v>
      </c>
      <c r="P262" s="274" t="e">
        <f>VLOOKUP(K262,'Contact Info-Snell'!$A$1:$H$96,8,FALSE)</f>
        <v>#N/A</v>
      </c>
      <c r="R262" s="293"/>
      <c r="S262" s="293"/>
      <c r="U262" s="269"/>
      <c r="V262" s="269"/>
    </row>
    <row r="263" spans="1:22">
      <c r="A263" s="360"/>
      <c r="B263" s="351"/>
      <c r="C263" s="159">
        <v>45814</v>
      </c>
      <c r="D263" s="104"/>
      <c r="E263" s="268"/>
      <c r="F263" s="277" t="e">
        <f>VLOOKUP(E263,'Contact Info-Snell'!$A$1:$H$96,4,FALSE)</f>
        <v>#N/A</v>
      </c>
      <c r="G263" s="277" t="e">
        <f>VLOOKUP(E263,'Contact Info-Snell'!$A$1:$H$96,3,FALSE)</f>
        <v>#N/A</v>
      </c>
      <c r="H263" s="277" t="e">
        <f>VLOOKUP(E263,'Contact Info-Snell'!$A$1:$H$96,6,FALSE)</f>
        <v>#N/A</v>
      </c>
      <c r="I263" s="277" t="e">
        <f>VLOOKUP(E263,'Contact Info-Snell'!$A$1:$H$26,7,FALSE)</f>
        <v>#N/A</v>
      </c>
      <c r="J263" s="277" t="e">
        <f>VLOOKUP(E263,'Contact Info-Snell'!$A$1:$H$96,8,FALSE)</f>
        <v>#N/A</v>
      </c>
      <c r="K263" s="269"/>
      <c r="L263" s="279" t="e">
        <f>VLOOKUP(K263,'Contact Info-Snell'!$A$1:$H$96,4,FALSE)</f>
        <v>#N/A</v>
      </c>
      <c r="M263" s="279" t="e">
        <f>VLOOKUP(K263,'Contact Info-Snell'!$A$1:$H$96,3,FALSE)</f>
        <v>#N/A</v>
      </c>
      <c r="N263" s="279" t="e">
        <f>VLOOKUP(K263,'Contact Info-Snell'!$A$1:$H$96,6,FALSE)</f>
        <v>#N/A</v>
      </c>
      <c r="O263" s="279" t="e">
        <f>VLOOKUP(K263,'Contact Info-Snell'!$A$1:$H$26,7,FALSE)</f>
        <v>#N/A</v>
      </c>
      <c r="P263" s="279" t="e">
        <f>VLOOKUP(K263,'Contact Info-Snell'!$A$1:$H$96,8,FALSE)</f>
        <v>#N/A</v>
      </c>
      <c r="R263" s="293"/>
      <c r="S263" s="293"/>
      <c r="U263" s="269"/>
      <c r="V263" s="269"/>
    </row>
    <row r="264" spans="1:22">
      <c r="A264" s="360"/>
      <c r="B264" s="362"/>
      <c r="C264" s="159">
        <v>45815</v>
      </c>
      <c r="D264" s="104" t="s">
        <v>68</v>
      </c>
      <c r="E264" s="268"/>
      <c r="F264" s="272" t="e">
        <f>VLOOKUP(E264,'Contact Info-Snell'!$A$1:$H$96,4,FALSE)</f>
        <v>#N/A</v>
      </c>
      <c r="G264" s="272" t="e">
        <f>VLOOKUP(E264,'Contact Info-Snell'!$A$1:$H$96,3,FALSE)</f>
        <v>#N/A</v>
      </c>
      <c r="H264" s="272" t="e">
        <f>VLOOKUP(E264,'Contact Info-Snell'!$A$1:$H$96,6,FALSE)</f>
        <v>#N/A</v>
      </c>
      <c r="I264" s="272" t="e">
        <f>VLOOKUP(E264,'Contact Info-Snell'!$A$1:$H$26,7,FALSE)</f>
        <v>#N/A</v>
      </c>
      <c r="J264" s="272" t="e">
        <f>VLOOKUP(E264,'Contact Info-Snell'!$A$1:$H$96,8,FALSE)</f>
        <v>#N/A</v>
      </c>
      <c r="K264" s="269"/>
      <c r="L264" s="274" t="e">
        <f>VLOOKUP(K264,'Contact Info-Snell'!$A$1:$H$96,4,FALSE)</f>
        <v>#N/A</v>
      </c>
      <c r="M264" s="274" t="e">
        <f>VLOOKUP(K264,'Contact Info-Snell'!$A$1:$H$96,3,FALSE)</f>
        <v>#N/A</v>
      </c>
      <c r="N264" s="274" t="e">
        <f>VLOOKUP(K264,'Contact Info-Snell'!$A$1:$H$96,6,FALSE)</f>
        <v>#N/A</v>
      </c>
      <c r="O264" s="274" t="e">
        <f>VLOOKUP(K264,'Contact Info-Snell'!$A$1:$H$26,7,FALSE)</f>
        <v>#N/A</v>
      </c>
      <c r="P264" s="274" t="e">
        <f>VLOOKUP(K264,'Contact Info-Snell'!$A$1:$H$96,8,FALSE)</f>
        <v>#N/A</v>
      </c>
      <c r="R264" s="293"/>
      <c r="S264" s="293"/>
      <c r="U264" s="269"/>
      <c r="V264" s="269"/>
    </row>
    <row r="265" spans="1:22" ht="106.9">
      <c r="A265" s="55"/>
      <c r="B265" s="56"/>
      <c r="F265" s="58"/>
      <c r="G265" s="58"/>
      <c r="H265" s="58"/>
      <c r="I265" s="58"/>
      <c r="J265" s="58"/>
      <c r="L265" s="58"/>
      <c r="M265" s="58"/>
      <c r="N265" s="58"/>
      <c r="O265" s="58"/>
      <c r="P265" s="58"/>
    </row>
    <row r="266" spans="1:22" ht="106.9">
      <c r="A266" s="55"/>
      <c r="B266" s="56"/>
      <c r="F266" s="58"/>
      <c r="G266" s="58"/>
      <c r="H266" s="58"/>
      <c r="I266" s="58"/>
      <c r="J266" s="58"/>
      <c r="L266" s="58"/>
      <c r="M266" s="58"/>
      <c r="N266" s="58"/>
      <c r="O266" s="58"/>
      <c r="P266" s="58"/>
    </row>
    <row r="267" spans="1:22" ht="106.9">
      <c r="A267" s="55"/>
      <c r="B267" s="56"/>
      <c r="F267" s="58"/>
      <c r="G267" s="58"/>
      <c r="H267" s="58"/>
      <c r="I267" s="58"/>
      <c r="J267" s="58"/>
      <c r="L267" s="58"/>
      <c r="M267" s="58"/>
      <c r="N267" s="58"/>
      <c r="O267" s="58"/>
      <c r="P267" s="58"/>
    </row>
    <row r="268" spans="1:22" ht="106.9">
      <c r="A268" s="55"/>
      <c r="B268" s="56"/>
      <c r="F268" s="58"/>
      <c r="G268" s="58"/>
      <c r="H268" s="58"/>
      <c r="I268" s="58"/>
      <c r="J268" s="58"/>
      <c r="L268" s="58"/>
      <c r="M268" s="58"/>
      <c r="N268" s="58"/>
      <c r="O268" s="58"/>
      <c r="P268" s="58"/>
    </row>
    <row r="269" spans="1:22" ht="106.9">
      <c r="A269" s="55"/>
      <c r="B269" s="56"/>
      <c r="F269" s="58"/>
      <c r="G269" s="58"/>
      <c r="H269" s="58"/>
      <c r="I269" s="58"/>
      <c r="J269" s="58"/>
      <c r="L269" s="58"/>
      <c r="M269" s="58"/>
      <c r="N269" s="58"/>
      <c r="O269" s="58"/>
      <c r="P269" s="58"/>
    </row>
    <row r="270" spans="1:22" ht="106.9">
      <c r="A270" s="55"/>
      <c r="B270" s="56"/>
      <c r="F270" s="58"/>
      <c r="G270" s="58"/>
      <c r="H270" s="58"/>
      <c r="I270" s="58"/>
      <c r="J270" s="58"/>
      <c r="L270" s="58"/>
      <c r="M270" s="58"/>
      <c r="N270" s="58"/>
      <c r="O270" s="58"/>
      <c r="P270" s="58"/>
    </row>
    <row r="271" spans="1:22" ht="106.9">
      <c r="A271" s="55"/>
      <c r="B271" s="56"/>
      <c r="F271" s="58"/>
      <c r="G271" s="58"/>
      <c r="H271" s="58"/>
      <c r="I271" s="58"/>
      <c r="J271" s="58"/>
      <c r="L271" s="58"/>
      <c r="M271" s="58"/>
      <c r="N271" s="58"/>
      <c r="O271" s="58"/>
      <c r="P271" s="58"/>
    </row>
    <row r="272" spans="1:22" ht="106.9">
      <c r="A272" s="55"/>
      <c r="B272" s="56"/>
      <c r="F272" s="58"/>
      <c r="G272" s="58"/>
      <c r="H272" s="58"/>
      <c r="I272" s="58"/>
      <c r="J272" s="58"/>
      <c r="L272" s="58"/>
      <c r="M272" s="58"/>
      <c r="N272" s="58"/>
      <c r="O272" s="58"/>
      <c r="P272" s="58"/>
    </row>
    <row r="273" spans="1:16" ht="106.9">
      <c r="A273" s="55"/>
      <c r="B273" s="56"/>
      <c r="F273" s="58"/>
      <c r="G273" s="58"/>
      <c r="H273" s="58"/>
      <c r="I273" s="58"/>
      <c r="J273" s="58"/>
      <c r="L273" s="58"/>
      <c r="M273" s="58"/>
      <c r="N273" s="58"/>
      <c r="O273" s="58"/>
      <c r="P273" s="58"/>
    </row>
    <row r="274" spans="1:16" ht="106.9">
      <c r="A274" s="55"/>
      <c r="B274" s="56"/>
      <c r="F274" s="58"/>
      <c r="G274" s="58"/>
      <c r="H274" s="58"/>
      <c r="I274" s="58"/>
      <c r="J274" s="58"/>
      <c r="L274" s="58"/>
      <c r="M274" s="58"/>
      <c r="N274" s="58"/>
      <c r="O274" s="58"/>
      <c r="P274" s="58"/>
    </row>
    <row r="275" spans="1:16" ht="106.9">
      <c r="A275" s="55"/>
      <c r="B275" s="56"/>
      <c r="F275" s="58"/>
      <c r="G275" s="58"/>
      <c r="H275" s="58"/>
      <c r="I275" s="58"/>
      <c r="J275" s="58"/>
      <c r="L275" s="58"/>
      <c r="M275" s="58"/>
      <c r="N275" s="58"/>
      <c r="O275" s="58"/>
      <c r="P275" s="58"/>
    </row>
    <row r="276" spans="1:16" ht="106.9">
      <c r="A276" s="55"/>
      <c r="B276" s="56"/>
      <c r="F276" s="58"/>
      <c r="G276" s="58"/>
      <c r="H276" s="58"/>
      <c r="I276" s="58"/>
      <c r="J276" s="58"/>
      <c r="L276" s="58"/>
      <c r="M276" s="58"/>
      <c r="N276" s="58"/>
      <c r="O276" s="58"/>
      <c r="P276" s="58"/>
    </row>
    <row r="277" spans="1:16" ht="106.9">
      <c r="A277" s="55"/>
      <c r="B277" s="56"/>
      <c r="F277" s="58"/>
      <c r="G277" s="58"/>
      <c r="H277" s="58"/>
      <c r="I277" s="58"/>
      <c r="J277" s="58"/>
      <c r="L277" s="58"/>
      <c r="M277" s="58"/>
      <c r="N277" s="58"/>
      <c r="O277" s="58"/>
      <c r="P277" s="58"/>
    </row>
    <row r="278" spans="1:16" ht="106.9">
      <c r="A278" s="55"/>
      <c r="B278" s="56"/>
      <c r="F278" s="58"/>
      <c r="G278" s="58"/>
      <c r="H278" s="58"/>
      <c r="I278" s="58"/>
      <c r="J278" s="58"/>
      <c r="L278" s="58"/>
      <c r="M278" s="58"/>
      <c r="N278" s="58"/>
      <c r="O278" s="58"/>
      <c r="P278" s="58"/>
    </row>
    <row r="279" spans="1:16" ht="106.9">
      <c r="A279" s="55"/>
      <c r="B279" s="56"/>
      <c r="F279" s="58"/>
      <c r="G279" s="58"/>
      <c r="H279" s="58"/>
      <c r="I279" s="58"/>
      <c r="J279" s="58"/>
      <c r="L279" s="58"/>
      <c r="M279" s="58"/>
      <c r="N279" s="58"/>
      <c r="O279" s="58"/>
      <c r="P279" s="58"/>
    </row>
    <row r="280" spans="1:16" ht="106.9">
      <c r="A280" s="55"/>
      <c r="B280" s="56"/>
      <c r="F280" s="58"/>
      <c r="G280" s="58"/>
      <c r="H280" s="58"/>
      <c r="I280" s="58"/>
      <c r="J280" s="58"/>
      <c r="L280" s="58"/>
      <c r="M280" s="58"/>
      <c r="N280" s="58"/>
      <c r="O280" s="58"/>
      <c r="P280" s="58"/>
    </row>
    <row r="281" spans="1:16" ht="106.9">
      <c r="A281" s="55"/>
      <c r="B281" s="56"/>
      <c r="F281" s="58"/>
      <c r="G281" s="58"/>
      <c r="H281" s="58"/>
      <c r="I281" s="58"/>
      <c r="J281" s="58"/>
      <c r="L281" s="58"/>
      <c r="M281" s="58"/>
      <c r="N281" s="58"/>
      <c r="O281" s="58"/>
      <c r="P281" s="58"/>
    </row>
    <row r="282" spans="1:16" ht="106.9">
      <c r="A282" s="55"/>
      <c r="B282" s="56"/>
      <c r="F282" s="58"/>
      <c r="G282" s="58"/>
      <c r="H282" s="58"/>
      <c r="I282" s="58"/>
      <c r="J282" s="58"/>
      <c r="L282" s="58"/>
      <c r="M282" s="58"/>
      <c r="N282" s="58"/>
      <c r="O282" s="58"/>
      <c r="P282" s="58"/>
    </row>
    <row r="283" spans="1:16" ht="106.9">
      <c r="A283" s="55"/>
      <c r="B283" s="56"/>
      <c r="F283" s="58"/>
      <c r="G283" s="58"/>
      <c r="H283" s="58"/>
      <c r="I283" s="58"/>
      <c r="J283" s="58"/>
      <c r="L283" s="58"/>
      <c r="M283" s="58"/>
      <c r="N283" s="58"/>
      <c r="O283" s="58"/>
      <c r="P283" s="58"/>
    </row>
    <row r="284" spans="1:16" ht="106.9">
      <c r="A284" s="55"/>
      <c r="B284" s="56"/>
      <c r="F284" s="58"/>
      <c r="G284" s="58"/>
      <c r="H284" s="58"/>
      <c r="I284" s="58"/>
      <c r="J284" s="58"/>
      <c r="L284" s="58"/>
      <c r="M284" s="58"/>
      <c r="N284" s="58"/>
      <c r="O284" s="58"/>
      <c r="P284" s="58"/>
    </row>
    <row r="285" spans="1:16" ht="106.9">
      <c r="A285" s="55"/>
      <c r="B285" s="56"/>
      <c r="F285" s="58"/>
      <c r="G285" s="58"/>
      <c r="H285" s="58"/>
      <c r="I285" s="58"/>
      <c r="J285" s="58"/>
      <c r="L285" s="58"/>
      <c r="M285" s="58"/>
      <c r="N285" s="58"/>
      <c r="O285" s="58"/>
      <c r="P285" s="58"/>
    </row>
    <row r="286" spans="1:16" ht="106.9">
      <c r="A286" s="55"/>
      <c r="B286" s="56"/>
      <c r="F286" s="58"/>
      <c r="G286" s="58"/>
      <c r="H286" s="58"/>
      <c r="I286" s="58"/>
      <c r="J286" s="58"/>
      <c r="L286" s="58"/>
      <c r="M286" s="58"/>
      <c r="N286" s="58"/>
      <c r="O286" s="58"/>
      <c r="P286" s="58"/>
    </row>
    <row r="287" spans="1:16" ht="106.9">
      <c r="A287" s="55"/>
      <c r="B287" s="56"/>
      <c r="F287" s="58"/>
      <c r="G287" s="58"/>
      <c r="H287" s="58"/>
      <c r="I287" s="58"/>
      <c r="J287" s="58"/>
      <c r="L287" s="58"/>
      <c r="M287" s="58"/>
      <c r="N287" s="58"/>
      <c r="O287" s="58"/>
      <c r="P287" s="58"/>
    </row>
    <row r="288" spans="1:16" ht="106.9">
      <c r="A288" s="55"/>
      <c r="B288" s="56"/>
      <c r="F288" s="58"/>
      <c r="G288" s="58"/>
      <c r="H288" s="58"/>
      <c r="I288" s="58"/>
      <c r="J288" s="58"/>
      <c r="L288" s="58"/>
      <c r="M288" s="58"/>
      <c r="N288" s="58"/>
      <c r="O288" s="58"/>
      <c r="P288" s="58"/>
    </row>
    <row r="289" spans="1:16" ht="106.9">
      <c r="A289" s="55"/>
      <c r="B289" s="56"/>
      <c r="F289" s="58"/>
      <c r="G289" s="58"/>
      <c r="H289" s="58"/>
      <c r="I289" s="58"/>
      <c r="J289" s="58"/>
      <c r="L289" s="58"/>
      <c r="M289" s="58"/>
      <c r="N289" s="58"/>
      <c r="O289" s="58"/>
      <c r="P289" s="58"/>
    </row>
    <row r="290" spans="1:16" ht="106.9">
      <c r="A290" s="55"/>
      <c r="B290" s="56"/>
      <c r="F290" s="58"/>
      <c r="G290" s="58"/>
      <c r="H290" s="58"/>
      <c r="I290" s="58"/>
      <c r="J290" s="58"/>
      <c r="L290" s="58"/>
      <c r="M290" s="58"/>
      <c r="N290" s="58"/>
      <c r="O290" s="58"/>
      <c r="P290" s="58"/>
    </row>
    <row r="291" spans="1:16" ht="106.9">
      <c r="A291" s="55"/>
      <c r="B291" s="56"/>
      <c r="F291" s="58"/>
      <c r="G291" s="58"/>
      <c r="H291" s="58"/>
      <c r="I291" s="58"/>
      <c r="J291" s="58"/>
      <c r="L291" s="58"/>
      <c r="M291" s="58"/>
      <c r="N291" s="58"/>
      <c r="O291" s="58"/>
      <c r="P291" s="58"/>
    </row>
    <row r="292" spans="1:16" ht="106.9">
      <c r="A292" s="55"/>
      <c r="B292" s="56"/>
      <c r="F292" s="58"/>
      <c r="G292" s="58"/>
      <c r="H292" s="58"/>
      <c r="I292" s="58"/>
      <c r="J292" s="58"/>
      <c r="L292" s="58"/>
      <c r="M292" s="58"/>
      <c r="N292" s="58"/>
      <c r="O292" s="58"/>
      <c r="P292" s="58"/>
    </row>
    <row r="293" spans="1:16" ht="106.9">
      <c r="A293" s="55"/>
      <c r="B293" s="56"/>
      <c r="F293" s="58"/>
      <c r="G293" s="58"/>
      <c r="H293" s="58"/>
      <c r="I293" s="58"/>
      <c r="J293" s="58"/>
      <c r="L293" s="58"/>
      <c r="M293" s="58"/>
      <c r="N293" s="58"/>
      <c r="O293" s="58"/>
      <c r="P293" s="58"/>
    </row>
    <row r="294" spans="1:16" ht="106.9">
      <c r="A294" s="55"/>
      <c r="B294" s="56"/>
      <c r="F294" s="58"/>
      <c r="G294" s="58"/>
      <c r="H294" s="58"/>
      <c r="I294" s="58"/>
      <c r="J294" s="58"/>
      <c r="L294" s="58"/>
      <c r="M294" s="58"/>
      <c r="N294" s="58"/>
      <c r="O294" s="58"/>
      <c r="P294" s="58"/>
    </row>
    <row r="295" spans="1:16" ht="106.9">
      <c r="A295" s="55"/>
      <c r="B295" s="56"/>
      <c r="F295" s="58"/>
      <c r="G295" s="58"/>
      <c r="H295" s="58"/>
      <c r="I295" s="58"/>
      <c r="J295" s="58"/>
      <c r="L295" s="58"/>
      <c r="M295" s="58"/>
      <c r="N295" s="58"/>
      <c r="O295" s="58"/>
      <c r="P295" s="58"/>
    </row>
    <row r="296" spans="1:16" ht="106.9">
      <c r="A296" s="55"/>
      <c r="B296" s="56"/>
      <c r="F296" s="58"/>
      <c r="G296" s="58"/>
      <c r="H296" s="58"/>
      <c r="I296" s="58"/>
      <c r="J296" s="58"/>
      <c r="L296" s="58"/>
      <c r="M296" s="58"/>
      <c r="N296" s="58"/>
      <c r="O296" s="58"/>
      <c r="P296" s="58"/>
    </row>
    <row r="297" spans="1:16" ht="106.9">
      <c r="A297" s="55"/>
      <c r="B297" s="56"/>
      <c r="F297" s="58"/>
      <c r="G297" s="58"/>
      <c r="H297" s="58"/>
      <c r="I297" s="58"/>
      <c r="J297" s="58"/>
      <c r="L297" s="58"/>
      <c r="M297" s="58"/>
      <c r="N297" s="58"/>
      <c r="O297" s="58"/>
      <c r="P297" s="58"/>
    </row>
    <row r="298" spans="1:16" ht="106.9">
      <c r="A298" s="55"/>
      <c r="B298" s="56"/>
      <c r="F298" s="58"/>
      <c r="G298" s="58"/>
      <c r="H298" s="58"/>
      <c r="I298" s="58"/>
      <c r="J298" s="58"/>
      <c r="L298" s="58"/>
      <c r="M298" s="58"/>
      <c r="N298" s="58"/>
      <c r="O298" s="58"/>
      <c r="P298" s="58"/>
    </row>
    <row r="299" spans="1:16" ht="106.9">
      <c r="A299" s="55"/>
      <c r="B299" s="56"/>
      <c r="F299" s="58"/>
      <c r="G299" s="58"/>
      <c r="H299" s="58"/>
      <c r="I299" s="58"/>
      <c r="J299" s="58"/>
      <c r="L299" s="58"/>
      <c r="M299" s="58"/>
      <c r="N299" s="58"/>
      <c r="O299" s="58"/>
      <c r="P299" s="58"/>
    </row>
    <row r="300" spans="1:16" ht="106.9">
      <c r="A300" s="55"/>
      <c r="B300" s="56"/>
      <c r="F300" s="58"/>
      <c r="G300" s="58"/>
      <c r="H300" s="58"/>
      <c r="I300" s="58"/>
      <c r="J300" s="58"/>
      <c r="L300" s="58"/>
      <c r="M300" s="58"/>
      <c r="N300" s="58"/>
      <c r="O300" s="58"/>
      <c r="P300" s="58"/>
    </row>
    <row r="301" spans="1:16" ht="106.9">
      <c r="A301" s="55"/>
      <c r="B301" s="56"/>
      <c r="F301" s="58"/>
      <c r="G301" s="58"/>
      <c r="H301" s="58"/>
      <c r="I301" s="58"/>
      <c r="J301" s="58"/>
      <c r="L301" s="58"/>
      <c r="M301" s="58"/>
      <c r="N301" s="58"/>
      <c r="O301" s="58"/>
      <c r="P301" s="58"/>
    </row>
    <row r="302" spans="1:16" ht="106.9">
      <c r="A302" s="55"/>
      <c r="B302" s="56"/>
      <c r="F302" s="58"/>
      <c r="G302" s="58"/>
      <c r="H302" s="58"/>
      <c r="I302" s="58"/>
      <c r="J302" s="58"/>
      <c r="L302" s="58"/>
      <c r="M302" s="58"/>
      <c r="N302" s="58"/>
      <c r="O302" s="58"/>
      <c r="P302" s="58"/>
    </row>
    <row r="303" spans="1:16" ht="106.9">
      <c r="A303" s="55"/>
      <c r="B303" s="56"/>
      <c r="F303" s="58"/>
      <c r="G303" s="58"/>
      <c r="H303" s="58"/>
      <c r="I303" s="58"/>
      <c r="J303" s="58"/>
      <c r="L303" s="58"/>
      <c r="M303" s="58"/>
      <c r="N303" s="58"/>
      <c r="O303" s="58"/>
      <c r="P303" s="58"/>
    </row>
    <row r="304" spans="1:16" ht="106.9">
      <c r="A304" s="55"/>
      <c r="B304" s="56"/>
      <c r="F304" s="58"/>
      <c r="G304" s="58"/>
      <c r="H304" s="58"/>
      <c r="I304" s="58"/>
      <c r="J304" s="58"/>
      <c r="L304" s="58"/>
      <c r="M304" s="58"/>
      <c r="N304" s="58"/>
      <c r="O304" s="58"/>
      <c r="P304" s="58"/>
    </row>
    <row r="305" spans="1:16" ht="106.9">
      <c r="A305" s="55"/>
      <c r="B305" s="56"/>
      <c r="F305" s="58"/>
      <c r="G305" s="58"/>
      <c r="H305" s="58"/>
      <c r="I305" s="58"/>
      <c r="J305" s="58"/>
      <c r="L305" s="58"/>
      <c r="M305" s="58"/>
      <c r="N305" s="58"/>
      <c r="O305" s="58"/>
      <c r="P305" s="58"/>
    </row>
    <row r="306" spans="1:16" ht="106.9">
      <c r="A306" s="55"/>
      <c r="B306" s="56"/>
      <c r="F306" s="58"/>
      <c r="G306" s="58"/>
      <c r="H306" s="58"/>
      <c r="I306" s="58"/>
      <c r="J306" s="58"/>
      <c r="L306" s="58"/>
      <c r="M306" s="58"/>
      <c r="N306" s="58"/>
      <c r="O306" s="58"/>
      <c r="P306" s="58"/>
    </row>
    <row r="307" spans="1:16" ht="106.9">
      <c r="A307" s="55"/>
      <c r="B307" s="56"/>
      <c r="F307" s="58"/>
      <c r="G307" s="58"/>
      <c r="H307" s="58"/>
      <c r="I307" s="58"/>
      <c r="J307" s="58"/>
      <c r="L307" s="58"/>
      <c r="M307" s="58"/>
      <c r="N307" s="58"/>
      <c r="O307" s="58"/>
      <c r="P307" s="58"/>
    </row>
    <row r="308" spans="1:16" ht="106.9">
      <c r="A308" s="55"/>
      <c r="B308" s="56"/>
      <c r="F308" s="58"/>
      <c r="G308" s="58"/>
      <c r="H308" s="58"/>
      <c r="I308" s="58"/>
      <c r="J308" s="58"/>
      <c r="L308" s="58"/>
      <c r="M308" s="58"/>
      <c r="N308" s="58"/>
      <c r="O308" s="58"/>
      <c r="P308" s="58"/>
    </row>
    <row r="309" spans="1:16" ht="106.9">
      <c r="A309" s="55"/>
      <c r="B309" s="56"/>
      <c r="F309" s="58"/>
      <c r="G309" s="58"/>
      <c r="H309" s="58"/>
      <c r="I309" s="58"/>
      <c r="J309" s="58"/>
      <c r="L309" s="58"/>
      <c r="M309" s="58"/>
      <c r="N309" s="58"/>
      <c r="O309" s="58"/>
      <c r="P309" s="58"/>
    </row>
    <row r="310" spans="1:16" ht="106.9">
      <c r="A310" s="55"/>
      <c r="B310" s="56"/>
      <c r="F310" s="58"/>
      <c r="G310" s="58"/>
      <c r="H310" s="58"/>
      <c r="I310" s="58"/>
      <c r="J310" s="58"/>
      <c r="L310" s="58"/>
      <c r="M310" s="58"/>
      <c r="N310" s="58"/>
      <c r="O310" s="58"/>
      <c r="P310" s="58"/>
    </row>
    <row r="311" spans="1:16" ht="106.9">
      <c r="A311" s="55"/>
      <c r="B311" s="56"/>
      <c r="F311" s="58"/>
      <c r="G311" s="58"/>
      <c r="H311" s="58"/>
      <c r="I311" s="58"/>
      <c r="J311" s="58"/>
      <c r="L311" s="58"/>
      <c r="M311" s="58"/>
      <c r="N311" s="58"/>
      <c r="O311" s="58"/>
      <c r="P311" s="58"/>
    </row>
    <row r="312" spans="1:16" ht="106.9">
      <c r="A312" s="55"/>
      <c r="B312" s="56"/>
      <c r="F312" s="58"/>
      <c r="G312" s="58"/>
      <c r="H312" s="58"/>
      <c r="I312" s="58"/>
      <c r="J312" s="58"/>
      <c r="L312" s="58"/>
      <c r="M312" s="58"/>
      <c r="N312" s="58"/>
      <c r="O312" s="58"/>
      <c r="P312" s="58"/>
    </row>
    <row r="313" spans="1:16" ht="106.9">
      <c r="A313" s="55"/>
      <c r="B313" s="56"/>
      <c r="F313" s="58"/>
      <c r="G313" s="58"/>
      <c r="H313" s="58"/>
      <c r="I313" s="58"/>
      <c r="J313" s="58"/>
      <c r="L313" s="58"/>
      <c r="M313" s="58"/>
      <c r="N313" s="58"/>
      <c r="O313" s="58"/>
      <c r="P313" s="58"/>
    </row>
    <row r="314" spans="1:16" ht="106.9">
      <c r="A314" s="55"/>
      <c r="B314" s="56"/>
      <c r="F314" s="58"/>
      <c r="G314" s="58"/>
      <c r="H314" s="58"/>
      <c r="I314" s="58"/>
      <c r="J314" s="58"/>
      <c r="L314" s="58"/>
      <c r="M314" s="58"/>
      <c r="N314" s="58"/>
      <c r="O314" s="58"/>
      <c r="P314" s="58"/>
    </row>
    <row r="315" spans="1:16" ht="106.9">
      <c r="A315" s="55"/>
      <c r="B315" s="56"/>
      <c r="F315" s="58"/>
      <c r="G315" s="58"/>
      <c r="H315" s="58"/>
      <c r="I315" s="58"/>
      <c r="J315" s="58"/>
      <c r="L315" s="58"/>
      <c r="M315" s="58"/>
      <c r="N315" s="58"/>
      <c r="O315" s="58"/>
      <c r="P315" s="58"/>
    </row>
    <row r="316" spans="1:16" ht="106.9">
      <c r="A316" s="55"/>
      <c r="B316" s="56"/>
      <c r="F316" s="58"/>
      <c r="G316" s="58"/>
      <c r="H316" s="58"/>
      <c r="I316" s="58"/>
      <c r="J316" s="58"/>
      <c r="L316" s="58"/>
      <c r="M316" s="58"/>
      <c r="N316" s="58"/>
      <c r="O316" s="58"/>
      <c r="P316" s="58"/>
    </row>
    <row r="317" spans="1:16" ht="106.9">
      <c r="A317" s="55"/>
      <c r="B317" s="56"/>
      <c r="F317" s="58"/>
      <c r="G317" s="58"/>
      <c r="H317" s="58"/>
      <c r="I317" s="58"/>
      <c r="J317" s="58"/>
      <c r="L317" s="58"/>
      <c r="M317" s="58"/>
      <c r="N317" s="58"/>
      <c r="O317" s="58"/>
      <c r="P317" s="58"/>
    </row>
    <row r="318" spans="1:16" ht="106.9">
      <c r="A318" s="55"/>
      <c r="B318" s="56"/>
      <c r="F318" s="58"/>
      <c r="G318" s="58"/>
      <c r="H318" s="58"/>
      <c r="I318" s="58"/>
      <c r="J318" s="58"/>
      <c r="L318" s="58"/>
      <c r="M318" s="58"/>
      <c r="N318" s="58"/>
      <c r="O318" s="58"/>
      <c r="P318" s="58"/>
    </row>
    <row r="319" spans="1:16" ht="106.9">
      <c r="A319" s="55"/>
      <c r="B319" s="56"/>
      <c r="F319" s="58"/>
      <c r="G319" s="58"/>
      <c r="H319" s="58"/>
      <c r="I319" s="58"/>
      <c r="J319" s="58"/>
      <c r="L319" s="58"/>
      <c r="M319" s="58"/>
      <c r="N319" s="58"/>
      <c r="O319" s="58"/>
      <c r="P319" s="58"/>
    </row>
    <row r="320" spans="1:16" ht="106.9">
      <c r="A320" s="55"/>
      <c r="B320" s="56"/>
      <c r="F320" s="58"/>
      <c r="G320" s="58"/>
      <c r="H320" s="58"/>
      <c r="I320" s="58"/>
      <c r="J320" s="58"/>
      <c r="L320" s="58"/>
      <c r="M320" s="58"/>
      <c r="N320" s="58"/>
      <c r="O320" s="58"/>
      <c r="P320" s="58"/>
    </row>
    <row r="321" spans="1:16" ht="106.9">
      <c r="A321" s="55"/>
      <c r="B321" s="56"/>
      <c r="F321" s="58"/>
      <c r="G321" s="58"/>
      <c r="H321" s="58"/>
      <c r="I321" s="58"/>
      <c r="J321" s="58"/>
      <c r="L321" s="58"/>
      <c r="M321" s="58"/>
      <c r="N321" s="58"/>
      <c r="O321" s="58"/>
      <c r="P321" s="58"/>
    </row>
    <row r="322" spans="1:16" ht="106.9">
      <c r="A322" s="55"/>
      <c r="B322" s="56"/>
      <c r="F322" s="58"/>
      <c r="G322" s="58"/>
      <c r="H322" s="58"/>
      <c r="I322" s="58"/>
      <c r="J322" s="58"/>
      <c r="L322" s="58"/>
      <c r="M322" s="58"/>
      <c r="N322" s="58"/>
      <c r="O322" s="58"/>
      <c r="P322" s="58"/>
    </row>
    <row r="323" spans="1:16" ht="106.9">
      <c r="A323" s="55"/>
      <c r="B323" s="56"/>
      <c r="F323" s="58"/>
      <c r="G323" s="58"/>
      <c r="H323" s="58"/>
      <c r="I323" s="58"/>
      <c r="J323" s="58"/>
      <c r="L323" s="58"/>
      <c r="M323" s="58"/>
      <c r="N323" s="58"/>
      <c r="O323" s="58"/>
      <c r="P323" s="58"/>
    </row>
    <row r="324" spans="1:16" ht="106.9">
      <c r="A324" s="55"/>
      <c r="B324" s="56"/>
      <c r="F324" s="58"/>
      <c r="G324" s="58"/>
      <c r="H324" s="58"/>
      <c r="I324" s="58"/>
      <c r="J324" s="58"/>
      <c r="L324" s="58"/>
      <c r="M324" s="58"/>
      <c r="N324" s="58"/>
      <c r="O324" s="58"/>
      <c r="P324" s="58"/>
    </row>
    <row r="325" spans="1:16" ht="106.9">
      <c r="A325" s="55"/>
      <c r="B325" s="56"/>
      <c r="F325" s="58"/>
      <c r="G325" s="58"/>
      <c r="H325" s="58"/>
      <c r="I325" s="58"/>
      <c r="J325" s="58"/>
      <c r="L325" s="58"/>
      <c r="M325" s="58"/>
      <c r="N325" s="58"/>
      <c r="O325" s="58"/>
      <c r="P325" s="58"/>
    </row>
    <row r="326" spans="1:16" ht="106.9">
      <c r="A326" s="55"/>
      <c r="B326" s="56"/>
      <c r="F326" s="58"/>
      <c r="G326" s="58"/>
      <c r="H326" s="58"/>
      <c r="I326" s="58"/>
      <c r="J326" s="58"/>
      <c r="L326" s="58"/>
      <c r="M326" s="58"/>
      <c r="N326" s="58"/>
      <c r="O326" s="58"/>
      <c r="P326" s="58"/>
    </row>
    <row r="327" spans="1:16" ht="106.9">
      <c r="A327" s="55"/>
      <c r="B327" s="56"/>
      <c r="F327" s="58"/>
      <c r="G327" s="58"/>
      <c r="H327" s="58"/>
      <c r="I327" s="58"/>
      <c r="J327" s="58"/>
      <c r="L327" s="58"/>
      <c r="M327" s="58"/>
      <c r="N327" s="58"/>
      <c r="O327" s="58"/>
      <c r="P327" s="58"/>
    </row>
    <row r="328" spans="1:16" ht="106.9">
      <c r="A328" s="55"/>
      <c r="B328" s="56"/>
      <c r="F328" s="58"/>
      <c r="G328" s="58"/>
      <c r="H328" s="58"/>
      <c r="I328" s="58"/>
      <c r="J328" s="58"/>
      <c r="L328" s="58"/>
      <c r="M328" s="58"/>
      <c r="N328" s="58"/>
      <c r="O328" s="58"/>
      <c r="P328" s="58"/>
    </row>
    <row r="329" spans="1:16" ht="106.9">
      <c r="A329" s="55"/>
      <c r="B329" s="56"/>
      <c r="F329" s="58"/>
      <c r="G329" s="58"/>
      <c r="H329" s="58"/>
      <c r="I329" s="58"/>
      <c r="J329" s="58"/>
      <c r="L329" s="58"/>
      <c r="M329" s="58"/>
      <c r="N329" s="58"/>
      <c r="O329" s="58"/>
      <c r="P329" s="58"/>
    </row>
    <row r="330" spans="1:16" ht="106.9">
      <c r="A330" s="55"/>
      <c r="B330" s="56"/>
      <c r="F330" s="58"/>
      <c r="G330" s="58"/>
      <c r="H330" s="58"/>
      <c r="I330" s="58"/>
      <c r="J330" s="58"/>
      <c r="L330" s="58"/>
      <c r="M330" s="58"/>
      <c r="N330" s="58"/>
      <c r="O330" s="58"/>
      <c r="P330" s="58"/>
    </row>
    <row r="331" spans="1:16" ht="106.9">
      <c r="A331" s="55"/>
      <c r="B331" s="56"/>
      <c r="F331" s="58"/>
      <c r="G331" s="58"/>
      <c r="H331" s="58"/>
      <c r="I331" s="58"/>
      <c r="J331" s="58"/>
      <c r="L331" s="58"/>
      <c r="M331" s="58"/>
      <c r="N331" s="58"/>
      <c r="O331" s="58"/>
      <c r="P331" s="58"/>
    </row>
    <row r="332" spans="1:16" ht="106.9">
      <c r="A332" s="55"/>
      <c r="B332" s="56"/>
      <c r="F332" s="58"/>
      <c r="G332" s="58"/>
      <c r="H332" s="58"/>
      <c r="I332" s="58"/>
      <c r="J332" s="58"/>
      <c r="L332" s="58"/>
      <c r="M332" s="58"/>
      <c r="N332" s="58"/>
      <c r="O332" s="58"/>
      <c r="P332" s="58"/>
    </row>
    <row r="333" spans="1:16" ht="106.9">
      <c r="A333" s="55"/>
      <c r="B333" s="56"/>
      <c r="F333" s="58"/>
      <c r="G333" s="58"/>
      <c r="H333" s="58"/>
      <c r="I333" s="58"/>
      <c r="J333" s="58"/>
      <c r="L333" s="58"/>
      <c r="M333" s="58"/>
      <c r="N333" s="58"/>
      <c r="O333" s="58"/>
      <c r="P333" s="58"/>
    </row>
    <row r="334" spans="1:16" ht="106.9">
      <c r="A334" s="55"/>
      <c r="B334" s="56"/>
      <c r="F334" s="58"/>
      <c r="G334" s="58"/>
      <c r="H334" s="58"/>
      <c r="I334" s="58"/>
      <c r="J334" s="58"/>
      <c r="L334" s="58"/>
      <c r="M334" s="58"/>
      <c r="N334" s="58"/>
      <c r="O334" s="58"/>
      <c r="P334" s="58"/>
    </row>
    <row r="335" spans="1:16" ht="106.9">
      <c r="A335" s="55"/>
      <c r="B335" s="56"/>
      <c r="F335" s="58"/>
      <c r="G335" s="58"/>
      <c r="H335" s="58"/>
      <c r="I335" s="58"/>
      <c r="J335" s="58"/>
      <c r="L335" s="58"/>
      <c r="M335" s="58"/>
      <c r="N335" s="58"/>
      <c r="O335" s="58"/>
      <c r="P335" s="58"/>
    </row>
    <row r="336" spans="1:16" ht="106.9">
      <c r="A336" s="55"/>
      <c r="B336" s="56"/>
      <c r="F336" s="58"/>
      <c r="G336" s="58"/>
      <c r="H336" s="58"/>
      <c r="I336" s="58"/>
      <c r="J336" s="58"/>
      <c r="L336" s="58"/>
      <c r="M336" s="58"/>
      <c r="N336" s="58"/>
      <c r="O336" s="58"/>
      <c r="P336" s="58"/>
    </row>
    <row r="337" spans="1:16" ht="106.9">
      <c r="A337" s="55"/>
      <c r="B337" s="56"/>
      <c r="F337" s="58"/>
      <c r="G337" s="58"/>
      <c r="H337" s="58"/>
      <c r="I337" s="58"/>
      <c r="J337" s="58"/>
      <c r="L337" s="58"/>
      <c r="M337" s="58"/>
      <c r="N337" s="58"/>
      <c r="O337" s="58"/>
      <c r="P337" s="58"/>
    </row>
    <row r="338" spans="1:16" ht="106.9">
      <c r="A338" s="55"/>
      <c r="B338" s="56"/>
      <c r="F338" s="58"/>
      <c r="G338" s="58"/>
      <c r="H338" s="58"/>
      <c r="I338" s="58"/>
      <c r="J338" s="58"/>
      <c r="L338" s="58"/>
      <c r="M338" s="58"/>
      <c r="N338" s="58"/>
      <c r="O338" s="58"/>
      <c r="P338" s="58"/>
    </row>
    <row r="339" spans="1:16" ht="106.9">
      <c r="A339" s="55"/>
      <c r="B339" s="56"/>
      <c r="F339" s="58"/>
      <c r="G339" s="58"/>
      <c r="H339" s="58"/>
      <c r="I339" s="58"/>
      <c r="J339" s="58"/>
      <c r="L339" s="58"/>
      <c r="M339" s="58"/>
      <c r="N339" s="58"/>
      <c r="O339" s="58"/>
      <c r="P339" s="58"/>
    </row>
    <row r="340" spans="1:16" ht="106.9">
      <c r="A340" s="55"/>
      <c r="B340" s="56"/>
      <c r="F340" s="58"/>
      <c r="G340" s="58"/>
      <c r="H340" s="58"/>
      <c r="I340" s="58"/>
      <c r="J340" s="58"/>
      <c r="L340" s="58"/>
      <c r="M340" s="58"/>
      <c r="N340" s="58"/>
      <c r="O340" s="58"/>
      <c r="P340" s="58"/>
    </row>
    <row r="341" spans="1:16" ht="106.9">
      <c r="A341" s="55"/>
      <c r="B341" s="56"/>
      <c r="F341" s="58"/>
      <c r="G341" s="58"/>
      <c r="H341" s="58"/>
      <c r="I341" s="58"/>
      <c r="J341" s="58"/>
      <c r="L341" s="58"/>
      <c r="M341" s="58"/>
      <c r="N341" s="58"/>
      <c r="O341" s="58"/>
      <c r="P341" s="58"/>
    </row>
    <row r="342" spans="1:16" ht="106.9">
      <c r="A342" s="55"/>
      <c r="B342" s="56"/>
      <c r="F342" s="58"/>
      <c r="G342" s="58"/>
      <c r="H342" s="58"/>
      <c r="I342" s="58"/>
      <c r="J342" s="58"/>
      <c r="L342" s="58"/>
      <c r="M342" s="58"/>
      <c r="N342" s="58"/>
      <c r="O342" s="58"/>
      <c r="P342" s="58"/>
    </row>
    <row r="343" spans="1:16" ht="106.9">
      <c r="A343" s="55"/>
      <c r="B343" s="56"/>
      <c r="F343" s="58"/>
      <c r="G343" s="58"/>
      <c r="H343" s="58"/>
      <c r="I343" s="58"/>
      <c r="J343" s="58"/>
      <c r="L343" s="58"/>
      <c r="M343" s="58"/>
      <c r="N343" s="58"/>
      <c r="O343" s="58"/>
      <c r="P343" s="58"/>
    </row>
    <row r="344" spans="1:16" ht="106.9">
      <c r="A344" s="55"/>
      <c r="B344" s="56"/>
      <c r="F344" s="58"/>
      <c r="G344" s="58"/>
      <c r="H344" s="58"/>
      <c r="I344" s="58"/>
      <c r="J344" s="58"/>
      <c r="L344" s="58"/>
      <c r="M344" s="58"/>
      <c r="N344" s="58"/>
      <c r="O344" s="58"/>
      <c r="P344" s="58"/>
    </row>
    <row r="345" spans="1:16" ht="106.9">
      <c r="A345" s="55"/>
      <c r="B345" s="56"/>
      <c r="F345" s="58"/>
      <c r="G345" s="58"/>
      <c r="H345" s="58"/>
      <c r="I345" s="58"/>
      <c r="J345" s="58"/>
      <c r="L345" s="58"/>
      <c r="M345" s="58"/>
      <c r="N345" s="58"/>
      <c r="O345" s="58"/>
      <c r="P345" s="58"/>
    </row>
    <row r="346" spans="1:16" ht="106.9">
      <c r="A346" s="55"/>
      <c r="B346" s="56"/>
      <c r="F346" s="58"/>
      <c r="G346" s="58"/>
      <c r="H346" s="58"/>
      <c r="I346" s="58"/>
      <c r="J346" s="58"/>
      <c r="L346" s="58"/>
      <c r="M346" s="58"/>
      <c r="N346" s="58"/>
      <c r="O346" s="58"/>
      <c r="P346" s="58"/>
    </row>
    <row r="347" spans="1:16" ht="106.9">
      <c r="A347" s="55"/>
      <c r="B347" s="56"/>
      <c r="F347" s="58"/>
      <c r="G347" s="58"/>
      <c r="H347" s="58"/>
      <c r="I347" s="58"/>
      <c r="J347" s="58"/>
      <c r="L347" s="58"/>
      <c r="M347" s="58"/>
      <c r="N347" s="58"/>
      <c r="O347" s="58"/>
      <c r="P347" s="58"/>
    </row>
    <row r="348" spans="1:16" ht="106.9">
      <c r="A348" s="55"/>
      <c r="B348" s="56"/>
      <c r="F348" s="58"/>
      <c r="G348" s="58"/>
      <c r="H348" s="58"/>
      <c r="I348" s="58"/>
      <c r="J348" s="58"/>
      <c r="L348" s="58"/>
      <c r="M348" s="58"/>
      <c r="N348" s="58"/>
      <c r="O348" s="58"/>
      <c r="P348" s="58"/>
    </row>
    <row r="349" spans="1:16" ht="106.9">
      <c r="A349" s="55"/>
      <c r="B349" s="56"/>
      <c r="F349" s="58"/>
      <c r="G349" s="58"/>
      <c r="H349" s="58"/>
      <c r="I349" s="58"/>
      <c r="J349" s="58"/>
      <c r="L349" s="58"/>
      <c r="M349" s="58"/>
      <c r="N349" s="58"/>
      <c r="O349" s="58"/>
      <c r="P349" s="58"/>
    </row>
    <row r="350" spans="1:16" ht="106.9">
      <c r="A350" s="55"/>
      <c r="B350" s="56"/>
      <c r="F350" s="58"/>
      <c r="G350" s="58"/>
      <c r="H350" s="58"/>
      <c r="I350" s="58"/>
      <c r="J350" s="58"/>
      <c r="L350" s="58"/>
      <c r="M350" s="58"/>
      <c r="N350" s="58"/>
      <c r="O350" s="58"/>
      <c r="P350" s="58"/>
    </row>
    <row r="351" spans="1:16" ht="106.9">
      <c r="A351" s="55"/>
      <c r="B351" s="56"/>
      <c r="F351" s="58"/>
      <c r="G351" s="58"/>
      <c r="H351" s="58"/>
      <c r="I351" s="58"/>
      <c r="J351" s="58"/>
      <c r="L351" s="58"/>
      <c r="M351" s="58"/>
      <c r="N351" s="58"/>
      <c r="O351" s="58"/>
      <c r="P351" s="58"/>
    </row>
    <row r="352" spans="1:16" ht="106.9">
      <c r="A352" s="55"/>
      <c r="B352" s="56"/>
      <c r="F352" s="58"/>
      <c r="G352" s="58"/>
      <c r="H352" s="58"/>
      <c r="I352" s="58"/>
      <c r="J352" s="58"/>
      <c r="L352" s="58"/>
      <c r="M352" s="58"/>
      <c r="N352" s="58"/>
      <c r="O352" s="58"/>
      <c r="P352" s="58"/>
    </row>
    <row r="353" spans="1:16" ht="106.9">
      <c r="A353" s="55"/>
      <c r="B353" s="56"/>
      <c r="F353" s="58"/>
      <c r="G353" s="58"/>
      <c r="H353" s="58"/>
      <c r="I353" s="58"/>
      <c r="J353" s="58"/>
      <c r="L353" s="58"/>
      <c r="M353" s="58"/>
      <c r="N353" s="58"/>
      <c r="O353" s="58"/>
      <c r="P353" s="58"/>
    </row>
    <row r="354" spans="1:16" ht="106.9">
      <c r="A354" s="55"/>
      <c r="B354" s="56"/>
      <c r="F354" s="58"/>
      <c r="G354" s="58"/>
      <c r="H354" s="58"/>
      <c r="I354" s="58"/>
      <c r="J354" s="58"/>
      <c r="L354" s="58"/>
      <c r="M354" s="58"/>
      <c r="N354" s="58"/>
      <c r="O354" s="58"/>
      <c r="P354" s="58"/>
    </row>
    <row r="355" spans="1:16" ht="106.9">
      <c r="A355" s="55"/>
      <c r="B355" s="56"/>
      <c r="F355" s="58"/>
      <c r="G355" s="58"/>
      <c r="H355" s="58"/>
      <c r="I355" s="58"/>
      <c r="J355" s="58"/>
      <c r="L355" s="58"/>
      <c r="M355" s="58"/>
      <c r="N355" s="58"/>
      <c r="O355" s="58"/>
      <c r="P355" s="58"/>
    </row>
    <row r="356" spans="1:16" ht="106.9">
      <c r="A356" s="55"/>
      <c r="B356" s="56"/>
      <c r="F356" s="58"/>
      <c r="G356" s="58"/>
      <c r="H356" s="58"/>
      <c r="I356" s="58"/>
      <c r="J356" s="58"/>
      <c r="L356" s="58"/>
      <c r="M356" s="58"/>
      <c r="N356" s="58"/>
      <c r="O356" s="58"/>
      <c r="P356" s="58"/>
    </row>
    <row r="357" spans="1:16" ht="106.9">
      <c r="A357" s="55"/>
      <c r="B357" s="56"/>
      <c r="F357" s="58"/>
      <c r="G357" s="58"/>
      <c r="H357" s="58"/>
      <c r="I357" s="58"/>
      <c r="J357" s="58"/>
      <c r="L357" s="58"/>
      <c r="M357" s="58"/>
      <c r="N357" s="58"/>
      <c r="O357" s="58"/>
      <c r="P357" s="58"/>
    </row>
    <row r="358" spans="1:16" ht="106.9">
      <c r="A358" s="55"/>
      <c r="B358" s="56"/>
      <c r="F358" s="58"/>
      <c r="G358" s="58"/>
      <c r="H358" s="58"/>
      <c r="I358" s="58"/>
      <c r="J358" s="58"/>
      <c r="L358" s="58"/>
      <c r="M358" s="58"/>
      <c r="N358" s="58"/>
      <c r="O358" s="58"/>
      <c r="P358" s="58"/>
    </row>
    <row r="359" spans="1:16" ht="106.9">
      <c r="A359" s="55"/>
      <c r="B359" s="56"/>
      <c r="F359" s="58"/>
      <c r="G359" s="58"/>
      <c r="H359" s="58"/>
      <c r="I359" s="58"/>
      <c r="J359" s="58"/>
      <c r="L359" s="58"/>
      <c r="M359" s="58"/>
      <c r="N359" s="58"/>
      <c r="O359" s="58"/>
      <c r="P359" s="58"/>
    </row>
    <row r="360" spans="1:16" ht="106.9">
      <c r="A360" s="55"/>
      <c r="B360" s="56"/>
      <c r="F360" s="58"/>
      <c r="G360" s="58"/>
      <c r="H360" s="58"/>
      <c r="I360" s="58"/>
      <c r="J360" s="58"/>
      <c r="L360" s="58"/>
      <c r="M360" s="58"/>
      <c r="N360" s="58"/>
      <c r="O360" s="58"/>
      <c r="P360" s="58"/>
    </row>
    <row r="361" spans="1:16" ht="106.9">
      <c r="A361" s="55"/>
      <c r="B361" s="56"/>
      <c r="F361" s="58"/>
      <c r="G361" s="58"/>
      <c r="H361" s="58"/>
      <c r="I361" s="58"/>
      <c r="J361" s="58"/>
      <c r="L361" s="58"/>
      <c r="M361" s="58"/>
      <c r="N361" s="58"/>
      <c r="O361" s="58"/>
      <c r="P361" s="58"/>
    </row>
    <row r="362" spans="1:16" ht="106.9">
      <c r="A362" s="55"/>
      <c r="B362" s="56"/>
      <c r="F362" s="58"/>
      <c r="G362" s="58"/>
      <c r="H362" s="58"/>
      <c r="I362" s="58"/>
      <c r="J362" s="58"/>
      <c r="L362" s="58"/>
      <c r="M362" s="58"/>
      <c r="N362" s="58"/>
      <c r="O362" s="58"/>
      <c r="P362" s="58"/>
    </row>
    <row r="363" spans="1:16" ht="106.9">
      <c r="A363" s="55"/>
      <c r="B363" s="56"/>
      <c r="F363" s="58"/>
      <c r="G363" s="58"/>
      <c r="H363" s="58"/>
      <c r="I363" s="58"/>
      <c r="J363" s="58"/>
      <c r="L363" s="58"/>
      <c r="M363" s="58"/>
      <c r="N363" s="58"/>
      <c r="O363" s="58"/>
      <c r="P363" s="58"/>
    </row>
    <row r="364" spans="1:16" ht="106.9">
      <c r="A364" s="55"/>
      <c r="B364" s="56"/>
      <c r="F364" s="58"/>
      <c r="G364" s="58"/>
      <c r="H364" s="58"/>
      <c r="I364" s="58"/>
      <c r="J364" s="58"/>
      <c r="L364" s="58"/>
      <c r="M364" s="58"/>
      <c r="N364" s="58"/>
      <c r="O364" s="58"/>
      <c r="P364" s="58"/>
    </row>
    <row r="365" spans="1:16" ht="106.9">
      <c r="A365" s="55"/>
      <c r="B365" s="56"/>
      <c r="F365" s="58"/>
      <c r="G365" s="58"/>
      <c r="H365" s="58"/>
      <c r="I365" s="58"/>
      <c r="J365" s="58"/>
      <c r="L365" s="58"/>
      <c r="M365" s="58"/>
      <c r="N365" s="58"/>
      <c r="O365" s="58"/>
      <c r="P365" s="58"/>
    </row>
    <row r="366" spans="1:16" ht="106.9">
      <c r="A366" s="55"/>
      <c r="B366" s="56"/>
      <c r="F366" s="58"/>
      <c r="G366" s="58"/>
      <c r="H366" s="58"/>
      <c r="I366" s="58"/>
      <c r="J366" s="58"/>
      <c r="L366" s="58"/>
      <c r="M366" s="58"/>
      <c r="N366" s="58"/>
      <c r="O366" s="58"/>
      <c r="P366" s="58"/>
    </row>
    <row r="367" spans="1:16" ht="106.9">
      <c r="A367" s="55"/>
      <c r="B367" s="56"/>
      <c r="F367" s="58"/>
      <c r="G367" s="58"/>
      <c r="H367" s="58"/>
      <c r="I367" s="58"/>
      <c r="J367" s="58"/>
      <c r="L367" s="58"/>
      <c r="M367" s="58"/>
      <c r="N367" s="58"/>
      <c r="O367" s="58"/>
      <c r="P367" s="58"/>
    </row>
    <row r="368" spans="1:16" ht="106.9">
      <c r="A368" s="55"/>
      <c r="B368" s="56"/>
      <c r="F368" s="58"/>
      <c r="G368" s="58"/>
      <c r="H368" s="58"/>
      <c r="I368" s="58"/>
      <c r="J368" s="58"/>
      <c r="L368" s="58"/>
      <c r="M368" s="58"/>
      <c r="N368" s="58"/>
      <c r="O368" s="58"/>
      <c r="P368" s="58"/>
    </row>
    <row r="369" spans="1:16" ht="106.9">
      <c r="A369" s="55"/>
      <c r="B369" s="56"/>
      <c r="F369" s="58"/>
      <c r="G369" s="58"/>
      <c r="H369" s="58"/>
      <c r="I369" s="58"/>
      <c r="J369" s="58"/>
      <c r="L369" s="58"/>
      <c r="M369" s="58"/>
      <c r="N369" s="58"/>
      <c r="O369" s="58"/>
      <c r="P369" s="58"/>
    </row>
    <row r="370" spans="1:16" ht="106.9">
      <c r="A370" s="55"/>
      <c r="B370" s="56"/>
      <c r="F370" s="58"/>
      <c r="G370" s="58"/>
      <c r="H370" s="58"/>
      <c r="I370" s="58"/>
      <c r="J370" s="58"/>
      <c r="L370" s="58"/>
      <c r="M370" s="58"/>
      <c r="N370" s="58"/>
      <c r="O370" s="58"/>
      <c r="P370" s="58"/>
    </row>
    <row r="371" spans="1:16" ht="106.9">
      <c r="A371" s="55"/>
      <c r="B371" s="56"/>
      <c r="F371" s="58"/>
      <c r="G371" s="58"/>
      <c r="H371" s="58"/>
      <c r="I371" s="58"/>
      <c r="J371" s="58"/>
      <c r="L371" s="58"/>
      <c r="M371" s="58"/>
      <c r="N371" s="58"/>
      <c r="O371" s="58"/>
      <c r="P371" s="58"/>
    </row>
    <row r="372" spans="1:16" ht="106.9">
      <c r="A372" s="55"/>
      <c r="B372" s="56"/>
      <c r="F372" s="58"/>
      <c r="G372" s="58"/>
      <c r="H372" s="58"/>
      <c r="I372" s="58"/>
      <c r="J372" s="58"/>
      <c r="L372" s="58"/>
      <c r="M372" s="58"/>
      <c r="N372" s="58"/>
      <c r="O372" s="58"/>
      <c r="P372" s="58"/>
    </row>
    <row r="373" spans="1:16" ht="106.9">
      <c r="A373" s="55"/>
      <c r="B373" s="56"/>
      <c r="F373" s="58"/>
      <c r="G373" s="58"/>
      <c r="H373" s="58"/>
      <c r="I373" s="58"/>
      <c r="J373" s="58"/>
      <c r="L373" s="58"/>
      <c r="M373" s="58"/>
      <c r="N373" s="58"/>
      <c r="O373" s="58"/>
      <c r="P373" s="58"/>
    </row>
    <row r="374" spans="1:16" ht="106.9">
      <c r="A374" s="55"/>
      <c r="B374" s="56"/>
      <c r="F374" s="58"/>
      <c r="G374" s="58"/>
      <c r="H374" s="58"/>
      <c r="I374" s="58"/>
      <c r="J374" s="58"/>
      <c r="L374" s="58"/>
      <c r="M374" s="58"/>
      <c r="N374" s="58"/>
      <c r="O374" s="58"/>
      <c r="P374" s="58"/>
    </row>
    <row r="375" spans="1:16" ht="106.9">
      <c r="A375" s="55"/>
      <c r="B375" s="56"/>
      <c r="F375" s="58"/>
      <c r="G375" s="58"/>
      <c r="H375" s="58"/>
      <c r="I375" s="58"/>
      <c r="J375" s="58"/>
      <c r="L375" s="58"/>
      <c r="M375" s="58"/>
      <c r="N375" s="58"/>
      <c r="O375" s="58"/>
      <c r="P375" s="58"/>
    </row>
    <row r="376" spans="1:16" ht="106.9">
      <c r="A376" s="55"/>
      <c r="B376" s="56"/>
      <c r="F376" s="58"/>
      <c r="G376" s="58"/>
      <c r="H376" s="58"/>
      <c r="I376" s="58"/>
      <c r="J376" s="58"/>
      <c r="L376" s="58"/>
      <c r="M376" s="58"/>
      <c r="N376" s="58"/>
      <c r="O376" s="58"/>
      <c r="P376" s="58"/>
    </row>
    <row r="377" spans="1:16" ht="106.9">
      <c r="A377" s="55"/>
      <c r="B377" s="56"/>
      <c r="F377" s="58"/>
      <c r="G377" s="58"/>
      <c r="H377" s="58"/>
      <c r="I377" s="58"/>
      <c r="J377" s="58"/>
      <c r="L377" s="58"/>
      <c r="M377" s="58"/>
      <c r="N377" s="58"/>
      <c r="O377" s="58"/>
      <c r="P377" s="58"/>
    </row>
    <row r="378" spans="1:16" ht="106.9">
      <c r="A378" s="55"/>
      <c r="B378" s="56"/>
      <c r="F378" s="58"/>
      <c r="G378" s="58"/>
      <c r="H378" s="58"/>
      <c r="I378" s="58"/>
      <c r="J378" s="58"/>
      <c r="L378" s="58"/>
      <c r="M378" s="58"/>
      <c r="N378" s="58"/>
      <c r="O378" s="58"/>
      <c r="P378" s="58"/>
    </row>
    <row r="379" spans="1:16" ht="106.9">
      <c r="A379" s="55"/>
      <c r="B379" s="56"/>
      <c r="F379" s="58"/>
      <c r="G379" s="58"/>
      <c r="H379" s="58"/>
      <c r="I379" s="58"/>
      <c r="J379" s="58"/>
      <c r="L379" s="58"/>
      <c r="M379" s="58"/>
      <c r="N379" s="58"/>
      <c r="O379" s="58"/>
      <c r="P379" s="58"/>
    </row>
    <row r="380" spans="1:16" ht="106.9">
      <c r="A380" s="55"/>
      <c r="B380" s="56"/>
      <c r="F380" s="58"/>
      <c r="G380" s="58"/>
      <c r="H380" s="58"/>
      <c r="I380" s="58"/>
      <c r="J380" s="58"/>
      <c r="L380" s="58"/>
      <c r="M380" s="58"/>
      <c r="N380" s="58"/>
      <c r="O380" s="58"/>
      <c r="P380" s="58"/>
    </row>
    <row r="381" spans="1:16" ht="106.9">
      <c r="A381" s="55"/>
      <c r="B381" s="56"/>
      <c r="F381" s="58"/>
      <c r="G381" s="58"/>
      <c r="H381" s="58"/>
      <c r="I381" s="58"/>
      <c r="J381" s="58"/>
      <c r="L381" s="58"/>
      <c r="M381" s="58"/>
      <c r="N381" s="58"/>
      <c r="O381" s="58"/>
      <c r="P381" s="58"/>
    </row>
    <row r="382" spans="1:16" ht="106.9">
      <c r="A382" s="55"/>
      <c r="B382" s="56"/>
      <c r="F382" s="58"/>
      <c r="G382" s="58"/>
      <c r="H382" s="58"/>
      <c r="I382" s="58"/>
      <c r="J382" s="58"/>
      <c r="L382" s="58"/>
      <c r="M382" s="58"/>
      <c r="N382" s="58"/>
      <c r="O382" s="58"/>
      <c r="P382" s="58"/>
    </row>
    <row r="383" spans="1:16" ht="106.9">
      <c r="A383" s="55"/>
      <c r="B383" s="56"/>
      <c r="F383" s="58"/>
      <c r="G383" s="58"/>
      <c r="H383" s="58"/>
      <c r="I383" s="58"/>
      <c r="J383" s="58"/>
      <c r="L383" s="58"/>
      <c r="M383" s="58"/>
      <c r="N383" s="58"/>
      <c r="O383" s="58"/>
      <c r="P383" s="58"/>
    </row>
    <row r="384" spans="1:16" ht="106.9">
      <c r="A384" s="55"/>
      <c r="B384" s="56"/>
      <c r="F384" s="58"/>
      <c r="G384" s="58"/>
      <c r="H384" s="58"/>
      <c r="I384" s="58"/>
      <c r="J384" s="58"/>
      <c r="L384" s="58"/>
      <c r="M384" s="58"/>
      <c r="N384" s="58"/>
      <c r="O384" s="58"/>
      <c r="P384" s="58"/>
    </row>
    <row r="385" spans="1:16" ht="106.9">
      <c r="A385" s="55"/>
      <c r="B385" s="56"/>
      <c r="F385" s="58"/>
      <c r="G385" s="58"/>
      <c r="H385" s="58"/>
      <c r="I385" s="58"/>
      <c r="J385" s="58"/>
      <c r="L385" s="58"/>
      <c r="M385" s="58"/>
      <c r="N385" s="58"/>
      <c r="O385" s="58"/>
      <c r="P385" s="58"/>
    </row>
    <row r="386" spans="1:16" ht="106.9">
      <c r="A386" s="55"/>
      <c r="B386" s="56"/>
      <c r="F386" s="58"/>
      <c r="G386" s="58"/>
      <c r="H386" s="58"/>
      <c r="I386" s="58"/>
      <c r="J386" s="58"/>
      <c r="L386" s="58"/>
      <c r="M386" s="58"/>
      <c r="N386" s="58"/>
      <c r="O386" s="58"/>
      <c r="P386" s="58"/>
    </row>
    <row r="387" spans="1:16" ht="106.9">
      <c r="A387" s="55"/>
      <c r="B387" s="56"/>
      <c r="F387" s="58"/>
      <c r="G387" s="58"/>
      <c r="H387" s="58"/>
      <c r="I387" s="58"/>
      <c r="J387" s="58"/>
      <c r="L387" s="58"/>
      <c r="M387" s="58"/>
      <c r="N387" s="58"/>
      <c r="O387" s="58"/>
      <c r="P387" s="58"/>
    </row>
    <row r="388" spans="1:16" ht="106.9">
      <c r="A388" s="55"/>
      <c r="B388" s="56"/>
      <c r="F388" s="58"/>
      <c r="G388" s="58"/>
      <c r="H388" s="58"/>
      <c r="I388" s="58"/>
      <c r="J388" s="58"/>
      <c r="L388" s="58"/>
      <c r="M388" s="58"/>
      <c r="N388" s="58"/>
      <c r="O388" s="58"/>
      <c r="P388" s="58"/>
    </row>
    <row r="389" spans="1:16" ht="106.9">
      <c r="A389" s="55"/>
      <c r="B389" s="56"/>
      <c r="F389" s="58"/>
      <c r="G389" s="58"/>
      <c r="H389" s="58"/>
      <c r="I389" s="58"/>
      <c r="J389" s="58"/>
      <c r="L389" s="58"/>
      <c r="M389" s="58"/>
      <c r="N389" s="58"/>
      <c r="O389" s="58"/>
      <c r="P389" s="58"/>
    </row>
    <row r="390" spans="1:16" ht="106.9">
      <c r="A390" s="55"/>
      <c r="B390" s="56"/>
      <c r="F390" s="58"/>
      <c r="G390" s="58"/>
      <c r="H390" s="58"/>
      <c r="I390" s="58"/>
      <c r="J390" s="58"/>
      <c r="L390" s="58"/>
      <c r="M390" s="58"/>
      <c r="N390" s="58"/>
      <c r="O390" s="58"/>
      <c r="P390" s="58"/>
    </row>
    <row r="391" spans="1:16" ht="106.9">
      <c r="A391" s="55"/>
      <c r="B391" s="56"/>
      <c r="F391" s="58"/>
      <c r="G391" s="58"/>
      <c r="H391" s="58"/>
      <c r="I391" s="58"/>
      <c r="J391" s="58"/>
      <c r="L391" s="58"/>
      <c r="M391" s="58"/>
      <c r="N391" s="58"/>
      <c r="O391" s="58"/>
      <c r="P391" s="58"/>
    </row>
    <row r="392" spans="1:16" ht="106.9">
      <c r="A392" s="55"/>
      <c r="B392" s="56"/>
      <c r="F392" s="58"/>
      <c r="G392" s="58"/>
      <c r="H392" s="58"/>
      <c r="I392" s="58"/>
      <c r="J392" s="58"/>
      <c r="L392" s="58"/>
      <c r="M392" s="58"/>
      <c r="N392" s="58"/>
      <c r="O392" s="58"/>
      <c r="P392" s="58"/>
    </row>
    <row r="393" spans="1:16" ht="106.9">
      <c r="A393" s="55"/>
      <c r="B393" s="56"/>
      <c r="F393" s="58"/>
      <c r="G393" s="58"/>
      <c r="H393" s="58"/>
      <c r="I393" s="58"/>
      <c r="J393" s="58"/>
      <c r="L393" s="58"/>
      <c r="M393" s="58"/>
      <c r="N393" s="58"/>
      <c r="O393" s="58"/>
      <c r="P393" s="58"/>
    </row>
    <row r="394" spans="1:16" ht="106.9">
      <c r="A394" s="55"/>
      <c r="B394" s="56"/>
      <c r="F394" s="58"/>
      <c r="G394" s="58"/>
      <c r="H394" s="58"/>
      <c r="I394" s="58"/>
      <c r="J394" s="58"/>
      <c r="L394" s="58"/>
      <c r="M394" s="58"/>
      <c r="N394" s="58"/>
      <c r="O394" s="58"/>
      <c r="P394" s="58"/>
    </row>
    <row r="395" spans="1:16" ht="106.9">
      <c r="A395" s="55"/>
      <c r="B395" s="56"/>
      <c r="F395" s="58"/>
      <c r="G395" s="58"/>
      <c r="H395" s="58"/>
      <c r="I395" s="58"/>
      <c r="J395" s="58"/>
      <c r="L395" s="58"/>
      <c r="M395" s="58"/>
      <c r="N395" s="58"/>
      <c r="O395" s="58"/>
      <c r="P395" s="58"/>
    </row>
    <row r="396" spans="1:16" ht="106.9">
      <c r="A396" s="55"/>
      <c r="B396" s="56"/>
      <c r="F396" s="58"/>
      <c r="G396" s="58"/>
      <c r="H396" s="58"/>
      <c r="I396" s="58"/>
      <c r="J396" s="58"/>
      <c r="L396" s="58"/>
      <c r="M396" s="58"/>
      <c r="N396" s="58"/>
      <c r="O396" s="58"/>
      <c r="P396" s="58"/>
    </row>
    <row r="397" spans="1:16" ht="106.9">
      <c r="A397" s="55"/>
      <c r="B397" s="56"/>
      <c r="F397" s="58"/>
      <c r="G397" s="58"/>
      <c r="H397" s="58"/>
      <c r="I397" s="58"/>
      <c r="J397" s="58"/>
      <c r="L397" s="58"/>
      <c r="M397" s="58"/>
      <c r="N397" s="58"/>
      <c r="O397" s="58"/>
      <c r="P397" s="58"/>
    </row>
    <row r="398" spans="1:16" ht="106.9">
      <c r="A398" s="55"/>
      <c r="B398" s="56"/>
      <c r="F398" s="58"/>
      <c r="G398" s="58"/>
      <c r="H398" s="58"/>
      <c r="I398" s="58"/>
      <c r="J398" s="58"/>
      <c r="L398" s="58"/>
      <c r="M398" s="58"/>
      <c r="N398" s="58"/>
      <c r="O398" s="58"/>
      <c r="P398" s="58"/>
    </row>
    <row r="399" spans="1:16" ht="106.9">
      <c r="A399" s="55"/>
      <c r="B399" s="56"/>
      <c r="F399" s="58"/>
      <c r="G399" s="58"/>
      <c r="H399" s="58"/>
      <c r="I399" s="58"/>
      <c r="J399" s="58"/>
      <c r="L399" s="58"/>
      <c r="M399" s="58"/>
      <c r="N399" s="58"/>
      <c r="O399" s="58"/>
      <c r="P399" s="58"/>
    </row>
    <row r="400" spans="1:16" ht="106.9">
      <c r="A400" s="55"/>
      <c r="B400" s="56"/>
      <c r="F400" s="58"/>
      <c r="G400" s="58"/>
      <c r="H400" s="58"/>
      <c r="I400" s="58"/>
      <c r="J400" s="58"/>
      <c r="L400" s="58"/>
      <c r="M400" s="58"/>
      <c r="N400" s="58"/>
      <c r="O400" s="58"/>
      <c r="P400" s="58"/>
    </row>
    <row r="401" spans="1:16" ht="106.9">
      <c r="A401" s="55"/>
      <c r="B401" s="56"/>
      <c r="F401" s="58"/>
      <c r="G401" s="58"/>
      <c r="H401" s="58"/>
      <c r="I401" s="58"/>
      <c r="J401" s="58"/>
      <c r="L401" s="58"/>
      <c r="M401" s="58"/>
      <c r="N401" s="58"/>
      <c r="O401" s="58"/>
      <c r="P401" s="58"/>
    </row>
    <row r="402" spans="1:16" ht="106.9">
      <c r="A402" s="55"/>
      <c r="B402" s="56"/>
      <c r="F402" s="58"/>
      <c r="G402" s="58"/>
      <c r="H402" s="58"/>
      <c r="I402" s="58"/>
      <c r="J402" s="58"/>
      <c r="L402" s="58"/>
      <c r="M402" s="58"/>
      <c r="N402" s="58"/>
      <c r="O402" s="58"/>
      <c r="P402" s="58"/>
    </row>
    <row r="403" spans="1:16" ht="106.9">
      <c r="A403" s="55"/>
      <c r="B403" s="56"/>
      <c r="F403" s="58"/>
      <c r="G403" s="58"/>
      <c r="H403" s="58"/>
      <c r="I403" s="58"/>
      <c r="J403" s="58"/>
      <c r="L403" s="58"/>
      <c r="M403" s="58"/>
      <c r="N403" s="58"/>
      <c r="O403" s="58"/>
      <c r="P403" s="58"/>
    </row>
    <row r="404" spans="1:16" ht="106.9">
      <c r="A404" s="55"/>
      <c r="B404" s="56"/>
      <c r="F404" s="58"/>
      <c r="G404" s="58"/>
      <c r="H404" s="58"/>
      <c r="I404" s="58"/>
      <c r="J404" s="58"/>
      <c r="L404" s="58"/>
      <c r="M404" s="58"/>
      <c r="N404" s="58"/>
      <c r="O404" s="58"/>
      <c r="P404" s="58"/>
    </row>
    <row r="405" spans="1:16" ht="106.9">
      <c r="A405" s="55"/>
      <c r="B405" s="56"/>
      <c r="F405" s="58"/>
      <c r="G405" s="58"/>
      <c r="H405" s="58"/>
      <c r="I405" s="58"/>
      <c r="J405" s="58"/>
      <c r="L405" s="58"/>
      <c r="M405" s="58"/>
      <c r="N405" s="58"/>
      <c r="O405" s="58"/>
      <c r="P405" s="58"/>
    </row>
    <row r="406" spans="1:16" ht="106.9">
      <c r="A406" s="55"/>
      <c r="B406" s="56"/>
      <c r="F406" s="58"/>
      <c r="G406" s="58"/>
      <c r="H406" s="58"/>
      <c r="I406" s="58"/>
      <c r="J406" s="58"/>
      <c r="L406" s="58"/>
      <c r="M406" s="58"/>
      <c r="N406" s="58"/>
      <c r="O406" s="58"/>
      <c r="P406" s="58"/>
    </row>
    <row r="407" spans="1:16" ht="106.9">
      <c r="A407" s="55"/>
      <c r="B407" s="56"/>
      <c r="F407" s="58"/>
      <c r="G407" s="58"/>
      <c r="H407" s="58"/>
      <c r="I407" s="58"/>
      <c r="J407" s="58"/>
      <c r="L407" s="58"/>
      <c r="M407" s="58"/>
      <c r="N407" s="58"/>
      <c r="O407" s="58"/>
      <c r="P407" s="58"/>
    </row>
    <row r="408" spans="1:16" ht="106.9">
      <c r="A408" s="55"/>
      <c r="B408" s="56"/>
      <c r="F408" s="58"/>
      <c r="G408" s="58"/>
      <c r="H408" s="58"/>
      <c r="I408" s="58"/>
      <c r="J408" s="58"/>
      <c r="L408" s="58"/>
      <c r="M408" s="58"/>
      <c r="N408" s="58"/>
      <c r="O408" s="58"/>
      <c r="P408" s="58"/>
    </row>
    <row r="409" spans="1:16" ht="106.9">
      <c r="A409" s="55"/>
      <c r="B409" s="56"/>
      <c r="F409" s="58"/>
      <c r="G409" s="58"/>
      <c r="H409" s="58"/>
      <c r="I409" s="58"/>
      <c r="J409" s="58"/>
      <c r="L409" s="58"/>
      <c r="M409" s="58"/>
      <c r="N409" s="58"/>
      <c r="O409" s="58"/>
      <c r="P409" s="58"/>
    </row>
    <row r="410" spans="1:16" ht="106.9">
      <c r="A410" s="55"/>
      <c r="B410" s="56"/>
      <c r="F410" s="58"/>
      <c r="G410" s="58"/>
      <c r="H410" s="58"/>
      <c r="I410" s="58"/>
      <c r="J410" s="58"/>
      <c r="L410" s="58"/>
      <c r="M410" s="58"/>
      <c r="N410" s="58"/>
      <c r="O410" s="58"/>
      <c r="P410" s="58"/>
    </row>
    <row r="411" spans="1:16" ht="106.9">
      <c r="A411" s="55"/>
      <c r="B411" s="56"/>
      <c r="F411" s="58"/>
      <c r="G411" s="58"/>
      <c r="H411" s="58"/>
      <c r="I411" s="58"/>
      <c r="J411" s="58"/>
      <c r="L411" s="58"/>
      <c r="M411" s="58"/>
      <c r="N411" s="58"/>
      <c r="O411" s="58"/>
      <c r="P411" s="58"/>
    </row>
    <row r="412" spans="1:16" ht="106.9">
      <c r="A412" s="55"/>
      <c r="B412" s="56"/>
      <c r="F412" s="58"/>
      <c r="G412" s="58"/>
      <c r="H412" s="58"/>
      <c r="I412" s="58"/>
      <c r="J412" s="58"/>
      <c r="L412" s="58"/>
      <c r="M412" s="58"/>
      <c r="N412" s="58"/>
      <c r="O412" s="58"/>
      <c r="P412" s="58"/>
    </row>
    <row r="413" spans="1:16" ht="106.9">
      <c r="A413" s="55"/>
      <c r="B413" s="56"/>
      <c r="F413" s="58"/>
      <c r="G413" s="58"/>
      <c r="H413" s="58"/>
      <c r="I413" s="58"/>
      <c r="J413" s="58"/>
      <c r="L413" s="58"/>
      <c r="M413" s="58"/>
      <c r="N413" s="58"/>
      <c r="O413" s="58"/>
      <c r="P413" s="58"/>
    </row>
    <row r="414" spans="1:16" ht="106.9">
      <c r="A414" s="55"/>
      <c r="B414" s="56"/>
      <c r="F414" s="58"/>
      <c r="G414" s="58"/>
      <c r="H414" s="58"/>
      <c r="I414" s="58"/>
      <c r="J414" s="58"/>
      <c r="L414" s="58"/>
      <c r="M414" s="58"/>
      <c r="N414" s="58"/>
      <c r="O414" s="58"/>
      <c r="P414" s="58"/>
    </row>
    <row r="415" spans="1:16" ht="106.9">
      <c r="A415" s="55"/>
      <c r="B415" s="56"/>
      <c r="F415" s="58"/>
      <c r="G415" s="58"/>
      <c r="H415" s="58"/>
      <c r="I415" s="58"/>
      <c r="J415" s="58"/>
      <c r="L415" s="58"/>
      <c r="M415" s="58"/>
      <c r="N415" s="58"/>
      <c r="O415" s="58"/>
      <c r="P415" s="58"/>
    </row>
    <row r="416" spans="1:16" ht="106.9">
      <c r="A416" s="55"/>
      <c r="B416" s="56"/>
      <c r="F416" s="58"/>
      <c r="G416" s="58"/>
      <c r="H416" s="58"/>
      <c r="I416" s="58"/>
      <c r="J416" s="58"/>
      <c r="L416" s="58"/>
      <c r="M416" s="58"/>
      <c r="N416" s="58"/>
      <c r="O416" s="58"/>
      <c r="P416" s="58"/>
    </row>
    <row r="417" spans="1:16" ht="106.9">
      <c r="A417" s="55"/>
      <c r="B417" s="56"/>
      <c r="F417" s="58"/>
      <c r="G417" s="58"/>
      <c r="H417" s="58"/>
      <c r="I417" s="58"/>
      <c r="J417" s="58"/>
      <c r="L417" s="58"/>
      <c r="M417" s="58"/>
      <c r="N417" s="58"/>
      <c r="O417" s="58"/>
      <c r="P417" s="58"/>
    </row>
    <row r="418" spans="1:16" ht="106.9">
      <c r="A418" s="55"/>
      <c r="B418" s="56"/>
      <c r="F418" s="58"/>
      <c r="G418" s="58"/>
      <c r="H418" s="58"/>
      <c r="I418" s="58"/>
      <c r="J418" s="58"/>
      <c r="L418" s="58"/>
      <c r="M418" s="58"/>
      <c r="N418" s="58"/>
      <c r="O418" s="58"/>
      <c r="P418" s="58"/>
    </row>
    <row r="419" spans="1:16" ht="106.9">
      <c r="A419" s="55"/>
      <c r="B419" s="56"/>
      <c r="F419" s="58"/>
      <c r="G419" s="58"/>
      <c r="H419" s="58"/>
      <c r="I419" s="58"/>
      <c r="J419" s="58"/>
      <c r="L419" s="58"/>
      <c r="M419" s="58"/>
      <c r="N419" s="58"/>
      <c r="O419" s="58"/>
      <c r="P419" s="58"/>
    </row>
    <row r="420" spans="1:16" ht="106.9">
      <c r="A420" s="55"/>
      <c r="B420" s="56"/>
      <c r="F420" s="58"/>
      <c r="G420" s="58"/>
      <c r="H420" s="58"/>
      <c r="I420" s="58"/>
      <c r="J420" s="58"/>
      <c r="L420" s="58"/>
      <c r="M420" s="58"/>
      <c r="N420" s="58"/>
      <c r="O420" s="58"/>
      <c r="P420" s="58"/>
    </row>
    <row r="421" spans="1:16" ht="106.9">
      <c r="A421" s="55"/>
      <c r="B421" s="56"/>
      <c r="F421" s="58"/>
      <c r="G421" s="58"/>
      <c r="H421" s="58"/>
      <c r="I421" s="58"/>
      <c r="J421" s="58"/>
      <c r="L421" s="58"/>
      <c r="M421" s="58"/>
      <c r="N421" s="58"/>
      <c r="O421" s="58"/>
      <c r="P421" s="58"/>
    </row>
    <row r="422" spans="1:16" ht="106.9">
      <c r="A422" s="55"/>
      <c r="B422" s="56"/>
      <c r="F422" s="58"/>
      <c r="G422" s="58"/>
      <c r="H422" s="58"/>
      <c r="I422" s="58"/>
      <c r="J422" s="58"/>
      <c r="L422" s="58"/>
      <c r="M422" s="58"/>
      <c r="N422" s="58"/>
      <c r="O422" s="58"/>
      <c r="P422" s="58"/>
    </row>
    <row r="423" spans="1:16" ht="106.9">
      <c r="A423" s="55"/>
      <c r="B423" s="56"/>
      <c r="F423" s="58"/>
      <c r="G423" s="58"/>
      <c r="H423" s="58"/>
      <c r="I423" s="58"/>
      <c r="J423" s="58"/>
      <c r="L423" s="58"/>
      <c r="M423" s="58"/>
      <c r="N423" s="58"/>
      <c r="O423" s="58"/>
      <c r="P423" s="58"/>
    </row>
    <row r="424" spans="1:16" ht="106.9">
      <c r="A424" s="55"/>
      <c r="B424" s="56"/>
      <c r="F424" s="58"/>
      <c r="G424" s="58"/>
      <c r="H424" s="58"/>
      <c r="I424" s="58"/>
      <c r="J424" s="58"/>
      <c r="L424" s="58"/>
      <c r="M424" s="58"/>
      <c r="N424" s="58"/>
      <c r="O424" s="58"/>
      <c r="P424" s="58"/>
    </row>
    <row r="425" spans="1:16" ht="106.9">
      <c r="A425" s="55"/>
      <c r="B425" s="56"/>
      <c r="F425" s="58"/>
      <c r="G425" s="58"/>
      <c r="H425" s="58"/>
      <c r="I425" s="58"/>
      <c r="J425" s="58"/>
      <c r="L425" s="58"/>
      <c r="M425" s="58"/>
      <c r="N425" s="58"/>
      <c r="O425" s="58"/>
      <c r="P425" s="58"/>
    </row>
    <row r="426" spans="1:16" ht="106.9">
      <c r="A426" s="55"/>
      <c r="B426" s="56"/>
      <c r="F426" s="58"/>
      <c r="G426" s="58"/>
      <c r="H426" s="58"/>
      <c r="I426" s="58"/>
      <c r="J426" s="58"/>
      <c r="L426" s="58"/>
      <c r="M426" s="58"/>
      <c r="N426" s="58"/>
      <c r="O426" s="58"/>
      <c r="P426" s="58"/>
    </row>
    <row r="427" spans="1:16" ht="106.9">
      <c r="A427" s="55"/>
      <c r="B427" s="56"/>
      <c r="F427" s="58"/>
      <c r="G427" s="58"/>
      <c r="H427" s="58"/>
      <c r="I427" s="58"/>
      <c r="J427" s="58"/>
      <c r="L427" s="58"/>
      <c r="M427" s="58"/>
      <c r="N427" s="58"/>
      <c r="O427" s="58"/>
      <c r="P427" s="58"/>
    </row>
    <row r="428" spans="1:16" ht="106.9">
      <c r="A428" s="55"/>
      <c r="B428" s="56"/>
      <c r="F428" s="58"/>
      <c r="G428" s="58"/>
      <c r="H428" s="58"/>
      <c r="I428" s="58"/>
      <c r="J428" s="58"/>
      <c r="L428" s="58"/>
      <c r="M428" s="58"/>
      <c r="N428" s="58"/>
      <c r="O428" s="58"/>
      <c r="P428" s="58"/>
    </row>
    <row r="429" spans="1:16" ht="106.9">
      <c r="A429" s="55"/>
      <c r="B429" s="56"/>
      <c r="F429" s="58"/>
      <c r="G429" s="58"/>
      <c r="H429" s="58"/>
      <c r="I429" s="58"/>
      <c r="J429" s="58"/>
      <c r="L429" s="58"/>
      <c r="M429" s="58"/>
      <c r="N429" s="58"/>
      <c r="O429" s="58"/>
      <c r="P429" s="58"/>
    </row>
    <row r="430" spans="1:16" ht="106.9">
      <c r="A430" s="55"/>
      <c r="B430" s="56"/>
      <c r="F430" s="58"/>
      <c r="G430" s="58"/>
      <c r="H430" s="58"/>
      <c r="I430" s="58"/>
      <c r="J430" s="58"/>
      <c r="L430" s="58"/>
      <c r="M430" s="58"/>
      <c r="N430" s="58"/>
      <c r="O430" s="58"/>
      <c r="P430" s="58"/>
    </row>
    <row r="431" spans="1:16" ht="106.9">
      <c r="A431" s="55"/>
      <c r="B431" s="56"/>
      <c r="F431" s="58"/>
      <c r="G431" s="58"/>
      <c r="H431" s="58"/>
      <c r="I431" s="58"/>
      <c r="J431" s="58"/>
      <c r="L431" s="58"/>
      <c r="M431" s="58"/>
      <c r="N431" s="58"/>
      <c r="O431" s="58"/>
      <c r="P431" s="58"/>
    </row>
    <row r="432" spans="1:16" ht="106.9">
      <c r="A432" s="55"/>
      <c r="B432" s="56"/>
      <c r="F432" s="58"/>
      <c r="G432" s="58"/>
      <c r="H432" s="58"/>
      <c r="I432" s="58"/>
      <c r="J432" s="58"/>
      <c r="L432" s="58"/>
      <c r="M432" s="58"/>
      <c r="N432" s="58"/>
      <c r="O432" s="58"/>
      <c r="P432" s="58"/>
    </row>
    <row r="433" spans="1:16" ht="106.9">
      <c r="A433" s="55"/>
      <c r="B433" s="56"/>
      <c r="F433" s="58"/>
      <c r="G433" s="58"/>
      <c r="H433" s="58"/>
      <c r="I433" s="58"/>
      <c r="J433" s="58"/>
      <c r="L433" s="58"/>
      <c r="M433" s="58"/>
      <c r="N433" s="58"/>
      <c r="O433" s="58"/>
      <c r="P433" s="58"/>
    </row>
    <row r="434" spans="1:16" ht="106.9">
      <c r="A434" s="55"/>
      <c r="B434" s="56"/>
      <c r="F434" s="58"/>
      <c r="G434" s="58"/>
      <c r="H434" s="58"/>
      <c r="I434" s="58"/>
      <c r="J434" s="58"/>
      <c r="L434" s="58"/>
      <c r="M434" s="58"/>
      <c r="N434" s="58"/>
      <c r="O434" s="58"/>
      <c r="P434" s="58"/>
    </row>
    <row r="435" spans="1:16" ht="106.9">
      <c r="A435" s="55"/>
      <c r="B435" s="56"/>
      <c r="F435" s="58"/>
      <c r="G435" s="58"/>
      <c r="H435" s="58"/>
      <c r="I435" s="58"/>
      <c r="J435" s="58"/>
      <c r="L435" s="58"/>
      <c r="M435" s="58"/>
      <c r="N435" s="58"/>
      <c r="O435" s="58"/>
      <c r="P435" s="58"/>
    </row>
    <row r="436" spans="1:16" ht="106.9">
      <c r="A436" s="55"/>
      <c r="B436" s="56"/>
      <c r="F436" s="58"/>
      <c r="G436" s="58"/>
      <c r="H436" s="58"/>
      <c r="I436" s="58"/>
      <c r="J436" s="58"/>
      <c r="L436" s="58"/>
      <c r="M436" s="58"/>
      <c r="N436" s="58"/>
      <c r="O436" s="58"/>
      <c r="P436" s="58"/>
    </row>
    <row r="437" spans="1:16" ht="106.9">
      <c r="A437" s="55"/>
      <c r="B437" s="56"/>
      <c r="F437" s="58"/>
      <c r="G437" s="58"/>
      <c r="H437" s="58"/>
      <c r="I437" s="58"/>
      <c r="J437" s="58"/>
      <c r="L437" s="58"/>
      <c r="M437" s="58"/>
      <c r="N437" s="58"/>
      <c r="O437" s="58"/>
      <c r="P437" s="58"/>
    </row>
    <row r="438" spans="1:16" ht="106.9">
      <c r="A438" s="55"/>
      <c r="B438" s="56"/>
      <c r="F438" s="58"/>
      <c r="G438" s="58"/>
      <c r="H438" s="58"/>
      <c r="I438" s="58"/>
      <c r="J438" s="58"/>
      <c r="L438" s="58"/>
      <c r="M438" s="58"/>
      <c r="N438" s="58"/>
      <c r="O438" s="58"/>
      <c r="P438" s="58"/>
    </row>
    <row r="439" spans="1:16" ht="106.9">
      <c r="A439" s="55"/>
      <c r="B439" s="56"/>
      <c r="F439" s="58"/>
      <c r="G439" s="58"/>
      <c r="H439" s="58"/>
      <c r="I439" s="58"/>
      <c r="J439" s="58"/>
      <c r="L439" s="58"/>
      <c r="M439" s="58"/>
      <c r="N439" s="58"/>
      <c r="O439" s="58"/>
      <c r="P439" s="58"/>
    </row>
    <row r="440" spans="1:16" ht="106.9">
      <c r="A440" s="55"/>
      <c r="B440" s="56"/>
      <c r="F440" s="58"/>
      <c r="G440" s="58"/>
      <c r="H440" s="58"/>
      <c r="I440" s="58"/>
      <c r="J440" s="58"/>
      <c r="L440" s="58"/>
      <c r="M440" s="58"/>
      <c r="N440" s="58"/>
      <c r="O440" s="58"/>
      <c r="P440" s="58"/>
    </row>
    <row r="441" spans="1:16" ht="106.9">
      <c r="A441" s="55"/>
      <c r="B441" s="56"/>
      <c r="F441" s="58"/>
      <c r="G441" s="58"/>
      <c r="H441" s="58"/>
      <c r="I441" s="58"/>
      <c r="J441" s="58"/>
      <c r="L441" s="58"/>
      <c r="M441" s="58"/>
      <c r="N441" s="58"/>
      <c r="O441" s="58"/>
      <c r="P441" s="58"/>
    </row>
    <row r="442" spans="1:16" ht="106.9">
      <c r="A442" s="55"/>
      <c r="B442" s="56"/>
      <c r="F442" s="58"/>
      <c r="G442" s="58"/>
      <c r="H442" s="58"/>
      <c r="I442" s="58"/>
      <c r="J442" s="58"/>
      <c r="L442" s="58"/>
      <c r="M442" s="58"/>
      <c r="N442" s="58"/>
      <c r="O442" s="58"/>
      <c r="P442" s="58"/>
    </row>
    <row r="443" spans="1:16" ht="106.9">
      <c r="A443" s="55"/>
      <c r="B443" s="56"/>
      <c r="F443" s="58"/>
      <c r="G443" s="58"/>
      <c r="H443" s="58"/>
      <c r="I443" s="58"/>
      <c r="J443" s="58"/>
      <c r="L443" s="58"/>
      <c r="M443" s="58"/>
      <c r="N443" s="58"/>
      <c r="O443" s="58"/>
      <c r="P443" s="58"/>
    </row>
    <row r="444" spans="1:16" ht="106.9">
      <c r="A444" s="55"/>
      <c r="B444" s="56"/>
      <c r="F444" s="58"/>
      <c r="G444" s="58"/>
      <c r="H444" s="58"/>
      <c r="I444" s="58"/>
      <c r="J444" s="58"/>
      <c r="L444" s="58"/>
      <c r="M444" s="58"/>
      <c r="N444" s="58"/>
      <c r="O444" s="58"/>
      <c r="P444" s="58"/>
    </row>
    <row r="445" spans="1:16" ht="106.9">
      <c r="A445" s="55"/>
      <c r="B445" s="56"/>
      <c r="F445" s="58"/>
      <c r="G445" s="58"/>
      <c r="H445" s="58"/>
      <c r="I445" s="58"/>
      <c r="J445" s="58"/>
      <c r="L445" s="58"/>
      <c r="M445" s="58"/>
      <c r="N445" s="58"/>
      <c r="O445" s="58"/>
      <c r="P445" s="58"/>
    </row>
    <row r="446" spans="1:16" ht="106.9">
      <c r="A446" s="55"/>
      <c r="B446" s="56"/>
      <c r="F446" s="58"/>
      <c r="G446" s="58"/>
      <c r="H446" s="58"/>
      <c r="I446" s="58"/>
      <c r="J446" s="58"/>
      <c r="L446" s="58"/>
      <c r="M446" s="58"/>
      <c r="N446" s="58"/>
      <c r="O446" s="58"/>
      <c r="P446" s="58"/>
    </row>
    <row r="447" spans="1:16" ht="106.9">
      <c r="A447" s="55"/>
      <c r="B447" s="56"/>
      <c r="F447" s="58"/>
      <c r="G447" s="58"/>
      <c r="H447" s="58"/>
      <c r="I447" s="58"/>
      <c r="J447" s="58"/>
      <c r="L447" s="58"/>
      <c r="M447" s="58"/>
      <c r="N447" s="58"/>
      <c r="O447" s="58"/>
      <c r="P447" s="58"/>
    </row>
    <row r="448" spans="1:16" ht="106.9">
      <c r="A448" s="55"/>
      <c r="B448" s="56"/>
      <c r="F448" s="58"/>
      <c r="G448" s="58"/>
      <c r="H448" s="58"/>
      <c r="I448" s="58"/>
      <c r="J448" s="58"/>
      <c r="L448" s="58"/>
      <c r="M448" s="58"/>
      <c r="N448" s="58"/>
      <c r="O448" s="58"/>
      <c r="P448" s="58"/>
    </row>
    <row r="449" spans="1:16" ht="106.9">
      <c r="A449" s="55"/>
      <c r="B449" s="56"/>
      <c r="F449" s="58"/>
      <c r="G449" s="58"/>
      <c r="H449" s="58"/>
      <c r="I449" s="58"/>
      <c r="J449" s="58"/>
      <c r="L449" s="58"/>
      <c r="M449" s="58"/>
      <c r="N449" s="58"/>
      <c r="O449" s="58"/>
      <c r="P449" s="58"/>
    </row>
    <row r="450" spans="1:16" ht="106.9">
      <c r="A450" s="55"/>
      <c r="B450" s="56"/>
      <c r="F450" s="58"/>
      <c r="G450" s="58"/>
      <c r="H450" s="58"/>
      <c r="I450" s="58"/>
      <c r="J450" s="58"/>
      <c r="L450" s="58"/>
      <c r="M450" s="58"/>
      <c r="N450" s="58"/>
      <c r="O450" s="58"/>
      <c r="P450" s="58"/>
    </row>
    <row r="451" spans="1:16" ht="106.9">
      <c r="A451" s="55"/>
      <c r="B451" s="56"/>
      <c r="F451" s="58"/>
      <c r="G451" s="58"/>
      <c r="H451" s="58"/>
      <c r="I451" s="58"/>
      <c r="J451" s="58"/>
      <c r="L451" s="58"/>
      <c r="M451" s="58"/>
      <c r="N451" s="58"/>
      <c r="O451" s="58"/>
      <c r="P451" s="58"/>
    </row>
    <row r="452" spans="1:16" ht="106.9">
      <c r="A452" s="55"/>
      <c r="B452" s="56"/>
      <c r="F452" s="58"/>
      <c r="G452" s="58"/>
      <c r="H452" s="58"/>
      <c r="I452" s="58"/>
      <c r="J452" s="58"/>
      <c r="L452" s="58"/>
      <c r="M452" s="58"/>
      <c r="N452" s="58"/>
      <c r="O452" s="58"/>
      <c r="P452" s="58"/>
    </row>
    <row r="453" spans="1:16" ht="106.9">
      <c r="A453" s="55"/>
      <c r="B453" s="56"/>
      <c r="F453" s="58"/>
      <c r="G453" s="58"/>
      <c r="H453" s="58"/>
      <c r="I453" s="58"/>
      <c r="J453" s="58"/>
      <c r="L453" s="58"/>
      <c r="M453" s="58"/>
      <c r="N453" s="58"/>
      <c r="O453" s="58"/>
      <c r="P453" s="58"/>
    </row>
    <row r="454" spans="1:16" ht="106.9">
      <c r="A454" s="55"/>
      <c r="B454" s="56"/>
      <c r="F454" s="58"/>
      <c r="G454" s="58"/>
      <c r="H454" s="58"/>
      <c r="I454" s="58"/>
      <c r="J454" s="58"/>
      <c r="L454" s="58"/>
      <c r="M454" s="58"/>
      <c r="N454" s="58"/>
      <c r="O454" s="58"/>
      <c r="P454" s="58"/>
    </row>
    <row r="455" spans="1:16" ht="106.9">
      <c r="A455" s="55"/>
      <c r="B455" s="56"/>
      <c r="F455" s="58"/>
      <c r="G455" s="58"/>
      <c r="H455" s="58"/>
      <c r="I455" s="58"/>
      <c r="J455" s="58"/>
      <c r="L455" s="58"/>
      <c r="M455" s="58"/>
      <c r="N455" s="58"/>
      <c r="O455" s="58"/>
      <c r="P455" s="58"/>
    </row>
    <row r="456" spans="1:16" ht="106.9">
      <c r="A456" s="55"/>
      <c r="B456" s="56"/>
      <c r="F456" s="58"/>
      <c r="G456" s="58"/>
      <c r="H456" s="58"/>
      <c r="I456" s="58"/>
      <c r="J456" s="58"/>
      <c r="L456" s="58"/>
      <c r="M456" s="58"/>
      <c r="N456" s="58"/>
      <c r="O456" s="58"/>
      <c r="P456" s="58"/>
    </row>
    <row r="457" spans="1:16" ht="106.9">
      <c r="A457" s="55"/>
      <c r="B457" s="56"/>
      <c r="F457" s="58"/>
      <c r="G457" s="58"/>
      <c r="H457" s="58"/>
      <c r="I457" s="58"/>
      <c r="J457" s="58"/>
      <c r="L457" s="58"/>
      <c r="M457" s="58"/>
      <c r="N457" s="58"/>
      <c r="O457" s="58"/>
      <c r="P457" s="58"/>
    </row>
    <row r="458" spans="1:16" ht="106.9">
      <c r="A458" s="55"/>
      <c r="B458" s="56"/>
      <c r="F458" s="58"/>
      <c r="G458" s="58"/>
      <c r="H458" s="58"/>
      <c r="I458" s="58"/>
      <c r="J458" s="58"/>
      <c r="L458" s="58"/>
      <c r="M458" s="58"/>
      <c r="N458" s="58"/>
      <c r="O458" s="58"/>
      <c r="P458" s="58"/>
    </row>
    <row r="459" spans="1:16" ht="106.9">
      <c r="A459" s="55"/>
      <c r="B459" s="56"/>
      <c r="F459" s="58"/>
      <c r="G459" s="58"/>
      <c r="H459" s="58"/>
      <c r="I459" s="58"/>
      <c r="J459" s="58"/>
      <c r="L459" s="58"/>
      <c r="M459" s="58"/>
      <c r="N459" s="58"/>
      <c r="O459" s="58"/>
      <c r="P459" s="58"/>
    </row>
    <row r="460" spans="1:16" ht="106.9">
      <c r="A460" s="55"/>
      <c r="B460" s="56"/>
      <c r="F460" s="58"/>
      <c r="G460" s="58"/>
      <c r="H460" s="58"/>
      <c r="I460" s="58"/>
      <c r="J460" s="58"/>
      <c r="L460" s="58"/>
      <c r="M460" s="58"/>
      <c r="N460" s="58"/>
      <c r="O460" s="58"/>
      <c r="P460" s="58"/>
    </row>
    <row r="461" spans="1:16" ht="106.9">
      <c r="A461" s="55"/>
      <c r="B461" s="56"/>
      <c r="F461" s="58"/>
      <c r="G461" s="58"/>
      <c r="H461" s="58"/>
      <c r="I461" s="58"/>
      <c r="J461" s="58"/>
      <c r="L461" s="58"/>
      <c r="M461" s="58"/>
      <c r="N461" s="58"/>
      <c r="O461" s="58"/>
      <c r="P461" s="58"/>
    </row>
    <row r="462" spans="1:16" ht="106.9">
      <c r="A462" s="55"/>
      <c r="B462" s="56"/>
      <c r="F462" s="58"/>
      <c r="G462" s="58"/>
      <c r="H462" s="58"/>
      <c r="I462" s="58"/>
      <c r="J462" s="58"/>
      <c r="L462" s="58"/>
      <c r="M462" s="58"/>
      <c r="N462" s="58"/>
      <c r="O462" s="58"/>
      <c r="P462" s="58"/>
    </row>
    <row r="463" spans="1:16" ht="106.9">
      <c r="A463" s="55"/>
      <c r="B463" s="56"/>
      <c r="F463" s="58"/>
      <c r="G463" s="58"/>
      <c r="H463" s="58"/>
      <c r="I463" s="58"/>
      <c r="J463" s="58"/>
      <c r="L463" s="58"/>
      <c r="M463" s="58"/>
      <c r="N463" s="58"/>
      <c r="O463" s="58"/>
      <c r="P463" s="58"/>
    </row>
    <row r="464" spans="1:16" ht="106.9">
      <c r="A464" s="55"/>
      <c r="B464" s="56"/>
      <c r="F464" s="58"/>
      <c r="G464" s="58"/>
      <c r="H464" s="58"/>
      <c r="I464" s="58"/>
      <c r="J464" s="58"/>
      <c r="L464" s="58"/>
      <c r="M464" s="58"/>
      <c r="N464" s="58"/>
      <c r="O464" s="58"/>
      <c r="P464" s="58"/>
    </row>
    <row r="465" spans="1:16" ht="106.9">
      <c r="A465" s="55"/>
      <c r="B465" s="56"/>
      <c r="F465" s="58"/>
      <c r="G465" s="58"/>
      <c r="H465" s="58"/>
      <c r="I465" s="58"/>
      <c r="J465" s="58"/>
      <c r="L465" s="58"/>
      <c r="M465" s="58"/>
      <c r="N465" s="58"/>
      <c r="O465" s="58"/>
      <c r="P465" s="58"/>
    </row>
    <row r="466" spans="1:16" ht="106.9">
      <c r="A466" s="55"/>
      <c r="B466" s="56"/>
      <c r="F466" s="58"/>
      <c r="G466" s="58"/>
      <c r="H466" s="58"/>
      <c r="I466" s="58"/>
      <c r="J466" s="58"/>
      <c r="L466" s="58"/>
      <c r="M466" s="58"/>
      <c r="N466" s="58"/>
      <c r="O466" s="58"/>
      <c r="P466" s="58"/>
    </row>
    <row r="467" spans="1:16" ht="106.9">
      <c r="A467" s="55"/>
      <c r="B467" s="56"/>
      <c r="F467" s="58"/>
      <c r="G467" s="58"/>
      <c r="H467" s="58"/>
      <c r="I467" s="58"/>
      <c r="J467" s="58"/>
      <c r="L467" s="58"/>
      <c r="M467" s="58"/>
      <c r="N467" s="58"/>
      <c r="O467" s="58"/>
      <c r="P467" s="58"/>
    </row>
    <row r="468" spans="1:16" ht="106.9">
      <c r="A468" s="55"/>
      <c r="B468" s="56"/>
      <c r="F468" s="58"/>
      <c r="G468" s="58"/>
      <c r="H468" s="58"/>
      <c r="I468" s="58"/>
      <c r="J468" s="58"/>
      <c r="L468" s="58"/>
      <c r="M468" s="58"/>
      <c r="N468" s="58"/>
      <c r="O468" s="58"/>
      <c r="P468" s="58"/>
    </row>
    <row r="469" spans="1:16" ht="106.9">
      <c r="A469" s="55"/>
      <c r="B469" s="56"/>
      <c r="F469" s="58"/>
      <c r="G469" s="58"/>
      <c r="H469" s="58"/>
      <c r="I469" s="58"/>
      <c r="J469" s="58"/>
      <c r="L469" s="58"/>
      <c r="M469" s="58"/>
      <c r="N469" s="58"/>
      <c r="O469" s="58"/>
      <c r="P469" s="58"/>
    </row>
    <row r="470" spans="1:16" ht="106.9">
      <c r="A470" s="55"/>
      <c r="B470" s="56"/>
      <c r="F470" s="58"/>
      <c r="G470" s="58"/>
      <c r="H470" s="58"/>
      <c r="I470" s="58"/>
      <c r="J470" s="58"/>
      <c r="L470" s="58"/>
      <c r="M470" s="58"/>
      <c r="N470" s="58"/>
      <c r="O470" s="58"/>
      <c r="P470" s="58"/>
    </row>
    <row r="471" spans="1:16" ht="106.9">
      <c r="A471" s="55"/>
      <c r="B471" s="56"/>
      <c r="F471" s="58"/>
      <c r="G471" s="58"/>
      <c r="H471" s="58"/>
      <c r="I471" s="58"/>
      <c r="J471" s="58"/>
      <c r="L471" s="58"/>
      <c r="M471" s="58"/>
      <c r="N471" s="58"/>
      <c r="O471" s="58"/>
      <c r="P471" s="58"/>
    </row>
    <row r="472" spans="1:16" ht="106.9">
      <c r="A472" s="55"/>
      <c r="B472" s="56"/>
      <c r="F472" s="58"/>
      <c r="G472" s="58"/>
      <c r="H472" s="58"/>
      <c r="I472" s="58"/>
      <c r="J472" s="58"/>
      <c r="L472" s="58"/>
      <c r="M472" s="58"/>
      <c r="N472" s="58"/>
      <c r="O472" s="58"/>
      <c r="P472" s="58"/>
    </row>
    <row r="473" spans="1:16" ht="106.9">
      <c r="A473" s="55"/>
      <c r="B473" s="56"/>
      <c r="F473" s="58"/>
      <c r="G473" s="58"/>
      <c r="H473" s="58"/>
      <c r="I473" s="58"/>
      <c r="J473" s="58"/>
      <c r="L473" s="58"/>
      <c r="M473" s="58"/>
      <c r="N473" s="58"/>
      <c r="O473" s="58"/>
      <c r="P473" s="58"/>
    </row>
    <row r="474" spans="1:16" ht="106.9">
      <c r="A474" s="55"/>
      <c r="B474" s="56"/>
      <c r="F474" s="58"/>
      <c r="G474" s="58"/>
      <c r="H474" s="58"/>
      <c r="I474" s="58"/>
      <c r="J474" s="58"/>
      <c r="L474" s="58"/>
      <c r="M474" s="58"/>
      <c r="N474" s="58"/>
      <c r="O474" s="58"/>
      <c r="P474" s="58"/>
    </row>
    <row r="475" spans="1:16" ht="106.9">
      <c r="A475" s="55"/>
      <c r="B475" s="56"/>
      <c r="F475" s="58"/>
      <c r="G475" s="58"/>
      <c r="H475" s="58"/>
      <c r="I475" s="58"/>
      <c r="J475" s="58"/>
      <c r="L475" s="58"/>
      <c r="M475" s="58"/>
      <c r="N475" s="58"/>
      <c r="O475" s="58"/>
      <c r="P475" s="58"/>
    </row>
    <row r="476" spans="1:16" ht="106.9">
      <c r="A476" s="55"/>
      <c r="B476" s="56"/>
      <c r="F476" s="58"/>
      <c r="G476" s="58"/>
      <c r="H476" s="58"/>
      <c r="I476" s="58"/>
      <c r="J476" s="58"/>
      <c r="L476" s="58"/>
      <c r="M476" s="58"/>
      <c r="N476" s="58"/>
      <c r="O476" s="58"/>
      <c r="P476" s="58"/>
    </row>
    <row r="477" spans="1:16" ht="106.9">
      <c r="A477" s="55"/>
      <c r="B477" s="56"/>
      <c r="F477" s="58"/>
      <c r="G477" s="58"/>
      <c r="H477" s="58"/>
      <c r="I477" s="58"/>
      <c r="J477" s="58"/>
      <c r="L477" s="58"/>
      <c r="M477" s="58"/>
      <c r="N477" s="58"/>
      <c r="O477" s="58"/>
      <c r="P477" s="58"/>
    </row>
    <row r="478" spans="1:16" ht="106.9">
      <c r="A478" s="55"/>
      <c r="B478" s="56"/>
      <c r="F478" s="58"/>
      <c r="G478" s="58"/>
      <c r="H478" s="58"/>
      <c r="I478" s="58"/>
      <c r="J478" s="58"/>
      <c r="L478" s="58"/>
      <c r="M478" s="58"/>
      <c r="N478" s="58"/>
      <c r="O478" s="58"/>
      <c r="P478" s="58"/>
    </row>
    <row r="479" spans="1:16" ht="106.9">
      <c r="A479" s="55"/>
      <c r="B479" s="56"/>
      <c r="F479" s="58"/>
      <c r="G479" s="58"/>
      <c r="H479" s="58"/>
      <c r="I479" s="58"/>
      <c r="J479" s="58"/>
      <c r="L479" s="58"/>
      <c r="M479" s="58"/>
      <c r="N479" s="58"/>
      <c r="O479" s="58"/>
      <c r="P479" s="58"/>
    </row>
    <row r="480" spans="1:16" ht="106.9">
      <c r="A480" s="55"/>
      <c r="B480" s="56"/>
      <c r="F480" s="58"/>
      <c r="G480" s="58"/>
      <c r="H480" s="58"/>
      <c r="I480" s="58"/>
      <c r="J480" s="58"/>
      <c r="L480" s="58"/>
      <c r="M480" s="58"/>
      <c r="N480" s="58"/>
      <c r="O480" s="58"/>
      <c r="P480" s="58"/>
    </row>
    <row r="481" spans="1:16" ht="106.9">
      <c r="A481" s="55"/>
      <c r="B481" s="56"/>
      <c r="F481" s="58"/>
      <c r="G481" s="58"/>
      <c r="H481" s="58"/>
      <c r="I481" s="58"/>
      <c r="J481" s="58"/>
      <c r="L481" s="58"/>
      <c r="M481" s="58"/>
      <c r="N481" s="58"/>
      <c r="O481" s="58"/>
      <c r="P481" s="58"/>
    </row>
    <row r="482" spans="1:16" ht="106.9">
      <c r="A482" s="55"/>
      <c r="B482" s="56"/>
      <c r="F482" s="58"/>
      <c r="G482" s="58"/>
      <c r="H482" s="58"/>
      <c r="I482" s="58"/>
      <c r="J482" s="58"/>
      <c r="L482" s="58"/>
      <c r="M482" s="58"/>
      <c r="N482" s="58"/>
      <c r="O482" s="58"/>
      <c r="P482" s="58"/>
    </row>
    <row r="483" spans="1:16" ht="106.9">
      <c r="A483" s="55"/>
      <c r="B483" s="56"/>
      <c r="F483" s="58"/>
      <c r="G483" s="58"/>
      <c r="H483" s="58"/>
      <c r="I483" s="58"/>
      <c r="J483" s="58"/>
      <c r="L483" s="58"/>
      <c r="M483" s="58"/>
      <c r="N483" s="58"/>
      <c r="O483" s="58"/>
      <c r="P483" s="58"/>
    </row>
    <row r="484" spans="1:16" ht="106.9">
      <c r="A484" s="55"/>
      <c r="B484" s="56"/>
      <c r="F484" s="58"/>
      <c r="G484" s="58"/>
      <c r="H484" s="58"/>
      <c r="I484" s="58"/>
      <c r="J484" s="58"/>
      <c r="L484" s="58"/>
      <c r="M484" s="58"/>
      <c r="N484" s="58"/>
      <c r="O484" s="58"/>
      <c r="P484" s="58"/>
    </row>
    <row r="485" spans="1:16" ht="106.9">
      <c r="A485" s="55"/>
      <c r="B485" s="56"/>
      <c r="F485" s="58"/>
      <c r="G485" s="58"/>
      <c r="H485" s="58"/>
      <c r="I485" s="58"/>
      <c r="J485" s="58"/>
      <c r="L485" s="58"/>
      <c r="M485" s="58"/>
      <c r="N485" s="58"/>
      <c r="O485" s="58"/>
      <c r="P485" s="58"/>
    </row>
    <row r="486" spans="1:16" ht="106.9">
      <c r="A486" s="55"/>
      <c r="B486" s="56"/>
      <c r="F486" s="58"/>
      <c r="G486" s="58"/>
      <c r="H486" s="58"/>
      <c r="I486" s="58"/>
      <c r="J486" s="58"/>
      <c r="L486" s="58"/>
      <c r="M486" s="58"/>
      <c r="N486" s="58"/>
      <c r="O486" s="58"/>
      <c r="P486" s="58"/>
    </row>
    <row r="487" spans="1:16" ht="106.9">
      <c r="A487" s="55"/>
      <c r="B487" s="56"/>
      <c r="F487" s="58"/>
      <c r="G487" s="58"/>
      <c r="H487" s="58"/>
      <c r="I487" s="58"/>
      <c r="J487" s="58"/>
      <c r="L487" s="58"/>
      <c r="M487" s="58"/>
      <c r="N487" s="58"/>
      <c r="O487" s="58"/>
      <c r="P487" s="58"/>
    </row>
    <row r="488" spans="1:16" ht="106.9">
      <c r="A488" s="55"/>
      <c r="B488" s="56"/>
      <c r="F488" s="58"/>
      <c r="G488" s="58"/>
      <c r="H488" s="58"/>
      <c r="I488" s="58"/>
      <c r="J488" s="58"/>
      <c r="L488" s="58"/>
      <c r="M488" s="58"/>
      <c r="N488" s="58"/>
      <c r="O488" s="58"/>
      <c r="P488" s="58"/>
    </row>
    <row r="489" spans="1:16" ht="106.9">
      <c r="A489" s="55"/>
      <c r="B489" s="56"/>
      <c r="F489" s="58"/>
      <c r="G489" s="58"/>
      <c r="H489" s="58"/>
      <c r="I489" s="58"/>
      <c r="J489" s="58"/>
      <c r="L489" s="58"/>
      <c r="M489" s="58"/>
      <c r="N489" s="58"/>
      <c r="O489" s="58"/>
      <c r="P489" s="58"/>
    </row>
    <row r="490" spans="1:16" ht="106.9">
      <c r="A490" s="55"/>
      <c r="B490" s="56"/>
      <c r="F490" s="58"/>
      <c r="G490" s="58"/>
      <c r="H490" s="58"/>
      <c r="I490" s="58"/>
      <c r="J490" s="58"/>
      <c r="L490" s="58"/>
      <c r="M490" s="58"/>
      <c r="N490" s="58"/>
      <c r="O490" s="58"/>
      <c r="P490" s="58"/>
    </row>
    <row r="491" spans="1:16" ht="106.9">
      <c r="A491" s="55"/>
      <c r="B491" s="56"/>
      <c r="F491" s="58"/>
      <c r="G491" s="58"/>
      <c r="H491" s="58"/>
      <c r="I491" s="58"/>
      <c r="J491" s="58"/>
      <c r="L491" s="58"/>
      <c r="M491" s="58"/>
      <c r="N491" s="58"/>
      <c r="O491" s="58"/>
      <c r="P491" s="58"/>
    </row>
    <row r="492" spans="1:16" ht="106.9">
      <c r="A492" s="55"/>
      <c r="B492" s="56"/>
      <c r="F492" s="58"/>
      <c r="G492" s="58"/>
      <c r="H492" s="58"/>
      <c r="I492" s="58"/>
      <c r="J492" s="58"/>
      <c r="L492" s="58"/>
      <c r="M492" s="58"/>
      <c r="N492" s="58"/>
      <c r="O492" s="58"/>
      <c r="P492" s="58"/>
    </row>
    <row r="493" spans="1:16" ht="106.9">
      <c r="A493" s="55"/>
      <c r="B493" s="56"/>
      <c r="F493" s="58"/>
      <c r="G493" s="58"/>
      <c r="H493" s="58"/>
      <c r="I493" s="58"/>
      <c r="J493" s="58"/>
      <c r="L493" s="58"/>
      <c r="M493" s="58"/>
      <c r="N493" s="58"/>
      <c r="O493" s="58"/>
      <c r="P493" s="58"/>
    </row>
    <row r="494" spans="1:16" ht="106.9">
      <c r="A494" s="55"/>
      <c r="B494" s="56"/>
      <c r="F494" s="58"/>
      <c r="G494" s="58"/>
      <c r="H494" s="58"/>
      <c r="I494" s="58"/>
      <c r="J494" s="58"/>
      <c r="L494" s="58"/>
      <c r="M494" s="58"/>
      <c r="N494" s="58"/>
      <c r="O494" s="58"/>
      <c r="P494" s="58"/>
    </row>
    <row r="495" spans="1:16" ht="106.9">
      <c r="A495" s="55"/>
      <c r="B495" s="56"/>
      <c r="F495" s="58"/>
      <c r="G495" s="58"/>
      <c r="H495" s="58"/>
      <c r="I495" s="58"/>
      <c r="J495" s="58"/>
      <c r="L495" s="58"/>
      <c r="M495" s="58"/>
      <c r="N495" s="58"/>
      <c r="O495" s="58"/>
      <c r="P495" s="58"/>
    </row>
    <row r="496" spans="1:16" ht="106.9">
      <c r="A496" s="55"/>
      <c r="B496" s="56"/>
      <c r="F496" s="58"/>
      <c r="G496" s="58"/>
      <c r="H496" s="58"/>
      <c r="I496" s="58"/>
      <c r="J496" s="58"/>
      <c r="L496" s="58"/>
      <c r="M496" s="58"/>
      <c r="N496" s="58"/>
      <c r="O496" s="58"/>
      <c r="P496" s="58"/>
    </row>
    <row r="497" spans="1:16" ht="106.9">
      <c r="A497" s="55"/>
      <c r="B497" s="56"/>
      <c r="F497" s="58"/>
      <c r="G497" s="58"/>
      <c r="H497" s="58"/>
      <c r="I497" s="58"/>
      <c r="J497" s="58"/>
      <c r="L497" s="58"/>
      <c r="M497" s="58"/>
      <c r="N497" s="58"/>
      <c r="O497" s="58"/>
      <c r="P497" s="58"/>
    </row>
    <row r="498" spans="1:16" ht="106.9">
      <c r="A498" s="55"/>
      <c r="B498" s="56"/>
      <c r="F498" s="58"/>
      <c r="G498" s="58"/>
      <c r="H498" s="58"/>
      <c r="I498" s="58"/>
      <c r="J498" s="58"/>
      <c r="L498" s="58"/>
      <c r="M498" s="58"/>
      <c r="N498" s="58"/>
      <c r="O498" s="58"/>
      <c r="P498" s="58"/>
    </row>
    <row r="499" spans="1:16" ht="106.9">
      <c r="A499" s="55"/>
      <c r="B499" s="56"/>
      <c r="F499" s="58"/>
      <c r="G499" s="58"/>
      <c r="H499" s="58"/>
      <c r="I499" s="58"/>
      <c r="J499" s="58"/>
      <c r="L499" s="58"/>
      <c r="M499" s="58"/>
      <c r="N499" s="58"/>
      <c r="O499" s="58"/>
      <c r="P499" s="58"/>
    </row>
    <row r="500" spans="1:16" ht="106.9">
      <c r="A500" s="55"/>
      <c r="B500" s="56"/>
      <c r="F500" s="58"/>
      <c r="G500" s="58"/>
      <c r="H500" s="58"/>
      <c r="I500" s="58"/>
      <c r="J500" s="58"/>
      <c r="L500" s="58"/>
      <c r="M500" s="58"/>
      <c r="N500" s="58"/>
      <c r="O500" s="58"/>
      <c r="P500" s="58"/>
    </row>
    <row r="501" spans="1:16" ht="106.9">
      <c r="A501" s="55"/>
      <c r="B501" s="56"/>
      <c r="F501" s="58"/>
      <c r="G501" s="58"/>
      <c r="H501" s="58"/>
      <c r="I501" s="58"/>
      <c r="J501" s="58"/>
      <c r="L501" s="58"/>
      <c r="M501" s="58"/>
      <c r="N501" s="58"/>
      <c r="O501" s="58"/>
      <c r="P501" s="58"/>
    </row>
    <row r="502" spans="1:16" ht="106.9">
      <c r="A502" s="55"/>
      <c r="B502" s="56"/>
      <c r="F502" s="58"/>
      <c r="G502" s="58"/>
      <c r="H502" s="58"/>
      <c r="I502" s="58"/>
      <c r="J502" s="58"/>
      <c r="L502" s="58"/>
      <c r="M502" s="58"/>
      <c r="N502" s="58"/>
      <c r="O502" s="58"/>
      <c r="P502" s="58"/>
    </row>
    <row r="503" spans="1:16" ht="106.9">
      <c r="A503" s="55"/>
      <c r="B503" s="56"/>
      <c r="F503" s="58"/>
      <c r="G503" s="58"/>
      <c r="H503" s="58"/>
      <c r="I503" s="58"/>
      <c r="J503" s="58"/>
      <c r="L503" s="58"/>
      <c r="M503" s="58"/>
      <c r="N503" s="58"/>
      <c r="O503" s="58"/>
      <c r="P503" s="58"/>
    </row>
    <row r="504" spans="1:16" ht="106.9">
      <c r="A504" s="55"/>
      <c r="B504" s="56"/>
      <c r="F504" s="58"/>
      <c r="G504" s="58"/>
      <c r="H504" s="58"/>
      <c r="I504" s="58"/>
      <c r="J504" s="58"/>
      <c r="L504" s="58"/>
      <c r="M504" s="58"/>
      <c r="N504" s="58"/>
      <c r="O504" s="58"/>
      <c r="P504" s="58"/>
    </row>
    <row r="505" spans="1:16" ht="106.9">
      <c r="A505" s="55"/>
      <c r="B505" s="56"/>
      <c r="F505" s="58"/>
      <c r="G505" s="58"/>
      <c r="H505" s="58"/>
      <c r="I505" s="58"/>
      <c r="J505" s="58"/>
      <c r="L505" s="58"/>
      <c r="M505" s="58"/>
      <c r="N505" s="58"/>
      <c r="O505" s="58"/>
      <c r="P505" s="58"/>
    </row>
    <row r="506" spans="1:16" ht="106.9">
      <c r="A506" s="55"/>
      <c r="B506" s="56"/>
      <c r="F506" s="58"/>
      <c r="G506" s="58"/>
      <c r="H506" s="58"/>
      <c r="I506" s="58"/>
      <c r="J506" s="58"/>
      <c r="L506" s="58"/>
      <c r="M506" s="58"/>
      <c r="N506" s="58"/>
      <c r="O506" s="58"/>
      <c r="P506" s="58"/>
    </row>
    <row r="507" spans="1:16" ht="106.9">
      <c r="A507" s="55"/>
      <c r="B507" s="56"/>
      <c r="F507" s="58"/>
      <c r="G507" s="58"/>
      <c r="H507" s="58"/>
      <c r="I507" s="58"/>
      <c r="J507" s="58"/>
      <c r="L507" s="58"/>
      <c r="M507" s="58"/>
      <c r="N507" s="58"/>
      <c r="O507" s="58"/>
      <c r="P507" s="58"/>
    </row>
    <row r="508" spans="1:16" ht="106.9">
      <c r="A508" s="55"/>
      <c r="B508" s="56"/>
      <c r="F508" s="58"/>
      <c r="G508" s="58"/>
      <c r="H508" s="58"/>
      <c r="I508" s="58"/>
      <c r="J508" s="58"/>
      <c r="L508" s="58"/>
      <c r="M508" s="58"/>
      <c r="N508" s="58"/>
      <c r="O508" s="58"/>
      <c r="P508" s="58"/>
    </row>
    <row r="509" spans="1:16" ht="106.9">
      <c r="A509" s="55"/>
      <c r="B509" s="56"/>
      <c r="F509" s="58"/>
      <c r="G509" s="58"/>
      <c r="H509" s="58"/>
      <c r="I509" s="58"/>
      <c r="J509" s="58"/>
      <c r="L509" s="58"/>
      <c r="M509" s="58"/>
      <c r="N509" s="58"/>
      <c r="O509" s="58"/>
      <c r="P509" s="58"/>
    </row>
    <row r="510" spans="1:16" ht="106.9">
      <c r="A510" s="55"/>
      <c r="B510" s="56"/>
      <c r="F510" s="58"/>
      <c r="G510" s="58"/>
      <c r="H510" s="58"/>
      <c r="I510" s="58"/>
      <c r="J510" s="58"/>
      <c r="L510" s="58"/>
      <c r="M510" s="58"/>
      <c r="N510" s="58"/>
      <c r="O510" s="58"/>
      <c r="P510" s="58"/>
    </row>
    <row r="511" spans="1:16" ht="106.9">
      <c r="A511" s="55"/>
      <c r="B511" s="56"/>
      <c r="F511" s="58"/>
      <c r="G511" s="58"/>
      <c r="H511" s="58"/>
      <c r="I511" s="58"/>
      <c r="J511" s="58"/>
      <c r="L511" s="58"/>
      <c r="M511" s="58"/>
      <c r="N511" s="58"/>
      <c r="O511" s="58"/>
      <c r="P511" s="58"/>
    </row>
    <row r="512" spans="1:16" ht="106.9">
      <c r="A512" s="55"/>
      <c r="B512" s="56"/>
      <c r="F512" s="58"/>
      <c r="G512" s="58"/>
      <c r="H512" s="58"/>
      <c r="I512" s="58"/>
      <c r="J512" s="58"/>
      <c r="L512" s="58"/>
      <c r="M512" s="58"/>
      <c r="N512" s="58"/>
      <c r="O512" s="58"/>
      <c r="P512" s="58"/>
    </row>
    <row r="513" spans="1:16" ht="106.9">
      <c r="A513" s="55"/>
      <c r="B513" s="56"/>
      <c r="F513" s="58"/>
      <c r="G513" s="58"/>
      <c r="H513" s="58"/>
      <c r="I513" s="58"/>
      <c r="J513" s="58"/>
      <c r="L513" s="58"/>
      <c r="M513" s="58"/>
      <c r="N513" s="58"/>
      <c r="O513" s="58"/>
      <c r="P513" s="58"/>
    </row>
    <row r="514" spans="1:16" ht="106.9">
      <c r="A514" s="55"/>
      <c r="B514" s="56"/>
      <c r="F514" s="58"/>
      <c r="G514" s="58"/>
      <c r="H514" s="58"/>
      <c r="I514" s="58"/>
      <c r="J514" s="58"/>
      <c r="L514" s="58"/>
      <c r="M514" s="58"/>
      <c r="N514" s="58"/>
      <c r="O514" s="58"/>
      <c r="P514" s="58"/>
    </row>
    <row r="515" spans="1:16" ht="106.9">
      <c r="A515" s="55"/>
      <c r="B515" s="56"/>
      <c r="F515" s="58"/>
      <c r="G515" s="58"/>
      <c r="H515" s="58"/>
      <c r="I515" s="58"/>
      <c r="J515" s="58"/>
      <c r="L515" s="58"/>
      <c r="M515" s="58"/>
      <c r="N515" s="58"/>
      <c r="O515" s="58"/>
      <c r="P515" s="58"/>
    </row>
    <row r="516" spans="1:16" ht="106.9">
      <c r="A516" s="55"/>
      <c r="B516" s="56"/>
      <c r="F516" s="58"/>
      <c r="G516" s="58"/>
      <c r="H516" s="58"/>
      <c r="I516" s="58"/>
      <c r="J516" s="58"/>
      <c r="L516" s="58"/>
      <c r="M516" s="58"/>
      <c r="N516" s="58"/>
      <c r="O516" s="58"/>
      <c r="P516" s="58"/>
    </row>
    <row r="517" spans="1:16" ht="106.9">
      <c r="A517" s="55"/>
      <c r="B517" s="56"/>
      <c r="F517" s="58"/>
      <c r="G517" s="58"/>
      <c r="H517" s="58"/>
      <c r="I517" s="58"/>
      <c r="J517" s="58"/>
      <c r="L517" s="58"/>
      <c r="M517" s="58"/>
      <c r="N517" s="58"/>
      <c r="O517" s="58"/>
      <c r="P517" s="58"/>
    </row>
    <row r="518" spans="1:16" ht="106.9">
      <c r="A518" s="55"/>
      <c r="B518" s="56"/>
      <c r="F518" s="58"/>
      <c r="G518" s="58"/>
      <c r="H518" s="58"/>
      <c r="I518" s="58"/>
      <c r="J518" s="58"/>
      <c r="L518" s="58"/>
      <c r="M518" s="58"/>
      <c r="N518" s="58"/>
      <c r="O518" s="58"/>
      <c r="P518" s="58"/>
    </row>
    <row r="519" spans="1:16" ht="106.9">
      <c r="A519" s="55"/>
      <c r="B519" s="56"/>
      <c r="F519" s="58"/>
      <c r="G519" s="58"/>
      <c r="H519" s="58"/>
      <c r="I519" s="58"/>
      <c r="J519" s="58"/>
      <c r="L519" s="58"/>
      <c r="M519" s="58"/>
      <c r="N519" s="58"/>
      <c r="O519" s="58"/>
      <c r="P519" s="58"/>
    </row>
    <row r="520" spans="1:16" ht="106.9">
      <c r="A520" s="55"/>
      <c r="B520" s="56"/>
      <c r="F520" s="58"/>
      <c r="G520" s="58"/>
      <c r="H520" s="58"/>
      <c r="I520" s="58"/>
      <c r="J520" s="58"/>
      <c r="L520" s="58"/>
      <c r="M520" s="58"/>
      <c r="N520" s="58"/>
      <c r="O520" s="58"/>
      <c r="P520" s="58"/>
    </row>
    <row r="521" spans="1:16" ht="106.9">
      <c r="A521" s="55"/>
      <c r="B521" s="56"/>
      <c r="F521" s="58"/>
      <c r="G521" s="58"/>
      <c r="H521" s="58"/>
      <c r="I521" s="58"/>
      <c r="J521" s="58"/>
      <c r="L521" s="58"/>
      <c r="M521" s="58"/>
      <c r="N521" s="58"/>
      <c r="O521" s="58"/>
      <c r="P521" s="58"/>
    </row>
    <row r="522" spans="1:16" ht="106.9">
      <c r="A522" s="55"/>
      <c r="B522" s="56"/>
      <c r="F522" s="58"/>
      <c r="G522" s="58"/>
      <c r="H522" s="58"/>
      <c r="I522" s="58"/>
      <c r="J522" s="58"/>
      <c r="L522" s="58"/>
      <c r="M522" s="58"/>
      <c r="N522" s="58"/>
      <c r="O522" s="58"/>
      <c r="P522" s="58"/>
    </row>
    <row r="523" spans="1:16" ht="106.9">
      <c r="A523" s="55"/>
      <c r="B523" s="56"/>
      <c r="F523" s="58"/>
      <c r="G523" s="58"/>
      <c r="H523" s="58"/>
      <c r="I523" s="58"/>
      <c r="J523" s="58"/>
      <c r="L523" s="58"/>
      <c r="M523" s="58"/>
      <c r="N523" s="58"/>
      <c r="O523" s="58"/>
      <c r="P523" s="58"/>
    </row>
    <row r="524" spans="1:16" ht="106.9">
      <c r="A524" s="55"/>
      <c r="B524" s="56"/>
      <c r="F524" s="58"/>
      <c r="G524" s="58"/>
      <c r="H524" s="58"/>
      <c r="I524" s="58"/>
      <c r="J524" s="58"/>
      <c r="L524" s="58"/>
      <c r="M524" s="58"/>
      <c r="N524" s="58"/>
      <c r="O524" s="58"/>
      <c r="P524" s="58"/>
    </row>
    <row r="525" spans="1:16" ht="106.9">
      <c r="A525" s="55"/>
      <c r="B525" s="56"/>
      <c r="F525" s="58"/>
      <c r="G525" s="58"/>
      <c r="H525" s="58"/>
      <c r="I525" s="58"/>
      <c r="J525" s="58"/>
      <c r="L525" s="58"/>
      <c r="M525" s="58"/>
      <c r="N525" s="58"/>
      <c r="O525" s="58"/>
      <c r="P525" s="58"/>
    </row>
    <row r="526" spans="1:16" ht="106.9">
      <c r="A526" s="55"/>
      <c r="B526" s="56"/>
      <c r="F526" s="58"/>
      <c r="G526" s="58"/>
      <c r="H526" s="58"/>
      <c r="I526" s="58"/>
      <c r="J526" s="58"/>
      <c r="L526" s="58"/>
      <c r="M526" s="58"/>
      <c r="N526" s="58"/>
      <c r="O526" s="58"/>
      <c r="P526" s="58"/>
    </row>
    <row r="527" spans="1:16" ht="106.9">
      <c r="A527" s="55"/>
      <c r="B527" s="56"/>
      <c r="F527" s="58"/>
      <c r="G527" s="58"/>
      <c r="H527" s="58"/>
      <c r="I527" s="58"/>
      <c r="J527" s="58"/>
      <c r="L527" s="58"/>
      <c r="M527" s="58"/>
      <c r="N527" s="58"/>
      <c r="O527" s="58"/>
      <c r="P527" s="58"/>
    </row>
    <row r="528" spans="1:16" ht="106.9">
      <c r="A528" s="55"/>
      <c r="B528" s="56"/>
      <c r="F528" s="58"/>
      <c r="G528" s="58"/>
      <c r="H528" s="58"/>
      <c r="I528" s="58"/>
      <c r="J528" s="58"/>
      <c r="L528" s="58"/>
      <c r="M528" s="58"/>
      <c r="N528" s="58"/>
      <c r="O528" s="58"/>
      <c r="P528" s="58"/>
    </row>
    <row r="529" spans="1:16" ht="106.9">
      <c r="A529" s="55"/>
      <c r="B529" s="56"/>
      <c r="F529" s="58"/>
      <c r="G529" s="58"/>
      <c r="H529" s="58"/>
      <c r="I529" s="58"/>
      <c r="J529" s="58"/>
      <c r="L529" s="58"/>
      <c r="M529" s="58"/>
      <c r="N529" s="58"/>
      <c r="O529" s="58"/>
      <c r="P529" s="58"/>
    </row>
    <row r="530" spans="1:16" ht="106.9">
      <c r="A530" s="55"/>
      <c r="B530" s="56"/>
      <c r="F530" s="58"/>
      <c r="G530" s="58"/>
      <c r="H530" s="58"/>
      <c r="I530" s="58"/>
      <c r="J530" s="58"/>
      <c r="L530" s="58"/>
      <c r="M530" s="58"/>
      <c r="N530" s="58"/>
      <c r="O530" s="58"/>
      <c r="P530" s="58"/>
    </row>
    <row r="531" spans="1:16" ht="106.9">
      <c r="A531" s="55"/>
      <c r="B531" s="56"/>
      <c r="F531" s="58"/>
      <c r="G531" s="58"/>
      <c r="H531" s="58"/>
      <c r="I531" s="58"/>
      <c r="J531" s="58"/>
      <c r="L531" s="58"/>
      <c r="M531" s="58"/>
      <c r="N531" s="58"/>
      <c r="O531" s="58"/>
      <c r="P531" s="58"/>
    </row>
    <row r="532" spans="1:16" ht="106.9">
      <c r="A532" s="55"/>
      <c r="B532" s="56"/>
      <c r="F532" s="58"/>
      <c r="G532" s="58"/>
      <c r="H532" s="58"/>
      <c r="I532" s="58"/>
      <c r="J532" s="58"/>
      <c r="L532" s="58"/>
      <c r="M532" s="58"/>
      <c r="N532" s="58"/>
      <c r="O532" s="58"/>
      <c r="P532" s="58"/>
    </row>
    <row r="533" spans="1:16" ht="106.9">
      <c r="A533" s="55"/>
      <c r="B533" s="56"/>
      <c r="F533" s="58"/>
      <c r="G533" s="58"/>
      <c r="H533" s="58"/>
      <c r="I533" s="58"/>
      <c r="J533" s="58"/>
      <c r="L533" s="58"/>
      <c r="M533" s="58"/>
      <c r="N533" s="58"/>
      <c r="O533" s="58"/>
      <c r="P533" s="58"/>
    </row>
    <row r="534" spans="1:16" ht="106.9">
      <c r="A534" s="55"/>
      <c r="B534" s="56"/>
      <c r="F534" s="58"/>
      <c r="G534" s="58"/>
      <c r="H534" s="58"/>
      <c r="I534" s="58"/>
      <c r="J534" s="58"/>
      <c r="L534" s="58"/>
      <c r="M534" s="58"/>
      <c r="N534" s="58"/>
      <c r="O534" s="58"/>
      <c r="P534" s="58"/>
    </row>
    <row r="535" spans="1:16" ht="106.9">
      <c r="A535" s="55"/>
      <c r="B535" s="56"/>
      <c r="F535" s="58"/>
      <c r="G535" s="58"/>
      <c r="H535" s="58"/>
      <c r="I535" s="58"/>
      <c r="J535" s="58"/>
      <c r="L535" s="58"/>
      <c r="M535" s="58"/>
      <c r="N535" s="58"/>
      <c r="O535" s="58"/>
      <c r="P535" s="58"/>
    </row>
    <row r="536" spans="1:16" ht="106.9">
      <c r="A536" s="55"/>
      <c r="B536" s="56"/>
      <c r="F536" s="58"/>
      <c r="G536" s="58"/>
      <c r="H536" s="58"/>
      <c r="I536" s="58"/>
      <c r="J536" s="58"/>
      <c r="L536" s="58"/>
      <c r="M536" s="58"/>
      <c r="N536" s="58"/>
      <c r="O536" s="58"/>
      <c r="P536" s="58"/>
    </row>
    <row r="537" spans="1:16" ht="106.9">
      <c r="A537" s="55"/>
      <c r="B537" s="56"/>
      <c r="F537" s="58"/>
      <c r="G537" s="58"/>
      <c r="H537" s="58"/>
      <c r="I537" s="58"/>
      <c r="J537" s="58"/>
      <c r="L537" s="58"/>
      <c r="M537" s="58"/>
      <c r="N537" s="58"/>
      <c r="O537" s="58"/>
      <c r="P537" s="58"/>
    </row>
    <row r="538" spans="1:16" ht="106.9">
      <c r="A538" s="55"/>
      <c r="B538" s="56"/>
      <c r="F538" s="58"/>
      <c r="G538" s="58"/>
      <c r="H538" s="58"/>
      <c r="I538" s="58"/>
      <c r="J538" s="58"/>
      <c r="L538" s="58"/>
      <c r="M538" s="58"/>
      <c r="N538" s="58"/>
      <c r="O538" s="58"/>
      <c r="P538" s="58"/>
    </row>
    <row r="539" spans="1:16" ht="106.9">
      <c r="A539" s="55"/>
      <c r="B539" s="56"/>
      <c r="F539" s="58"/>
      <c r="G539" s="58"/>
      <c r="H539" s="58"/>
      <c r="I539" s="58"/>
      <c r="J539" s="58"/>
      <c r="L539" s="58"/>
      <c r="M539" s="58"/>
      <c r="N539" s="58"/>
      <c r="O539" s="58"/>
      <c r="P539" s="58"/>
    </row>
    <row r="540" spans="1:16" ht="106.9">
      <c r="A540" s="55"/>
      <c r="B540" s="56"/>
      <c r="F540" s="58"/>
      <c r="G540" s="58"/>
      <c r="H540" s="58"/>
      <c r="I540" s="58"/>
      <c r="J540" s="58"/>
      <c r="L540" s="58"/>
      <c r="M540" s="58"/>
      <c r="N540" s="58"/>
      <c r="O540" s="58"/>
      <c r="P540" s="58"/>
    </row>
    <row r="541" spans="1:16" ht="106.9">
      <c r="A541" s="55"/>
      <c r="B541" s="56"/>
      <c r="F541" s="58"/>
      <c r="G541" s="58"/>
      <c r="H541" s="58"/>
      <c r="I541" s="58"/>
      <c r="J541" s="58"/>
      <c r="L541" s="58"/>
      <c r="M541" s="58"/>
      <c r="N541" s="58"/>
      <c r="O541" s="58"/>
      <c r="P541" s="58"/>
    </row>
    <row r="542" spans="1:16" ht="106.9">
      <c r="A542" s="55"/>
      <c r="B542" s="56"/>
      <c r="F542" s="58"/>
      <c r="G542" s="58"/>
      <c r="H542" s="58"/>
      <c r="I542" s="58"/>
      <c r="J542" s="58"/>
      <c r="L542" s="58"/>
      <c r="M542" s="58"/>
      <c r="N542" s="58"/>
      <c r="O542" s="58"/>
      <c r="P542" s="58"/>
    </row>
    <row r="543" spans="1:16" ht="106.9">
      <c r="A543" s="55"/>
      <c r="B543" s="56"/>
      <c r="F543" s="58"/>
      <c r="G543" s="58"/>
      <c r="H543" s="58"/>
      <c r="I543" s="58"/>
      <c r="J543" s="58"/>
      <c r="L543" s="58"/>
      <c r="M543" s="58"/>
      <c r="N543" s="58"/>
      <c r="O543" s="58"/>
      <c r="P543" s="58"/>
    </row>
    <row r="544" spans="1:16" ht="106.9">
      <c r="A544" s="55"/>
      <c r="B544" s="56"/>
      <c r="F544" s="58"/>
      <c r="G544" s="58"/>
      <c r="H544" s="58"/>
      <c r="I544" s="58"/>
      <c r="J544" s="58"/>
      <c r="L544" s="58"/>
      <c r="M544" s="58"/>
      <c r="N544" s="58"/>
      <c r="O544" s="58"/>
      <c r="P544" s="58"/>
    </row>
    <row r="545" spans="1:16" ht="106.9">
      <c r="A545" s="55"/>
      <c r="B545" s="56"/>
      <c r="F545" s="58"/>
      <c r="G545" s="58"/>
      <c r="H545" s="58"/>
      <c r="I545" s="58"/>
      <c r="J545" s="58"/>
      <c r="L545" s="58"/>
      <c r="M545" s="58"/>
      <c r="N545" s="58"/>
      <c r="O545" s="58"/>
      <c r="P545" s="58"/>
    </row>
    <row r="546" spans="1:16" ht="106.9">
      <c r="A546" s="55"/>
      <c r="B546" s="56"/>
      <c r="F546" s="58"/>
      <c r="G546" s="58"/>
      <c r="H546" s="58"/>
      <c r="I546" s="58"/>
      <c r="J546" s="58"/>
      <c r="L546" s="58"/>
      <c r="M546" s="58"/>
      <c r="N546" s="58"/>
      <c r="O546" s="58"/>
      <c r="P546" s="58"/>
    </row>
    <row r="547" spans="1:16" ht="106.9">
      <c r="A547" s="55"/>
      <c r="B547" s="56"/>
      <c r="F547" s="58"/>
      <c r="G547" s="58"/>
      <c r="H547" s="58"/>
      <c r="I547" s="58"/>
      <c r="J547" s="58"/>
      <c r="L547" s="58"/>
      <c r="M547" s="58"/>
      <c r="N547" s="58"/>
      <c r="O547" s="58"/>
      <c r="P547" s="58"/>
    </row>
    <row r="548" spans="1:16" ht="106.9">
      <c r="A548" s="55"/>
      <c r="B548" s="56"/>
      <c r="F548" s="58"/>
      <c r="G548" s="58"/>
      <c r="H548" s="58"/>
      <c r="I548" s="58"/>
      <c r="J548" s="58"/>
      <c r="L548" s="58"/>
      <c r="M548" s="58"/>
      <c r="N548" s="58"/>
      <c r="O548" s="58"/>
      <c r="P548" s="58"/>
    </row>
    <row r="549" spans="1:16" ht="106.9">
      <c r="A549" s="55"/>
      <c r="B549" s="56"/>
      <c r="F549" s="58"/>
      <c r="G549" s="58"/>
      <c r="H549" s="58"/>
      <c r="I549" s="58"/>
      <c r="J549" s="58"/>
      <c r="L549" s="58"/>
      <c r="M549" s="58"/>
      <c r="N549" s="58"/>
      <c r="O549" s="58"/>
      <c r="P549" s="58"/>
    </row>
    <row r="550" spans="1:16" ht="106.9">
      <c r="A550" s="55"/>
      <c r="B550" s="56"/>
      <c r="F550" s="58"/>
      <c r="G550" s="58"/>
      <c r="H550" s="58"/>
      <c r="I550" s="58"/>
      <c r="J550" s="58"/>
      <c r="L550" s="58"/>
      <c r="M550" s="58"/>
      <c r="N550" s="58"/>
      <c r="O550" s="58"/>
      <c r="P550" s="58"/>
    </row>
    <row r="551" spans="1:16" ht="106.9">
      <c r="A551" s="55"/>
      <c r="B551" s="56"/>
      <c r="F551" s="58"/>
      <c r="G551" s="58"/>
      <c r="H551" s="58"/>
      <c r="I551" s="58"/>
      <c r="J551" s="58"/>
      <c r="L551" s="58"/>
      <c r="M551" s="58"/>
      <c r="N551" s="58"/>
      <c r="O551" s="58"/>
      <c r="P551" s="58"/>
    </row>
    <row r="552" spans="1:16" ht="106.9">
      <c r="A552" s="55"/>
      <c r="B552" s="56"/>
      <c r="F552" s="58"/>
      <c r="G552" s="58"/>
      <c r="H552" s="58"/>
      <c r="I552" s="58"/>
      <c r="J552" s="58"/>
      <c r="L552" s="58"/>
      <c r="M552" s="58"/>
      <c r="N552" s="58"/>
      <c r="O552" s="58"/>
      <c r="P552" s="58"/>
    </row>
    <row r="553" spans="1:16" ht="106.9">
      <c r="A553" s="55"/>
      <c r="B553" s="56"/>
      <c r="F553" s="58"/>
      <c r="G553" s="58"/>
      <c r="H553" s="58"/>
      <c r="I553" s="58"/>
      <c r="J553" s="58"/>
      <c r="L553" s="58"/>
      <c r="M553" s="58"/>
      <c r="N553" s="58"/>
      <c r="O553" s="58"/>
      <c r="P553" s="58"/>
    </row>
    <row r="554" spans="1:16" ht="106.9">
      <c r="A554" s="55"/>
      <c r="B554" s="56"/>
      <c r="F554" s="58"/>
      <c r="G554" s="58"/>
      <c r="H554" s="58"/>
      <c r="I554" s="58"/>
      <c r="J554" s="58"/>
      <c r="L554" s="58"/>
      <c r="M554" s="58"/>
      <c r="N554" s="58"/>
      <c r="O554" s="58"/>
      <c r="P554" s="58"/>
    </row>
    <row r="555" spans="1:16" ht="106.9">
      <c r="A555" s="55"/>
      <c r="B555" s="56"/>
      <c r="F555" s="58"/>
      <c r="G555" s="58"/>
      <c r="H555" s="58"/>
      <c r="I555" s="58"/>
      <c r="J555" s="58"/>
      <c r="L555" s="58"/>
      <c r="M555" s="58"/>
      <c r="N555" s="58"/>
      <c r="O555" s="58"/>
      <c r="P555" s="58"/>
    </row>
    <row r="556" spans="1:16" ht="106.9">
      <c r="A556" s="55"/>
      <c r="B556" s="56"/>
      <c r="F556" s="58"/>
      <c r="G556" s="58"/>
      <c r="H556" s="58"/>
      <c r="I556" s="58"/>
      <c r="J556" s="58"/>
      <c r="L556" s="58"/>
      <c r="M556" s="58"/>
      <c r="N556" s="58"/>
      <c r="O556" s="58"/>
      <c r="P556" s="58"/>
    </row>
    <row r="557" spans="1:16" ht="106.9">
      <c r="A557" s="55"/>
      <c r="B557" s="56"/>
      <c r="F557" s="58"/>
      <c r="G557" s="58"/>
      <c r="H557" s="58"/>
      <c r="I557" s="58"/>
      <c r="J557" s="58"/>
      <c r="L557" s="58"/>
      <c r="M557" s="58"/>
      <c r="N557" s="58"/>
      <c r="O557" s="58"/>
      <c r="P557" s="58"/>
    </row>
    <row r="558" spans="1:16" ht="106.9">
      <c r="A558" s="55"/>
      <c r="B558" s="56"/>
      <c r="F558" s="58"/>
      <c r="G558" s="58"/>
      <c r="H558" s="58"/>
      <c r="I558" s="58"/>
      <c r="J558" s="58"/>
      <c r="L558" s="58"/>
      <c r="M558" s="58"/>
      <c r="N558" s="58"/>
      <c r="O558" s="58"/>
      <c r="P558" s="58"/>
    </row>
    <row r="559" spans="1:16" ht="106.9">
      <c r="A559" s="55"/>
      <c r="B559" s="56"/>
      <c r="F559" s="58"/>
      <c r="G559" s="58"/>
      <c r="H559" s="58"/>
      <c r="I559" s="58"/>
      <c r="J559" s="58"/>
      <c r="L559" s="58"/>
      <c r="M559" s="58"/>
      <c r="N559" s="58"/>
      <c r="O559" s="58"/>
      <c r="P559" s="58"/>
    </row>
    <row r="560" spans="1:16" ht="106.9">
      <c r="A560" s="55"/>
      <c r="B560" s="56"/>
      <c r="F560" s="58"/>
      <c r="G560" s="58"/>
      <c r="H560" s="58"/>
      <c r="I560" s="58"/>
      <c r="J560" s="58"/>
      <c r="L560" s="58"/>
      <c r="M560" s="58"/>
      <c r="N560" s="58"/>
      <c r="O560" s="58"/>
      <c r="P560" s="58"/>
    </row>
    <row r="561" spans="1:16" ht="106.9">
      <c r="A561" s="55"/>
      <c r="B561" s="56"/>
      <c r="F561" s="58"/>
      <c r="G561" s="58"/>
      <c r="H561" s="58"/>
      <c r="I561" s="58"/>
      <c r="J561" s="58"/>
      <c r="L561" s="58"/>
      <c r="M561" s="58"/>
      <c r="N561" s="58"/>
      <c r="O561" s="58"/>
      <c r="P561" s="58"/>
    </row>
    <row r="562" spans="1:16" ht="106.9">
      <c r="A562" s="55"/>
      <c r="B562" s="56"/>
      <c r="F562" s="58"/>
      <c r="G562" s="58"/>
      <c r="H562" s="58"/>
      <c r="I562" s="58"/>
      <c r="J562" s="58"/>
      <c r="L562" s="58"/>
      <c r="M562" s="58"/>
      <c r="N562" s="58"/>
      <c r="O562" s="58"/>
      <c r="P562" s="58"/>
    </row>
    <row r="563" spans="1:16" ht="106.9">
      <c r="A563" s="55"/>
      <c r="B563" s="56"/>
      <c r="F563" s="58"/>
      <c r="G563" s="58"/>
      <c r="H563" s="58"/>
      <c r="I563" s="58"/>
      <c r="J563" s="58"/>
      <c r="L563" s="58"/>
      <c r="M563" s="58"/>
      <c r="N563" s="58"/>
      <c r="O563" s="58"/>
      <c r="P563" s="58"/>
    </row>
    <row r="564" spans="1:16" ht="106.9">
      <c r="A564" s="55"/>
      <c r="B564" s="56"/>
      <c r="F564" s="58"/>
      <c r="G564" s="58"/>
      <c r="H564" s="58"/>
      <c r="I564" s="58"/>
      <c r="J564" s="58"/>
      <c r="L564" s="58"/>
      <c r="M564" s="58"/>
      <c r="N564" s="58"/>
      <c r="O564" s="58"/>
      <c r="P564" s="58"/>
    </row>
    <row r="565" spans="1:16" ht="106.9">
      <c r="A565" s="55"/>
      <c r="B565" s="56"/>
      <c r="F565" s="58"/>
      <c r="G565" s="58"/>
      <c r="H565" s="58"/>
      <c r="I565" s="58"/>
      <c r="J565" s="58"/>
      <c r="L565" s="58"/>
      <c r="M565" s="58"/>
      <c r="N565" s="58"/>
      <c r="O565" s="58"/>
      <c r="P565" s="58"/>
    </row>
    <row r="566" spans="1:16" ht="106.9">
      <c r="A566" s="55"/>
      <c r="B566" s="56"/>
      <c r="F566" s="58"/>
      <c r="G566" s="58"/>
      <c r="H566" s="58"/>
      <c r="I566" s="58"/>
      <c r="J566" s="58"/>
      <c r="L566" s="58"/>
      <c r="M566" s="58"/>
      <c r="N566" s="58"/>
      <c r="O566" s="58"/>
      <c r="P566" s="58"/>
    </row>
    <row r="567" spans="1:16" ht="106.9">
      <c r="A567" s="55"/>
      <c r="B567" s="56"/>
      <c r="F567" s="58"/>
      <c r="G567" s="58"/>
      <c r="H567" s="58"/>
      <c r="I567" s="58"/>
      <c r="J567" s="58"/>
      <c r="L567" s="58"/>
      <c r="M567" s="58"/>
      <c r="N567" s="58"/>
      <c r="O567" s="58"/>
      <c r="P567" s="58"/>
    </row>
    <row r="568" spans="1:16" ht="106.9">
      <c r="A568" s="55"/>
      <c r="B568" s="56"/>
      <c r="F568" s="58"/>
      <c r="G568" s="58"/>
      <c r="H568" s="58"/>
      <c r="I568" s="58"/>
      <c r="J568" s="58"/>
      <c r="L568" s="58"/>
      <c r="M568" s="58"/>
      <c r="N568" s="58"/>
      <c r="O568" s="58"/>
      <c r="P568" s="58"/>
    </row>
    <row r="569" spans="1:16" ht="106.9">
      <c r="A569" s="55"/>
      <c r="B569" s="56"/>
      <c r="F569" s="58"/>
      <c r="G569" s="58"/>
      <c r="H569" s="58"/>
      <c r="I569" s="58"/>
      <c r="J569" s="58"/>
      <c r="L569" s="58"/>
      <c r="M569" s="58"/>
      <c r="N569" s="58"/>
      <c r="O569" s="58"/>
      <c r="P569" s="58"/>
    </row>
    <row r="570" spans="1:16" ht="106.9">
      <c r="A570" s="55"/>
      <c r="B570" s="56"/>
      <c r="F570" s="58"/>
      <c r="G570" s="58"/>
      <c r="H570" s="58"/>
      <c r="I570" s="58"/>
      <c r="J570" s="58"/>
      <c r="L570" s="58"/>
      <c r="M570" s="58"/>
      <c r="N570" s="58"/>
      <c r="O570" s="58"/>
      <c r="P570" s="58"/>
    </row>
    <row r="571" spans="1:16" ht="106.9">
      <c r="A571" s="55"/>
      <c r="B571" s="56"/>
      <c r="F571" s="58"/>
      <c r="G571" s="58"/>
      <c r="H571" s="58"/>
      <c r="I571" s="58"/>
      <c r="J571" s="58"/>
      <c r="L571" s="58"/>
      <c r="M571" s="58"/>
      <c r="N571" s="58"/>
      <c r="O571" s="58"/>
      <c r="P571" s="58"/>
    </row>
    <row r="572" spans="1:16" ht="106.9">
      <c r="A572" s="55"/>
      <c r="B572" s="56"/>
      <c r="F572" s="58"/>
      <c r="G572" s="58"/>
      <c r="H572" s="58"/>
      <c r="I572" s="58"/>
      <c r="J572" s="58"/>
      <c r="L572" s="58"/>
      <c r="M572" s="58"/>
      <c r="N572" s="58"/>
      <c r="O572" s="58"/>
      <c r="P572" s="58"/>
    </row>
    <row r="573" spans="1:16" ht="106.9">
      <c r="A573" s="55"/>
      <c r="B573" s="56"/>
      <c r="F573" s="58"/>
      <c r="G573" s="58"/>
      <c r="H573" s="58"/>
      <c r="I573" s="58"/>
      <c r="J573" s="58"/>
      <c r="L573" s="58"/>
      <c r="M573" s="58"/>
      <c r="N573" s="58"/>
      <c r="O573" s="58"/>
      <c r="P573" s="58"/>
    </row>
    <row r="574" spans="1:16" ht="106.9">
      <c r="A574" s="55"/>
      <c r="B574" s="56"/>
      <c r="F574" s="58"/>
      <c r="G574" s="58"/>
      <c r="H574" s="58"/>
      <c r="I574" s="58"/>
      <c r="J574" s="58"/>
      <c r="L574" s="58"/>
      <c r="M574" s="58"/>
      <c r="N574" s="58"/>
      <c r="O574" s="58"/>
      <c r="P574" s="58"/>
    </row>
    <row r="575" spans="1:16" ht="106.9">
      <c r="A575" s="55"/>
      <c r="B575" s="56"/>
      <c r="F575" s="58"/>
      <c r="G575" s="58"/>
      <c r="H575" s="58"/>
      <c r="I575" s="58"/>
      <c r="J575" s="58"/>
      <c r="L575" s="58"/>
      <c r="M575" s="58"/>
      <c r="N575" s="58"/>
      <c r="O575" s="58"/>
      <c r="P575" s="58"/>
    </row>
    <row r="576" spans="1:16" ht="106.9">
      <c r="A576" s="55"/>
      <c r="B576" s="56"/>
      <c r="F576" s="58"/>
      <c r="G576" s="58"/>
      <c r="H576" s="58"/>
      <c r="I576" s="58"/>
      <c r="J576" s="58"/>
      <c r="L576" s="58"/>
      <c r="M576" s="58"/>
      <c r="N576" s="58"/>
      <c r="O576" s="58"/>
      <c r="P576" s="58"/>
    </row>
    <row r="577" spans="1:16" ht="106.9">
      <c r="A577" s="55"/>
      <c r="B577" s="56"/>
      <c r="F577" s="58"/>
      <c r="G577" s="58"/>
      <c r="H577" s="58"/>
      <c r="I577" s="58"/>
      <c r="J577" s="58"/>
      <c r="L577" s="58"/>
      <c r="M577" s="58"/>
      <c r="N577" s="58"/>
      <c r="O577" s="58"/>
      <c r="P577" s="58"/>
    </row>
    <row r="578" spans="1:16" ht="106.9">
      <c r="A578" s="55"/>
      <c r="B578" s="56"/>
      <c r="F578" s="58"/>
      <c r="G578" s="58"/>
      <c r="H578" s="58"/>
      <c r="I578" s="58"/>
      <c r="J578" s="58"/>
      <c r="L578" s="58"/>
      <c r="M578" s="58"/>
      <c r="N578" s="58"/>
      <c r="O578" s="58"/>
      <c r="P578" s="58"/>
    </row>
    <row r="579" spans="1:16" ht="106.9">
      <c r="A579" s="55"/>
      <c r="B579" s="56"/>
      <c r="F579" s="58"/>
      <c r="G579" s="58"/>
      <c r="H579" s="58"/>
      <c r="I579" s="58"/>
      <c r="J579" s="58"/>
      <c r="L579" s="58"/>
      <c r="M579" s="58"/>
      <c r="N579" s="58"/>
      <c r="O579" s="58"/>
      <c r="P579" s="58"/>
    </row>
    <row r="580" spans="1:16" ht="106.9">
      <c r="A580" s="55"/>
      <c r="B580" s="56"/>
      <c r="F580" s="58"/>
      <c r="G580" s="58"/>
      <c r="H580" s="58"/>
      <c r="I580" s="58"/>
      <c r="J580" s="58"/>
      <c r="L580" s="58"/>
      <c r="M580" s="58"/>
      <c r="N580" s="58"/>
      <c r="O580" s="58"/>
      <c r="P580" s="58"/>
    </row>
    <row r="581" spans="1:16" ht="106.9">
      <c r="A581" s="55"/>
      <c r="B581" s="56"/>
      <c r="F581" s="58"/>
      <c r="G581" s="58"/>
      <c r="H581" s="58"/>
      <c r="I581" s="58"/>
      <c r="J581" s="58"/>
      <c r="L581" s="58"/>
      <c r="M581" s="58"/>
      <c r="N581" s="58"/>
      <c r="O581" s="58"/>
      <c r="P581" s="58"/>
    </row>
    <row r="582" spans="1:16" ht="106.9">
      <c r="A582" s="55"/>
      <c r="B582" s="56"/>
      <c r="F582" s="58"/>
      <c r="G582" s="58"/>
      <c r="H582" s="58"/>
      <c r="I582" s="58"/>
      <c r="J582" s="58"/>
      <c r="L582" s="58"/>
      <c r="M582" s="58"/>
      <c r="N582" s="58"/>
      <c r="O582" s="58"/>
      <c r="P582" s="58"/>
    </row>
    <row r="583" spans="1:16" ht="106.9">
      <c r="A583" s="55"/>
      <c r="B583" s="56"/>
      <c r="F583" s="58"/>
      <c r="G583" s="58"/>
      <c r="H583" s="58"/>
      <c r="I583" s="58"/>
      <c r="J583" s="58"/>
      <c r="L583" s="58"/>
      <c r="M583" s="58"/>
      <c r="N583" s="58"/>
      <c r="O583" s="58"/>
      <c r="P583" s="58"/>
    </row>
    <row r="584" spans="1:16" ht="106.9">
      <c r="A584" s="55"/>
      <c r="B584" s="56"/>
      <c r="F584" s="58"/>
      <c r="G584" s="58"/>
      <c r="H584" s="58"/>
      <c r="I584" s="58"/>
      <c r="J584" s="58"/>
      <c r="L584" s="58"/>
      <c r="M584" s="58"/>
      <c r="N584" s="58"/>
      <c r="O584" s="58"/>
      <c r="P584" s="58"/>
    </row>
    <row r="585" spans="1:16" ht="106.9">
      <c r="A585" s="55"/>
      <c r="B585" s="56"/>
      <c r="F585" s="58"/>
      <c r="G585" s="58"/>
      <c r="H585" s="58"/>
      <c r="I585" s="58"/>
      <c r="J585" s="58"/>
      <c r="L585" s="58"/>
      <c r="M585" s="58"/>
      <c r="N585" s="58"/>
      <c r="O585" s="58"/>
      <c r="P585" s="58"/>
    </row>
    <row r="586" spans="1:16" ht="106.9">
      <c r="A586" s="55"/>
      <c r="B586" s="56"/>
      <c r="F586" s="58"/>
      <c r="G586" s="58"/>
      <c r="H586" s="58"/>
      <c r="I586" s="58"/>
      <c r="J586" s="58"/>
      <c r="L586" s="58"/>
      <c r="M586" s="58"/>
      <c r="N586" s="58"/>
      <c r="O586" s="58"/>
      <c r="P586" s="58"/>
    </row>
    <row r="587" spans="1:16" ht="106.9">
      <c r="A587" s="55"/>
      <c r="B587" s="56"/>
      <c r="F587" s="58"/>
      <c r="G587" s="58"/>
      <c r="H587" s="58"/>
      <c r="I587" s="58"/>
      <c r="J587" s="58"/>
      <c r="L587" s="58"/>
      <c r="M587" s="58"/>
      <c r="N587" s="58"/>
      <c r="O587" s="58"/>
      <c r="P587" s="58"/>
    </row>
    <row r="588" spans="1:16" ht="106.9">
      <c r="A588" s="55"/>
      <c r="B588" s="56"/>
      <c r="F588" s="58"/>
      <c r="G588" s="58"/>
      <c r="H588" s="58"/>
      <c r="I588" s="58"/>
      <c r="J588" s="58"/>
      <c r="L588" s="58"/>
      <c r="M588" s="58"/>
      <c r="N588" s="58"/>
      <c r="O588" s="58"/>
      <c r="P588" s="58"/>
    </row>
    <row r="589" spans="1:16" ht="106.9">
      <c r="A589" s="55"/>
      <c r="B589" s="56"/>
      <c r="F589" s="58"/>
      <c r="G589" s="58"/>
      <c r="H589" s="58"/>
      <c r="I589" s="58"/>
      <c r="J589" s="58"/>
      <c r="L589" s="58"/>
      <c r="M589" s="58"/>
      <c r="N589" s="58"/>
      <c r="O589" s="58"/>
      <c r="P589" s="58"/>
    </row>
    <row r="590" spans="1:16" ht="106.9">
      <c r="A590" s="55"/>
      <c r="B590" s="56"/>
      <c r="F590" s="58"/>
      <c r="G590" s="58"/>
      <c r="H590" s="58"/>
      <c r="I590" s="58"/>
      <c r="J590" s="58"/>
      <c r="L590" s="58"/>
      <c r="M590" s="58"/>
      <c r="N590" s="58"/>
      <c r="O590" s="58"/>
      <c r="P590" s="58"/>
    </row>
    <row r="591" spans="1:16" ht="106.9">
      <c r="A591" s="55"/>
      <c r="B591" s="56"/>
      <c r="F591" s="58"/>
      <c r="G591" s="58"/>
      <c r="H591" s="58"/>
      <c r="I591" s="58"/>
      <c r="J591" s="58"/>
      <c r="L591" s="58"/>
      <c r="M591" s="58"/>
      <c r="N591" s="58"/>
      <c r="O591" s="58"/>
      <c r="P591" s="58"/>
    </row>
    <row r="592" spans="1:16" ht="106.9">
      <c r="A592" s="55"/>
      <c r="B592" s="56"/>
      <c r="F592" s="58"/>
      <c r="G592" s="58"/>
      <c r="H592" s="58"/>
      <c r="I592" s="58"/>
      <c r="J592" s="58"/>
      <c r="L592" s="58"/>
      <c r="M592" s="58"/>
      <c r="N592" s="58"/>
      <c r="O592" s="58"/>
      <c r="P592" s="58"/>
    </row>
    <row r="593" spans="1:16" ht="106.9">
      <c r="A593" s="55"/>
      <c r="B593" s="56"/>
      <c r="F593" s="58"/>
      <c r="G593" s="58"/>
      <c r="H593" s="58"/>
      <c r="I593" s="58"/>
      <c r="J593" s="58"/>
      <c r="L593" s="58"/>
      <c r="M593" s="58"/>
      <c r="N593" s="58"/>
      <c r="O593" s="58"/>
      <c r="P593" s="58"/>
    </row>
    <row r="594" spans="1:16" ht="106.9">
      <c r="A594" s="55"/>
      <c r="B594" s="56"/>
      <c r="F594" s="58"/>
      <c r="G594" s="58"/>
      <c r="H594" s="58"/>
      <c r="I594" s="58"/>
      <c r="J594" s="58"/>
      <c r="L594" s="58"/>
      <c r="M594" s="58"/>
      <c r="N594" s="58"/>
      <c r="O594" s="58"/>
      <c r="P594" s="58"/>
    </row>
    <row r="595" spans="1:16" ht="106.9">
      <c r="A595" s="55"/>
      <c r="B595" s="56"/>
      <c r="F595" s="58"/>
      <c r="G595" s="58"/>
      <c r="H595" s="58"/>
      <c r="I595" s="58"/>
      <c r="J595" s="58"/>
      <c r="L595" s="58"/>
      <c r="M595" s="58"/>
      <c r="N595" s="58"/>
      <c r="O595" s="58"/>
      <c r="P595" s="58"/>
    </row>
    <row r="596" spans="1:16" ht="106.9">
      <c r="A596" s="55"/>
      <c r="B596" s="56"/>
      <c r="F596" s="58"/>
      <c r="G596" s="58"/>
      <c r="H596" s="58"/>
      <c r="I596" s="58"/>
      <c r="J596" s="58"/>
      <c r="L596" s="58"/>
      <c r="M596" s="58"/>
      <c r="N596" s="58"/>
      <c r="O596" s="58"/>
      <c r="P596" s="58"/>
    </row>
    <row r="597" spans="1:16" ht="106.9">
      <c r="A597" s="55"/>
      <c r="B597" s="56"/>
      <c r="F597" s="58"/>
      <c r="G597" s="58"/>
      <c r="H597" s="58"/>
      <c r="I597" s="58"/>
      <c r="J597" s="58"/>
      <c r="L597" s="58"/>
      <c r="M597" s="58"/>
      <c r="N597" s="58"/>
      <c r="O597" s="58"/>
      <c r="P597" s="58"/>
    </row>
    <row r="598" spans="1:16" ht="106.9">
      <c r="A598" s="55"/>
      <c r="B598" s="56"/>
      <c r="F598" s="58"/>
      <c r="G598" s="58"/>
      <c r="H598" s="58"/>
      <c r="I598" s="58"/>
      <c r="J598" s="58"/>
      <c r="L598" s="58"/>
      <c r="M598" s="58"/>
      <c r="N598" s="58"/>
      <c r="O598" s="58"/>
      <c r="P598" s="58"/>
    </row>
    <row r="599" spans="1:16" ht="106.9">
      <c r="A599" s="55"/>
      <c r="B599" s="56"/>
      <c r="F599" s="58"/>
      <c r="G599" s="58"/>
      <c r="H599" s="58"/>
      <c r="I599" s="58"/>
      <c r="J599" s="58"/>
      <c r="L599" s="58"/>
      <c r="M599" s="58"/>
      <c r="N599" s="58"/>
      <c r="O599" s="58"/>
      <c r="P599" s="58"/>
    </row>
    <row r="600" spans="1:16" ht="106.9">
      <c r="A600" s="55"/>
      <c r="B600" s="56"/>
      <c r="F600" s="58"/>
      <c r="G600" s="58"/>
      <c r="H600" s="58"/>
      <c r="I600" s="58"/>
      <c r="J600" s="58"/>
      <c r="L600" s="58"/>
      <c r="M600" s="58"/>
      <c r="N600" s="58"/>
      <c r="O600" s="58"/>
      <c r="P600" s="58"/>
    </row>
    <row r="601" spans="1:16" ht="106.9">
      <c r="A601" s="55"/>
      <c r="B601" s="56"/>
      <c r="F601" s="58"/>
      <c r="G601" s="58"/>
      <c r="H601" s="58"/>
      <c r="I601" s="58"/>
      <c r="J601" s="58"/>
      <c r="L601" s="58"/>
      <c r="M601" s="58"/>
      <c r="N601" s="58"/>
      <c r="O601" s="58"/>
      <c r="P601" s="58"/>
    </row>
    <row r="602" spans="1:16" ht="106.9">
      <c r="A602" s="55"/>
      <c r="B602" s="56"/>
      <c r="F602" s="58"/>
      <c r="G602" s="58"/>
      <c r="H602" s="58"/>
      <c r="I602" s="58"/>
      <c r="J602" s="58"/>
      <c r="L602" s="58"/>
      <c r="M602" s="58"/>
      <c r="N602" s="58"/>
      <c r="O602" s="58"/>
      <c r="P602" s="58"/>
    </row>
    <row r="603" spans="1:16" ht="106.9">
      <c r="A603" s="55"/>
      <c r="B603" s="56"/>
      <c r="F603" s="58"/>
      <c r="G603" s="58"/>
      <c r="H603" s="58"/>
      <c r="I603" s="58"/>
      <c r="J603" s="58"/>
      <c r="L603" s="58"/>
      <c r="M603" s="58"/>
      <c r="N603" s="58"/>
      <c r="O603" s="58"/>
      <c r="P603" s="58"/>
    </row>
    <row r="604" spans="1:16" ht="106.9">
      <c r="A604" s="55"/>
      <c r="B604" s="56"/>
      <c r="F604" s="58"/>
      <c r="G604" s="58"/>
      <c r="H604" s="58"/>
      <c r="I604" s="58"/>
      <c r="J604" s="58"/>
      <c r="L604" s="58"/>
      <c r="M604" s="58"/>
      <c r="N604" s="58"/>
      <c r="O604" s="58"/>
      <c r="P604" s="58"/>
    </row>
    <row r="605" spans="1:16" ht="106.9">
      <c r="A605" s="55"/>
      <c r="B605" s="56"/>
      <c r="F605" s="58"/>
      <c r="G605" s="58"/>
      <c r="H605" s="58"/>
      <c r="I605" s="58"/>
      <c r="J605" s="58"/>
      <c r="L605" s="58"/>
      <c r="M605" s="58"/>
      <c r="N605" s="58"/>
      <c r="O605" s="58"/>
      <c r="P605" s="58"/>
    </row>
    <row r="606" spans="1:16" ht="106.9">
      <c r="A606" s="55"/>
      <c r="B606" s="56"/>
      <c r="F606" s="58"/>
      <c r="G606" s="58"/>
      <c r="H606" s="58"/>
      <c r="I606" s="58"/>
      <c r="J606" s="58"/>
      <c r="L606" s="58"/>
      <c r="M606" s="58"/>
      <c r="N606" s="58"/>
      <c r="O606" s="58"/>
      <c r="P606" s="58"/>
    </row>
    <row r="607" spans="1:16" ht="106.9">
      <c r="A607" s="55"/>
      <c r="B607" s="56"/>
      <c r="F607" s="58"/>
      <c r="G607" s="58"/>
      <c r="H607" s="58"/>
      <c r="I607" s="58"/>
      <c r="J607" s="58"/>
      <c r="L607" s="58"/>
      <c r="M607" s="58"/>
      <c r="N607" s="58"/>
      <c r="O607" s="58"/>
      <c r="P607" s="58"/>
    </row>
    <row r="608" spans="1:16" ht="106.9">
      <c r="A608" s="55"/>
      <c r="B608" s="56"/>
      <c r="F608" s="58"/>
      <c r="G608" s="58"/>
      <c r="H608" s="58"/>
      <c r="I608" s="58"/>
      <c r="J608" s="58"/>
      <c r="L608" s="58"/>
      <c r="M608" s="58"/>
      <c r="N608" s="58"/>
      <c r="O608" s="58"/>
      <c r="P608" s="58"/>
    </row>
    <row r="609" spans="1:16" ht="106.9">
      <c r="A609" s="55"/>
      <c r="B609" s="56"/>
      <c r="F609" s="58"/>
      <c r="G609" s="58"/>
      <c r="H609" s="58"/>
      <c r="I609" s="58"/>
      <c r="J609" s="58"/>
      <c r="L609" s="58"/>
      <c r="M609" s="58"/>
      <c r="N609" s="58"/>
      <c r="O609" s="58"/>
      <c r="P609" s="58"/>
    </row>
    <row r="610" spans="1:16" ht="106.9">
      <c r="A610" s="55"/>
      <c r="B610" s="56"/>
      <c r="F610" s="58"/>
      <c r="G610" s="58"/>
      <c r="H610" s="58"/>
      <c r="I610" s="58"/>
      <c r="J610" s="58"/>
      <c r="L610" s="58"/>
      <c r="M610" s="58"/>
      <c r="N610" s="58"/>
      <c r="O610" s="58"/>
      <c r="P610" s="58"/>
    </row>
    <row r="611" spans="1:16" ht="106.9">
      <c r="A611" s="55"/>
      <c r="B611" s="56"/>
      <c r="F611" s="58"/>
      <c r="G611" s="58"/>
      <c r="H611" s="58"/>
      <c r="I611" s="58"/>
      <c r="J611" s="58"/>
      <c r="L611" s="58"/>
      <c r="M611" s="58"/>
      <c r="N611" s="58"/>
      <c r="O611" s="58"/>
      <c r="P611" s="58"/>
    </row>
    <row r="612" spans="1:16" ht="106.9">
      <c r="A612" s="55"/>
      <c r="B612" s="56"/>
      <c r="F612" s="58"/>
      <c r="G612" s="58"/>
      <c r="H612" s="58"/>
      <c r="I612" s="58"/>
      <c r="J612" s="58"/>
      <c r="L612" s="58"/>
      <c r="M612" s="58"/>
      <c r="N612" s="58"/>
      <c r="O612" s="58"/>
      <c r="P612" s="58"/>
    </row>
    <row r="613" spans="1:16" ht="106.9">
      <c r="A613" s="55"/>
      <c r="B613" s="56"/>
      <c r="F613" s="58"/>
      <c r="G613" s="58"/>
      <c r="H613" s="58"/>
      <c r="I613" s="58"/>
      <c r="J613" s="58"/>
      <c r="L613" s="58"/>
      <c r="M613" s="58"/>
      <c r="N613" s="58"/>
      <c r="O613" s="58"/>
      <c r="P613" s="58"/>
    </row>
    <row r="614" spans="1:16" ht="106.9">
      <c r="A614" s="55"/>
      <c r="B614" s="56"/>
      <c r="F614" s="58"/>
      <c r="G614" s="58"/>
      <c r="H614" s="58"/>
      <c r="I614" s="58"/>
      <c r="J614" s="58"/>
      <c r="L614" s="58"/>
      <c r="M614" s="58"/>
      <c r="N614" s="58"/>
      <c r="O614" s="58"/>
      <c r="P614" s="58"/>
    </row>
    <row r="615" spans="1:16" ht="106.9">
      <c r="A615" s="55"/>
      <c r="B615" s="56"/>
      <c r="F615" s="58"/>
      <c r="G615" s="58"/>
      <c r="H615" s="58"/>
      <c r="I615" s="58"/>
      <c r="J615" s="58"/>
      <c r="L615" s="58"/>
      <c r="M615" s="58"/>
      <c r="N615" s="58"/>
      <c r="O615" s="58"/>
      <c r="P615" s="58"/>
    </row>
    <row r="616" spans="1:16" ht="106.9">
      <c r="A616" s="55"/>
      <c r="B616" s="56"/>
      <c r="F616" s="58"/>
      <c r="G616" s="58"/>
      <c r="H616" s="58"/>
      <c r="I616" s="58"/>
      <c r="J616" s="58"/>
      <c r="L616" s="58"/>
      <c r="M616" s="58"/>
      <c r="N616" s="58"/>
      <c r="O616" s="58"/>
      <c r="P616" s="58"/>
    </row>
    <row r="617" spans="1:16" ht="106.9">
      <c r="A617" s="55"/>
      <c r="B617" s="56"/>
      <c r="F617" s="58"/>
      <c r="G617" s="58"/>
      <c r="H617" s="58"/>
      <c r="I617" s="58"/>
      <c r="J617" s="58"/>
      <c r="L617" s="58"/>
      <c r="M617" s="58"/>
      <c r="N617" s="58"/>
      <c r="O617" s="58"/>
      <c r="P617" s="58"/>
    </row>
    <row r="618" spans="1:16" ht="106.9">
      <c r="A618" s="55"/>
      <c r="B618" s="56"/>
      <c r="F618" s="58"/>
      <c r="G618" s="58"/>
      <c r="H618" s="58"/>
      <c r="I618" s="58"/>
      <c r="J618" s="58"/>
      <c r="L618" s="58"/>
      <c r="M618" s="58"/>
      <c r="N618" s="58"/>
      <c r="O618" s="58"/>
      <c r="P618" s="58"/>
    </row>
    <row r="619" spans="1:16" ht="106.9">
      <c r="A619" s="55"/>
      <c r="B619" s="56"/>
      <c r="F619" s="58"/>
      <c r="G619" s="58"/>
      <c r="H619" s="58"/>
      <c r="I619" s="58"/>
      <c r="J619" s="58"/>
      <c r="L619" s="58"/>
      <c r="M619" s="58"/>
      <c r="N619" s="58"/>
      <c r="O619" s="58"/>
      <c r="P619" s="58"/>
    </row>
    <row r="620" spans="1:16" ht="106.9">
      <c r="A620" s="55"/>
      <c r="B620" s="56"/>
      <c r="F620" s="58"/>
      <c r="G620" s="58"/>
      <c r="H620" s="58"/>
      <c r="I620" s="58"/>
      <c r="J620" s="58"/>
      <c r="L620" s="58"/>
      <c r="M620" s="58"/>
      <c r="N620" s="58"/>
      <c r="O620" s="58"/>
      <c r="P620" s="58"/>
    </row>
    <row r="621" spans="1:16" ht="106.9">
      <c r="A621" s="55"/>
      <c r="B621" s="56"/>
      <c r="F621" s="58"/>
      <c r="G621" s="58"/>
      <c r="H621" s="58"/>
      <c r="I621" s="58"/>
      <c r="J621" s="58"/>
      <c r="L621" s="58"/>
      <c r="M621" s="58"/>
      <c r="N621" s="58"/>
      <c r="O621" s="58"/>
      <c r="P621" s="58"/>
    </row>
    <row r="622" spans="1:16" ht="106.9">
      <c r="A622" s="55"/>
      <c r="B622" s="56"/>
      <c r="F622" s="58"/>
      <c r="G622" s="58"/>
      <c r="H622" s="58"/>
      <c r="I622" s="58"/>
      <c r="J622" s="58"/>
      <c r="L622" s="58"/>
      <c r="M622" s="58"/>
      <c r="N622" s="58"/>
      <c r="O622" s="58"/>
      <c r="P622" s="58"/>
    </row>
    <row r="623" spans="1:16" ht="106.9">
      <c r="A623" s="55"/>
      <c r="B623" s="56"/>
      <c r="F623" s="58"/>
      <c r="G623" s="58"/>
      <c r="H623" s="58"/>
      <c r="I623" s="58"/>
      <c r="J623" s="58"/>
      <c r="L623" s="58"/>
      <c r="M623" s="58"/>
      <c r="N623" s="58"/>
      <c r="O623" s="58"/>
      <c r="P623" s="58"/>
    </row>
    <row r="624" spans="1:16" ht="106.9">
      <c r="A624" s="55"/>
      <c r="B624" s="56"/>
      <c r="F624" s="58"/>
      <c r="G624" s="58"/>
      <c r="H624" s="58"/>
      <c r="I624" s="58"/>
      <c r="J624" s="58"/>
      <c r="L624" s="58"/>
      <c r="M624" s="58"/>
      <c r="N624" s="58"/>
      <c r="O624" s="58"/>
      <c r="P624" s="58"/>
    </row>
    <row r="625" spans="1:16" ht="106.9">
      <c r="A625" s="55"/>
      <c r="B625" s="56"/>
      <c r="F625" s="58"/>
      <c r="G625" s="58"/>
      <c r="H625" s="58"/>
      <c r="I625" s="58"/>
      <c r="J625" s="58"/>
      <c r="L625" s="58"/>
      <c r="M625" s="58"/>
      <c r="N625" s="58"/>
      <c r="O625" s="58"/>
      <c r="P625" s="58"/>
    </row>
    <row r="626" spans="1:16" ht="106.9">
      <c r="A626" s="55"/>
      <c r="B626" s="56"/>
      <c r="F626" s="58"/>
      <c r="G626" s="58"/>
      <c r="H626" s="58"/>
      <c r="I626" s="58"/>
      <c r="J626" s="58"/>
      <c r="L626" s="58"/>
      <c r="M626" s="58"/>
      <c r="N626" s="58"/>
      <c r="O626" s="58"/>
      <c r="P626" s="58"/>
    </row>
    <row r="627" spans="1:16" ht="106.9">
      <c r="A627" s="55"/>
      <c r="B627" s="56"/>
      <c r="F627" s="58"/>
      <c r="G627" s="58"/>
      <c r="H627" s="58"/>
      <c r="I627" s="58"/>
      <c r="J627" s="58"/>
      <c r="L627" s="58"/>
      <c r="M627" s="58"/>
      <c r="N627" s="58"/>
      <c r="O627" s="58"/>
      <c r="P627" s="58"/>
    </row>
    <row r="628" spans="1:16" ht="106.9">
      <c r="A628" s="55"/>
      <c r="B628" s="56"/>
      <c r="F628" s="58"/>
      <c r="G628" s="58"/>
      <c r="H628" s="58"/>
      <c r="I628" s="58"/>
      <c r="J628" s="58"/>
      <c r="L628" s="58"/>
      <c r="M628" s="58"/>
      <c r="N628" s="58"/>
      <c r="O628" s="58"/>
      <c r="P628" s="58"/>
    </row>
    <row r="629" spans="1:16" ht="106.9">
      <c r="A629" s="55"/>
      <c r="B629" s="56"/>
      <c r="F629" s="58"/>
      <c r="G629" s="58"/>
      <c r="H629" s="58"/>
      <c r="I629" s="58"/>
      <c r="J629" s="58"/>
      <c r="L629" s="58"/>
      <c r="M629" s="58"/>
      <c r="N629" s="58"/>
      <c r="O629" s="58"/>
      <c r="P629" s="58"/>
    </row>
    <row r="630" spans="1:16" ht="106.9">
      <c r="A630" s="55"/>
      <c r="B630" s="56"/>
      <c r="F630" s="58"/>
      <c r="G630" s="58"/>
      <c r="H630" s="58"/>
      <c r="I630" s="58"/>
      <c r="J630" s="58"/>
      <c r="L630" s="58"/>
      <c r="M630" s="58"/>
      <c r="N630" s="58"/>
      <c r="O630" s="58"/>
      <c r="P630" s="58"/>
    </row>
    <row r="631" spans="1:16" ht="106.9">
      <c r="A631" s="55"/>
      <c r="B631" s="56"/>
      <c r="F631" s="58"/>
      <c r="G631" s="58"/>
      <c r="H631" s="58"/>
      <c r="I631" s="58"/>
      <c r="J631" s="58"/>
      <c r="L631" s="58"/>
      <c r="M631" s="58"/>
      <c r="N631" s="58"/>
      <c r="O631" s="58"/>
      <c r="P631" s="58"/>
    </row>
    <row r="632" spans="1:16" ht="106.9">
      <c r="A632" s="55"/>
      <c r="B632" s="56"/>
      <c r="F632" s="58"/>
      <c r="G632" s="58"/>
      <c r="H632" s="58"/>
      <c r="I632" s="58"/>
      <c r="J632" s="58"/>
      <c r="L632" s="58"/>
      <c r="M632" s="58"/>
      <c r="N632" s="58"/>
      <c r="O632" s="58"/>
      <c r="P632" s="58"/>
    </row>
    <row r="633" spans="1:16" ht="106.9">
      <c r="A633" s="55"/>
      <c r="B633" s="56"/>
      <c r="F633" s="58"/>
      <c r="G633" s="58"/>
      <c r="H633" s="58"/>
      <c r="I633" s="58"/>
      <c r="J633" s="58"/>
      <c r="L633" s="58"/>
      <c r="M633" s="58"/>
      <c r="N633" s="58"/>
      <c r="O633" s="58"/>
      <c r="P633" s="58"/>
    </row>
    <row r="634" spans="1:16" ht="106.9">
      <c r="A634" s="55"/>
      <c r="B634" s="56"/>
      <c r="F634" s="58"/>
      <c r="G634" s="58"/>
      <c r="H634" s="58"/>
      <c r="I634" s="58"/>
      <c r="J634" s="58"/>
      <c r="L634" s="58"/>
      <c r="M634" s="58"/>
      <c r="N634" s="58"/>
      <c r="O634" s="58"/>
      <c r="P634" s="58"/>
    </row>
    <row r="635" spans="1:16" ht="106.9">
      <c r="A635" s="55"/>
      <c r="B635" s="56"/>
      <c r="F635" s="58"/>
      <c r="G635" s="58"/>
      <c r="H635" s="58"/>
      <c r="I635" s="58"/>
      <c r="J635" s="58"/>
      <c r="L635" s="58"/>
      <c r="M635" s="58"/>
      <c r="N635" s="58"/>
      <c r="O635" s="58"/>
      <c r="P635" s="58"/>
    </row>
    <row r="636" spans="1:16" ht="106.9">
      <c r="A636" s="55"/>
      <c r="B636" s="56"/>
      <c r="F636" s="58"/>
      <c r="G636" s="58"/>
      <c r="H636" s="58"/>
      <c r="I636" s="58"/>
      <c r="J636" s="58"/>
      <c r="L636" s="58"/>
      <c r="M636" s="58"/>
      <c r="N636" s="58"/>
      <c r="O636" s="58"/>
      <c r="P636" s="58"/>
    </row>
    <row r="637" spans="1:16" ht="106.9">
      <c r="A637" s="55"/>
      <c r="B637" s="56"/>
      <c r="F637" s="58"/>
      <c r="G637" s="58"/>
      <c r="H637" s="58"/>
      <c r="I637" s="58"/>
      <c r="J637" s="58"/>
      <c r="L637" s="58"/>
      <c r="M637" s="58"/>
      <c r="N637" s="58"/>
      <c r="O637" s="58"/>
      <c r="P637" s="58"/>
    </row>
    <row r="638" spans="1:16" ht="106.9">
      <c r="A638" s="55"/>
      <c r="B638" s="56"/>
      <c r="F638" s="58"/>
      <c r="G638" s="58"/>
      <c r="H638" s="58"/>
      <c r="I638" s="58"/>
      <c r="J638" s="58"/>
      <c r="L638" s="58"/>
      <c r="M638" s="58"/>
      <c r="N638" s="58"/>
      <c r="O638" s="58"/>
      <c r="P638" s="58"/>
    </row>
    <row r="639" spans="1:16" ht="106.9">
      <c r="A639" s="55"/>
      <c r="B639" s="56"/>
      <c r="F639" s="58"/>
      <c r="G639" s="58"/>
      <c r="H639" s="58"/>
      <c r="I639" s="58"/>
      <c r="J639" s="58"/>
      <c r="L639" s="58"/>
      <c r="M639" s="58"/>
      <c r="N639" s="58"/>
      <c r="O639" s="58"/>
      <c r="P639" s="58"/>
    </row>
    <row r="640" spans="1:16" ht="106.9">
      <c r="A640" s="55"/>
      <c r="B640" s="56"/>
      <c r="F640" s="58"/>
      <c r="G640" s="58"/>
      <c r="H640" s="58"/>
      <c r="I640" s="58"/>
      <c r="J640" s="58"/>
      <c r="L640" s="58"/>
      <c r="M640" s="58"/>
      <c r="N640" s="58"/>
      <c r="O640" s="58"/>
      <c r="P640" s="58"/>
    </row>
    <row r="641" spans="1:16" ht="106.9">
      <c r="A641" s="55"/>
      <c r="B641" s="56"/>
      <c r="F641" s="58"/>
      <c r="G641" s="58"/>
      <c r="H641" s="58"/>
      <c r="I641" s="58"/>
      <c r="J641" s="58"/>
      <c r="L641" s="58"/>
      <c r="M641" s="58"/>
      <c r="N641" s="58"/>
      <c r="O641" s="58"/>
      <c r="P641" s="58"/>
    </row>
    <row r="642" spans="1:16" ht="106.9">
      <c r="A642" s="55"/>
      <c r="B642" s="56"/>
      <c r="F642" s="58"/>
      <c r="G642" s="58"/>
      <c r="H642" s="58"/>
      <c r="I642" s="58"/>
      <c r="J642" s="58"/>
      <c r="L642" s="58"/>
      <c r="M642" s="58"/>
      <c r="N642" s="58"/>
      <c r="O642" s="58"/>
      <c r="P642" s="58"/>
    </row>
    <row r="643" spans="1:16" ht="106.9">
      <c r="A643" s="55"/>
      <c r="B643" s="56"/>
      <c r="F643" s="58"/>
      <c r="G643" s="58"/>
      <c r="H643" s="58"/>
      <c r="I643" s="58"/>
      <c r="J643" s="58"/>
      <c r="L643" s="58"/>
      <c r="M643" s="58"/>
      <c r="N643" s="58"/>
      <c r="O643" s="58"/>
      <c r="P643" s="58"/>
    </row>
    <row r="644" spans="1:16" ht="106.9">
      <c r="A644" s="55"/>
      <c r="B644" s="56"/>
      <c r="F644" s="58"/>
      <c r="G644" s="58"/>
      <c r="H644" s="58"/>
      <c r="I644" s="58"/>
      <c r="J644" s="58"/>
      <c r="L644" s="58"/>
      <c r="M644" s="58"/>
      <c r="N644" s="58"/>
      <c r="O644" s="58"/>
      <c r="P644" s="58"/>
    </row>
    <row r="645" spans="1:16" ht="106.9">
      <c r="A645" s="55"/>
      <c r="B645" s="56"/>
      <c r="F645" s="58"/>
      <c r="G645" s="58"/>
      <c r="H645" s="58"/>
      <c r="I645" s="58"/>
      <c r="J645" s="58"/>
      <c r="L645" s="58"/>
      <c r="M645" s="58"/>
      <c r="N645" s="58"/>
      <c r="O645" s="58"/>
      <c r="P645" s="58"/>
    </row>
    <row r="646" spans="1:16" ht="106.9">
      <c r="A646" s="55"/>
      <c r="B646" s="56"/>
      <c r="F646" s="58"/>
      <c r="G646" s="58"/>
      <c r="H646" s="58"/>
      <c r="I646" s="58"/>
      <c r="J646" s="58"/>
      <c r="L646" s="58"/>
      <c r="M646" s="58"/>
      <c r="N646" s="58"/>
      <c r="O646" s="58"/>
      <c r="P646" s="58"/>
    </row>
    <row r="647" spans="1:16" ht="106.9">
      <c r="A647" s="55"/>
      <c r="B647" s="56"/>
      <c r="F647" s="58"/>
      <c r="G647" s="58"/>
      <c r="H647" s="58"/>
      <c r="I647" s="58"/>
      <c r="J647" s="58"/>
      <c r="L647" s="58"/>
      <c r="M647" s="58"/>
      <c r="N647" s="58"/>
      <c r="O647" s="58"/>
      <c r="P647" s="58"/>
    </row>
    <row r="648" spans="1:16" ht="106.9">
      <c r="A648" s="55"/>
      <c r="B648" s="56"/>
      <c r="F648" s="58"/>
      <c r="G648" s="58"/>
      <c r="H648" s="58"/>
      <c r="I648" s="58"/>
      <c r="J648" s="58"/>
      <c r="L648" s="58"/>
      <c r="M648" s="58"/>
      <c r="N648" s="58"/>
      <c r="O648" s="58"/>
      <c r="P648" s="58"/>
    </row>
    <row r="649" spans="1:16" ht="106.9">
      <c r="A649" s="55"/>
      <c r="B649" s="56"/>
      <c r="F649" s="58"/>
      <c r="G649" s="58"/>
      <c r="H649" s="58"/>
      <c r="I649" s="58"/>
      <c r="J649" s="58"/>
      <c r="L649" s="58"/>
      <c r="M649" s="58"/>
      <c r="N649" s="58"/>
      <c r="O649" s="58"/>
      <c r="P649" s="58"/>
    </row>
    <row r="650" spans="1:16" ht="106.9">
      <c r="A650" s="55"/>
      <c r="B650" s="56"/>
      <c r="F650" s="58"/>
      <c r="G650" s="58"/>
      <c r="H650" s="58"/>
      <c r="I650" s="58"/>
      <c r="J650" s="58"/>
      <c r="L650" s="58"/>
      <c r="M650" s="58"/>
      <c r="N650" s="58"/>
      <c r="O650" s="58"/>
      <c r="P650" s="58"/>
    </row>
    <row r="651" spans="1:16" ht="106.9">
      <c r="A651" s="55"/>
      <c r="B651" s="56"/>
      <c r="F651" s="58"/>
      <c r="G651" s="58"/>
      <c r="H651" s="58"/>
      <c r="I651" s="58"/>
      <c r="J651" s="58"/>
      <c r="L651" s="58"/>
      <c r="M651" s="58"/>
      <c r="N651" s="58"/>
      <c r="O651" s="58"/>
      <c r="P651" s="58"/>
    </row>
    <row r="652" spans="1:16" ht="106.9">
      <c r="A652" s="55"/>
      <c r="B652" s="56"/>
      <c r="F652" s="58"/>
      <c r="G652" s="58"/>
      <c r="H652" s="58"/>
      <c r="I652" s="58"/>
      <c r="J652" s="58"/>
      <c r="L652" s="58"/>
      <c r="M652" s="58"/>
      <c r="N652" s="58"/>
      <c r="O652" s="58"/>
      <c r="P652" s="58"/>
    </row>
    <row r="653" spans="1:16" ht="106.9">
      <c r="A653" s="55"/>
      <c r="B653" s="56"/>
      <c r="F653" s="58"/>
      <c r="G653" s="58"/>
      <c r="H653" s="58"/>
      <c r="I653" s="58"/>
      <c r="J653" s="58"/>
      <c r="L653" s="58"/>
      <c r="M653" s="58"/>
      <c r="N653" s="58"/>
      <c r="O653" s="58"/>
      <c r="P653" s="58"/>
    </row>
    <row r="654" spans="1:16" ht="106.9">
      <c r="A654" s="55"/>
      <c r="B654" s="56"/>
      <c r="F654" s="58"/>
      <c r="G654" s="58"/>
      <c r="H654" s="58"/>
      <c r="I654" s="58"/>
      <c r="J654" s="58"/>
      <c r="L654" s="58"/>
      <c r="M654" s="58"/>
      <c r="N654" s="58"/>
      <c r="O654" s="58"/>
      <c r="P654" s="58"/>
    </row>
    <row r="655" spans="1:16" ht="106.9">
      <c r="A655" s="55"/>
      <c r="B655" s="56"/>
      <c r="F655" s="58"/>
      <c r="G655" s="58"/>
      <c r="H655" s="58"/>
      <c r="I655" s="58"/>
      <c r="J655" s="58"/>
      <c r="L655" s="58"/>
      <c r="M655" s="58"/>
      <c r="N655" s="58"/>
      <c r="O655" s="58"/>
      <c r="P655" s="58"/>
    </row>
    <row r="656" spans="1:16" ht="106.9">
      <c r="A656" s="55"/>
      <c r="B656" s="56"/>
      <c r="F656" s="58"/>
      <c r="G656" s="58"/>
      <c r="H656" s="58"/>
      <c r="I656" s="58"/>
      <c r="J656" s="58"/>
      <c r="L656" s="58"/>
      <c r="M656" s="58"/>
      <c r="N656" s="58"/>
      <c r="O656" s="58"/>
      <c r="P656" s="58"/>
    </row>
    <row r="657" spans="1:16" ht="106.9">
      <c r="A657" s="55"/>
      <c r="B657" s="56"/>
      <c r="F657" s="58"/>
      <c r="G657" s="58"/>
      <c r="H657" s="58"/>
      <c r="I657" s="58"/>
      <c r="J657" s="58"/>
      <c r="L657" s="58"/>
      <c r="M657" s="58"/>
      <c r="N657" s="58"/>
      <c r="O657" s="58"/>
      <c r="P657" s="58"/>
    </row>
    <row r="658" spans="1:16" ht="106.9">
      <c r="A658" s="55"/>
      <c r="B658" s="56"/>
      <c r="F658" s="58"/>
      <c r="G658" s="58"/>
      <c r="H658" s="58"/>
      <c r="I658" s="58"/>
      <c r="J658" s="58"/>
      <c r="L658" s="58"/>
      <c r="M658" s="58"/>
      <c r="N658" s="58"/>
      <c r="O658" s="58"/>
      <c r="P658" s="58"/>
    </row>
    <row r="659" spans="1:16" ht="106.9">
      <c r="A659" s="55"/>
      <c r="B659" s="56"/>
      <c r="F659" s="58"/>
      <c r="G659" s="58"/>
      <c r="H659" s="58"/>
      <c r="I659" s="58"/>
      <c r="J659" s="58"/>
      <c r="L659" s="58"/>
      <c r="M659" s="58"/>
      <c r="N659" s="58"/>
      <c r="O659" s="58"/>
      <c r="P659" s="58"/>
    </row>
    <row r="660" spans="1:16" ht="106.9">
      <c r="A660" s="55"/>
      <c r="B660" s="56"/>
      <c r="F660" s="58"/>
      <c r="G660" s="58"/>
      <c r="H660" s="58"/>
      <c r="I660" s="58"/>
      <c r="J660" s="58"/>
      <c r="L660" s="58"/>
      <c r="M660" s="58"/>
      <c r="N660" s="58"/>
      <c r="O660" s="58"/>
      <c r="P660" s="58"/>
    </row>
    <row r="661" spans="1:16" ht="106.9">
      <c r="A661" s="55"/>
      <c r="B661" s="56"/>
      <c r="F661" s="58"/>
      <c r="G661" s="58"/>
      <c r="H661" s="58"/>
      <c r="I661" s="58"/>
      <c r="J661" s="58"/>
      <c r="L661" s="58"/>
      <c r="M661" s="58"/>
      <c r="N661" s="58"/>
      <c r="O661" s="58"/>
      <c r="P661" s="58"/>
    </row>
    <row r="662" spans="1:16" ht="106.9">
      <c r="A662" s="55"/>
      <c r="B662" s="56"/>
      <c r="F662" s="58"/>
      <c r="G662" s="58"/>
      <c r="H662" s="58"/>
      <c r="I662" s="58"/>
      <c r="J662" s="58"/>
      <c r="L662" s="58"/>
      <c r="M662" s="58"/>
      <c r="N662" s="58"/>
      <c r="O662" s="58"/>
      <c r="P662" s="58"/>
    </row>
    <row r="663" spans="1:16" ht="106.9">
      <c r="A663" s="55"/>
      <c r="B663" s="56"/>
      <c r="F663" s="58"/>
      <c r="G663" s="58"/>
      <c r="H663" s="58"/>
      <c r="I663" s="58"/>
      <c r="J663" s="58"/>
      <c r="L663" s="58"/>
      <c r="M663" s="58"/>
      <c r="N663" s="58"/>
      <c r="O663" s="58"/>
      <c r="P663" s="58"/>
    </row>
    <row r="664" spans="1:16" ht="106.9">
      <c r="A664" s="55"/>
      <c r="B664" s="56"/>
      <c r="F664" s="58"/>
      <c r="G664" s="58"/>
      <c r="H664" s="58"/>
      <c r="I664" s="58"/>
      <c r="J664" s="58"/>
      <c r="L664" s="58"/>
      <c r="M664" s="58"/>
      <c r="N664" s="58"/>
      <c r="O664" s="58"/>
      <c r="P664" s="58"/>
    </row>
    <row r="665" spans="1:16" ht="106.9">
      <c r="A665" s="55"/>
      <c r="B665" s="56"/>
      <c r="F665" s="58"/>
      <c r="G665" s="58"/>
      <c r="H665" s="58"/>
      <c r="I665" s="58"/>
      <c r="J665" s="58"/>
      <c r="L665" s="58"/>
      <c r="M665" s="58"/>
      <c r="N665" s="58"/>
      <c r="O665" s="58"/>
      <c r="P665" s="58"/>
    </row>
    <row r="666" spans="1:16" ht="106.9">
      <c r="A666" s="55"/>
      <c r="B666" s="56"/>
      <c r="F666" s="58"/>
      <c r="G666" s="58"/>
      <c r="H666" s="58"/>
      <c r="I666" s="58"/>
      <c r="J666" s="58"/>
      <c r="L666" s="58"/>
      <c r="M666" s="58"/>
      <c r="N666" s="58"/>
      <c r="O666" s="58"/>
      <c r="P666" s="58"/>
    </row>
    <row r="667" spans="1:16" ht="106.9">
      <c r="A667" s="55"/>
      <c r="B667" s="56"/>
      <c r="F667" s="58"/>
      <c r="G667" s="58"/>
      <c r="H667" s="58"/>
      <c r="I667" s="58"/>
      <c r="J667" s="58"/>
      <c r="L667" s="58"/>
      <c r="M667" s="58"/>
      <c r="N667" s="58"/>
      <c r="O667" s="58"/>
      <c r="P667" s="58"/>
    </row>
    <row r="668" spans="1:16" ht="106.9">
      <c r="A668" s="55"/>
      <c r="B668" s="56"/>
      <c r="F668" s="58"/>
      <c r="G668" s="58"/>
      <c r="H668" s="58"/>
      <c r="I668" s="58"/>
      <c r="J668" s="58"/>
      <c r="L668" s="58"/>
      <c r="M668" s="58"/>
      <c r="N668" s="58"/>
      <c r="O668" s="58"/>
      <c r="P668" s="58"/>
    </row>
    <row r="669" spans="1:16" ht="106.9">
      <c r="A669" s="55"/>
      <c r="B669" s="56"/>
      <c r="F669" s="58"/>
      <c r="G669" s="58"/>
      <c r="H669" s="58"/>
      <c r="I669" s="58"/>
      <c r="J669" s="58"/>
      <c r="L669" s="58"/>
      <c r="M669" s="58"/>
      <c r="N669" s="58"/>
      <c r="O669" s="58"/>
      <c r="P669" s="58"/>
    </row>
    <row r="670" spans="1:16" ht="106.9">
      <c r="A670" s="55"/>
      <c r="B670" s="56"/>
      <c r="F670" s="58"/>
      <c r="G670" s="58"/>
      <c r="H670" s="58"/>
      <c r="I670" s="58"/>
      <c r="J670" s="58"/>
      <c r="L670" s="58"/>
      <c r="M670" s="58"/>
      <c r="N670" s="58"/>
      <c r="O670" s="58"/>
      <c r="P670" s="58"/>
    </row>
    <row r="671" spans="1:16" ht="106.9">
      <c r="A671" s="55"/>
      <c r="B671" s="56"/>
      <c r="F671" s="58"/>
      <c r="G671" s="58"/>
      <c r="H671" s="58"/>
      <c r="I671" s="58"/>
      <c r="J671" s="58"/>
      <c r="L671" s="58"/>
      <c r="M671" s="58"/>
      <c r="N671" s="58"/>
      <c r="O671" s="58"/>
      <c r="P671" s="58"/>
    </row>
    <row r="672" spans="1:16" ht="106.9">
      <c r="A672" s="55"/>
      <c r="B672" s="56"/>
      <c r="F672" s="58"/>
      <c r="G672" s="58"/>
      <c r="H672" s="58"/>
      <c r="I672" s="58"/>
      <c r="J672" s="58"/>
      <c r="L672" s="58"/>
      <c r="M672" s="58"/>
      <c r="N672" s="58"/>
      <c r="O672" s="58"/>
      <c r="P672" s="58"/>
    </row>
    <row r="673" spans="1:16" ht="106.9">
      <c r="A673" s="55"/>
      <c r="B673" s="56"/>
      <c r="F673" s="58"/>
      <c r="G673" s="58"/>
      <c r="H673" s="58"/>
      <c r="I673" s="58"/>
      <c r="J673" s="58"/>
      <c r="L673" s="58"/>
      <c r="M673" s="58"/>
      <c r="N673" s="58"/>
      <c r="O673" s="58"/>
      <c r="P673" s="58"/>
    </row>
    <row r="674" spans="1:16" ht="106.9">
      <c r="A674" s="55"/>
      <c r="B674" s="56"/>
      <c r="F674" s="58"/>
      <c r="G674" s="58"/>
      <c r="H674" s="58"/>
      <c r="I674" s="58"/>
      <c r="J674" s="58"/>
      <c r="L674" s="58"/>
      <c r="M674" s="58"/>
      <c r="N674" s="58"/>
      <c r="O674" s="58"/>
      <c r="P674" s="58"/>
    </row>
    <row r="675" spans="1:16" ht="106.9">
      <c r="A675" s="55"/>
      <c r="B675" s="56"/>
      <c r="F675" s="58"/>
      <c r="G675" s="58"/>
      <c r="H675" s="58"/>
      <c r="I675" s="58"/>
      <c r="J675" s="58"/>
      <c r="L675" s="58"/>
      <c r="M675" s="58"/>
      <c r="N675" s="58"/>
      <c r="O675" s="58"/>
      <c r="P675" s="58"/>
    </row>
    <row r="676" spans="1:16" ht="106.9">
      <c r="A676" s="55"/>
      <c r="B676" s="56"/>
      <c r="F676" s="58"/>
      <c r="G676" s="58"/>
      <c r="H676" s="58"/>
      <c r="I676" s="58"/>
      <c r="J676" s="58"/>
      <c r="L676" s="58"/>
      <c r="M676" s="58"/>
      <c r="N676" s="58"/>
      <c r="O676" s="58"/>
      <c r="P676" s="58"/>
    </row>
    <row r="677" spans="1:16" ht="106.9">
      <c r="A677" s="55"/>
      <c r="B677" s="56"/>
      <c r="F677" s="58"/>
      <c r="G677" s="58"/>
      <c r="H677" s="58"/>
      <c r="I677" s="58"/>
      <c r="J677" s="58"/>
      <c r="L677" s="58"/>
      <c r="M677" s="58"/>
      <c r="N677" s="58"/>
      <c r="O677" s="58"/>
      <c r="P677" s="58"/>
    </row>
    <row r="678" spans="1:16" ht="106.9">
      <c r="A678" s="55"/>
      <c r="B678" s="56"/>
      <c r="F678" s="58"/>
      <c r="G678" s="58"/>
      <c r="H678" s="58"/>
      <c r="I678" s="58"/>
      <c r="J678" s="58"/>
      <c r="L678" s="58"/>
      <c r="M678" s="58"/>
      <c r="N678" s="58"/>
      <c r="O678" s="58"/>
      <c r="P678" s="58"/>
    </row>
    <row r="679" spans="1:16" ht="106.9">
      <c r="A679" s="55"/>
      <c r="B679" s="56"/>
      <c r="F679" s="58"/>
      <c r="G679" s="58"/>
      <c r="H679" s="58"/>
      <c r="I679" s="58"/>
      <c r="J679" s="58"/>
      <c r="L679" s="58"/>
      <c r="M679" s="58"/>
      <c r="N679" s="58"/>
      <c r="O679" s="58"/>
      <c r="P679" s="58"/>
    </row>
    <row r="680" spans="1:16" ht="106.9">
      <c r="A680" s="55"/>
      <c r="B680" s="56"/>
      <c r="F680" s="58"/>
      <c r="G680" s="58"/>
      <c r="H680" s="58"/>
      <c r="I680" s="58"/>
      <c r="J680" s="58"/>
      <c r="L680" s="58"/>
      <c r="M680" s="58"/>
      <c r="N680" s="58"/>
      <c r="O680" s="58"/>
      <c r="P680" s="58"/>
    </row>
    <row r="681" spans="1:16" ht="106.9">
      <c r="A681" s="55"/>
      <c r="B681" s="56"/>
      <c r="F681" s="58"/>
      <c r="G681" s="58"/>
      <c r="H681" s="58"/>
      <c r="I681" s="58"/>
      <c r="J681" s="58"/>
      <c r="L681" s="58"/>
      <c r="M681" s="58"/>
      <c r="N681" s="58"/>
      <c r="O681" s="58"/>
      <c r="P681" s="58"/>
    </row>
    <row r="682" spans="1:16" ht="106.9">
      <c r="A682" s="55"/>
      <c r="B682" s="56"/>
      <c r="F682" s="58"/>
      <c r="G682" s="58"/>
      <c r="H682" s="58"/>
      <c r="I682" s="58"/>
      <c r="J682" s="58"/>
      <c r="L682" s="58"/>
      <c r="M682" s="58"/>
      <c r="N682" s="58"/>
      <c r="O682" s="58"/>
      <c r="P682" s="58"/>
    </row>
    <row r="683" spans="1:16" ht="106.9">
      <c r="A683" s="55"/>
      <c r="B683" s="56"/>
      <c r="F683" s="58"/>
      <c r="G683" s="58"/>
      <c r="H683" s="58"/>
      <c r="I683" s="58"/>
      <c r="J683" s="58"/>
      <c r="L683" s="58"/>
      <c r="M683" s="58"/>
      <c r="N683" s="58"/>
      <c r="O683" s="58"/>
      <c r="P683" s="58"/>
    </row>
    <row r="684" spans="1:16" ht="106.9">
      <c r="A684" s="55"/>
      <c r="B684" s="56"/>
      <c r="F684" s="58"/>
      <c r="G684" s="58"/>
      <c r="H684" s="58"/>
      <c r="I684" s="58"/>
      <c r="J684" s="58"/>
      <c r="L684" s="58"/>
      <c r="M684" s="58"/>
      <c r="N684" s="58"/>
      <c r="O684" s="58"/>
      <c r="P684" s="58"/>
    </row>
    <row r="685" spans="1:16" ht="106.9">
      <c r="A685" s="55"/>
      <c r="B685" s="56"/>
      <c r="F685" s="58"/>
      <c r="G685" s="58"/>
      <c r="H685" s="58"/>
      <c r="I685" s="58"/>
      <c r="J685" s="58"/>
      <c r="L685" s="58"/>
      <c r="M685" s="58"/>
      <c r="N685" s="58"/>
      <c r="O685" s="58"/>
      <c r="P685" s="58"/>
    </row>
    <row r="686" spans="1:16" ht="106.9">
      <c r="A686" s="55"/>
      <c r="B686" s="56"/>
      <c r="F686" s="58"/>
      <c r="G686" s="58"/>
      <c r="H686" s="58"/>
      <c r="I686" s="58"/>
      <c r="J686" s="58"/>
      <c r="L686" s="58"/>
      <c r="M686" s="58"/>
      <c r="N686" s="58"/>
      <c r="O686" s="58"/>
      <c r="P686" s="58"/>
    </row>
    <row r="687" spans="1:16" ht="106.9">
      <c r="A687" s="55"/>
      <c r="B687" s="56"/>
      <c r="F687" s="58"/>
      <c r="G687" s="58"/>
      <c r="H687" s="58"/>
      <c r="I687" s="58"/>
      <c r="J687" s="58"/>
      <c r="L687" s="58"/>
      <c r="M687" s="58"/>
      <c r="N687" s="58"/>
      <c r="O687" s="58"/>
      <c r="P687" s="58"/>
    </row>
    <row r="688" spans="1:16" ht="106.9">
      <c r="A688" s="55"/>
      <c r="B688" s="56"/>
      <c r="F688" s="58"/>
      <c r="G688" s="58"/>
      <c r="H688" s="58"/>
      <c r="I688" s="58"/>
      <c r="J688" s="58"/>
      <c r="L688" s="58"/>
      <c r="M688" s="58"/>
      <c r="N688" s="58"/>
      <c r="O688" s="58"/>
      <c r="P688" s="58"/>
    </row>
    <row r="689" spans="1:16" ht="106.9">
      <c r="A689" s="55"/>
      <c r="B689" s="56"/>
      <c r="F689" s="58"/>
      <c r="G689" s="58"/>
      <c r="H689" s="58"/>
      <c r="I689" s="58"/>
      <c r="J689" s="58"/>
      <c r="L689" s="58"/>
      <c r="M689" s="58"/>
      <c r="N689" s="58"/>
      <c r="O689" s="58"/>
      <c r="P689" s="58"/>
    </row>
    <row r="690" spans="1:16" ht="106.9">
      <c r="A690" s="55"/>
      <c r="B690" s="56"/>
      <c r="F690" s="58"/>
      <c r="G690" s="58"/>
      <c r="H690" s="58"/>
      <c r="I690" s="58"/>
      <c r="J690" s="58"/>
      <c r="L690" s="58"/>
      <c r="M690" s="58"/>
      <c r="N690" s="58"/>
      <c r="O690" s="58"/>
      <c r="P690" s="58"/>
    </row>
    <row r="691" spans="1:16" ht="106.9">
      <c r="A691" s="55"/>
      <c r="B691" s="56"/>
      <c r="F691" s="58"/>
      <c r="G691" s="58"/>
      <c r="H691" s="58"/>
      <c r="I691" s="58"/>
      <c r="J691" s="58"/>
      <c r="L691" s="58"/>
      <c r="M691" s="58"/>
      <c r="N691" s="58"/>
      <c r="O691" s="58"/>
      <c r="P691" s="58"/>
    </row>
    <row r="692" spans="1:16" ht="106.9">
      <c r="A692" s="55"/>
      <c r="B692" s="56"/>
      <c r="F692" s="58"/>
      <c r="G692" s="58"/>
      <c r="H692" s="58"/>
      <c r="I692" s="58"/>
      <c r="J692" s="58"/>
      <c r="L692" s="58"/>
      <c r="M692" s="58"/>
      <c r="N692" s="58"/>
      <c r="O692" s="58"/>
      <c r="P692" s="58"/>
    </row>
    <row r="693" spans="1:16" ht="106.9">
      <c r="A693" s="55"/>
      <c r="B693" s="56"/>
      <c r="F693" s="58"/>
      <c r="G693" s="58"/>
      <c r="H693" s="58"/>
      <c r="I693" s="58"/>
      <c r="J693" s="58"/>
      <c r="L693" s="58"/>
      <c r="M693" s="58"/>
      <c r="N693" s="58"/>
      <c r="O693" s="58"/>
      <c r="P693" s="58"/>
    </row>
    <row r="694" spans="1:16" ht="106.9">
      <c r="A694" s="55"/>
      <c r="B694" s="56"/>
      <c r="F694" s="58"/>
      <c r="G694" s="58"/>
      <c r="H694" s="58"/>
      <c r="I694" s="58"/>
      <c r="J694" s="58"/>
      <c r="L694" s="58"/>
      <c r="M694" s="58"/>
      <c r="N694" s="58"/>
      <c r="O694" s="58"/>
      <c r="P694" s="58"/>
    </row>
    <row r="695" spans="1:16" ht="106.9">
      <c r="A695" s="55"/>
      <c r="B695" s="56"/>
      <c r="F695" s="58"/>
      <c r="G695" s="58"/>
      <c r="H695" s="58"/>
      <c r="I695" s="58"/>
      <c r="J695" s="58"/>
      <c r="L695" s="58"/>
      <c r="M695" s="58"/>
      <c r="N695" s="58"/>
      <c r="O695" s="58"/>
      <c r="P695" s="58"/>
    </row>
    <row r="696" spans="1:16" ht="106.9">
      <c r="A696" s="55"/>
      <c r="B696" s="56"/>
      <c r="F696" s="58"/>
      <c r="G696" s="58"/>
      <c r="H696" s="58"/>
      <c r="I696" s="58"/>
      <c r="J696" s="58"/>
      <c r="L696" s="58"/>
      <c r="M696" s="58"/>
      <c r="N696" s="58"/>
      <c r="O696" s="58"/>
      <c r="P696" s="58"/>
    </row>
    <row r="697" spans="1:16" ht="106.9">
      <c r="A697" s="55"/>
      <c r="B697" s="56"/>
      <c r="F697" s="58"/>
      <c r="G697" s="58"/>
      <c r="H697" s="58"/>
      <c r="I697" s="58"/>
      <c r="J697" s="58"/>
      <c r="L697" s="58"/>
      <c r="M697" s="58"/>
      <c r="N697" s="58"/>
      <c r="O697" s="58"/>
      <c r="P697" s="58"/>
    </row>
    <row r="698" spans="1:16" ht="106.9">
      <c r="A698" s="55"/>
      <c r="B698" s="56"/>
      <c r="F698" s="58"/>
      <c r="G698" s="58"/>
      <c r="H698" s="58"/>
      <c r="I698" s="58"/>
      <c r="J698" s="58"/>
      <c r="L698" s="58"/>
      <c r="M698" s="58"/>
      <c r="N698" s="58"/>
      <c r="O698" s="58"/>
      <c r="P698" s="58"/>
    </row>
    <row r="699" spans="1:16" ht="106.9">
      <c r="A699" s="55"/>
      <c r="B699" s="56"/>
      <c r="F699" s="58"/>
      <c r="G699" s="58"/>
      <c r="H699" s="58"/>
      <c r="I699" s="58"/>
      <c r="J699" s="58"/>
      <c r="L699" s="58"/>
      <c r="M699" s="58"/>
      <c r="N699" s="58"/>
      <c r="O699" s="58"/>
      <c r="P699" s="58"/>
    </row>
    <row r="700" spans="1:16" ht="106.9">
      <c r="A700" s="55"/>
      <c r="B700" s="56"/>
      <c r="F700" s="58"/>
      <c r="G700" s="58"/>
      <c r="H700" s="58"/>
      <c r="I700" s="58"/>
      <c r="J700" s="58"/>
      <c r="L700" s="58"/>
      <c r="M700" s="58"/>
      <c r="N700" s="58"/>
      <c r="O700" s="58"/>
      <c r="P700" s="58"/>
    </row>
    <row r="701" spans="1:16" ht="106.9">
      <c r="A701" s="55"/>
      <c r="B701" s="56"/>
      <c r="F701" s="58"/>
      <c r="G701" s="58"/>
      <c r="H701" s="58"/>
      <c r="I701" s="58"/>
      <c r="J701" s="58"/>
      <c r="L701" s="58"/>
      <c r="M701" s="58"/>
      <c r="N701" s="58"/>
      <c r="O701" s="58"/>
      <c r="P701" s="58"/>
    </row>
    <row r="702" spans="1:16" ht="106.9">
      <c r="A702" s="55"/>
      <c r="B702" s="56"/>
      <c r="F702" s="58"/>
      <c r="G702" s="58"/>
      <c r="H702" s="58"/>
      <c r="I702" s="58"/>
      <c r="J702" s="58"/>
      <c r="L702" s="58"/>
      <c r="M702" s="58"/>
      <c r="N702" s="58"/>
      <c r="O702" s="58"/>
      <c r="P702" s="58"/>
    </row>
    <row r="703" spans="1:16" ht="106.9">
      <c r="A703" s="55"/>
      <c r="B703" s="56"/>
      <c r="F703" s="58"/>
      <c r="G703" s="58"/>
      <c r="H703" s="58"/>
      <c r="I703" s="58"/>
      <c r="J703" s="58"/>
      <c r="L703" s="58"/>
      <c r="M703" s="58"/>
      <c r="N703" s="58"/>
      <c r="O703" s="58"/>
      <c r="P703" s="58"/>
    </row>
    <row r="704" spans="1:16" ht="106.9">
      <c r="A704" s="55"/>
      <c r="B704" s="56"/>
      <c r="F704" s="58"/>
      <c r="G704" s="58"/>
      <c r="H704" s="58"/>
      <c r="I704" s="58"/>
      <c r="J704" s="58"/>
      <c r="L704" s="58"/>
      <c r="M704" s="58"/>
      <c r="N704" s="58"/>
      <c r="O704" s="58"/>
      <c r="P704" s="58"/>
    </row>
    <row r="705" spans="1:16" ht="106.9">
      <c r="A705" s="55"/>
      <c r="B705" s="56"/>
      <c r="F705" s="58"/>
      <c r="G705" s="58"/>
      <c r="H705" s="58"/>
      <c r="I705" s="58"/>
      <c r="J705" s="58"/>
      <c r="L705" s="58"/>
      <c r="M705" s="58"/>
      <c r="N705" s="58"/>
      <c r="O705" s="58"/>
      <c r="P705" s="58"/>
    </row>
    <row r="706" spans="1:16" ht="106.9">
      <c r="A706" s="55"/>
      <c r="B706" s="56"/>
      <c r="F706" s="58"/>
      <c r="G706" s="58"/>
      <c r="H706" s="58"/>
      <c r="I706" s="58"/>
      <c r="J706" s="58"/>
      <c r="L706" s="58"/>
      <c r="M706" s="58"/>
      <c r="N706" s="58"/>
      <c r="O706" s="58"/>
      <c r="P706" s="58"/>
    </row>
    <row r="707" spans="1:16" ht="106.9">
      <c r="A707" s="55"/>
      <c r="B707" s="56"/>
      <c r="F707" s="58"/>
      <c r="G707" s="58"/>
      <c r="H707" s="58"/>
      <c r="I707" s="58"/>
      <c r="J707" s="58"/>
      <c r="L707" s="58"/>
      <c r="M707" s="58"/>
      <c r="N707" s="58"/>
      <c r="O707" s="58"/>
      <c r="P707" s="58"/>
    </row>
    <row r="708" spans="1:16" ht="106.9">
      <c r="A708" s="55"/>
      <c r="B708" s="56"/>
      <c r="F708" s="58"/>
      <c r="G708" s="58"/>
      <c r="H708" s="58"/>
      <c r="I708" s="58"/>
      <c r="J708" s="58"/>
      <c r="L708" s="58"/>
      <c r="M708" s="58"/>
      <c r="N708" s="58"/>
      <c r="O708" s="58"/>
      <c r="P708" s="58"/>
    </row>
    <row r="709" spans="1:16" ht="106.9">
      <c r="A709" s="55"/>
      <c r="B709" s="56"/>
      <c r="F709" s="58"/>
      <c r="G709" s="58"/>
      <c r="H709" s="58"/>
      <c r="I709" s="58"/>
      <c r="J709" s="58"/>
      <c r="L709" s="58"/>
      <c r="M709" s="58"/>
      <c r="N709" s="58"/>
      <c r="O709" s="58"/>
      <c r="P709" s="58"/>
    </row>
    <row r="710" spans="1:16" ht="106.9">
      <c r="A710" s="55"/>
      <c r="B710" s="56"/>
      <c r="F710" s="58"/>
      <c r="G710" s="58"/>
      <c r="H710" s="58"/>
      <c r="I710" s="58"/>
      <c r="J710" s="58"/>
      <c r="L710" s="58"/>
      <c r="M710" s="58"/>
      <c r="N710" s="58"/>
      <c r="O710" s="58"/>
      <c r="P710" s="58"/>
    </row>
    <row r="711" spans="1:16" ht="106.9">
      <c r="A711" s="55"/>
      <c r="B711" s="56"/>
      <c r="F711" s="58"/>
      <c r="G711" s="58"/>
      <c r="H711" s="58"/>
      <c r="I711" s="58"/>
      <c r="J711" s="58"/>
      <c r="L711" s="58"/>
      <c r="M711" s="58"/>
      <c r="N711" s="58"/>
      <c r="O711" s="58"/>
      <c r="P711" s="58"/>
    </row>
    <row r="712" spans="1:16" ht="106.9">
      <c r="A712" s="55"/>
      <c r="B712" s="56"/>
      <c r="F712" s="58"/>
      <c r="G712" s="58"/>
      <c r="H712" s="58"/>
      <c r="I712" s="58"/>
      <c r="J712" s="58"/>
      <c r="L712" s="58"/>
      <c r="M712" s="58"/>
      <c r="N712" s="58"/>
      <c r="O712" s="58"/>
      <c r="P712" s="58"/>
    </row>
    <row r="713" spans="1:16" ht="106.9">
      <c r="A713" s="55"/>
      <c r="B713" s="56"/>
      <c r="F713" s="58"/>
      <c r="G713" s="58"/>
      <c r="H713" s="58"/>
      <c r="I713" s="58"/>
      <c r="J713" s="58"/>
      <c r="L713" s="58"/>
      <c r="M713" s="58"/>
      <c r="N713" s="58"/>
      <c r="O713" s="58"/>
      <c r="P713" s="58"/>
    </row>
    <row r="714" spans="1:16" ht="106.9">
      <c r="A714" s="55"/>
      <c r="B714" s="56"/>
      <c r="F714" s="58"/>
      <c r="G714" s="58"/>
      <c r="H714" s="58"/>
      <c r="I714" s="58"/>
      <c r="J714" s="58"/>
      <c r="L714" s="58"/>
      <c r="M714" s="58"/>
      <c r="N714" s="58"/>
      <c r="O714" s="58"/>
      <c r="P714" s="58"/>
    </row>
    <row r="715" spans="1:16" ht="106.9">
      <c r="A715" s="55"/>
      <c r="B715" s="56"/>
      <c r="F715" s="58"/>
      <c r="G715" s="58"/>
      <c r="H715" s="58"/>
      <c r="I715" s="58"/>
      <c r="J715" s="58"/>
      <c r="L715" s="58"/>
      <c r="M715" s="58"/>
      <c r="N715" s="58"/>
      <c r="O715" s="58"/>
      <c r="P715" s="58"/>
    </row>
    <row r="716" spans="1:16" ht="106.9">
      <c r="A716" s="55"/>
      <c r="B716" s="56"/>
      <c r="F716" s="58"/>
      <c r="G716" s="58"/>
      <c r="H716" s="58"/>
      <c r="I716" s="58"/>
      <c r="J716" s="58"/>
      <c r="L716" s="58"/>
      <c r="M716" s="58"/>
      <c r="N716" s="58"/>
      <c r="O716" s="58"/>
      <c r="P716" s="58"/>
    </row>
    <row r="717" spans="1:16" ht="106.9">
      <c r="A717" s="55"/>
      <c r="B717" s="56"/>
      <c r="F717" s="58"/>
      <c r="G717" s="58"/>
      <c r="H717" s="58"/>
      <c r="I717" s="58"/>
      <c r="J717" s="58"/>
      <c r="L717" s="58"/>
      <c r="M717" s="58"/>
      <c r="N717" s="58"/>
      <c r="O717" s="58"/>
      <c r="P717" s="58"/>
    </row>
    <row r="718" spans="1:16" ht="106.9">
      <c r="A718" s="55"/>
      <c r="B718" s="56"/>
      <c r="F718" s="58"/>
      <c r="G718" s="58"/>
      <c r="H718" s="58"/>
      <c r="I718" s="58"/>
      <c r="J718" s="58"/>
      <c r="L718" s="58"/>
      <c r="M718" s="58"/>
      <c r="N718" s="58"/>
      <c r="O718" s="58"/>
      <c r="P718" s="58"/>
    </row>
    <row r="719" spans="1:16" ht="106.9">
      <c r="A719" s="55"/>
      <c r="B719" s="56"/>
      <c r="F719" s="58"/>
      <c r="G719" s="58"/>
      <c r="H719" s="58"/>
      <c r="I719" s="58"/>
      <c r="J719" s="58"/>
      <c r="L719" s="58"/>
      <c r="M719" s="58"/>
      <c r="N719" s="58"/>
      <c r="O719" s="58"/>
      <c r="P719" s="58"/>
    </row>
    <row r="720" spans="1:16" ht="106.9">
      <c r="A720" s="55"/>
      <c r="B720" s="56"/>
      <c r="F720" s="58"/>
      <c r="G720" s="58"/>
      <c r="H720" s="58"/>
      <c r="I720" s="58"/>
      <c r="J720" s="58"/>
      <c r="L720" s="58"/>
      <c r="M720" s="58"/>
      <c r="N720" s="58"/>
      <c r="O720" s="58"/>
      <c r="P720" s="58"/>
    </row>
    <row r="721" spans="1:16" ht="106.9">
      <c r="A721" s="55"/>
      <c r="B721" s="56"/>
      <c r="F721" s="58"/>
      <c r="G721" s="58"/>
      <c r="H721" s="58"/>
      <c r="I721" s="58"/>
      <c r="J721" s="58"/>
      <c r="L721" s="58"/>
      <c r="M721" s="58"/>
      <c r="N721" s="58"/>
      <c r="O721" s="58"/>
      <c r="P721" s="58"/>
    </row>
    <row r="722" spans="1:16" ht="106.9">
      <c r="A722" s="55"/>
      <c r="B722" s="56"/>
      <c r="F722" s="58"/>
      <c r="G722" s="58"/>
      <c r="H722" s="58"/>
      <c r="I722" s="58"/>
      <c r="J722" s="58"/>
      <c r="L722" s="58"/>
      <c r="M722" s="58"/>
      <c r="N722" s="58"/>
      <c r="O722" s="58"/>
      <c r="P722" s="58"/>
    </row>
    <row r="723" spans="1:16" ht="106.9">
      <c r="A723" s="55"/>
      <c r="B723" s="56"/>
      <c r="F723" s="58"/>
      <c r="G723" s="58"/>
      <c r="H723" s="58"/>
      <c r="I723" s="58"/>
      <c r="J723" s="58"/>
      <c r="L723" s="58"/>
      <c r="M723" s="58"/>
      <c r="N723" s="58"/>
      <c r="O723" s="58"/>
      <c r="P723" s="58"/>
    </row>
    <row r="724" spans="1:16" ht="106.9">
      <c r="A724" s="55"/>
      <c r="B724" s="56"/>
      <c r="F724" s="58"/>
      <c r="G724" s="58"/>
      <c r="H724" s="58"/>
      <c r="I724" s="58"/>
      <c r="J724" s="58"/>
      <c r="L724" s="58"/>
      <c r="M724" s="58"/>
      <c r="N724" s="58"/>
      <c r="O724" s="58"/>
      <c r="P724" s="58"/>
    </row>
    <row r="725" spans="1:16" ht="106.9">
      <c r="A725" s="55"/>
      <c r="B725" s="56"/>
      <c r="F725" s="58"/>
      <c r="G725" s="58"/>
      <c r="H725" s="58"/>
      <c r="I725" s="58"/>
      <c r="J725" s="58"/>
      <c r="L725" s="58"/>
      <c r="M725" s="58"/>
      <c r="N725" s="58"/>
      <c r="O725" s="58"/>
      <c r="P725" s="58"/>
    </row>
    <row r="726" spans="1:16" ht="106.9">
      <c r="A726" s="55"/>
      <c r="B726" s="56"/>
      <c r="F726" s="58"/>
      <c r="G726" s="58"/>
      <c r="H726" s="58"/>
      <c r="I726" s="58"/>
      <c r="J726" s="58"/>
      <c r="L726" s="58"/>
      <c r="M726" s="58"/>
      <c r="N726" s="58"/>
      <c r="O726" s="58"/>
      <c r="P726" s="58"/>
    </row>
    <row r="727" spans="1:16" ht="106.9">
      <c r="A727" s="55"/>
      <c r="B727" s="56"/>
      <c r="F727" s="58"/>
      <c r="G727" s="58"/>
      <c r="H727" s="58"/>
      <c r="I727" s="58"/>
      <c r="J727" s="58"/>
      <c r="L727" s="58"/>
      <c r="M727" s="58"/>
      <c r="N727" s="58"/>
      <c r="O727" s="58"/>
      <c r="P727" s="58"/>
    </row>
    <row r="728" spans="1:16" ht="106.9">
      <c r="A728" s="55"/>
      <c r="B728" s="56"/>
      <c r="F728" s="58"/>
      <c r="G728" s="58"/>
      <c r="H728" s="58"/>
      <c r="I728" s="58"/>
      <c r="J728" s="58"/>
      <c r="L728" s="58"/>
      <c r="M728" s="58"/>
      <c r="N728" s="58"/>
      <c r="O728" s="58"/>
      <c r="P728" s="58"/>
    </row>
    <row r="729" spans="1:16" ht="106.9">
      <c r="A729" s="55"/>
      <c r="B729" s="56"/>
      <c r="F729" s="58"/>
      <c r="G729" s="58"/>
      <c r="H729" s="58"/>
      <c r="I729" s="58"/>
      <c r="J729" s="58"/>
      <c r="L729" s="58"/>
      <c r="M729" s="58"/>
      <c r="N729" s="58"/>
      <c r="O729" s="58"/>
      <c r="P729" s="58"/>
    </row>
    <row r="730" spans="1:16" ht="106.9">
      <c r="A730" s="55"/>
      <c r="B730" s="56"/>
      <c r="F730" s="58"/>
      <c r="G730" s="58"/>
      <c r="H730" s="58"/>
      <c r="I730" s="58"/>
      <c r="J730" s="58"/>
      <c r="L730" s="58"/>
      <c r="M730" s="58"/>
      <c r="N730" s="58"/>
      <c r="O730" s="58"/>
      <c r="P730" s="58"/>
    </row>
    <row r="731" spans="1:16" ht="106.9">
      <c r="A731" s="55"/>
      <c r="B731" s="56"/>
      <c r="F731" s="58"/>
      <c r="G731" s="58"/>
      <c r="H731" s="58"/>
      <c r="I731" s="58"/>
      <c r="J731" s="58"/>
      <c r="L731" s="58"/>
      <c r="M731" s="58"/>
      <c r="N731" s="58"/>
      <c r="O731" s="58"/>
      <c r="P731" s="58"/>
    </row>
    <row r="732" spans="1:16" ht="106.9">
      <c r="A732" s="55"/>
      <c r="B732" s="56"/>
      <c r="F732" s="58"/>
      <c r="G732" s="58"/>
      <c r="H732" s="58"/>
      <c r="I732" s="58"/>
      <c r="J732" s="58"/>
      <c r="L732" s="58"/>
      <c r="M732" s="58"/>
      <c r="N732" s="58"/>
      <c r="O732" s="58"/>
      <c r="P732" s="58"/>
    </row>
    <row r="733" spans="1:16" ht="106.9">
      <c r="A733" s="55"/>
      <c r="B733" s="56"/>
      <c r="F733" s="58"/>
      <c r="G733" s="58"/>
      <c r="H733" s="58"/>
      <c r="I733" s="58"/>
      <c r="J733" s="58"/>
      <c r="L733" s="58"/>
      <c r="M733" s="58"/>
      <c r="N733" s="58"/>
      <c r="O733" s="58"/>
      <c r="P733" s="58"/>
    </row>
    <row r="734" spans="1:16" ht="106.9">
      <c r="A734" s="55"/>
      <c r="B734" s="56"/>
      <c r="F734" s="58"/>
      <c r="G734" s="58"/>
      <c r="H734" s="58"/>
      <c r="I734" s="58"/>
      <c r="J734" s="58"/>
      <c r="L734" s="58"/>
      <c r="M734" s="58"/>
      <c r="N734" s="58"/>
      <c r="O734" s="58"/>
      <c r="P734" s="58"/>
    </row>
    <row r="735" spans="1:16" ht="106.9">
      <c r="A735" s="55"/>
      <c r="B735" s="56"/>
      <c r="F735" s="58"/>
      <c r="G735" s="58"/>
      <c r="H735" s="58"/>
      <c r="I735" s="58"/>
      <c r="J735" s="58"/>
      <c r="L735" s="58"/>
      <c r="M735" s="58"/>
      <c r="N735" s="58"/>
      <c r="O735" s="58"/>
      <c r="P735" s="58"/>
    </row>
    <row r="736" spans="1:16" ht="106.9">
      <c r="A736" s="55"/>
      <c r="B736" s="56"/>
      <c r="F736" s="58"/>
      <c r="G736" s="58"/>
      <c r="H736" s="58"/>
      <c r="I736" s="58"/>
      <c r="J736" s="58"/>
      <c r="L736" s="58"/>
      <c r="M736" s="58"/>
      <c r="N736" s="58"/>
      <c r="O736" s="58"/>
      <c r="P736" s="58"/>
    </row>
    <row r="737" spans="1:16" ht="106.9">
      <c r="A737" s="55"/>
      <c r="B737" s="56"/>
      <c r="F737" s="58"/>
      <c r="G737" s="58"/>
      <c r="H737" s="58"/>
      <c r="I737" s="58"/>
      <c r="J737" s="58"/>
      <c r="L737" s="58"/>
      <c r="M737" s="58"/>
      <c r="N737" s="58"/>
      <c r="O737" s="58"/>
      <c r="P737" s="58"/>
    </row>
    <row r="738" spans="1:16" ht="106.9">
      <c r="A738" s="55"/>
      <c r="B738" s="56"/>
      <c r="F738" s="58"/>
      <c r="G738" s="58"/>
      <c r="H738" s="58"/>
      <c r="I738" s="58"/>
      <c r="J738" s="58"/>
      <c r="L738" s="58"/>
      <c r="M738" s="58"/>
      <c r="N738" s="58"/>
      <c r="O738" s="58"/>
      <c r="P738" s="58"/>
    </row>
    <row r="739" spans="1:16" ht="106.9">
      <c r="A739" s="55"/>
      <c r="B739" s="56"/>
      <c r="F739" s="58"/>
      <c r="G739" s="58"/>
      <c r="H739" s="58"/>
      <c r="I739" s="58"/>
      <c r="J739" s="58"/>
      <c r="L739" s="58"/>
      <c r="M739" s="58"/>
      <c r="N739" s="58"/>
      <c r="O739" s="58"/>
      <c r="P739" s="58"/>
    </row>
    <row r="740" spans="1:16" ht="106.9">
      <c r="A740" s="55"/>
      <c r="B740" s="56"/>
      <c r="F740" s="58"/>
      <c r="G740" s="58"/>
      <c r="H740" s="58"/>
      <c r="I740" s="58"/>
      <c r="J740" s="58"/>
      <c r="L740" s="58"/>
      <c r="M740" s="58"/>
      <c r="N740" s="58"/>
      <c r="O740" s="58"/>
      <c r="P740" s="58"/>
    </row>
    <row r="741" spans="1:16" ht="106.9">
      <c r="A741" s="55"/>
      <c r="B741" s="56"/>
      <c r="F741" s="58"/>
      <c r="G741" s="58"/>
      <c r="H741" s="58"/>
      <c r="I741" s="58"/>
      <c r="J741" s="58"/>
      <c r="L741" s="58"/>
      <c r="M741" s="58"/>
      <c r="N741" s="58"/>
      <c r="O741" s="58"/>
      <c r="P741" s="58"/>
    </row>
    <row r="742" spans="1:16" ht="106.9">
      <c r="A742" s="55"/>
      <c r="B742" s="56"/>
      <c r="F742" s="58"/>
      <c r="G742" s="58"/>
      <c r="H742" s="58"/>
      <c r="I742" s="58"/>
      <c r="J742" s="58"/>
      <c r="L742" s="58"/>
      <c r="M742" s="58"/>
      <c r="N742" s="58"/>
      <c r="O742" s="58"/>
      <c r="P742" s="58"/>
    </row>
    <row r="743" spans="1:16" ht="106.9">
      <c r="A743" s="55"/>
      <c r="B743" s="56"/>
      <c r="F743" s="58"/>
      <c r="G743" s="58"/>
      <c r="H743" s="58"/>
      <c r="I743" s="58"/>
      <c r="J743" s="58"/>
      <c r="L743" s="58"/>
      <c r="M743" s="58"/>
      <c r="N743" s="58"/>
      <c r="O743" s="58"/>
      <c r="P743" s="58"/>
    </row>
    <row r="744" spans="1:16" ht="106.9">
      <c r="A744" s="55"/>
      <c r="B744" s="56"/>
      <c r="F744" s="58"/>
      <c r="G744" s="58"/>
      <c r="H744" s="58"/>
      <c r="I744" s="58"/>
      <c r="J744" s="58"/>
      <c r="L744" s="58"/>
      <c r="M744" s="58"/>
      <c r="N744" s="58"/>
      <c r="O744" s="58"/>
      <c r="P744" s="58"/>
    </row>
    <row r="745" spans="1:16" ht="106.9">
      <c r="A745" s="55"/>
      <c r="B745" s="56"/>
      <c r="F745" s="58"/>
      <c r="G745" s="58"/>
      <c r="H745" s="58"/>
      <c r="I745" s="58"/>
      <c r="J745" s="58"/>
      <c r="L745" s="58"/>
      <c r="M745" s="58"/>
      <c r="N745" s="58"/>
      <c r="O745" s="58"/>
      <c r="P745" s="58"/>
    </row>
    <row r="746" spans="1:16" ht="106.9">
      <c r="A746" s="55"/>
      <c r="B746" s="56"/>
      <c r="F746" s="58"/>
      <c r="G746" s="58"/>
      <c r="H746" s="58"/>
      <c r="I746" s="58"/>
      <c r="J746" s="58"/>
      <c r="L746" s="58"/>
      <c r="M746" s="58"/>
      <c r="N746" s="58"/>
      <c r="O746" s="58"/>
      <c r="P746" s="58"/>
    </row>
    <row r="747" spans="1:16" ht="106.9">
      <c r="A747" s="55"/>
      <c r="B747" s="56"/>
      <c r="F747" s="58"/>
      <c r="G747" s="58"/>
      <c r="H747" s="58"/>
      <c r="I747" s="58"/>
      <c r="J747" s="58"/>
      <c r="L747" s="58"/>
      <c r="M747" s="58"/>
      <c r="N747" s="58"/>
      <c r="O747" s="58"/>
      <c r="P747" s="58"/>
    </row>
    <row r="748" spans="1:16" ht="106.9">
      <c r="A748" s="55"/>
      <c r="B748" s="56"/>
      <c r="F748" s="58"/>
      <c r="G748" s="58"/>
      <c r="H748" s="58"/>
      <c r="I748" s="58"/>
      <c r="J748" s="58"/>
      <c r="L748" s="58"/>
      <c r="M748" s="58"/>
      <c r="N748" s="58"/>
      <c r="O748" s="58"/>
      <c r="P748" s="58"/>
    </row>
    <row r="749" spans="1:16" ht="106.9">
      <c r="A749" s="55"/>
      <c r="B749" s="56"/>
      <c r="F749" s="58"/>
      <c r="G749" s="58"/>
      <c r="H749" s="58"/>
      <c r="I749" s="58"/>
      <c r="J749" s="58"/>
      <c r="L749" s="58"/>
      <c r="M749" s="58"/>
      <c r="N749" s="58"/>
      <c r="O749" s="58"/>
      <c r="P749" s="58"/>
    </row>
    <row r="750" spans="1:16" ht="106.9">
      <c r="A750" s="55"/>
      <c r="B750" s="56"/>
      <c r="F750" s="58"/>
      <c r="G750" s="58"/>
      <c r="H750" s="58"/>
      <c r="I750" s="58"/>
      <c r="J750" s="58"/>
      <c r="L750" s="58"/>
      <c r="M750" s="58"/>
      <c r="N750" s="58"/>
      <c r="O750" s="58"/>
      <c r="P750" s="58"/>
    </row>
    <row r="751" spans="1:16" ht="106.9">
      <c r="A751" s="55"/>
      <c r="B751" s="56"/>
      <c r="F751" s="58"/>
      <c r="G751" s="58"/>
      <c r="H751" s="58"/>
      <c r="I751" s="58"/>
      <c r="J751" s="58"/>
      <c r="L751" s="58"/>
      <c r="M751" s="58"/>
      <c r="N751" s="58"/>
      <c r="O751" s="58"/>
      <c r="P751" s="58"/>
    </row>
    <row r="752" spans="1:16" ht="106.9">
      <c r="A752" s="55"/>
      <c r="B752" s="56"/>
      <c r="F752" s="58"/>
      <c r="G752" s="58"/>
      <c r="H752" s="58"/>
      <c r="I752" s="58"/>
      <c r="J752" s="58"/>
      <c r="L752" s="58"/>
      <c r="M752" s="58"/>
      <c r="N752" s="58"/>
      <c r="O752" s="58"/>
      <c r="P752" s="58"/>
    </row>
    <row r="753" spans="1:16" ht="106.9">
      <c r="A753" s="55"/>
      <c r="B753" s="56"/>
      <c r="F753" s="58"/>
      <c r="G753" s="58"/>
      <c r="H753" s="58"/>
      <c r="I753" s="58"/>
      <c r="J753" s="58"/>
      <c r="L753" s="58"/>
      <c r="M753" s="58"/>
      <c r="N753" s="58"/>
      <c r="O753" s="58"/>
      <c r="P753" s="58"/>
    </row>
    <row r="754" spans="1:16" ht="106.9">
      <c r="A754" s="55"/>
      <c r="B754" s="56"/>
      <c r="F754" s="58"/>
      <c r="G754" s="58"/>
      <c r="H754" s="58"/>
      <c r="I754" s="58"/>
      <c r="J754" s="58"/>
      <c r="L754" s="58"/>
      <c r="M754" s="58"/>
      <c r="N754" s="58"/>
      <c r="O754" s="58"/>
      <c r="P754" s="58"/>
    </row>
    <row r="755" spans="1:16" ht="106.9">
      <c r="A755" s="55"/>
      <c r="B755" s="56"/>
      <c r="F755" s="58"/>
      <c r="G755" s="58"/>
      <c r="H755" s="58"/>
      <c r="I755" s="58"/>
      <c r="J755" s="58"/>
      <c r="L755" s="58"/>
      <c r="M755" s="58"/>
      <c r="N755" s="58"/>
      <c r="O755" s="58"/>
      <c r="P755" s="58"/>
    </row>
    <row r="756" spans="1:16" ht="106.9">
      <c r="A756" s="55"/>
      <c r="B756" s="56"/>
      <c r="F756" s="58"/>
      <c r="G756" s="58"/>
      <c r="H756" s="58"/>
      <c r="I756" s="58"/>
      <c r="J756" s="58"/>
      <c r="L756" s="58"/>
      <c r="M756" s="58"/>
      <c r="N756" s="58"/>
      <c r="O756" s="58"/>
      <c r="P756" s="58"/>
    </row>
    <row r="757" spans="1:16" ht="106.9">
      <c r="A757" s="55"/>
      <c r="B757" s="56"/>
      <c r="F757" s="58"/>
      <c r="G757" s="58"/>
      <c r="H757" s="58"/>
      <c r="I757" s="58"/>
      <c r="J757" s="58"/>
      <c r="L757" s="58"/>
      <c r="M757" s="58"/>
      <c r="N757" s="58"/>
      <c r="O757" s="58"/>
      <c r="P757" s="58"/>
    </row>
    <row r="758" spans="1:16" ht="106.9">
      <c r="A758" s="55"/>
      <c r="B758" s="56"/>
      <c r="F758" s="58"/>
      <c r="G758" s="58"/>
      <c r="H758" s="58"/>
      <c r="I758" s="58"/>
      <c r="J758" s="58"/>
      <c r="L758" s="58"/>
      <c r="M758" s="58"/>
      <c r="N758" s="58"/>
      <c r="O758" s="58"/>
      <c r="P758" s="58"/>
    </row>
    <row r="759" spans="1:16" ht="106.9">
      <c r="A759" s="55"/>
      <c r="B759" s="56"/>
      <c r="F759" s="58"/>
      <c r="G759" s="58"/>
      <c r="H759" s="58"/>
      <c r="I759" s="58"/>
      <c r="J759" s="58"/>
      <c r="L759" s="58"/>
      <c r="M759" s="58"/>
      <c r="N759" s="58"/>
      <c r="O759" s="58"/>
      <c r="P759" s="58"/>
    </row>
    <row r="760" spans="1:16" ht="106.9">
      <c r="A760" s="55"/>
      <c r="B760" s="56"/>
      <c r="F760" s="58"/>
      <c r="G760" s="58"/>
      <c r="H760" s="58"/>
      <c r="I760" s="58"/>
      <c r="J760" s="58"/>
      <c r="L760" s="58"/>
      <c r="M760" s="58"/>
      <c r="N760" s="58"/>
      <c r="O760" s="58"/>
      <c r="P760" s="58"/>
    </row>
    <row r="761" spans="1:16" ht="106.9">
      <c r="A761" s="55"/>
      <c r="B761" s="56"/>
      <c r="F761" s="58"/>
      <c r="G761" s="58"/>
      <c r="H761" s="58"/>
      <c r="I761" s="58"/>
      <c r="J761" s="58"/>
      <c r="L761" s="58"/>
      <c r="M761" s="58"/>
      <c r="N761" s="58"/>
      <c r="O761" s="58"/>
      <c r="P761" s="58"/>
    </row>
    <row r="762" spans="1:16" ht="106.9">
      <c r="A762" s="55"/>
      <c r="B762" s="56"/>
      <c r="F762" s="58"/>
      <c r="G762" s="58"/>
      <c r="H762" s="58"/>
      <c r="I762" s="58"/>
      <c r="J762" s="58"/>
      <c r="L762" s="58"/>
      <c r="M762" s="58"/>
      <c r="N762" s="58"/>
      <c r="O762" s="58"/>
      <c r="P762" s="58"/>
    </row>
    <row r="763" spans="1:16" ht="106.9">
      <c r="A763" s="55"/>
      <c r="B763" s="56"/>
      <c r="F763" s="58"/>
      <c r="G763" s="58"/>
      <c r="H763" s="58"/>
      <c r="I763" s="58"/>
      <c r="J763" s="58"/>
      <c r="L763" s="58"/>
      <c r="M763" s="58"/>
      <c r="N763" s="58"/>
      <c r="O763" s="58"/>
      <c r="P763" s="58"/>
    </row>
    <row r="764" spans="1:16" ht="106.9">
      <c r="A764" s="55"/>
      <c r="B764" s="56"/>
      <c r="F764" s="58"/>
      <c r="G764" s="58"/>
      <c r="H764" s="58"/>
      <c r="I764" s="58"/>
      <c r="J764" s="58"/>
      <c r="L764" s="58"/>
      <c r="M764" s="58"/>
      <c r="N764" s="58"/>
      <c r="O764" s="58"/>
      <c r="P764" s="58"/>
    </row>
    <row r="765" spans="1:16" ht="106.9">
      <c r="A765" s="55"/>
      <c r="B765" s="56"/>
      <c r="F765" s="58"/>
      <c r="G765" s="58"/>
      <c r="H765" s="58"/>
      <c r="I765" s="58"/>
      <c r="J765" s="58"/>
      <c r="L765" s="58"/>
      <c r="M765" s="58"/>
      <c r="N765" s="58"/>
      <c r="O765" s="58"/>
      <c r="P765" s="58"/>
    </row>
    <row r="766" spans="1:16" ht="106.9">
      <c r="A766" s="55"/>
      <c r="B766" s="56"/>
      <c r="F766" s="58"/>
      <c r="G766" s="58"/>
      <c r="H766" s="58"/>
      <c r="I766" s="58"/>
      <c r="J766" s="58"/>
      <c r="L766" s="58"/>
      <c r="M766" s="58"/>
      <c r="N766" s="58"/>
      <c r="O766" s="58"/>
      <c r="P766" s="58"/>
    </row>
    <row r="767" spans="1:16" ht="106.9">
      <c r="A767" s="55"/>
      <c r="B767" s="56"/>
      <c r="F767" s="58"/>
      <c r="G767" s="58"/>
      <c r="H767" s="58"/>
      <c r="I767" s="58"/>
      <c r="J767" s="58"/>
      <c r="L767" s="58"/>
      <c r="M767" s="58"/>
      <c r="N767" s="58"/>
      <c r="O767" s="58"/>
      <c r="P767" s="58"/>
    </row>
    <row r="768" spans="1:16" ht="106.9">
      <c r="A768" s="55"/>
      <c r="B768" s="56"/>
      <c r="F768" s="58"/>
      <c r="G768" s="58"/>
      <c r="H768" s="58"/>
      <c r="I768" s="58"/>
      <c r="J768" s="58"/>
      <c r="L768" s="58"/>
      <c r="M768" s="58"/>
      <c r="N768" s="58"/>
      <c r="O768" s="58"/>
      <c r="P768" s="58"/>
    </row>
    <row r="769" spans="1:16" ht="106.9">
      <c r="A769" s="55"/>
      <c r="B769" s="56"/>
      <c r="F769" s="58"/>
      <c r="G769" s="58"/>
      <c r="H769" s="58"/>
      <c r="I769" s="58"/>
      <c r="J769" s="58"/>
      <c r="L769" s="58"/>
      <c r="M769" s="58"/>
      <c r="N769" s="58"/>
      <c r="O769" s="58"/>
      <c r="P769" s="58"/>
    </row>
    <row r="770" spans="1:16" ht="106.9">
      <c r="A770" s="55"/>
      <c r="B770" s="56"/>
      <c r="F770" s="58"/>
      <c r="G770" s="58"/>
      <c r="H770" s="58"/>
      <c r="I770" s="58"/>
      <c r="J770" s="58"/>
      <c r="L770" s="58"/>
      <c r="M770" s="58"/>
      <c r="N770" s="58"/>
      <c r="O770" s="58"/>
      <c r="P770" s="58"/>
    </row>
    <row r="771" spans="1:16" ht="106.9">
      <c r="A771" s="55"/>
      <c r="B771" s="56"/>
      <c r="F771" s="58"/>
      <c r="G771" s="58"/>
      <c r="H771" s="58"/>
      <c r="I771" s="58"/>
      <c r="J771" s="58"/>
      <c r="L771" s="58"/>
      <c r="M771" s="58"/>
      <c r="N771" s="58"/>
      <c r="O771" s="58"/>
      <c r="P771" s="58"/>
    </row>
  </sheetData>
  <mergeCells count="40">
    <mergeCell ref="B70:B76"/>
    <mergeCell ref="A1:A90"/>
    <mergeCell ref="C1:D1"/>
    <mergeCell ref="B2:B6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252:B258"/>
    <mergeCell ref="B175:B181"/>
    <mergeCell ref="A182:B188"/>
    <mergeCell ref="A189:A264"/>
    <mergeCell ref="B189:B195"/>
    <mergeCell ref="B196:B202"/>
    <mergeCell ref="B203:B209"/>
    <mergeCell ref="B210:B216"/>
    <mergeCell ref="B259:B264"/>
    <mergeCell ref="B217:B223"/>
    <mergeCell ref="B224:B230"/>
    <mergeCell ref="B231:B237"/>
    <mergeCell ref="B238:B244"/>
    <mergeCell ref="B245:B251"/>
    <mergeCell ref="B77:B83"/>
    <mergeCell ref="B84:B90"/>
    <mergeCell ref="A91:B111"/>
    <mergeCell ref="A112:A18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E7CC3"/>
    <outlinePr summaryBelow="0" summaryRight="0"/>
  </sheetPr>
  <dimension ref="A1:AA567"/>
  <sheetViews>
    <sheetView workbookViewId="0"/>
  </sheetViews>
  <sheetFormatPr defaultColWidth="12.59765625" defaultRowHeight="15.75" customHeight="1"/>
  <cols>
    <col min="1" max="1" width="16.265625" customWidth="1"/>
    <col min="2" max="2" width="28.265625" customWidth="1"/>
    <col min="3" max="3" width="15.59765625" customWidth="1"/>
    <col min="4" max="4" width="18.1328125" customWidth="1"/>
    <col min="5" max="5" width="5.59765625" customWidth="1"/>
    <col min="6" max="6" width="25.46484375" customWidth="1"/>
    <col min="7" max="7" width="12.59765625" customWidth="1"/>
    <col min="8" max="8" width="42.265625" customWidth="1"/>
  </cols>
  <sheetData>
    <row r="1" spans="1:27" ht="15.75" customHeight="1">
      <c r="A1" s="60" t="s">
        <v>70</v>
      </c>
      <c r="B1" s="59" t="s">
        <v>69</v>
      </c>
      <c r="C1" s="60" t="s">
        <v>5</v>
      </c>
      <c r="D1" s="60" t="s">
        <v>4</v>
      </c>
      <c r="E1" s="60" t="s">
        <v>71</v>
      </c>
      <c r="F1" s="60" t="s">
        <v>6</v>
      </c>
      <c r="G1" s="60" t="s">
        <v>7</v>
      </c>
      <c r="H1" s="60" t="s">
        <v>8</v>
      </c>
      <c r="I1" s="61"/>
      <c r="J1" s="62"/>
      <c r="K1" s="61"/>
      <c r="L1" s="61"/>
      <c r="M1" s="61"/>
      <c r="N1" s="61"/>
      <c r="O1" s="61"/>
      <c r="P1" s="61"/>
      <c r="Q1" s="63"/>
      <c r="R1" s="64"/>
      <c r="S1" s="64"/>
      <c r="T1" s="64"/>
      <c r="U1" s="64"/>
      <c r="V1" s="64"/>
      <c r="W1" s="64"/>
      <c r="X1" s="64"/>
      <c r="Y1" s="64"/>
    </row>
    <row r="2" spans="1:27" ht="15.75" customHeight="1">
      <c r="A2" s="285" t="s">
        <v>614</v>
      </c>
      <c r="B2" s="285" t="s">
        <v>621</v>
      </c>
      <c r="C2" s="285" t="s">
        <v>194</v>
      </c>
      <c r="D2" s="285" t="s">
        <v>622</v>
      </c>
      <c r="E2" s="285">
        <v>211</v>
      </c>
      <c r="F2" s="285" t="s">
        <v>623</v>
      </c>
      <c r="G2" s="294" t="s">
        <v>624</v>
      </c>
      <c r="H2" s="295" t="s">
        <v>625</v>
      </c>
      <c r="I2" s="69"/>
      <c r="J2" s="62"/>
      <c r="K2" s="70"/>
      <c r="L2" s="69"/>
      <c r="M2" s="69"/>
      <c r="N2" s="71"/>
      <c r="O2" s="69"/>
      <c r="P2" s="71"/>
      <c r="Q2" s="63"/>
      <c r="R2" s="64"/>
      <c r="S2" s="64"/>
      <c r="T2" s="64"/>
      <c r="U2" s="64"/>
      <c r="V2" s="64"/>
      <c r="W2" s="64"/>
      <c r="X2" s="64"/>
      <c r="Y2" s="64"/>
    </row>
    <row r="3" spans="1:27" ht="15.75" customHeight="1">
      <c r="A3" s="285" t="s">
        <v>612</v>
      </c>
      <c r="B3" s="285" t="s">
        <v>344</v>
      </c>
      <c r="C3" s="285" t="s">
        <v>194</v>
      </c>
      <c r="D3" s="285" t="s">
        <v>626</v>
      </c>
      <c r="E3" s="285">
        <v>512</v>
      </c>
      <c r="F3" s="285" t="s">
        <v>627</v>
      </c>
      <c r="G3" s="294" t="s">
        <v>628</v>
      </c>
      <c r="H3" s="296" t="s">
        <v>629</v>
      </c>
      <c r="I3" s="69"/>
      <c r="J3" s="70"/>
      <c r="K3" s="69"/>
      <c r="L3" s="69"/>
      <c r="M3" s="70"/>
      <c r="N3" s="69"/>
      <c r="O3" s="69"/>
      <c r="P3" s="71"/>
      <c r="Q3" s="69"/>
      <c r="R3" s="71"/>
      <c r="S3" s="63"/>
      <c r="T3" s="64"/>
      <c r="U3" s="64"/>
      <c r="V3" s="64"/>
      <c r="W3" s="64"/>
      <c r="X3" s="64"/>
      <c r="Y3" s="64"/>
      <c r="Z3" s="64"/>
      <c r="AA3" s="64"/>
    </row>
    <row r="4" spans="1:27" ht="15.75" customHeight="1">
      <c r="A4" s="280" t="s">
        <v>613</v>
      </c>
      <c r="B4" s="280" t="s">
        <v>630</v>
      </c>
      <c r="C4" s="280" t="s">
        <v>188</v>
      </c>
      <c r="D4" s="280" t="s">
        <v>626</v>
      </c>
      <c r="E4" s="280">
        <v>142</v>
      </c>
      <c r="F4" s="280" t="s">
        <v>631</v>
      </c>
      <c r="G4" s="294" t="s">
        <v>632</v>
      </c>
      <c r="H4" s="297" t="s">
        <v>633</v>
      </c>
      <c r="I4" s="69"/>
      <c r="J4" s="62"/>
      <c r="K4" s="70"/>
      <c r="L4" s="69"/>
      <c r="M4" s="69"/>
      <c r="N4" s="71"/>
      <c r="O4" s="69"/>
      <c r="P4" s="71"/>
      <c r="Q4" s="63"/>
      <c r="R4" s="64"/>
      <c r="S4" s="64"/>
      <c r="T4" s="64"/>
      <c r="U4" s="64"/>
      <c r="V4" s="64"/>
      <c r="W4" s="64"/>
      <c r="X4" s="64"/>
      <c r="Y4" s="64"/>
    </row>
    <row r="5" spans="1:27" ht="15.75" customHeight="1">
      <c r="A5" s="285" t="s">
        <v>620</v>
      </c>
      <c r="B5" s="285" t="s">
        <v>608</v>
      </c>
      <c r="C5" s="280" t="s">
        <v>188</v>
      </c>
      <c r="D5" s="280" t="s">
        <v>626</v>
      </c>
      <c r="E5" s="280">
        <v>544</v>
      </c>
      <c r="F5" s="280" t="s">
        <v>634</v>
      </c>
      <c r="G5" s="294" t="s">
        <v>635</v>
      </c>
      <c r="H5" s="298" t="s">
        <v>636</v>
      </c>
      <c r="I5" s="69"/>
      <c r="J5" s="70"/>
      <c r="K5" s="69"/>
      <c r="L5" s="69"/>
      <c r="M5" s="70"/>
      <c r="N5" s="69"/>
      <c r="O5" s="69"/>
      <c r="P5" s="71"/>
      <c r="Q5" s="69"/>
      <c r="R5" s="71"/>
      <c r="S5" s="63"/>
      <c r="T5" s="64"/>
      <c r="U5" s="64"/>
      <c r="V5" s="64"/>
      <c r="W5" s="64"/>
      <c r="X5" s="64"/>
      <c r="Y5" s="64"/>
      <c r="Z5" s="64"/>
      <c r="AA5" s="64"/>
    </row>
    <row r="6" spans="1:27" ht="15.75" customHeight="1">
      <c r="A6" s="280" t="s">
        <v>617</v>
      </c>
      <c r="B6" s="280" t="s">
        <v>637</v>
      </c>
      <c r="C6" s="280" t="s">
        <v>188</v>
      </c>
      <c r="D6" s="280" t="s">
        <v>622</v>
      </c>
      <c r="E6" s="280">
        <v>419</v>
      </c>
      <c r="F6" s="280" t="s">
        <v>638</v>
      </c>
      <c r="G6" s="294" t="s">
        <v>639</v>
      </c>
      <c r="H6" s="297" t="s">
        <v>640</v>
      </c>
      <c r="I6" s="69"/>
      <c r="J6" s="70"/>
      <c r="K6" s="69"/>
      <c r="L6" s="69"/>
      <c r="M6" s="70"/>
      <c r="N6" s="69"/>
      <c r="O6" s="69"/>
      <c r="P6" s="71"/>
      <c r="Q6" s="69"/>
      <c r="R6" s="71"/>
      <c r="S6" s="63"/>
      <c r="T6" s="64"/>
      <c r="U6" s="64"/>
      <c r="V6" s="64"/>
      <c r="W6" s="64"/>
      <c r="X6" s="64"/>
      <c r="Y6" s="64"/>
      <c r="Z6" s="64"/>
      <c r="AA6" s="64"/>
    </row>
    <row r="7" spans="1:27">
      <c r="D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9:27"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9:27"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9:27"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9:27"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9:27"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9:27"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9:27"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9:27"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9:27"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9:27" ht="12.75"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9:27" ht="12.75"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9:27" ht="12.75"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9:27" ht="12.75"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9:27" ht="12.75"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9:27" ht="12.75"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9:27" ht="12.75"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9:27" ht="12.75"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9:27" ht="12.75"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9:27" ht="12.75"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9:27" ht="12.75"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9:27" ht="12.75"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9:27" ht="12.75"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9:27" ht="12.75"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9:27" ht="12.75"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9:27" ht="12.75"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9:27" ht="12.75"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9:27" ht="12.75"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9:27" ht="12.75"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9:27" ht="12.75"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9:27" ht="12.75"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9:27" ht="12.75"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9:27" ht="12.75"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9:27" ht="12.75"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9:27" ht="12.75"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9:27" ht="12.75"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9:27" ht="12.75"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9:27" ht="12.75"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9:27" ht="12.75"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9:27" ht="12.75"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9:27" ht="12.75"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9:27" ht="12.75"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9:27" ht="12.75"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9:27" ht="12.75"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9:27" ht="12.75"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9:27" ht="12.75"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9:27" ht="12.75"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9:27" ht="12.75"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9:27" ht="12.75"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9:27" ht="12.75"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9:27" ht="12.75"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9:27" ht="12.75"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9:27" ht="12.75"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9:27" ht="12.75"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9:27" ht="12.75"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9:27" ht="12.75"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9:27" ht="12.75"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9:27" ht="12.75"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9:27" ht="12.75"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9:27" ht="12.75"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9:27" ht="12.75"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9:27" ht="12.75"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9:27" ht="12.75"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9:27" ht="12.75"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9:27" ht="12.75"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9:27" ht="12.75"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9:27" ht="12.75"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9:27" ht="12.75"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9:27" ht="12.75"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9:27" ht="12.75"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9:27" ht="12.75"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9:27" ht="12.75"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9:27" ht="12.75"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9:27" ht="12.75"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9:27" ht="12.75"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9:27" ht="12.75"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9:27" ht="12.75"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9:27" ht="12.75"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9:27" ht="12.75"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9:27" ht="12.75"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9:27" ht="12.75"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9:27" ht="12.75"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9:27" ht="12.75"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9:27" ht="12.75"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9:27" ht="12.75"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9:27" ht="12.75"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9:27" ht="12.75"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9:27" ht="12.75"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9:27" ht="12.75"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9:27" ht="12.75"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9:27" ht="12.75"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9:27" ht="12.75"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9:27" ht="12.75"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9:27" ht="12.75"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9:27" ht="12.75"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9:27" ht="12.75"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9:27" ht="12.75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9:27" ht="12.75"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9:27" ht="12.75"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9:27" ht="12.75"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9:27" ht="12.75"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9:27" ht="12.75"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9:27" ht="12.75"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9:27" ht="12.75"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9:27" ht="12.75"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9:27" ht="12.75"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9:27" ht="12.75"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9:27" ht="12.75"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9:27" ht="12.75"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9:27" ht="12.75"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9:27" ht="12.75"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9:27" ht="12.75"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9:27" ht="12.75"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9:27" ht="12.75"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9:27" ht="12.75"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9:27" ht="12.75"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9:27" ht="12.75"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9:27" ht="12.75"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9:27" ht="12.75"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9:27" ht="12.75"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9:27" ht="12.75"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9:27" ht="12.75"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9:27" ht="12.75"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9:27" ht="12.75"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9:27" ht="12.75"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9:27" ht="12.75"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9:27" ht="12.75"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9:27" ht="12.75"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9:27" ht="12.75"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9:27" ht="12.75"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9:27" ht="12.75"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9:27" ht="12.75"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9:27" ht="12.75"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9:27" ht="12.75"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9:27" ht="12.75"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9:27" ht="12.75"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9:27" ht="12.75"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9:27" ht="12.75"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9:27" ht="12.75"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9:27" ht="12.75"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9:27" ht="12.75"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9:27" ht="12.75"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9:27" ht="12.75"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9:27" ht="12.75"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9:27" ht="12.75"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9:27" ht="12.75"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9:27" ht="12.75"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9:27" ht="12.75"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9:27" ht="12.75"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9:27" ht="12.75"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9:27" ht="12.75"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9:27" ht="12.75"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9:27" ht="12.75"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9:27" ht="12.75"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9:27" ht="12.75"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9:27" ht="12.75"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9:27" ht="12.75"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9:27" ht="12.75"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9:27" ht="12.75"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9:27" ht="12.75"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9:27" ht="12.75"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9:27" ht="12.75"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9:27" ht="12.75"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9:27" ht="12.75"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9:27" ht="12.75"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9:27" ht="12.75"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9:27" ht="12.75"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9:27" ht="12.75"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9:27" ht="12.75"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9:27" ht="12.75"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9:27" ht="12.75"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9:27" ht="12.75"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9:27" ht="12.75"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9:27" ht="12.75"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9:27" ht="12.75"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9:27" ht="12.75"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9:27" ht="12.75"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9:27" ht="12.75"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9:27" ht="12.75"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9:27" ht="12.75"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9:27" ht="12.75"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9:27" ht="12.75"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9:27" ht="12.75"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9:27" ht="12.75"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9:27" ht="12.75"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9:27" ht="12.75"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9:27" ht="12.75"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9:27" ht="12.75"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9:27" ht="12.75"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9:27" ht="12.75"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9:27" ht="12.75"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9:27" ht="12.75"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9:27" ht="12.75"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9:27" ht="12.75"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9:27" ht="12.75"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9:27" ht="12.75"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9:27" ht="12.75"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9:27" ht="12.75"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9:27" ht="12.75"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9:27" ht="12.75"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9:27" ht="12.75"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9:27" ht="12.75"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9:27" ht="12.75"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9:27" ht="12.75"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9:27" ht="12.75"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9:27" ht="12.75"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9:27" ht="12.75"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9:27" ht="12.75"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9:27" ht="12.75"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9:27" ht="12.75"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9:27" ht="12.75"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9:27" ht="12.75"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9:27" ht="12.75"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9:27" ht="12.75"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9:27" ht="12.75"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9:27" ht="12.75"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9:27" ht="12.75"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9:27" ht="12.75"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9:27" ht="12.75"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9:27" ht="12.75"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9:27" ht="12.75"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9:27" ht="12.75"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9:27" ht="12.75"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9:27" ht="12.75"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9:27" ht="12.75"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9:27" ht="12.75"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9:27" ht="12.75"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9:27" ht="12.75"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9:27" ht="12.75"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9:27" ht="12.75"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9:27" ht="12.75"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9:27" ht="12.75"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9:27" ht="12.75"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9:27" ht="12.75"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9:27" ht="12.75"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9:27" ht="12.75"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9:27" ht="12.75"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9:27" ht="12.75"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9:27" ht="12.75"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9:27" ht="12.75"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9:27" ht="12.75"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9:27" ht="12.75"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9:27" ht="12.75"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9:27" ht="12.75"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9:27" ht="12.75"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9:27" ht="12.75"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9:27" ht="12.75"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9:27" ht="12.75"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9:27" ht="12.75"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9:27" ht="12.75"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9:27" ht="12.75"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9:27" ht="12.75"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9:27" ht="12.75"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9:27" ht="12.75"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9:27" ht="12.75"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9:27" ht="12.75"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9:27" ht="12.75"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9:27" ht="12.75"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9:27" ht="12.75"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9:27" ht="12.75"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9:27" ht="12.75"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9:27" ht="12.75"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9:27" ht="12.75"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9:27" ht="12.75"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9:27" ht="12.75"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9:27" ht="12.75"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9:27" ht="12.75"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9:27" ht="12.75"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9:27" ht="12.75"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9:27" ht="12.75"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9:27" ht="12.75"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9:27" ht="12.75"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9:27" ht="12.75"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9:27" ht="12.75"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9:27" ht="12.75"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9:27" ht="12.75"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9:27" ht="12.75"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9:27" ht="12.75"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9:27" ht="12.75"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9:27" ht="12.75"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9:27" ht="12.75"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9:27" ht="12.75"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9:27" ht="12.75"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9:27" ht="12.75"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9:27" ht="12.75"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9:27" ht="12.75"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9:27" ht="12.75"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9:27" ht="12.75"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9:27" ht="12.75"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9:27" ht="12.75"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9:27" ht="12.75"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9:27" ht="12.75"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9:27" ht="12.75"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9:27" ht="12.75"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9:27" ht="12.75"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9:27" ht="12.75"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9:27" ht="12.75"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9:27" ht="12.75"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9:27" ht="12.75"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9:27" ht="12.75"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9:27" ht="12.75"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9:27" ht="12.75"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9:27" ht="12.75"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9:27" ht="12.75"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9:27" ht="12.75"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9:27" ht="12.75"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9:27" ht="12.75"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9:27" ht="12.75"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9:27" ht="12.75"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9:27" ht="12.75"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9:27" ht="12.75"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9:27" ht="12.75"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9:27" ht="12.75"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9:27" ht="12.75"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9:27" ht="12.75"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9:27" ht="12.75"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9:27" ht="12.75"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9:27" ht="12.75"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9:27" ht="12.75"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9:27" ht="12.75"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9:27" ht="12.75"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9:27" ht="12.75"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9:27" ht="12.75"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9:27" ht="12.75"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9:27" ht="12.75"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9:27" ht="12.75"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9:27" ht="12.75"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9:27" ht="12.75"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9:27" ht="12.75"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9:27" ht="12.75"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9:27" ht="12.75"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9:27" ht="12.75"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9:27" ht="12.75"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9:27" ht="12.75"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9:27" ht="12.75"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9:27" ht="12.75"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9:27" ht="12.75"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9:27" ht="12.75"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9:27" ht="12.75"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9:27" ht="12.75"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9:27" ht="12.75"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9:27" ht="12.75"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9:27" ht="12.75"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9:27" ht="12.75"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9:27" ht="12.75"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9:27" ht="12.75"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9:27" ht="12.75"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9:27" ht="12.75"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9:27" ht="12.75"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9:27" ht="12.75"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9:27" ht="12.75"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9:27" ht="12.75"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9:27" ht="12.75"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9:27" ht="12.75"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9:27" ht="12.75"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9:27" ht="12.75"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9:27" ht="12.75"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9:27" ht="12.75"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9:27" ht="12.75"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9:27" ht="12.75"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9:27" ht="12.75"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9:27" ht="12.75"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9:27" ht="12.75"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9:27" ht="12.75"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9:27" ht="12.75"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9:27" ht="12.75"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9:27" ht="12.75"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9:27" ht="12.75"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9:27" ht="12.75"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9:27" ht="12.75"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9:27" ht="12.75"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9:27" ht="12.75"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9:27" ht="12.75"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9:27" ht="12.75"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9:27" ht="12.75"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9:27" ht="12.75"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9:27" ht="12.75"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9:27" ht="12.75"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9:27" ht="12.75"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9:27" ht="12.75"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9:27" ht="12.75"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9:27" ht="12.75"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9:27" ht="12.75"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9:27" ht="12.75"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9:27" ht="12.75"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9:27" ht="12.75"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9:27" ht="12.75"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9:27" ht="12.75"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9:27" ht="12.75"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9:27" ht="12.75"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9:27" ht="12.75"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9:27" ht="12.75"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9:27" ht="12.75"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9:27" ht="12.75"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9:27" ht="12.75"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9:27" ht="12.75"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9:27" ht="12.75"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9:27" ht="12.75"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9:27" ht="12.75"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9:27" ht="12.75"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9:27" ht="12.75"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9:27" ht="12.75"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9:27" ht="12.75"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9:27" ht="12.75"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9:27" ht="12.75"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9:27" ht="12.75"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9:27" ht="12.75"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9:27" ht="12.75"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9:27" ht="12.75"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9:27" ht="12.75"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9:27" ht="12.75"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9:27" ht="12.75"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9:27" ht="12.75"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9:27" ht="12.75"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9:27" ht="12.75"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9:27" ht="12.75"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9:27" ht="12.75"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9:27" ht="12.75"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9:27" ht="12.75"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9:27" ht="12.75"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9:27" ht="12.75"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9:27" ht="12.75"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9:27" ht="12.75"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9:27" ht="12.75"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9:27" ht="12.75"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9:27" ht="12.75"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9:27" ht="12.75"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9:27" ht="12.75"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9:27" ht="12.75"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9:27" ht="12.75"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9:27" ht="12.75"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9:27" ht="12.75"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9:27" ht="12.75"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9:27" ht="12.75"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9:27" ht="12.75"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9:27" ht="12.75"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9:27" ht="12.75"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9:27" ht="12.75"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9:27" ht="12.75"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9:27" ht="12.75"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9:27" ht="12.75"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9:27" ht="12.75"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9:27" ht="12.75"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9:27" ht="12.75"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9:27" ht="12.75"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9:27" ht="12.75"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9:27" ht="12.75"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9:27" ht="12.75"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9:27" ht="12.75"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9:27" ht="12.75"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9:27" ht="12.75"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9:27" ht="12.75"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9:27" ht="12.75"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9:27" ht="12.75"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9:27" ht="12.75"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9:27" ht="12.75"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9:27" ht="12.75"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9:27" ht="12.75"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9:27" ht="12.75"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9:27" ht="12.75"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9:27" ht="12.75"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9:27" ht="12.75"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9:27" ht="12.75"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9:27" ht="12.75"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9:27" ht="12.75"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9:27" ht="12.75"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9:27" ht="12.75"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9:27" ht="12.75"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9:27" ht="12.75"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9:27" ht="12.75"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9:27" ht="12.75"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9:27" ht="12.75"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9:27" ht="12.75"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9:27" ht="12.75"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9:27" ht="12.75"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9:27" ht="12.75"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9:27" ht="12.75"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9:27" ht="12.75"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9:27" ht="12.75"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9:27" ht="12.75"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9:27" ht="12.75"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9:27" ht="12.75"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9:27" ht="12.75"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9:27" ht="12.75"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9:27" ht="12.75"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9:27" ht="12.75"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9:27" ht="12.75"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9:27" ht="12.75"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9:27" ht="12.75"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9:27" ht="12.75"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9:27" ht="12.75"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9:27" ht="12.75"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9:27" ht="12.75"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9:27" ht="12.75"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9:27" ht="12.75"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9:27" ht="12.75"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9:27" ht="12.75"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9:27" ht="12.75"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9:27" ht="12.75"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9:27" ht="12.75"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9:27" ht="12.75"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9:27" ht="12.75"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9:27" ht="12.75"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9:27" ht="12.75"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9:27" ht="12.75"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9:27" ht="12.75"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9:27" ht="12.75"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9:27" ht="12.75"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9:27" ht="12.75"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9:27" ht="12.75"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9:27" ht="12.75"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9:27" ht="12.75"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9:27" ht="12.75"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9:27" ht="12.75"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9:27" ht="12.75"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9:27" ht="12.75"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9:27" ht="12.75"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9:27" ht="12.75"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9:27" ht="12.75"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9:27" ht="12.75"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9:27" ht="12.75"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9:27" ht="12.75"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9:27" ht="12.75"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9:27" ht="12.75"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9:27" ht="12.75"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9:27" ht="12.75"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9:27" ht="12.75"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9:27" ht="12.75"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9:27" ht="12.75"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9:27" ht="12.75"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9:27" ht="12.75"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9:27" ht="12.75"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9:27" ht="12.75"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9:27" ht="12.75"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9:27" ht="12.75"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9:27" ht="12.75"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9:27" ht="12.75"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9:27" ht="12.75"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9:27" ht="12.75"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9:27" ht="12.75"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9:27" ht="12.75"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9:27" ht="12.75"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9:27" ht="12.75"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9:27" ht="12.75"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9:27" ht="12.75"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9:27" ht="12.75"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9:27" ht="12.75"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9:27" ht="12.75"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9:27" ht="12.75"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9:27" ht="12.75"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9:27" ht="12.75"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9:27" ht="12.75"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</sheetData>
  <hyperlinks>
    <hyperlink ref="H2" r:id="rId1" xr:uid="{00000000-0004-0000-0B00-000000000000}"/>
    <hyperlink ref="H3" r:id="rId2" xr:uid="{00000000-0004-0000-0B00-000001000000}"/>
    <hyperlink ref="H4" r:id="rId3" xr:uid="{00000000-0004-0000-0B00-000002000000}"/>
    <hyperlink ref="H5" r:id="rId4" xr:uid="{00000000-0004-0000-0B00-000003000000}"/>
    <hyperlink ref="H6" r:id="rId5" xr:uid="{00000000-0004-0000-0B00-000004000000}"/>
  </hyperlink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1C232"/>
    <outlinePr summaryBelow="0" summaryRight="0"/>
  </sheetPr>
  <dimension ref="A1:V771"/>
  <sheetViews>
    <sheetView tabSelected="1" topLeftCell="A87" zoomScale="34" workbookViewId="0">
      <selection activeCell="F104" sqref="F104:Q166"/>
    </sheetView>
  </sheetViews>
  <sheetFormatPr defaultColWidth="12.59765625" defaultRowHeight="15.75" customHeight="1"/>
  <cols>
    <col min="1" max="2" width="8.46484375" customWidth="1"/>
    <col min="3" max="3" width="36.59765625" customWidth="1"/>
    <col min="4" max="4" width="28.3984375" customWidth="1"/>
    <col min="5" max="6" width="23.265625" customWidth="1"/>
    <col min="7" max="7" width="14.1328125" customWidth="1"/>
    <col min="8" max="9" width="23.265625" customWidth="1"/>
    <col min="10" max="10" width="47.3984375" customWidth="1"/>
    <col min="11" max="12" width="23.265625" customWidth="1"/>
    <col min="13" max="13" width="14.1328125" customWidth="1"/>
    <col min="14" max="15" width="23.265625" customWidth="1"/>
    <col min="16" max="16" width="47.265625" customWidth="1"/>
  </cols>
  <sheetData>
    <row r="1" spans="1:22" ht="15.75" customHeight="1">
      <c r="A1" s="385" t="s">
        <v>0</v>
      </c>
      <c r="B1" s="299" t="s">
        <v>1</v>
      </c>
      <c r="C1" s="454" t="s">
        <v>2</v>
      </c>
      <c r="D1" s="387"/>
      <c r="E1" s="300" t="s">
        <v>3</v>
      </c>
      <c r="F1" s="301" t="s">
        <v>4</v>
      </c>
      <c r="G1" s="301" t="s">
        <v>5</v>
      </c>
      <c r="H1" s="301" t="s">
        <v>6</v>
      </c>
      <c r="I1" s="301" t="s">
        <v>7</v>
      </c>
      <c r="J1" s="301" t="s">
        <v>8</v>
      </c>
      <c r="K1" s="302" t="s">
        <v>9</v>
      </c>
      <c r="L1" s="303" t="s">
        <v>4</v>
      </c>
      <c r="M1" s="303" t="s">
        <v>5</v>
      </c>
      <c r="N1" s="303" t="s">
        <v>6</v>
      </c>
      <c r="O1" s="303" t="s">
        <v>7</v>
      </c>
      <c r="P1" s="303" t="s">
        <v>8</v>
      </c>
      <c r="R1" s="304"/>
      <c r="S1" s="304"/>
      <c r="U1" s="305"/>
      <c r="V1" s="305"/>
    </row>
    <row r="2" spans="1:22" ht="15.75" customHeight="1">
      <c r="A2" s="360"/>
      <c r="B2" s="455" t="s">
        <v>10</v>
      </c>
      <c r="C2" s="306">
        <v>45553</v>
      </c>
      <c r="D2" s="121"/>
      <c r="E2" s="307" t="s">
        <v>641</v>
      </c>
      <c r="F2" s="308" t="str">
        <f>VLOOKUP(E2,'Contact Info-Woodlawn'!$A$1:$H$42,4,FALSE)</f>
        <v>Yovovich</v>
      </c>
      <c r="G2" s="308" t="str">
        <f>VLOOKUP(E2,'Contact Info-Woodlawn'!$A$1:$H$90,3,FALSE)</f>
        <v>Resident Head</v>
      </c>
      <c r="H2" s="308" t="str">
        <f>VLOOKUP(E2,'Contact Info-Woodlawn'!$A$1:$H$90,6,FALSE)</f>
        <v>(312) 909-7849, (317) 902-0069</v>
      </c>
      <c r="I2" s="308" t="str">
        <f>VLOOKUP(E2,'Contact Info-Woodlawn'!$A$1:$H$20,7,FALSE)</f>
        <v>834-2222</v>
      </c>
      <c r="J2" s="308" t="str">
        <f>VLOOKUP(E2,'Contact Info-Woodlawn'!$A$1:$H$90,8,FALSE)</f>
        <v>lindseyb@uchicago.edu, bmdrury@uchicago.edu</v>
      </c>
      <c r="K2" s="309" t="s">
        <v>642</v>
      </c>
      <c r="L2" s="310" t="str">
        <f>VLOOKUP(K2,'Contact Info-Woodlawn'!$A$1:$H$90,4,FALSE)</f>
        <v>Casner</v>
      </c>
      <c r="M2" s="310" t="str">
        <f>VLOOKUP(K2,'Contact Info-Woodlawn'!$A$1:$H$90,3,FALSE)</f>
        <v>Resident Assistant</v>
      </c>
      <c r="N2" s="310" t="str">
        <f>VLOOKUP(K2,'Contact Info-Woodlawn'!$A$1:$H$90,6,FALSE)</f>
        <v>571-289-1257</v>
      </c>
      <c r="O2" s="310" t="e">
        <f>VLOOKUP(K2,'Contact Info-Woodlawn'!$A$1:$H$20,7,FALSE)</f>
        <v>#N/A</v>
      </c>
      <c r="P2" s="311" t="str">
        <f>VLOOKUP(K2,'Contact Info-Woodlawn'!$A$1:$H$90,8,FALSE)</f>
        <v>andrewhessed@uchicago.edu</v>
      </c>
      <c r="R2" s="304"/>
      <c r="S2" s="304"/>
      <c r="U2" s="305"/>
      <c r="V2" s="305"/>
    </row>
    <row r="3" spans="1:22" ht="15.75" customHeight="1">
      <c r="A3" s="360"/>
      <c r="B3" s="351"/>
      <c r="C3" s="306">
        <v>45554</v>
      </c>
      <c r="D3" s="104"/>
      <c r="E3" s="312" t="s">
        <v>643</v>
      </c>
      <c r="F3" s="313" t="str">
        <f>VLOOKUP(E3,'Contact Info-Woodlawn'!$A$1:$H$90,4,FALSE)</f>
        <v>Liew</v>
      </c>
      <c r="G3" s="313" t="str">
        <f>VLOOKUP(E3,'Contact Info-Woodlawn'!$A$1:$H$90,3,FALSE)</f>
        <v>Resident Assistant</v>
      </c>
      <c r="H3" s="313" t="str">
        <f>VLOOKUP(E3,'Contact Info-Woodlawn'!$A$1:$H$90,6,FALSE)</f>
        <v>(443) 422-8015</v>
      </c>
      <c r="I3" s="313" t="e">
        <f>VLOOKUP(E3,'Contact Info-Woodlawn'!$A$1:$H$20,7,FALSE)</f>
        <v>#N/A</v>
      </c>
      <c r="J3" s="314" t="str">
        <f>VLOOKUP(E3,'Contact Info-Woodlawn'!$A$1:$H$90,8,FALSE)</f>
        <v>jhyoussef@uchicago.edu</v>
      </c>
      <c r="K3" s="307" t="s">
        <v>644</v>
      </c>
      <c r="L3" s="315" t="str">
        <f>VLOOKUP(K3,'Contact Info-Woodlawn'!$A$1:$H$90,4,FALSE)</f>
        <v>Liew</v>
      </c>
      <c r="M3" s="315" t="str">
        <f>VLOOKUP(K3,'Contact Info-Woodlawn'!$A$1:$H$90,3,FALSE)</f>
        <v>Resident Head</v>
      </c>
      <c r="N3" s="315" t="str">
        <f>VLOOKUP(K3,'Contact Info-Woodlawn'!$A$1:$H$90,6,FALSE)</f>
        <v>(773) 954-0167, (708) 417-7534</v>
      </c>
      <c r="O3" s="315" t="str">
        <f>VLOOKUP(K3,'Contact Info-Woodlawn'!$A$1:$H$20,7,FALSE)</f>
        <v>834-6182</v>
      </c>
      <c r="P3" s="315" t="str">
        <f>VLOOKUP(K3,'Contact Info-Woodlawn'!$A$1:$H$90,8,FALSE)</f>
        <v>ghempstead@uchicago.edu, hempsteadc@uchicago.edu</v>
      </c>
      <c r="R3" s="316" t="s">
        <v>17</v>
      </c>
      <c r="S3" s="316" t="s">
        <v>18</v>
      </c>
      <c r="U3" s="317" t="s">
        <v>17</v>
      </c>
      <c r="V3" s="317" t="s">
        <v>18</v>
      </c>
    </row>
    <row r="4" spans="1:22" ht="15.75" customHeight="1">
      <c r="A4" s="360"/>
      <c r="B4" s="351"/>
      <c r="C4" s="306">
        <v>45555</v>
      </c>
      <c r="D4" s="104"/>
      <c r="E4" s="318" t="s">
        <v>645</v>
      </c>
      <c r="F4" s="308" t="str">
        <f>VLOOKUP(E4,'Contact Info-Woodlawn'!$A$1:$H$42,4,FALSE)</f>
        <v>Markovitz</v>
      </c>
      <c r="G4" s="308" t="str">
        <f>VLOOKUP(E4,'Contact Info-Woodlawn'!$A$1:$H$90,3,FALSE)</f>
        <v>Resident Head</v>
      </c>
      <c r="H4" s="308" t="str">
        <f>VLOOKUP(E4,'Contact Info-Woodlawn'!$A$1:$H$90,6,FALSE)</f>
        <v>(773) 318-3329, (773) 742-5106</v>
      </c>
      <c r="I4" s="308" t="str">
        <f>VLOOKUP(E4,'Contact Info-Woodlawn'!$A$1:$H$20,7,FALSE)</f>
        <v>834-6185</v>
      </c>
      <c r="J4" s="308" t="str">
        <f>VLOOKUP(E4,'Contact Info-Woodlawn'!$A$1:$H$90,8,FALSE)</f>
        <v>hauadv@uchicago.edu, kahlilw@uchicago.edu</v>
      </c>
      <c r="K4" s="312" t="s">
        <v>646</v>
      </c>
      <c r="L4" s="310" t="str">
        <f>VLOOKUP(K4,'Contact Info-Woodlawn'!$A$1:$H$90,4,FALSE)</f>
        <v>Han</v>
      </c>
      <c r="M4" s="310" t="str">
        <f>VLOOKUP(K4,'Contact Info-Woodlawn'!$A$1:$H$90,3,FALSE)</f>
        <v>Resident Assistant</v>
      </c>
      <c r="N4" s="310" t="str">
        <f>VLOOKUP(K4,'Contact Info-Woodlawn'!$A$1:$H$90,6,FALSE)</f>
        <v>612-806-8905</v>
      </c>
      <c r="O4" s="310" t="e">
        <f>VLOOKUP(K4,'Contact Info-Woodlawn'!$A$1:$H$20,7,FALSE)</f>
        <v>#N/A</v>
      </c>
      <c r="P4" s="311" t="str">
        <f>VLOOKUP(K4,'Contact Info-Woodlawn'!$A$1:$H$90,8,FALSE)</f>
        <v>taerin@uchicago.edu</v>
      </c>
      <c r="R4" s="318" t="s">
        <v>647</v>
      </c>
      <c r="S4" s="319">
        <f t="shared" ref="S4:S40" si="0">COUNTIF($E$2:$E$239, R4)</f>
        <v>1</v>
      </c>
      <c r="U4" s="320" t="s">
        <v>647</v>
      </c>
      <c r="V4" s="321">
        <f t="shared" ref="V4:V40" si="1">COUNTIF($K$2:$K$239, U4)</f>
        <v>1</v>
      </c>
    </row>
    <row r="5" spans="1:22" ht="15.75" customHeight="1">
      <c r="A5" s="360"/>
      <c r="B5" s="351"/>
      <c r="C5" s="306">
        <v>45556</v>
      </c>
      <c r="D5" s="104"/>
      <c r="E5" s="322" t="s">
        <v>648</v>
      </c>
      <c r="F5" s="313" t="str">
        <f>VLOOKUP(E5,'Contact Info-Woodlawn'!$A$1:$H$90,4,FALSE)</f>
        <v>Baker</v>
      </c>
      <c r="G5" s="313" t="str">
        <f>VLOOKUP(E5,'Contact Info-Woodlawn'!$A$1:$H$90,3,FALSE)</f>
        <v>Resident Assistant</v>
      </c>
      <c r="H5" s="313" t="str">
        <f>VLOOKUP(E5,'Contact Info-Woodlawn'!$A$1:$H$90,6,FALSE)</f>
        <v>972-953-9246</v>
      </c>
      <c r="I5" s="313" t="e">
        <f>VLOOKUP(E5,'Contact Info-Woodlawn'!$A$1:$H$20,7,FALSE)</f>
        <v>#N/A</v>
      </c>
      <c r="J5" s="314" t="str">
        <f>VLOOKUP(E5,'Contact Info-Woodlawn'!$A$1:$H$90,8,FALSE)</f>
        <v>nbvetter@uchicago.edu</v>
      </c>
      <c r="K5" s="323" t="s">
        <v>649</v>
      </c>
      <c r="L5" s="315" t="str">
        <f>VLOOKUP(K5,'Contact Info-Woodlawn'!$A$1:$H$90,4,FALSE)</f>
        <v>Casner</v>
      </c>
      <c r="M5" s="315" t="str">
        <f>VLOOKUP(K5,'Contact Info-Woodlawn'!$A$1:$H$90,3,FALSE)</f>
        <v>Resident Head</v>
      </c>
      <c r="N5" s="315" t="str">
        <f>VLOOKUP(K5,'Contact Info-Woodlawn'!$A$1:$H$90,6,FALSE)</f>
        <v>608-770-7029, 309-846-7987</v>
      </c>
      <c r="O5" s="315" t="str">
        <f>VLOOKUP(K5,'Contact Info-Woodlawn'!$A$1:$H$20,7,FALSE)</f>
        <v>834-6225</v>
      </c>
      <c r="P5" s="315" t="str">
        <f>VLOOKUP(K5,'Contact Info-Woodlawn'!$A$1:$H$90,8,FALSE)</f>
        <v>adamh99@uchicago.edu, courtneyh@uchicago.edu</v>
      </c>
      <c r="R5" s="324" t="s">
        <v>650</v>
      </c>
      <c r="S5" s="319">
        <f t="shared" si="0"/>
        <v>1</v>
      </c>
      <c r="U5" s="325" t="s">
        <v>650</v>
      </c>
      <c r="V5" s="321">
        <f t="shared" si="1"/>
        <v>1</v>
      </c>
    </row>
    <row r="6" spans="1:22" ht="15.75" customHeight="1">
      <c r="A6" s="360"/>
      <c r="B6" s="362"/>
      <c r="C6" s="306">
        <v>45557</v>
      </c>
      <c r="D6" s="104"/>
      <c r="E6" s="326" t="s">
        <v>644</v>
      </c>
      <c r="F6" s="308" t="str">
        <f>VLOOKUP(E6,'Contact Info-Woodlawn'!$A$1:$H$42,4,FALSE)</f>
        <v>Liew</v>
      </c>
      <c r="G6" s="308" t="str">
        <f>VLOOKUP(E6,'Contact Info-Woodlawn'!$A$1:$H$90,3,FALSE)</f>
        <v>Resident Head</v>
      </c>
      <c r="H6" s="308" t="str">
        <f>VLOOKUP(E6,'Contact Info-Woodlawn'!$A$1:$H$90,6,FALSE)</f>
        <v>(773) 954-0167, (708) 417-7534</v>
      </c>
      <c r="I6" s="308" t="str">
        <f>VLOOKUP(E6,'Contact Info-Woodlawn'!$A$1:$H$20,7,FALSE)</f>
        <v>834-6182</v>
      </c>
      <c r="J6" s="308" t="str">
        <f>VLOOKUP(E6,'Contact Info-Woodlawn'!$A$1:$H$90,8,FALSE)</f>
        <v>ghempstead@uchicago.edu, hempsteadc@uchicago.edu</v>
      </c>
      <c r="K6" s="323" t="s">
        <v>651</v>
      </c>
      <c r="L6" s="310" t="str">
        <f>VLOOKUP(K6,'Contact Info-Woodlawn'!$A$1:$H$90,4,FALSE)</f>
        <v>Fama</v>
      </c>
      <c r="M6" s="310" t="str">
        <f>VLOOKUP(K6,'Contact Info-Woodlawn'!$A$1:$H$90,3,FALSE)</f>
        <v>Resident Assistant</v>
      </c>
      <c r="N6" s="310" t="str">
        <f>VLOOKUP(K6,'Contact Info-Woodlawn'!$A$1:$H$90,6,FALSE)</f>
        <v>703-870-8004</v>
      </c>
      <c r="O6" s="310" t="e">
        <f>VLOOKUP(K6,'Contact Info-Woodlawn'!$A$1:$H$20,7,FALSE)</f>
        <v>#N/A</v>
      </c>
      <c r="P6" s="311" t="str">
        <f>VLOOKUP(K6,'Contact Info-Woodlawn'!$A$1:$H$90,8,FALSE)</f>
        <v>audreykim@uchicago.edu</v>
      </c>
      <c r="R6" s="318" t="s">
        <v>652</v>
      </c>
      <c r="S6" s="319">
        <f t="shared" si="0"/>
        <v>1</v>
      </c>
      <c r="U6" s="320" t="s">
        <v>652</v>
      </c>
      <c r="V6" s="321">
        <f t="shared" si="1"/>
        <v>1</v>
      </c>
    </row>
    <row r="7" spans="1:22" ht="15.75" customHeight="1">
      <c r="A7" s="360"/>
      <c r="B7" s="389" t="s">
        <v>27</v>
      </c>
      <c r="C7" s="306">
        <v>45558</v>
      </c>
      <c r="D7" s="104"/>
      <c r="E7" s="326" t="s">
        <v>653</v>
      </c>
      <c r="F7" s="313" t="str">
        <f>VLOOKUP(E7,'Contact Info-Woodlawn'!$A$1:$H$90,4,FALSE)</f>
        <v>Chenn</v>
      </c>
      <c r="G7" s="313" t="str">
        <f>VLOOKUP(E7,'Contact Info-Woodlawn'!$A$1:$H$90,3,FALSE)</f>
        <v>Resident Assistant</v>
      </c>
      <c r="H7" s="313" t="str">
        <f>VLOOKUP(E7,'Contact Info-Woodlawn'!$A$1:$H$90,6,FALSE)</f>
        <v>847-651-4780</v>
      </c>
      <c r="I7" s="313" t="e">
        <f>VLOOKUP(E7,'Contact Info-Woodlawn'!$A$1:$H$20,7,FALSE)</f>
        <v>#N/A</v>
      </c>
      <c r="J7" s="314" t="str">
        <f>VLOOKUP(E7,'Contact Info-Woodlawn'!$A$1:$H$90,8,FALSE)</f>
        <v>himat@uchicago.edu</v>
      </c>
      <c r="K7" s="323" t="s">
        <v>654</v>
      </c>
      <c r="L7" s="315" t="str">
        <f>VLOOKUP(K7,'Contact Info-Woodlawn'!$A$1:$H$90,4,FALSE)</f>
        <v>Baker</v>
      </c>
      <c r="M7" s="315" t="str">
        <f>VLOOKUP(K7,'Contact Info-Woodlawn'!$A$1:$H$90,3,FALSE)</f>
        <v>Resident Head</v>
      </c>
      <c r="N7" s="315" t="str">
        <f>VLOOKUP(K7,'Contact Info-Woodlawn'!$A$1:$H$90,6,FALSE)</f>
        <v>(224) 221-5950, (314) 249-5382</v>
      </c>
      <c r="O7" s="315" t="str">
        <f>VLOOKUP(K7,'Contact Info-Woodlawn'!$A$1:$H$20,7,FALSE)</f>
        <v>834-6228</v>
      </c>
      <c r="P7" s="315" t="str">
        <f>VLOOKUP(K7,'Contact Info-Woodlawn'!$A$1:$H$90,8,FALSE)</f>
        <v>pdrjuarez@uchicago.edu, cnwren@uchicago.edu</v>
      </c>
      <c r="R7" s="318" t="s">
        <v>655</v>
      </c>
      <c r="S7" s="319">
        <f t="shared" si="0"/>
        <v>0</v>
      </c>
      <c r="U7" s="320" t="s">
        <v>655</v>
      </c>
      <c r="V7" s="321">
        <f t="shared" si="1"/>
        <v>0</v>
      </c>
    </row>
    <row r="8" spans="1:22" ht="15.75" customHeight="1">
      <c r="A8" s="360"/>
      <c r="B8" s="351"/>
      <c r="C8" s="306">
        <v>45559</v>
      </c>
      <c r="D8" s="146"/>
      <c r="E8" s="326" t="s">
        <v>649</v>
      </c>
      <c r="F8" s="308" t="str">
        <f>VLOOKUP(E8,'Contact Info-Woodlawn'!$A$1:$H$42,4,FALSE)</f>
        <v>Casner</v>
      </c>
      <c r="G8" s="308" t="str">
        <f>VLOOKUP(E8,'Contact Info-Woodlawn'!$A$1:$H$90,3,FALSE)</f>
        <v>Resident Head</v>
      </c>
      <c r="H8" s="308" t="str">
        <f>VLOOKUP(E8,'Contact Info-Woodlawn'!$A$1:$H$90,6,FALSE)</f>
        <v>608-770-7029, 309-846-7987</v>
      </c>
      <c r="I8" s="308" t="str">
        <f>VLOOKUP(E8,'Contact Info-Woodlawn'!$A$1:$H$20,7,FALSE)</f>
        <v>834-6225</v>
      </c>
      <c r="J8" s="308" t="str">
        <f>VLOOKUP(E8,'Contact Info-Woodlawn'!$A$1:$H$90,8,FALSE)</f>
        <v>adamh99@uchicago.edu, courtneyh@uchicago.edu</v>
      </c>
      <c r="K8" s="323" t="s">
        <v>656</v>
      </c>
      <c r="L8" s="310" t="str">
        <f>VLOOKUP(K8,'Contact Info-Woodlawn'!$A$1:$H$90,4,FALSE)</f>
        <v>Han</v>
      </c>
      <c r="M8" s="310" t="str">
        <f>VLOOKUP(K8,'Contact Info-Woodlawn'!$A$1:$H$90,3,FALSE)</f>
        <v>Resident Assistant</v>
      </c>
      <c r="N8" s="310" t="str">
        <f>VLOOKUP(K8,'Contact Info-Woodlawn'!$A$1:$H$90,6,FALSE)</f>
        <v>(925) 309-9827</v>
      </c>
      <c r="O8" s="310" t="e">
        <f>VLOOKUP(K8,'Contact Info-Woodlawn'!$A$1:$H$20,7,FALSE)</f>
        <v>#N/A</v>
      </c>
      <c r="P8" s="311" t="str">
        <f>VLOOKUP(K8,'Contact Info-Woodlawn'!$A$1:$H$90,8,FALSE)</f>
        <v>rkan1000@uchicago.edu</v>
      </c>
      <c r="R8" s="318" t="s">
        <v>657</v>
      </c>
      <c r="S8" s="319">
        <f t="shared" si="0"/>
        <v>1</v>
      </c>
      <c r="U8" s="320" t="s">
        <v>657</v>
      </c>
      <c r="V8" s="321">
        <f t="shared" si="1"/>
        <v>1</v>
      </c>
    </row>
    <row r="9" spans="1:22" ht="15.75" customHeight="1">
      <c r="A9" s="360"/>
      <c r="B9" s="351"/>
      <c r="C9" s="306">
        <v>45560</v>
      </c>
      <c r="D9" s="146"/>
      <c r="E9" s="326" t="s">
        <v>658</v>
      </c>
      <c r="F9" s="313" t="str">
        <f>VLOOKUP(E9,'Contact Info-Woodlawn'!$A$1:$H$90,4,FALSE)</f>
        <v>Casner</v>
      </c>
      <c r="G9" s="313" t="str">
        <f>VLOOKUP(E9,'Contact Info-Woodlawn'!$A$1:$H$90,3,FALSE)</f>
        <v>Resident Assistant</v>
      </c>
      <c r="H9" s="313" t="str">
        <f>VLOOKUP(E9,'Contact Info-Woodlawn'!$A$1:$H$90,6,FALSE)</f>
        <v>(402) 850-3797</v>
      </c>
      <c r="I9" s="313" t="e">
        <f>VLOOKUP(E9,'Contact Info-Woodlawn'!$A$1:$H$20,7,FALSE)</f>
        <v>#N/A</v>
      </c>
      <c r="J9" s="314" t="str">
        <f>VLOOKUP(E9,'Contact Info-Woodlawn'!$A$1:$H$90,8,FALSE)</f>
        <v>schmidta@uchicago.edu</v>
      </c>
      <c r="K9" s="323" t="s">
        <v>659</v>
      </c>
      <c r="L9" s="315" t="str">
        <f>VLOOKUP(K9,'Contact Info-Woodlawn'!$A$1:$H$90,4,FALSE)</f>
        <v>Fama</v>
      </c>
      <c r="M9" s="315" t="str">
        <f>VLOOKUP(K9,'Contact Info-Woodlawn'!$A$1:$H$90,3,FALSE)</f>
        <v>Resident Head</v>
      </c>
      <c r="N9" s="315" t="str">
        <f>VLOOKUP(K9,'Contact Info-Woodlawn'!$A$1:$H$90,6,FALSE)</f>
        <v>(630) 901-7163</v>
      </c>
      <c r="O9" s="315" t="str">
        <f>VLOOKUP(K9,'Contact Info-Woodlawn'!$A$1:$H$20,7,FALSE)</f>
        <v>834-6215</v>
      </c>
      <c r="P9" s="327" t="str">
        <f>VLOOKUP(K9,'Contact Info-Woodlawn'!$A$1:$H$90,8,FALSE)</f>
        <v>nicolevonyak@uchicago.edu</v>
      </c>
      <c r="R9" s="318" t="s">
        <v>660</v>
      </c>
      <c r="S9" s="319">
        <f t="shared" si="0"/>
        <v>1</v>
      </c>
      <c r="U9" s="320" t="s">
        <v>660</v>
      </c>
      <c r="V9" s="321">
        <f t="shared" si="1"/>
        <v>1</v>
      </c>
    </row>
    <row r="10" spans="1:22" ht="15.75" customHeight="1">
      <c r="A10" s="360"/>
      <c r="B10" s="351"/>
      <c r="C10" s="306">
        <v>45561</v>
      </c>
      <c r="D10" s="146"/>
      <c r="E10" s="326" t="s">
        <v>654</v>
      </c>
      <c r="F10" s="308" t="str">
        <f>VLOOKUP(E10,'Contact Info-Woodlawn'!$A$1:$H$42,4,FALSE)</f>
        <v>Baker</v>
      </c>
      <c r="G10" s="308" t="str">
        <f>VLOOKUP(E10,'Contact Info-Woodlawn'!$A$1:$H$90,3,FALSE)</f>
        <v>Resident Head</v>
      </c>
      <c r="H10" s="308" t="str">
        <f>VLOOKUP(E10,'Contact Info-Woodlawn'!$A$1:$H$90,6,FALSE)</f>
        <v>(224) 221-5950, (314) 249-5382</v>
      </c>
      <c r="I10" s="308" t="str">
        <f>VLOOKUP(E10,'Contact Info-Woodlawn'!$A$1:$H$20,7,FALSE)</f>
        <v>834-6228</v>
      </c>
      <c r="J10" s="308" t="str">
        <f>VLOOKUP(E10,'Contact Info-Woodlawn'!$A$1:$H$90,8,FALSE)</f>
        <v>pdrjuarez@uchicago.edu, cnwren@uchicago.edu</v>
      </c>
      <c r="K10" s="323" t="s">
        <v>661</v>
      </c>
      <c r="L10" s="310" t="str">
        <f>VLOOKUP(K10,'Contact Info-Woodlawn'!$A$1:$H$90,4,FALSE)</f>
        <v>Liew</v>
      </c>
      <c r="M10" s="310" t="str">
        <f>VLOOKUP(K10,'Contact Info-Woodlawn'!$A$1:$H$90,3,FALSE)</f>
        <v>Resident Assistant</v>
      </c>
      <c r="N10" s="310" t="str">
        <f>VLOOKUP(K10,'Contact Info-Woodlawn'!$A$1:$H$90,6,FALSE)</f>
        <v>(779) 707-4301</v>
      </c>
      <c r="O10" s="310" t="e">
        <f>VLOOKUP(K10,'Contact Info-Woodlawn'!$A$1:$H$20,7,FALSE)</f>
        <v>#N/A</v>
      </c>
      <c r="P10" s="311" t="str">
        <f>VLOOKUP(K10,'Contact Info-Woodlawn'!$A$1:$H$90,8,FALSE)</f>
        <v>rgutierrez27@uchicago.edu</v>
      </c>
      <c r="R10" s="324" t="s">
        <v>662</v>
      </c>
      <c r="S10" s="319">
        <f t="shared" si="0"/>
        <v>1</v>
      </c>
      <c r="U10" s="325" t="s">
        <v>662</v>
      </c>
      <c r="V10" s="321">
        <f t="shared" si="1"/>
        <v>1</v>
      </c>
    </row>
    <row r="11" spans="1:22" ht="15.75" customHeight="1">
      <c r="A11" s="360"/>
      <c r="B11" s="351"/>
      <c r="C11" s="306">
        <v>45562</v>
      </c>
      <c r="D11" s="146"/>
      <c r="E11" s="326" t="s">
        <v>331</v>
      </c>
      <c r="F11" s="313" t="str">
        <f>VLOOKUP(E11,'Contact Info-Woodlawn'!$A$1:$H$90,4,FALSE)</f>
        <v>Rustandy</v>
      </c>
      <c r="G11" s="313" t="str">
        <f>VLOOKUP(E11,'Contact Info-Woodlawn'!$A$1:$H$90,3,FALSE)</f>
        <v>Resident Assistant</v>
      </c>
      <c r="H11" s="313" t="str">
        <f>VLOOKUP(E11,'Contact Info-Woodlawn'!$A$1:$H$90,6,FALSE)</f>
        <v>(346) 280-3559</v>
      </c>
      <c r="I11" s="313" t="e">
        <f>VLOOKUP(E11,'Contact Info-Woodlawn'!$A$1:$H$20,7,FALSE)</f>
        <v>#N/A</v>
      </c>
      <c r="J11" s="314" t="str">
        <f>VLOOKUP(E11,'Contact Info-Woodlawn'!$A$1:$H$90,8,FALSE)</f>
        <v>mperez26@uchicago.edu</v>
      </c>
      <c r="K11" s="307" t="s">
        <v>663</v>
      </c>
      <c r="L11" s="315" t="str">
        <f>VLOOKUP(K11,'Contact Info-Woodlawn'!$A$1:$H$90,4,FALSE)</f>
        <v>Chenn</v>
      </c>
      <c r="M11" s="315" t="str">
        <f>VLOOKUP(K11,'Contact Info-Woodlawn'!$A$1:$H$90,3,FALSE)</f>
        <v>Resident Head</v>
      </c>
      <c r="N11" s="315" t="str">
        <f>VLOOKUP(K11,'Contact Info-Woodlawn'!$A$1:$H$90,6,FALSE)</f>
        <v>(626) 222-4641, (801) 897-5928</v>
      </c>
      <c r="O11" s="315" t="str">
        <f>VLOOKUP(K11,'Contact Info-Woodlawn'!$A$1:$H$20,7,FALSE)</f>
        <v>834-6170</v>
      </c>
      <c r="P11" s="315" t="str">
        <f>VLOOKUP(K11,'Contact Info-Woodlawn'!$A$1:$H$90,8,FALSE)</f>
        <v>mckenzie2@uchicago.edu, samann@uchicago.edu</v>
      </c>
      <c r="R11" s="324" t="s">
        <v>664</v>
      </c>
      <c r="S11" s="319">
        <f t="shared" si="0"/>
        <v>1</v>
      </c>
      <c r="U11" s="325" t="s">
        <v>664</v>
      </c>
      <c r="V11" s="321">
        <f t="shared" si="1"/>
        <v>2</v>
      </c>
    </row>
    <row r="12" spans="1:22" ht="15.75" customHeight="1">
      <c r="A12" s="360"/>
      <c r="B12" s="351"/>
      <c r="C12" s="306">
        <v>45563</v>
      </c>
      <c r="D12" s="146"/>
      <c r="E12" s="326" t="s">
        <v>659</v>
      </c>
      <c r="F12" s="308" t="str">
        <f>VLOOKUP(E12,'Contact Info-Woodlawn'!$A$1:$H$42,4,FALSE)</f>
        <v>Fama</v>
      </c>
      <c r="G12" s="308" t="str">
        <f>VLOOKUP(E12,'Contact Info-Woodlawn'!$A$1:$H$90,3,FALSE)</f>
        <v>Resident Head</v>
      </c>
      <c r="H12" s="308" t="str">
        <f>VLOOKUP(E12,'Contact Info-Woodlawn'!$A$1:$H$90,6,FALSE)</f>
        <v>(630) 901-7163</v>
      </c>
      <c r="I12" s="308" t="str">
        <f>VLOOKUP(E12,'Contact Info-Woodlawn'!$A$1:$H$20,7,FALSE)</f>
        <v>834-6215</v>
      </c>
      <c r="J12" s="328" t="str">
        <f>VLOOKUP(E12,'Contact Info-Woodlawn'!$A$1:$H$90,8,FALSE)</f>
        <v>nicolevonyak@uchicago.edu</v>
      </c>
      <c r="K12" s="312" t="s">
        <v>665</v>
      </c>
      <c r="L12" s="310" t="str">
        <f>VLOOKUP(K12,'Contact Info-Woodlawn'!$A$1:$H$90,4,FALSE)</f>
        <v>Eka</v>
      </c>
      <c r="M12" s="310" t="str">
        <f>VLOOKUP(K12,'Contact Info-Woodlawn'!$A$1:$H$90,3,FALSE)</f>
        <v>Resident Assistant</v>
      </c>
      <c r="N12" s="310" t="str">
        <f>VLOOKUP(K12,'Contact Info-Woodlawn'!$A$1:$H$90,6,FALSE)</f>
        <v>(262) 875-1947</v>
      </c>
      <c r="O12" s="310" t="e">
        <f>VLOOKUP(K12,'Contact Info-Woodlawn'!$A$1:$H$20,7,FALSE)</f>
        <v>#N/A</v>
      </c>
      <c r="P12" s="311" t="str">
        <f>VLOOKUP(K12,'Contact Info-Woodlawn'!$A$1:$H$90,8,FALSE)</f>
        <v>aguru@uchicago.edu</v>
      </c>
      <c r="R12" s="324" t="s">
        <v>666</v>
      </c>
      <c r="S12" s="319">
        <f t="shared" si="0"/>
        <v>1</v>
      </c>
      <c r="U12" s="325" t="s">
        <v>666</v>
      </c>
      <c r="V12" s="321">
        <f t="shared" si="1"/>
        <v>2</v>
      </c>
    </row>
    <row r="13" spans="1:22" ht="15.75" customHeight="1">
      <c r="A13" s="360"/>
      <c r="B13" s="362"/>
      <c r="C13" s="306">
        <v>45564</v>
      </c>
      <c r="D13" s="146"/>
      <c r="E13" s="326" t="s">
        <v>667</v>
      </c>
      <c r="F13" s="313" t="str">
        <f>VLOOKUP(E13,'Contact Info-Woodlawn'!$A$1:$H$90,4,FALSE)</f>
        <v>Gallo</v>
      </c>
      <c r="G13" s="313" t="str">
        <f>VLOOKUP(E13,'Contact Info-Woodlawn'!$A$1:$H$90,3,FALSE)</f>
        <v>Resident Assistant</v>
      </c>
      <c r="H13" s="313">
        <f>VLOOKUP(E13,'Contact Info-Woodlawn'!$A$1:$H$90,6,FALSE)</f>
        <v>0</v>
      </c>
      <c r="I13" s="313" t="e">
        <f>VLOOKUP(E13,'Contact Info-Woodlawn'!$A$1:$H$20,7,FALSE)</f>
        <v>#N/A</v>
      </c>
      <c r="J13" s="313" t="str">
        <f>VLOOKUP(E13,'Contact Info-Woodlawn'!$A$1:$H$90,8,FALSE)</f>
        <v>hanimn@uchicago.edu</v>
      </c>
      <c r="K13" s="323" t="s">
        <v>668</v>
      </c>
      <c r="L13" s="315" t="str">
        <f>VLOOKUP(K13,'Contact Info-Woodlawn'!$A$1:$H$90,4,FALSE)</f>
        <v>Gallo</v>
      </c>
      <c r="M13" s="315" t="str">
        <f>VLOOKUP(K13,'Contact Info-Woodlawn'!$A$1:$H$90,3,FALSE)</f>
        <v>Resident Head</v>
      </c>
      <c r="N13" s="315" t="str">
        <f>VLOOKUP(K13,'Contact Info-Woodlawn'!$A$1:$H$90,6,FALSE)</f>
        <v>(262) 501-2013, (303) 587-1323</v>
      </c>
      <c r="O13" s="315" t="str">
        <f>VLOOKUP(K13,'Contact Info-Woodlawn'!$A$1:$H$20,7,FALSE)</f>
        <v>834-6186</v>
      </c>
      <c r="P13" s="315" t="str">
        <f>VLOOKUP(K13,'Contact Info-Woodlawn'!$A$1:$H$90,8,FALSE)</f>
        <v>lilym@uchicago.edu, jphu@uchicago.edu</v>
      </c>
      <c r="R13" s="318" t="s">
        <v>650</v>
      </c>
      <c r="S13" s="319">
        <f t="shared" si="0"/>
        <v>1</v>
      </c>
      <c r="U13" s="320" t="s">
        <v>650</v>
      </c>
      <c r="V13" s="321">
        <f t="shared" si="1"/>
        <v>1</v>
      </c>
    </row>
    <row r="14" spans="1:22" ht="15.75" customHeight="1">
      <c r="A14" s="360"/>
      <c r="B14" s="365" t="s">
        <v>39</v>
      </c>
      <c r="C14" s="306">
        <v>45565</v>
      </c>
      <c r="D14" s="104" t="s">
        <v>40</v>
      </c>
      <c r="E14" s="326" t="s">
        <v>663</v>
      </c>
      <c r="F14" s="308" t="str">
        <f>VLOOKUP(E14,'Contact Info-Woodlawn'!$A$1:$H$42,4,FALSE)</f>
        <v>Chenn</v>
      </c>
      <c r="G14" s="308" t="str">
        <f>VLOOKUP(E14,'Contact Info-Woodlawn'!$A$1:$H$90,3,FALSE)</f>
        <v>Resident Head</v>
      </c>
      <c r="H14" s="308" t="str">
        <f>VLOOKUP(E14,'Contact Info-Woodlawn'!$A$1:$H$90,6,FALSE)</f>
        <v>(626) 222-4641, (801) 897-5928</v>
      </c>
      <c r="I14" s="308" t="str">
        <f>VLOOKUP(E14,'Contact Info-Woodlawn'!$A$1:$H$20,7,FALSE)</f>
        <v>834-6170</v>
      </c>
      <c r="J14" s="308" t="str">
        <f>VLOOKUP(E14,'Contact Info-Woodlawn'!$A$1:$H$90,8,FALSE)</f>
        <v>mckenzie2@uchicago.edu, samann@uchicago.edu</v>
      </c>
      <c r="K14" s="329" t="s">
        <v>669</v>
      </c>
      <c r="L14" s="310" t="str">
        <f>VLOOKUP(K14,'Contact Info-Woodlawn'!$A$1:$H$90,4,FALSE)</f>
        <v>Han</v>
      </c>
      <c r="M14" s="310" t="str">
        <f>VLOOKUP(K14,'Contact Info-Woodlawn'!$A$1:$H$90,3,FALSE)</f>
        <v>Resident Head</v>
      </c>
      <c r="N14" s="310" t="str">
        <f>VLOOKUP(K14,'Contact Info-Woodlawn'!$A$1:$H$90,6,FALSE)</f>
        <v>(630) 607-2525, (630) 917-9430</v>
      </c>
      <c r="O14" s="310" t="str">
        <f>VLOOKUP(K14,'Contact Info-Woodlawn'!$A$1:$H$20,7,FALSE)</f>
        <v>834-6166</v>
      </c>
      <c r="P14" s="310" t="str">
        <f>VLOOKUP(K14,'Contact Info-Woodlawn'!$A$1:$H$90,8,FALSE)</f>
        <v>jmoeller@uchicago.edu, valnash@uchicago.edu</v>
      </c>
      <c r="R14" s="318" t="s">
        <v>642</v>
      </c>
      <c r="S14" s="319">
        <f t="shared" si="0"/>
        <v>2</v>
      </c>
      <c r="U14" s="320" t="s">
        <v>642</v>
      </c>
      <c r="V14" s="321">
        <f t="shared" si="1"/>
        <v>2</v>
      </c>
    </row>
    <row r="15" spans="1:22" ht="15.75" customHeight="1">
      <c r="A15" s="360"/>
      <c r="B15" s="351"/>
      <c r="C15" s="151">
        <v>45566</v>
      </c>
      <c r="D15" s="104"/>
      <c r="E15" s="326" t="s">
        <v>668</v>
      </c>
      <c r="F15" s="313" t="str">
        <f>VLOOKUP(E15,'Contact Info-Woodlawn'!$A$1:$H$90,4,FALSE)</f>
        <v>Gallo</v>
      </c>
      <c r="G15" s="313" t="str">
        <f>VLOOKUP(E15,'Contact Info-Woodlawn'!$A$1:$H$90,3,FALSE)</f>
        <v>Resident Head</v>
      </c>
      <c r="H15" s="313" t="str">
        <f>VLOOKUP(E15,'Contact Info-Woodlawn'!$A$1:$H$90,6,FALSE)</f>
        <v>(262) 501-2013, (303) 587-1323</v>
      </c>
      <c r="I15" s="313" t="str">
        <f>VLOOKUP(E15,'Contact Info-Woodlawn'!$A$1:$H$20,7,FALSE)</f>
        <v>834-6186</v>
      </c>
      <c r="J15" s="313" t="str">
        <f>VLOOKUP(E15,'Contact Info-Woodlawn'!$A$1:$H$90,8,FALSE)</f>
        <v>lilym@uchicago.edu, jphu@uchicago.edu</v>
      </c>
      <c r="K15" s="323" t="s">
        <v>670</v>
      </c>
      <c r="L15" s="315" t="str">
        <f>VLOOKUP(K15,'Contact Info-Woodlawn'!$A$1:$H$90,4,FALSE)</f>
        <v>Eka</v>
      </c>
      <c r="M15" s="315" t="str">
        <f>VLOOKUP(K15,'Contact Info-Woodlawn'!$A$1:$H$90,3,FALSE)</f>
        <v>Resident Head</v>
      </c>
      <c r="N15" s="315" t="str">
        <f>VLOOKUP(K15,'Contact Info-Woodlawn'!$A$1:$H$90,6,FALSE)</f>
        <v>(617) 909-2855, (617) 686-5549</v>
      </c>
      <c r="O15" s="315" t="str">
        <f>VLOOKUP(K15,'Contact Info-Woodlawn'!$A$1:$H$20,7,FALSE)</f>
        <v>834-6188</v>
      </c>
      <c r="P15" s="315" t="str">
        <f>VLOOKUP(K15,'Contact Info-Woodlawn'!$A$1:$H$90,8,FALSE)</f>
        <v>walshto@uchicago.edu, egwalsh@uchicago.edu</v>
      </c>
      <c r="R15" s="318" t="s">
        <v>671</v>
      </c>
      <c r="S15" s="319">
        <f t="shared" si="0"/>
        <v>1</v>
      </c>
      <c r="U15" s="320" t="s">
        <v>671</v>
      </c>
      <c r="V15" s="321">
        <f t="shared" si="1"/>
        <v>1</v>
      </c>
    </row>
    <row r="16" spans="1:22" ht="15.75" customHeight="1">
      <c r="A16" s="360"/>
      <c r="B16" s="351"/>
      <c r="C16" s="151">
        <v>45567</v>
      </c>
      <c r="D16" s="104"/>
      <c r="E16" s="326" t="s">
        <v>669</v>
      </c>
      <c r="F16" s="308" t="str">
        <f>VLOOKUP(E16,'Contact Info-Woodlawn'!$A$1:$H$42,4,FALSE)</f>
        <v>Han</v>
      </c>
      <c r="G16" s="308" t="str">
        <f>VLOOKUP(E16,'Contact Info-Woodlawn'!$A$1:$H$90,3,FALSE)</f>
        <v>Resident Head</v>
      </c>
      <c r="H16" s="308" t="str">
        <f>VLOOKUP(E16,'Contact Info-Woodlawn'!$A$1:$H$90,6,FALSE)</f>
        <v>(630) 607-2525, (630) 917-9430</v>
      </c>
      <c r="I16" s="308" t="str">
        <f>VLOOKUP(E16,'Contact Info-Woodlawn'!$A$1:$H$20,7,FALSE)</f>
        <v>834-6166</v>
      </c>
      <c r="J16" s="308" t="str">
        <f>VLOOKUP(E16,'Contact Info-Woodlawn'!$A$1:$H$90,8,FALSE)</f>
        <v>jmoeller@uchicago.edu, valnash@uchicago.edu</v>
      </c>
      <c r="K16" s="330" t="s">
        <v>672</v>
      </c>
      <c r="L16" s="310" t="str">
        <f>VLOOKUP(K16,'Contact Info-Woodlawn'!$A$1:$H$90,4,FALSE)</f>
        <v>Rustandy</v>
      </c>
      <c r="M16" s="310" t="str">
        <f>VLOOKUP(K16,'Contact Info-Woodlawn'!$A$1:$H$90,3,FALSE)</f>
        <v>Resident Head</v>
      </c>
      <c r="N16" s="310" t="str">
        <f>VLOOKUP(K16,'Contact Info-Woodlawn'!$A$1:$H$90,6,FALSE)</f>
        <v>(857) 209-6786, (857) 209-6773</v>
      </c>
      <c r="O16" s="310" t="str">
        <f>VLOOKUP(K16,'Contact Info-Woodlawn'!$A$1:$H$20,7,FALSE)</f>
        <v>834-6219</v>
      </c>
      <c r="P16" s="310" t="str">
        <f>VLOOKUP(K16,'Contact Info-Woodlawn'!$A$1:$H$90,8,FALSE)</f>
        <v>uhl@uchicago.edu, kokouhl@uchicago.edu</v>
      </c>
      <c r="R16" s="324" t="s">
        <v>665</v>
      </c>
      <c r="S16" s="319">
        <f t="shared" si="0"/>
        <v>2</v>
      </c>
      <c r="U16" s="325" t="s">
        <v>665</v>
      </c>
      <c r="V16" s="321">
        <f t="shared" si="1"/>
        <v>2</v>
      </c>
    </row>
    <row r="17" spans="1:22" ht="15.75" customHeight="1">
      <c r="A17" s="360"/>
      <c r="B17" s="351"/>
      <c r="C17" s="151">
        <v>45568</v>
      </c>
      <c r="D17" s="104"/>
      <c r="E17" s="304" t="s">
        <v>672</v>
      </c>
      <c r="F17" s="313" t="str">
        <f>VLOOKUP(E17,'Contact Info-Woodlawn'!$A$1:$H$90,4,FALSE)</f>
        <v>Rustandy</v>
      </c>
      <c r="G17" s="313" t="str">
        <f>VLOOKUP(E17,'Contact Info-Woodlawn'!$A$1:$H$90,3,FALSE)</f>
        <v>Resident Head</v>
      </c>
      <c r="H17" s="313" t="str">
        <f>VLOOKUP(E17,'Contact Info-Woodlawn'!$A$1:$H$90,6,FALSE)</f>
        <v>(857) 209-6786, (857) 209-6773</v>
      </c>
      <c r="I17" s="313" t="str">
        <f>VLOOKUP(E17,'Contact Info-Woodlawn'!$A$1:$H$20,7,FALSE)</f>
        <v>834-6219</v>
      </c>
      <c r="J17" s="313" t="str">
        <f>VLOOKUP(E17,'Contact Info-Woodlawn'!$A$1:$H$90,8,FALSE)</f>
        <v>uhl@uchicago.edu, kokouhl@uchicago.edu</v>
      </c>
      <c r="K17" s="331" t="s">
        <v>670</v>
      </c>
      <c r="L17" s="315" t="str">
        <f>VLOOKUP(K17,'Contact Info-Woodlawn'!$A$1:$H$90,4,FALSE)</f>
        <v>Eka</v>
      </c>
      <c r="M17" s="315" t="str">
        <f>VLOOKUP(K17,'Contact Info-Woodlawn'!$A$1:$H$90,3,FALSE)</f>
        <v>Resident Head</v>
      </c>
      <c r="N17" s="315" t="str">
        <f>VLOOKUP(K17,'Contact Info-Woodlawn'!$A$1:$H$90,6,FALSE)</f>
        <v>(617) 909-2855, (617) 686-5549</v>
      </c>
      <c r="O17" s="315" t="str">
        <f>VLOOKUP(K17,'Contact Info-Woodlawn'!$A$1:$H$20,7,FALSE)</f>
        <v>834-6188</v>
      </c>
      <c r="P17" s="315" t="str">
        <f>VLOOKUP(K17,'Contact Info-Woodlawn'!$A$1:$H$90,8,FALSE)</f>
        <v>walshto@uchicago.edu, egwalsh@uchicago.edu</v>
      </c>
      <c r="R17" s="324" t="s">
        <v>661</v>
      </c>
      <c r="S17" s="319">
        <f t="shared" si="0"/>
        <v>1</v>
      </c>
      <c r="U17" s="325" t="s">
        <v>661</v>
      </c>
      <c r="V17" s="321">
        <f t="shared" si="1"/>
        <v>2</v>
      </c>
    </row>
    <row r="18" spans="1:22" ht="15.75" customHeight="1">
      <c r="A18" s="360"/>
      <c r="B18" s="351"/>
      <c r="C18" s="151">
        <v>45569</v>
      </c>
      <c r="D18" s="104"/>
      <c r="E18" s="304" t="s">
        <v>670</v>
      </c>
      <c r="F18" s="308" t="str">
        <f>VLOOKUP(E18,'Contact Info-Woodlawn'!$A$1:$H$42,4,FALSE)</f>
        <v>Eka</v>
      </c>
      <c r="G18" s="308" t="str">
        <f>VLOOKUP(E18,'Contact Info-Woodlawn'!$A$1:$H$90,3,FALSE)</f>
        <v>Resident Head</v>
      </c>
      <c r="H18" s="308" t="str">
        <f>VLOOKUP(E18,'Contact Info-Woodlawn'!$A$1:$H$90,6,FALSE)</f>
        <v>(617) 909-2855, (617) 686-5549</v>
      </c>
      <c r="I18" s="308" t="str">
        <f>VLOOKUP(E18,'Contact Info-Woodlawn'!$A$1:$H$20,7,FALSE)</f>
        <v>834-6188</v>
      </c>
      <c r="J18" s="308" t="str">
        <f>VLOOKUP(E18,'Contact Info-Woodlawn'!$A$1:$H$90,8,FALSE)</f>
        <v>walshto@uchicago.edu, egwalsh@uchicago.edu</v>
      </c>
      <c r="K18" s="331" t="s">
        <v>641</v>
      </c>
      <c r="L18" s="310" t="str">
        <f>VLOOKUP(K18,'Contact Info-Woodlawn'!$A$1:$H$90,4,FALSE)</f>
        <v>Yovovich</v>
      </c>
      <c r="M18" s="310" t="str">
        <f>VLOOKUP(K18,'Contact Info-Woodlawn'!$A$1:$H$90,3,FALSE)</f>
        <v>Resident Head</v>
      </c>
      <c r="N18" s="310" t="str">
        <f>VLOOKUP(K18,'Contact Info-Woodlawn'!$A$1:$H$90,6,FALSE)</f>
        <v>(312) 909-7849, (317) 902-0069</v>
      </c>
      <c r="O18" s="310" t="str">
        <f>VLOOKUP(K18,'Contact Info-Woodlawn'!$A$1:$H$20,7,FALSE)</f>
        <v>834-2222</v>
      </c>
      <c r="P18" s="310" t="str">
        <f>VLOOKUP(K18,'Contact Info-Woodlawn'!$A$1:$H$90,8,FALSE)</f>
        <v>lindseyb@uchicago.edu, bmdrury@uchicago.edu</v>
      </c>
      <c r="R18" s="318" t="s">
        <v>673</v>
      </c>
      <c r="S18" s="319">
        <f t="shared" si="0"/>
        <v>0</v>
      </c>
      <c r="U18" s="320" t="s">
        <v>673</v>
      </c>
      <c r="V18" s="321">
        <f t="shared" si="1"/>
        <v>0</v>
      </c>
    </row>
    <row r="19" spans="1:22" ht="15.75" customHeight="1">
      <c r="A19" s="360"/>
      <c r="B19" s="351"/>
      <c r="C19" s="151">
        <v>45570</v>
      </c>
      <c r="D19" s="104"/>
      <c r="E19" s="304" t="s">
        <v>641</v>
      </c>
      <c r="F19" s="313" t="str">
        <f>VLOOKUP(E19,'Contact Info-Woodlawn'!$A$1:$H$90,4,FALSE)</f>
        <v>Yovovich</v>
      </c>
      <c r="G19" s="313" t="str">
        <f>VLOOKUP(E19,'Contact Info-Woodlawn'!$A$1:$H$90,3,FALSE)</f>
        <v>Resident Head</v>
      </c>
      <c r="H19" s="313" t="str">
        <f>VLOOKUP(E19,'Contact Info-Woodlawn'!$A$1:$H$90,6,FALSE)</f>
        <v>(312) 909-7849, (317) 902-0069</v>
      </c>
      <c r="I19" s="313" t="str">
        <f>VLOOKUP(E19,'Contact Info-Woodlawn'!$A$1:$H$20,7,FALSE)</f>
        <v>834-2222</v>
      </c>
      <c r="J19" s="313" t="str">
        <f>VLOOKUP(E19,'Contact Info-Woodlawn'!$A$1:$H$90,8,FALSE)</f>
        <v>lindseyb@uchicago.edu, bmdrury@uchicago.edu</v>
      </c>
      <c r="K19" s="331" t="s">
        <v>645</v>
      </c>
      <c r="L19" s="315" t="str">
        <f>VLOOKUP(K19,'Contact Info-Woodlawn'!$A$1:$H$90,4,FALSE)</f>
        <v>Markovitz</v>
      </c>
      <c r="M19" s="315" t="str">
        <f>VLOOKUP(K19,'Contact Info-Woodlawn'!$A$1:$H$90,3,FALSE)</f>
        <v>Resident Head</v>
      </c>
      <c r="N19" s="315" t="str">
        <f>VLOOKUP(K19,'Contact Info-Woodlawn'!$A$1:$H$90,6,FALSE)</f>
        <v>(773) 318-3329, (773) 742-5106</v>
      </c>
      <c r="O19" s="315" t="str">
        <f>VLOOKUP(K19,'Contact Info-Woodlawn'!$A$1:$H$20,7,FALSE)</f>
        <v>834-6185</v>
      </c>
      <c r="P19" s="315" t="str">
        <f>VLOOKUP(K19,'Contact Info-Woodlawn'!$A$1:$H$90,8,FALSE)</f>
        <v>hauadv@uchicago.edu, kahlilw@uchicago.edu</v>
      </c>
      <c r="R19" s="318" t="s">
        <v>674</v>
      </c>
      <c r="S19" s="319">
        <f t="shared" si="0"/>
        <v>0</v>
      </c>
      <c r="U19" s="320" t="s">
        <v>674</v>
      </c>
      <c r="V19" s="321">
        <f t="shared" si="1"/>
        <v>0</v>
      </c>
    </row>
    <row r="20" spans="1:22" ht="15.75" customHeight="1">
      <c r="A20" s="360"/>
      <c r="B20" s="351"/>
      <c r="C20" s="151">
        <v>45571</v>
      </c>
      <c r="D20" s="104"/>
      <c r="E20" s="304" t="s">
        <v>645</v>
      </c>
      <c r="F20" s="308" t="str">
        <f>VLOOKUP(E20,'Contact Info-Woodlawn'!$A$1:$H$42,4,FALSE)</f>
        <v>Markovitz</v>
      </c>
      <c r="G20" s="308" t="str">
        <f>VLOOKUP(E20,'Contact Info-Woodlawn'!$A$1:$H$90,3,FALSE)</f>
        <v>Resident Head</v>
      </c>
      <c r="H20" s="308" t="str">
        <f>VLOOKUP(E20,'Contact Info-Woodlawn'!$A$1:$H$90,6,FALSE)</f>
        <v>(773) 318-3329, (773) 742-5106</v>
      </c>
      <c r="I20" s="308" t="str">
        <f>VLOOKUP(E20,'Contact Info-Woodlawn'!$A$1:$H$20,7,FALSE)</f>
        <v>834-6185</v>
      </c>
      <c r="J20" s="308" t="str">
        <f>VLOOKUP(E20,'Contact Info-Woodlawn'!$A$1:$H$90,8,FALSE)</f>
        <v>hauadv@uchicago.edu, kahlilw@uchicago.edu</v>
      </c>
      <c r="K20" s="331" t="s">
        <v>644</v>
      </c>
      <c r="L20" s="310" t="str">
        <f>VLOOKUP(K20,'Contact Info-Woodlawn'!$A$1:$H$90,4,FALSE)</f>
        <v>Liew</v>
      </c>
      <c r="M20" s="310" t="str">
        <f>VLOOKUP(K20,'Contact Info-Woodlawn'!$A$1:$H$90,3,FALSE)</f>
        <v>Resident Head</v>
      </c>
      <c r="N20" s="310" t="str">
        <f>VLOOKUP(K20,'Contact Info-Woodlawn'!$A$1:$H$90,6,FALSE)</f>
        <v>(773) 954-0167, (708) 417-7534</v>
      </c>
      <c r="O20" s="310" t="str">
        <f>VLOOKUP(K20,'Contact Info-Woodlawn'!$A$1:$H$20,7,FALSE)</f>
        <v>834-6182</v>
      </c>
      <c r="P20" s="310" t="str">
        <f>VLOOKUP(K20,'Contact Info-Woodlawn'!$A$1:$H$90,8,FALSE)</f>
        <v>ghempstead@uchicago.edu, hempsteadc@uchicago.edu</v>
      </c>
      <c r="R20" s="318" t="s">
        <v>675</v>
      </c>
      <c r="S20" s="319">
        <f t="shared" si="0"/>
        <v>0</v>
      </c>
      <c r="U20" s="320" t="s">
        <v>675</v>
      </c>
      <c r="V20" s="321">
        <f t="shared" si="1"/>
        <v>0</v>
      </c>
    </row>
    <row r="21" spans="1:22" ht="15.75" customHeight="1">
      <c r="A21" s="360"/>
      <c r="B21" s="390" t="s">
        <v>44</v>
      </c>
      <c r="C21" s="151">
        <v>45572</v>
      </c>
      <c r="D21" s="104"/>
      <c r="E21" s="304" t="s">
        <v>665</v>
      </c>
      <c r="F21" s="313" t="str">
        <f>VLOOKUP(E21,'Contact Info-Woodlawn'!$A$1:$H$90,4,FALSE)</f>
        <v>Eka</v>
      </c>
      <c r="G21" s="313" t="str">
        <f>VLOOKUP(E21,'Contact Info-Woodlawn'!$A$1:$H$90,3,FALSE)</f>
        <v>Resident Assistant</v>
      </c>
      <c r="H21" s="313" t="str">
        <f>VLOOKUP(E21,'Contact Info-Woodlawn'!$A$1:$H$90,6,FALSE)</f>
        <v>(262) 875-1947</v>
      </c>
      <c r="I21" s="313" t="e">
        <f>VLOOKUP(E21,'Contact Info-Woodlawn'!$A$1:$H$20,7,FALSE)</f>
        <v>#N/A</v>
      </c>
      <c r="J21" s="314" t="str">
        <f>VLOOKUP(E21,'Contact Info-Woodlawn'!$A$1:$H$90,8,FALSE)</f>
        <v>aguru@uchicago.edu</v>
      </c>
      <c r="K21" s="331" t="s">
        <v>641</v>
      </c>
      <c r="L21" s="315" t="str">
        <f>VLOOKUP(K21,'Contact Info-Woodlawn'!$A$1:$H$90,4,FALSE)</f>
        <v>Yovovich</v>
      </c>
      <c r="M21" s="315" t="str">
        <f>VLOOKUP(K21,'Contact Info-Woodlawn'!$A$1:$H$90,3,FALSE)</f>
        <v>Resident Head</v>
      </c>
      <c r="N21" s="315" t="str">
        <f>VLOOKUP(K21,'Contact Info-Woodlawn'!$A$1:$H$90,6,FALSE)</f>
        <v>(312) 909-7849, (317) 902-0069</v>
      </c>
      <c r="O21" s="315" t="str">
        <f>VLOOKUP(K21,'Contact Info-Woodlawn'!$A$1:$H$20,7,FALSE)</f>
        <v>834-2222</v>
      </c>
      <c r="P21" s="315" t="str">
        <f>VLOOKUP(K21,'Contact Info-Woodlawn'!$A$1:$H$90,8,FALSE)</f>
        <v>lindseyb@uchicago.edu, bmdrury@uchicago.edu</v>
      </c>
      <c r="R21" s="318" t="s">
        <v>340</v>
      </c>
      <c r="S21" s="319">
        <f t="shared" si="0"/>
        <v>0</v>
      </c>
      <c r="U21" s="320" t="s">
        <v>340</v>
      </c>
      <c r="V21" s="321">
        <f t="shared" si="1"/>
        <v>0</v>
      </c>
    </row>
    <row r="22" spans="1:22" ht="15.75" customHeight="1">
      <c r="A22" s="360"/>
      <c r="B22" s="351"/>
      <c r="C22" s="151">
        <v>45573</v>
      </c>
      <c r="D22" s="104"/>
      <c r="E22" s="304" t="s">
        <v>649</v>
      </c>
      <c r="F22" s="308" t="str">
        <f>VLOOKUP(E22,'Contact Info-Woodlawn'!$A$1:$H$42,4,FALSE)</f>
        <v>Casner</v>
      </c>
      <c r="G22" s="308" t="str">
        <f>VLOOKUP(E22,'Contact Info-Woodlawn'!$A$1:$H$90,3,FALSE)</f>
        <v>Resident Head</v>
      </c>
      <c r="H22" s="308" t="str">
        <f>VLOOKUP(E22,'Contact Info-Woodlawn'!$A$1:$H$90,6,FALSE)</f>
        <v>608-770-7029, 309-846-7987</v>
      </c>
      <c r="I22" s="308" t="str">
        <f>VLOOKUP(E22,'Contact Info-Woodlawn'!$A$1:$H$20,7,FALSE)</f>
        <v>834-6225</v>
      </c>
      <c r="J22" s="308" t="str">
        <f>VLOOKUP(E22,'Contact Info-Woodlawn'!$A$1:$H$90,8,FALSE)</f>
        <v>adamh99@uchicago.edu, courtneyh@uchicago.edu</v>
      </c>
      <c r="K22" s="331" t="s">
        <v>666</v>
      </c>
      <c r="L22" s="310" t="str">
        <f>VLOOKUP(K22,'Contact Info-Woodlawn'!$A$1:$H$90,4,FALSE)</f>
        <v>Fama</v>
      </c>
      <c r="M22" s="310" t="str">
        <f>VLOOKUP(K22,'Contact Info-Woodlawn'!$A$1:$H$90,3,FALSE)</f>
        <v>Resident Assistant</v>
      </c>
      <c r="N22" s="310" t="str">
        <f>VLOOKUP(K22,'Contact Info-Woodlawn'!$A$1:$H$90,6,FALSE)</f>
        <v>865-210-3526</v>
      </c>
      <c r="O22" s="310" t="str">
        <f>VLOOKUP(K22,'Contact Info-Woodlawn'!$A$1:$H$20,7,FALSE)</f>
        <v>834-6213</v>
      </c>
      <c r="P22" s="311" t="str">
        <f>VLOOKUP(K22,'Contact Info-Woodlawn'!$A$1:$H$90,8,FALSE)</f>
        <v>ephraimcraddock@uchicago.edu</v>
      </c>
      <c r="R22" s="318" t="s">
        <v>676</v>
      </c>
      <c r="S22" s="319">
        <f t="shared" si="0"/>
        <v>0</v>
      </c>
      <c r="U22" s="320" t="s">
        <v>676</v>
      </c>
      <c r="V22" s="321">
        <f t="shared" si="1"/>
        <v>0</v>
      </c>
    </row>
    <row r="23" spans="1:22" ht="15.75" customHeight="1">
      <c r="A23" s="360"/>
      <c r="B23" s="351"/>
      <c r="C23" s="151">
        <v>45574</v>
      </c>
      <c r="D23" s="104"/>
      <c r="E23" s="304" t="s">
        <v>671</v>
      </c>
      <c r="F23" s="313" t="str">
        <f>VLOOKUP(E23,'Contact Info-Woodlawn'!$A$1:$H$90,4,FALSE)</f>
        <v>Chenn</v>
      </c>
      <c r="G23" s="313" t="str">
        <f>VLOOKUP(E23,'Contact Info-Woodlawn'!$A$1:$H$90,3,FALSE)</f>
        <v>Resident Assistant</v>
      </c>
      <c r="H23" s="313" t="str">
        <f>VLOOKUP(E23,'Contact Info-Woodlawn'!$A$1:$H$90,6,FALSE)</f>
        <v>323-919-4682</v>
      </c>
      <c r="I23" s="313" t="e">
        <f>VLOOKUP(E23,'Contact Info-Woodlawn'!$A$1:$H$20,7,FALSE)</f>
        <v>#N/A</v>
      </c>
      <c r="J23" s="314" t="str">
        <f>VLOOKUP(E23,'Contact Info-Woodlawn'!$A$1:$H$90,8,FALSE)</f>
        <v>danielae@uchicago.edu</v>
      </c>
      <c r="K23" s="331" t="s">
        <v>645</v>
      </c>
      <c r="L23" s="315" t="str">
        <f>VLOOKUP(K23,'Contact Info-Woodlawn'!$A$1:$H$90,4,FALSE)</f>
        <v>Markovitz</v>
      </c>
      <c r="M23" s="315" t="str">
        <f>VLOOKUP(K23,'Contact Info-Woodlawn'!$A$1:$H$90,3,FALSE)</f>
        <v>Resident Head</v>
      </c>
      <c r="N23" s="315" t="str">
        <f>VLOOKUP(K23,'Contact Info-Woodlawn'!$A$1:$H$90,6,FALSE)</f>
        <v>(773) 318-3329, (773) 742-5106</v>
      </c>
      <c r="O23" s="315" t="str">
        <f>VLOOKUP(K23,'Contact Info-Woodlawn'!$A$1:$H$20,7,FALSE)</f>
        <v>834-6185</v>
      </c>
      <c r="P23" s="315" t="str">
        <f>VLOOKUP(K23,'Contact Info-Woodlawn'!$A$1:$H$90,8,FALSE)</f>
        <v>hauadv@uchicago.edu, kahlilw@uchicago.edu</v>
      </c>
      <c r="R23" s="318" t="s">
        <v>677</v>
      </c>
      <c r="S23" s="319">
        <f t="shared" si="0"/>
        <v>0</v>
      </c>
      <c r="U23" s="320" t="s">
        <v>677</v>
      </c>
      <c r="V23" s="321">
        <f t="shared" si="1"/>
        <v>0</v>
      </c>
    </row>
    <row r="24" spans="1:22" ht="15.75" customHeight="1">
      <c r="A24" s="360"/>
      <c r="B24" s="351"/>
      <c r="C24" s="151">
        <v>45575</v>
      </c>
      <c r="D24" s="104"/>
      <c r="E24" s="304" t="s">
        <v>654</v>
      </c>
      <c r="F24" s="308" t="str">
        <f>VLOOKUP(E24,'Contact Info-Woodlawn'!$A$1:$H$42,4,FALSE)</f>
        <v>Baker</v>
      </c>
      <c r="G24" s="308" t="str">
        <f>VLOOKUP(E24,'Contact Info-Woodlawn'!$A$1:$H$90,3,FALSE)</f>
        <v>Resident Head</v>
      </c>
      <c r="H24" s="308" t="str">
        <f>VLOOKUP(E24,'Contact Info-Woodlawn'!$A$1:$H$90,6,FALSE)</f>
        <v>(224) 221-5950, (314) 249-5382</v>
      </c>
      <c r="I24" s="308" t="str">
        <f>VLOOKUP(E24,'Contact Info-Woodlawn'!$A$1:$H$20,7,FALSE)</f>
        <v>834-6228</v>
      </c>
      <c r="J24" s="308" t="str">
        <f>VLOOKUP(E24,'Contact Info-Woodlawn'!$A$1:$H$90,8,FALSE)</f>
        <v>pdrjuarez@uchicago.edu, cnwren@uchicago.edu</v>
      </c>
      <c r="K24" s="331" t="s">
        <v>664</v>
      </c>
      <c r="L24" s="310" t="str">
        <f>VLOOKUP(K24,'Contact Info-Woodlawn'!$A$1:$H$90,4,FALSE)</f>
        <v>Baker</v>
      </c>
      <c r="M24" s="310" t="str">
        <f>VLOOKUP(K24,'Contact Info-Woodlawn'!$A$1:$H$90,3,FALSE)</f>
        <v>Resident Assistant</v>
      </c>
      <c r="N24" s="310" t="str">
        <f>VLOOKUP(K24,'Contact Info-Woodlawn'!$A$1:$H$90,6,FALSE)</f>
        <v>507-210-1490</v>
      </c>
      <c r="O24" s="310" t="str">
        <f>VLOOKUP(K24,'Contact Info-Woodlawn'!$A$1:$H$20,7,FALSE)</f>
        <v>834-6227</v>
      </c>
      <c r="P24" s="311" t="str">
        <f>VLOOKUP(K24,'Contact Info-Woodlawn'!$A$1:$H$90,8,FALSE)</f>
        <v>zuricofer@uchicago.edu</v>
      </c>
      <c r="R24" s="318" t="s">
        <v>678</v>
      </c>
      <c r="S24" s="319">
        <f t="shared" si="0"/>
        <v>0</v>
      </c>
      <c r="U24" s="320" t="s">
        <v>678</v>
      </c>
      <c r="V24" s="321">
        <f t="shared" si="1"/>
        <v>0</v>
      </c>
    </row>
    <row r="25" spans="1:22" ht="15.75" customHeight="1">
      <c r="A25" s="360"/>
      <c r="B25" s="351"/>
      <c r="C25" s="151">
        <v>45576</v>
      </c>
      <c r="D25" s="104"/>
      <c r="E25" s="304" t="s">
        <v>642</v>
      </c>
      <c r="F25" s="313" t="str">
        <f>VLOOKUP(E25,'Contact Info-Woodlawn'!$A$1:$H$90,4,FALSE)</f>
        <v>Casner</v>
      </c>
      <c r="G25" s="313" t="str">
        <f>VLOOKUP(E25,'Contact Info-Woodlawn'!$A$1:$H$90,3,FALSE)</f>
        <v>Resident Assistant</v>
      </c>
      <c r="H25" s="313" t="str">
        <f>VLOOKUP(E25,'Contact Info-Woodlawn'!$A$1:$H$90,6,FALSE)</f>
        <v>571-289-1257</v>
      </c>
      <c r="I25" s="313" t="e">
        <f>VLOOKUP(E25,'Contact Info-Woodlawn'!$A$1:$H$20,7,FALSE)</f>
        <v>#N/A</v>
      </c>
      <c r="J25" s="314" t="str">
        <f>VLOOKUP(E25,'Contact Info-Woodlawn'!$A$1:$H$90,8,FALSE)</f>
        <v>andrewhessed@uchicago.edu</v>
      </c>
      <c r="K25" s="331" t="s">
        <v>644</v>
      </c>
      <c r="L25" s="315" t="str">
        <f>VLOOKUP(K25,'Contact Info-Woodlawn'!$A$1:$H$90,4,FALSE)</f>
        <v>Liew</v>
      </c>
      <c r="M25" s="315" t="str">
        <f>VLOOKUP(K25,'Contact Info-Woodlawn'!$A$1:$H$90,3,FALSE)</f>
        <v>Resident Head</v>
      </c>
      <c r="N25" s="315" t="str">
        <f>VLOOKUP(K25,'Contact Info-Woodlawn'!$A$1:$H$90,6,FALSE)</f>
        <v>(773) 954-0167, (708) 417-7534</v>
      </c>
      <c r="O25" s="315" t="str">
        <f>VLOOKUP(K25,'Contact Info-Woodlawn'!$A$1:$H$20,7,FALSE)</f>
        <v>834-6182</v>
      </c>
      <c r="P25" s="315" t="str">
        <f>VLOOKUP(K25,'Contact Info-Woodlawn'!$A$1:$H$90,8,FALSE)</f>
        <v>ghempstead@uchicago.edu, hempsteadc@uchicago.edu</v>
      </c>
      <c r="R25" s="318" t="s">
        <v>656</v>
      </c>
      <c r="S25" s="319">
        <f t="shared" si="0"/>
        <v>1</v>
      </c>
      <c r="U25" s="320" t="s">
        <v>656</v>
      </c>
      <c r="V25" s="321">
        <f t="shared" si="1"/>
        <v>2</v>
      </c>
    </row>
    <row r="26" spans="1:22">
      <c r="A26" s="360"/>
      <c r="B26" s="351"/>
      <c r="C26" s="151">
        <v>45577</v>
      </c>
      <c r="D26" s="104"/>
      <c r="E26" s="304" t="s">
        <v>659</v>
      </c>
      <c r="F26" s="308" t="str">
        <f>VLOOKUP(E26,'Contact Info-Woodlawn'!$A$1:$H$42,4,FALSE)</f>
        <v>Fama</v>
      </c>
      <c r="G26" s="308" t="str">
        <f>VLOOKUP(E26,'Contact Info-Woodlawn'!$A$1:$H$90,3,FALSE)</f>
        <v>Resident Head</v>
      </c>
      <c r="H26" s="308" t="str">
        <f>VLOOKUP(E26,'Contact Info-Woodlawn'!$A$1:$H$90,6,FALSE)</f>
        <v>(630) 901-7163</v>
      </c>
      <c r="I26" s="308" t="str">
        <f>VLOOKUP(E26,'Contact Info-Woodlawn'!$A$1:$H$20,7,FALSE)</f>
        <v>834-6215</v>
      </c>
      <c r="J26" s="328" t="str">
        <f>VLOOKUP(E26,'Contact Info-Woodlawn'!$A$1:$H$90,8,FALSE)</f>
        <v>nicolevonyak@uchicago.edu</v>
      </c>
      <c r="K26" s="331" t="s">
        <v>662</v>
      </c>
      <c r="L26" s="310" t="str">
        <f>VLOOKUP(K26,'Contact Info-Woodlawn'!$A$1:$H$90,4,FALSE)</f>
        <v>Gallo</v>
      </c>
      <c r="M26" s="310" t="str">
        <f>VLOOKUP(K26,'Contact Info-Woodlawn'!$A$1:$H$90,3,FALSE)</f>
        <v>Resident Assistant</v>
      </c>
      <c r="N26" s="310" t="str">
        <f>VLOOKUP(K26,'Contact Info-Woodlawn'!$A$1:$H$90,6,FALSE)</f>
        <v>312-825-9472</v>
      </c>
      <c r="O26" s="310" t="str">
        <f>VLOOKUP(K26,'Contact Info-Woodlawn'!$A$1:$H$20,7,FALSE)</f>
        <v>834-6151</v>
      </c>
      <c r="P26" s="311" t="str">
        <f>VLOOKUP(K26,'Contact Info-Woodlawn'!$A$1:$H$90,8,FALSE)</f>
        <v>mcalvesbertsharp@uchicago.edu</v>
      </c>
      <c r="R26" s="324" t="s">
        <v>651</v>
      </c>
      <c r="S26" s="319">
        <f t="shared" si="0"/>
        <v>1</v>
      </c>
      <c r="U26" s="325" t="s">
        <v>651</v>
      </c>
      <c r="V26" s="321">
        <f t="shared" si="1"/>
        <v>2</v>
      </c>
    </row>
    <row r="27" spans="1:22">
      <c r="A27" s="360"/>
      <c r="B27" s="351"/>
      <c r="C27" s="151">
        <v>45578</v>
      </c>
      <c r="D27" s="104"/>
      <c r="E27" s="304" t="s">
        <v>666</v>
      </c>
      <c r="F27" s="313" t="str">
        <f>VLOOKUP(E27,'Contact Info-Woodlawn'!$A$1:$H$90,4,FALSE)</f>
        <v>Fama</v>
      </c>
      <c r="G27" s="313" t="str">
        <f>VLOOKUP(E27,'Contact Info-Woodlawn'!$A$1:$H$90,3,FALSE)</f>
        <v>Resident Assistant</v>
      </c>
      <c r="H27" s="313" t="str">
        <f>VLOOKUP(E27,'Contact Info-Woodlawn'!$A$1:$H$90,6,FALSE)</f>
        <v>865-210-3526</v>
      </c>
      <c r="I27" s="313" t="str">
        <f>VLOOKUP(E27,'Contact Info-Woodlawn'!$A$1:$H$20,7,FALSE)</f>
        <v>834-6213</v>
      </c>
      <c r="J27" s="314" t="str">
        <f>VLOOKUP(E27,'Contact Info-Woodlawn'!$A$1:$H$90,8,FALSE)</f>
        <v>ephraimcraddock@uchicago.edu</v>
      </c>
      <c r="K27" s="331" t="s">
        <v>649</v>
      </c>
      <c r="L27" s="315" t="str">
        <f>VLOOKUP(K27,'Contact Info-Woodlawn'!$A$1:$H$90,4,FALSE)</f>
        <v>Casner</v>
      </c>
      <c r="M27" s="315" t="str">
        <f>VLOOKUP(K27,'Contact Info-Woodlawn'!$A$1:$H$90,3,FALSE)</f>
        <v>Resident Head</v>
      </c>
      <c r="N27" s="315" t="str">
        <f>VLOOKUP(K27,'Contact Info-Woodlawn'!$A$1:$H$90,6,FALSE)</f>
        <v>608-770-7029, 309-846-7987</v>
      </c>
      <c r="O27" s="315" t="str">
        <f>VLOOKUP(K27,'Contact Info-Woodlawn'!$A$1:$H$20,7,FALSE)</f>
        <v>834-6225</v>
      </c>
      <c r="P27" s="315" t="str">
        <f>VLOOKUP(K27,'Contact Info-Woodlawn'!$A$1:$H$90,8,FALSE)</f>
        <v>adamh99@uchicago.edu, courtneyh@uchicago.edu</v>
      </c>
      <c r="R27" s="332" t="s">
        <v>646</v>
      </c>
      <c r="S27" s="319">
        <f t="shared" si="0"/>
        <v>1</v>
      </c>
      <c r="U27" s="325" t="s">
        <v>646</v>
      </c>
      <c r="V27" s="321">
        <f t="shared" si="1"/>
        <v>2</v>
      </c>
    </row>
    <row r="28" spans="1:22">
      <c r="A28" s="360"/>
      <c r="B28" s="401" t="s">
        <v>46</v>
      </c>
      <c r="C28" s="151">
        <v>45579</v>
      </c>
      <c r="D28" s="104"/>
      <c r="E28" s="304" t="s">
        <v>663</v>
      </c>
      <c r="F28" s="308" t="str">
        <f>VLOOKUP(E28,'Contact Info-Woodlawn'!$A$1:$H$42,4,FALSE)</f>
        <v>Chenn</v>
      </c>
      <c r="G28" s="308" t="str">
        <f>VLOOKUP(E28,'Contact Info-Woodlawn'!$A$1:$H$90,3,FALSE)</f>
        <v>Resident Head</v>
      </c>
      <c r="H28" s="308" t="str">
        <f>VLOOKUP(E28,'Contact Info-Woodlawn'!$A$1:$H$90,6,FALSE)</f>
        <v>(626) 222-4641, (801) 897-5928</v>
      </c>
      <c r="I28" s="308" t="str">
        <f>VLOOKUP(E28,'Contact Info-Woodlawn'!$A$1:$H$20,7,FALSE)</f>
        <v>834-6170</v>
      </c>
      <c r="J28" s="308" t="str">
        <f>VLOOKUP(E28,'Contact Info-Woodlawn'!$A$1:$H$90,8,FALSE)</f>
        <v>mckenzie2@uchicago.edu, samann@uchicago.edu</v>
      </c>
      <c r="K28" s="307" t="s">
        <v>660</v>
      </c>
      <c r="L28" s="310" t="str">
        <f>VLOOKUP(K28,'Contact Info-Woodlawn'!$A$1:$H$90,4,FALSE)</f>
        <v>Markovitz</v>
      </c>
      <c r="M28" s="310" t="str">
        <f>VLOOKUP(K28,'Contact Info-Woodlawn'!$A$1:$H$90,3,FALSE)</f>
        <v>Resident Assistant</v>
      </c>
      <c r="N28" s="310" t="str">
        <f>VLOOKUP(K28,'Contact Info-Woodlawn'!$A$1:$H$90,6,FALSE)</f>
        <v>504-202-1447</v>
      </c>
      <c r="O28" s="310" t="str">
        <f>VLOOKUP(K28,'Contact Info-Woodlawn'!$A$1:$H$20,7,FALSE)</f>
        <v>834-6184</v>
      </c>
      <c r="P28" s="311" t="str">
        <f>VLOOKUP(K28,'Contact Info-Woodlawn'!$A$1:$H$90,8,FALSE)</f>
        <v>ojboyd@uchicago.edu</v>
      </c>
      <c r="R28" s="318" t="s">
        <v>659</v>
      </c>
      <c r="S28" s="319">
        <f t="shared" si="0"/>
        <v>4</v>
      </c>
      <c r="U28" s="320" t="s">
        <v>659</v>
      </c>
      <c r="V28" s="321">
        <f t="shared" si="1"/>
        <v>3</v>
      </c>
    </row>
    <row r="29" spans="1:22">
      <c r="A29" s="360"/>
      <c r="B29" s="351"/>
      <c r="C29" s="151">
        <v>45580</v>
      </c>
      <c r="D29" s="104"/>
      <c r="E29" s="304" t="s">
        <v>664</v>
      </c>
      <c r="F29" s="313" t="str">
        <f>VLOOKUP(E29,'Contact Info-Woodlawn'!$A$1:$H$90,4,FALSE)</f>
        <v>Baker</v>
      </c>
      <c r="G29" s="313" t="str">
        <f>VLOOKUP(E29,'Contact Info-Woodlawn'!$A$1:$H$90,3,FALSE)</f>
        <v>Resident Assistant</v>
      </c>
      <c r="H29" s="313" t="str">
        <f>VLOOKUP(E29,'Contact Info-Woodlawn'!$A$1:$H$90,6,FALSE)</f>
        <v>507-210-1490</v>
      </c>
      <c r="I29" s="313" t="str">
        <f>VLOOKUP(E29,'Contact Info-Woodlawn'!$A$1:$H$20,7,FALSE)</f>
        <v>834-6227</v>
      </c>
      <c r="J29" s="314" t="str">
        <f>VLOOKUP(E29,'Contact Info-Woodlawn'!$A$1:$H$90,8,FALSE)</f>
        <v>zuricofer@uchicago.edu</v>
      </c>
      <c r="K29" s="312" t="s">
        <v>654</v>
      </c>
      <c r="L29" s="315" t="str">
        <f>VLOOKUP(K29,'Contact Info-Woodlawn'!$A$1:$H$90,4,FALSE)</f>
        <v>Baker</v>
      </c>
      <c r="M29" s="315" t="str">
        <f>VLOOKUP(K29,'Contact Info-Woodlawn'!$A$1:$H$90,3,FALSE)</f>
        <v>Resident Head</v>
      </c>
      <c r="N29" s="315" t="str">
        <f>VLOOKUP(K29,'Contact Info-Woodlawn'!$A$1:$H$90,6,FALSE)</f>
        <v>(224) 221-5950, (314) 249-5382</v>
      </c>
      <c r="O29" s="315" t="str">
        <f>VLOOKUP(K29,'Contact Info-Woodlawn'!$A$1:$H$20,7,FALSE)</f>
        <v>834-6228</v>
      </c>
      <c r="P29" s="315" t="str">
        <f>VLOOKUP(K29,'Contact Info-Woodlawn'!$A$1:$H$90,8,FALSE)</f>
        <v>pdrjuarez@uchicago.edu, cnwren@uchicago.edu</v>
      </c>
      <c r="R29" s="318" t="s">
        <v>679</v>
      </c>
      <c r="S29" s="319">
        <f t="shared" si="0"/>
        <v>0</v>
      </c>
      <c r="U29" s="320" t="s">
        <v>679</v>
      </c>
      <c r="V29" s="321">
        <f t="shared" si="1"/>
        <v>0</v>
      </c>
    </row>
    <row r="30" spans="1:22">
      <c r="A30" s="360"/>
      <c r="B30" s="351"/>
      <c r="C30" s="151">
        <v>45581</v>
      </c>
      <c r="D30" s="104"/>
      <c r="E30" s="304" t="s">
        <v>668</v>
      </c>
      <c r="F30" s="308" t="str">
        <f>VLOOKUP(E30,'Contact Info-Woodlawn'!$A$1:$H$42,4,FALSE)</f>
        <v>Gallo</v>
      </c>
      <c r="G30" s="308" t="str">
        <f>VLOOKUP(E30,'Contact Info-Woodlawn'!$A$1:$H$90,3,FALSE)</f>
        <v>Resident Head</v>
      </c>
      <c r="H30" s="308" t="str">
        <f>VLOOKUP(E30,'Contact Info-Woodlawn'!$A$1:$H$90,6,FALSE)</f>
        <v>(262) 501-2013, (303) 587-1323</v>
      </c>
      <c r="I30" s="308" t="str">
        <f>VLOOKUP(E30,'Contact Info-Woodlawn'!$A$1:$H$20,7,FALSE)</f>
        <v>834-6186</v>
      </c>
      <c r="J30" s="308" t="str">
        <f>VLOOKUP(E30,'Contact Info-Woodlawn'!$A$1:$H$90,8,FALSE)</f>
        <v>lilym@uchicago.edu, jphu@uchicago.edu</v>
      </c>
      <c r="K30" s="331" t="s">
        <v>657</v>
      </c>
      <c r="L30" s="310" t="str">
        <f>VLOOKUP(K30,'Contact Info-Woodlawn'!$A$1:$H$90,4,FALSE)</f>
        <v>Yovovich</v>
      </c>
      <c r="M30" s="310" t="str">
        <f>VLOOKUP(K30,'Contact Info-Woodlawn'!$A$1:$H$90,3,FALSE)</f>
        <v>Resident Assistant</v>
      </c>
      <c r="N30" s="310" t="str">
        <f>VLOOKUP(K30,'Contact Info-Woodlawn'!$A$1:$H$90,6,FALSE)</f>
        <v>913-302-3106</v>
      </c>
      <c r="O30" s="310" t="str">
        <f>VLOOKUP(K30,'Contact Info-Woodlawn'!$A$1:$H$20,7,FALSE)</f>
        <v>834-6223</v>
      </c>
      <c r="P30" s="311" t="str">
        <f>VLOOKUP(K30,'Contact Info-Woodlawn'!$A$1:$H$90,8,FALSE)</f>
        <v>sarenabiria@uchicago.edu</v>
      </c>
      <c r="R30" s="318" t="s">
        <v>680</v>
      </c>
      <c r="S30" s="319">
        <f t="shared" si="0"/>
        <v>0</v>
      </c>
      <c r="U30" s="320" t="s">
        <v>680</v>
      </c>
      <c r="V30" s="321">
        <f t="shared" si="1"/>
        <v>0</v>
      </c>
    </row>
    <row r="31" spans="1:22">
      <c r="A31" s="360"/>
      <c r="B31" s="351"/>
      <c r="C31" s="151">
        <v>45582</v>
      </c>
      <c r="D31" s="104"/>
      <c r="E31" s="304" t="s">
        <v>662</v>
      </c>
      <c r="F31" s="313" t="str">
        <f>VLOOKUP(E31,'Contact Info-Woodlawn'!$A$1:$H$90,4,FALSE)</f>
        <v>Gallo</v>
      </c>
      <c r="G31" s="313" t="str">
        <f>VLOOKUP(E31,'Contact Info-Woodlawn'!$A$1:$H$90,3,FALSE)</f>
        <v>Resident Assistant</v>
      </c>
      <c r="H31" s="313" t="str">
        <f>VLOOKUP(E31,'Contact Info-Woodlawn'!$A$1:$H$90,6,FALSE)</f>
        <v>312-825-9472</v>
      </c>
      <c r="I31" s="313" t="str">
        <f>VLOOKUP(E31,'Contact Info-Woodlawn'!$A$1:$H$20,7,FALSE)</f>
        <v>834-6151</v>
      </c>
      <c r="J31" s="314" t="str">
        <f>VLOOKUP(E31,'Contact Info-Woodlawn'!$A$1:$H$90,8,FALSE)</f>
        <v>mcalvesbertsharp@uchicago.edu</v>
      </c>
      <c r="K31" s="331" t="s">
        <v>659</v>
      </c>
      <c r="L31" s="315" t="str">
        <f>VLOOKUP(K31,'Contact Info-Woodlawn'!$A$1:$H$90,4,FALSE)</f>
        <v>Fama</v>
      </c>
      <c r="M31" s="315" t="str">
        <f>VLOOKUP(K31,'Contact Info-Woodlawn'!$A$1:$H$90,3,FALSE)</f>
        <v>Resident Head</v>
      </c>
      <c r="N31" s="315" t="str">
        <f>VLOOKUP(K31,'Contact Info-Woodlawn'!$A$1:$H$90,6,FALSE)</f>
        <v>(630) 901-7163</v>
      </c>
      <c r="O31" s="315" t="str">
        <f>VLOOKUP(K31,'Contact Info-Woodlawn'!$A$1:$H$20,7,FALSE)</f>
        <v>834-6215</v>
      </c>
      <c r="P31" s="327" t="str">
        <f>VLOOKUP(K31,'Contact Info-Woodlawn'!$A$1:$H$90,8,FALSE)</f>
        <v>nicolevonyak@uchicago.edu</v>
      </c>
      <c r="R31" s="318" t="s">
        <v>681</v>
      </c>
      <c r="S31" s="319">
        <f t="shared" si="0"/>
        <v>0</v>
      </c>
      <c r="U31" s="320" t="s">
        <v>681</v>
      </c>
      <c r="V31" s="321">
        <f t="shared" si="1"/>
        <v>0</v>
      </c>
    </row>
    <row r="32" spans="1:22">
      <c r="A32" s="360"/>
      <c r="B32" s="351"/>
      <c r="C32" s="151">
        <v>45583</v>
      </c>
      <c r="D32" s="104"/>
      <c r="E32" s="304" t="s">
        <v>669</v>
      </c>
      <c r="F32" s="308" t="str">
        <f>VLOOKUP(E32,'Contact Info-Woodlawn'!$A$1:$H$42,4,FALSE)</f>
        <v>Han</v>
      </c>
      <c r="G32" s="308" t="str">
        <f>VLOOKUP(E32,'Contact Info-Woodlawn'!$A$1:$H$90,3,FALSE)</f>
        <v>Resident Head</v>
      </c>
      <c r="H32" s="308" t="str">
        <f>VLOOKUP(E32,'Contact Info-Woodlawn'!$A$1:$H$90,6,FALSE)</f>
        <v>(630) 607-2525, (630) 917-9430</v>
      </c>
      <c r="I32" s="308" t="str">
        <f>VLOOKUP(E32,'Contact Info-Woodlawn'!$A$1:$H$20,7,FALSE)</f>
        <v>834-6166</v>
      </c>
      <c r="J32" s="308" t="str">
        <f>VLOOKUP(E32,'Contact Info-Woodlawn'!$A$1:$H$90,8,FALSE)</f>
        <v>jmoeller@uchicago.edu, valnash@uchicago.edu</v>
      </c>
      <c r="K32" s="331" t="s">
        <v>652</v>
      </c>
      <c r="L32" s="310" t="str">
        <f>VLOOKUP(K32,'Contact Info-Woodlawn'!$A$1:$H$90,4,FALSE)</f>
        <v>Eka</v>
      </c>
      <c r="M32" s="310" t="str">
        <f>VLOOKUP(K32,'Contact Info-Woodlawn'!$A$1:$H$90,3,FALSE)</f>
        <v>Resident Assistant</v>
      </c>
      <c r="N32" s="310" t="str">
        <f>VLOOKUP(K32,'Contact Info-Woodlawn'!$A$1:$H$90,6,FALSE)</f>
        <v>(218) 398-6360</v>
      </c>
      <c r="O32" s="310" t="str">
        <f>VLOOKUP(K32,'Contact Info-Woodlawn'!$A$1:$H$20,7,FALSE)</f>
        <v>834-6187</v>
      </c>
      <c r="P32" s="311" t="str">
        <f>VLOOKUP(K32,'Contact Info-Woodlawn'!$A$1:$H$90,8,FALSE)</f>
        <v>lucasjames@uchicago.edu</v>
      </c>
      <c r="R32" s="318" t="s">
        <v>642</v>
      </c>
      <c r="S32" s="319">
        <f t="shared" si="0"/>
        <v>2</v>
      </c>
      <c r="U32" s="320" t="s">
        <v>642</v>
      </c>
      <c r="V32" s="321">
        <f t="shared" si="1"/>
        <v>2</v>
      </c>
    </row>
    <row r="33" spans="1:22">
      <c r="A33" s="360"/>
      <c r="B33" s="351"/>
      <c r="C33" s="151">
        <v>45584</v>
      </c>
      <c r="D33" s="104"/>
      <c r="E33" s="304" t="s">
        <v>660</v>
      </c>
      <c r="F33" s="313" t="str">
        <f>VLOOKUP(E33,'Contact Info-Woodlawn'!$A$1:$H$90,4,FALSE)</f>
        <v>Markovitz</v>
      </c>
      <c r="G33" s="313" t="str">
        <f>VLOOKUP(E33,'Contact Info-Woodlawn'!$A$1:$H$90,3,FALSE)</f>
        <v>Resident Assistant</v>
      </c>
      <c r="H33" s="313" t="str">
        <f>VLOOKUP(E33,'Contact Info-Woodlawn'!$A$1:$H$90,6,FALSE)</f>
        <v>504-202-1447</v>
      </c>
      <c r="I33" s="313" t="str">
        <f>VLOOKUP(E33,'Contact Info-Woodlawn'!$A$1:$H$20,7,FALSE)</f>
        <v>834-6184</v>
      </c>
      <c r="J33" s="314" t="str">
        <f>VLOOKUP(E33,'Contact Info-Woodlawn'!$A$1:$H$90,8,FALSE)</f>
        <v>ojboyd@uchicago.edu</v>
      </c>
      <c r="K33" s="331" t="s">
        <v>663</v>
      </c>
      <c r="L33" s="315" t="str">
        <f>VLOOKUP(K33,'Contact Info-Woodlawn'!$A$1:$H$90,4,FALSE)</f>
        <v>Chenn</v>
      </c>
      <c r="M33" s="315" t="str">
        <f>VLOOKUP(K33,'Contact Info-Woodlawn'!$A$1:$H$90,3,FALSE)</f>
        <v>Resident Head</v>
      </c>
      <c r="N33" s="315" t="str">
        <f>VLOOKUP(K33,'Contact Info-Woodlawn'!$A$1:$H$90,6,FALSE)</f>
        <v>(626) 222-4641, (801) 897-5928</v>
      </c>
      <c r="O33" s="315" t="str">
        <f>VLOOKUP(K33,'Contact Info-Woodlawn'!$A$1:$H$20,7,FALSE)</f>
        <v>834-6170</v>
      </c>
      <c r="P33" s="315" t="str">
        <f>VLOOKUP(K33,'Contact Info-Woodlawn'!$A$1:$H$90,8,FALSE)</f>
        <v>mckenzie2@uchicago.edu, samann@uchicago.edu</v>
      </c>
      <c r="R33" s="318" t="s">
        <v>682</v>
      </c>
      <c r="S33" s="319">
        <f t="shared" si="0"/>
        <v>0</v>
      </c>
      <c r="U33" s="320" t="s">
        <v>682</v>
      </c>
      <c r="V33" s="321">
        <f t="shared" si="1"/>
        <v>0</v>
      </c>
    </row>
    <row r="34" spans="1:22">
      <c r="A34" s="360"/>
      <c r="B34" s="351"/>
      <c r="C34" s="151">
        <v>45585</v>
      </c>
      <c r="D34" s="104"/>
      <c r="E34" s="304" t="s">
        <v>672</v>
      </c>
      <c r="F34" s="308" t="str">
        <f>VLOOKUP(E34,'Contact Info-Woodlawn'!$A$1:$H$42,4,FALSE)</f>
        <v>Rustandy</v>
      </c>
      <c r="G34" s="308" t="str">
        <f>VLOOKUP(E34,'Contact Info-Woodlawn'!$A$1:$H$90,3,FALSE)</f>
        <v>Resident Head</v>
      </c>
      <c r="H34" s="308" t="str">
        <f>VLOOKUP(E34,'Contact Info-Woodlawn'!$A$1:$H$90,6,FALSE)</f>
        <v>(857) 209-6786, (857) 209-6773</v>
      </c>
      <c r="I34" s="308" t="str">
        <f>VLOOKUP(E34,'Contact Info-Woodlawn'!$A$1:$H$20,7,FALSE)</f>
        <v>834-6219</v>
      </c>
      <c r="J34" s="308" t="str">
        <f>VLOOKUP(E34,'Contact Info-Woodlawn'!$A$1:$H$90,8,FALSE)</f>
        <v>uhl@uchicago.edu, kokouhl@uchicago.edu</v>
      </c>
      <c r="K34" s="331" t="s">
        <v>650</v>
      </c>
      <c r="L34" s="310" t="str">
        <f>VLOOKUP(K34,'Contact Info-Woodlawn'!$A$1:$H$90,4,FALSE)</f>
        <v>Rustandy</v>
      </c>
      <c r="M34" s="310" t="str">
        <f>VLOOKUP(K34,'Contact Info-Woodlawn'!$A$1:$H$90,3,FALSE)</f>
        <v>Resident Assistant</v>
      </c>
      <c r="N34" s="310" t="str">
        <f>VLOOKUP(K34,'Contact Info-Woodlawn'!$A$1:$H$90,6,FALSE)</f>
        <v>305-741-2775</v>
      </c>
      <c r="O34" s="310" t="str">
        <f>VLOOKUP(K34,'Contact Info-Woodlawn'!$A$1:$H$20,7,FALSE)</f>
        <v>834-6218</v>
      </c>
      <c r="P34" s="311" t="str">
        <f>VLOOKUP(K34,'Contact Info-Woodlawn'!$A$1:$H$90,8,FALSE)</f>
        <v>bbell1@uchicago.edu</v>
      </c>
      <c r="R34" s="318" t="s">
        <v>683</v>
      </c>
      <c r="S34" s="319">
        <f t="shared" si="0"/>
        <v>0</v>
      </c>
      <c r="U34" s="320" t="s">
        <v>683</v>
      </c>
      <c r="V34" s="321">
        <f t="shared" si="1"/>
        <v>0</v>
      </c>
    </row>
    <row r="35" spans="1:22">
      <c r="A35" s="360"/>
      <c r="B35" s="398" t="s">
        <v>47</v>
      </c>
      <c r="C35" s="151">
        <v>45586</v>
      </c>
      <c r="D35" s="104"/>
      <c r="E35" s="304" t="s">
        <v>657</v>
      </c>
      <c r="F35" s="313" t="str">
        <f>VLOOKUP(E35,'Contact Info-Woodlawn'!$A$1:$H$90,4,FALSE)</f>
        <v>Yovovich</v>
      </c>
      <c r="G35" s="313" t="str">
        <f>VLOOKUP(E35,'Contact Info-Woodlawn'!$A$1:$H$90,3,FALSE)</f>
        <v>Resident Assistant</v>
      </c>
      <c r="H35" s="313" t="str">
        <f>VLOOKUP(E35,'Contact Info-Woodlawn'!$A$1:$H$90,6,FALSE)</f>
        <v>913-302-3106</v>
      </c>
      <c r="I35" s="313" t="str">
        <f>VLOOKUP(E35,'Contact Info-Woodlawn'!$A$1:$H$20,7,FALSE)</f>
        <v>834-6223</v>
      </c>
      <c r="J35" s="314" t="str">
        <f>VLOOKUP(E35,'Contact Info-Woodlawn'!$A$1:$H$90,8,FALSE)</f>
        <v>sarenabiria@uchicago.edu</v>
      </c>
      <c r="K35" s="331" t="s">
        <v>668</v>
      </c>
      <c r="L35" s="315" t="str">
        <f>VLOOKUP(K35,'Contact Info-Woodlawn'!$A$1:$H$90,4,FALSE)</f>
        <v>Gallo</v>
      </c>
      <c r="M35" s="315" t="str">
        <f>VLOOKUP(K35,'Contact Info-Woodlawn'!$A$1:$H$90,3,FALSE)</f>
        <v>Resident Head</v>
      </c>
      <c r="N35" s="315" t="str">
        <f>VLOOKUP(K35,'Contact Info-Woodlawn'!$A$1:$H$90,6,FALSE)</f>
        <v>(262) 501-2013, (303) 587-1323</v>
      </c>
      <c r="O35" s="315" t="str">
        <f>VLOOKUP(K35,'Contact Info-Woodlawn'!$A$1:$H$20,7,FALSE)</f>
        <v>834-6186</v>
      </c>
      <c r="P35" s="315" t="str">
        <f>VLOOKUP(K35,'Contact Info-Woodlawn'!$A$1:$H$90,8,FALSE)</f>
        <v>lilym@uchicago.edu, jphu@uchicago.edu</v>
      </c>
      <c r="R35" s="318" t="s">
        <v>667</v>
      </c>
      <c r="S35" s="319">
        <f t="shared" si="0"/>
        <v>2</v>
      </c>
      <c r="U35" s="320" t="s">
        <v>667</v>
      </c>
      <c r="V35" s="321">
        <f t="shared" si="1"/>
        <v>1</v>
      </c>
    </row>
    <row r="36" spans="1:22">
      <c r="A36" s="360"/>
      <c r="B36" s="351"/>
      <c r="C36" s="151">
        <v>45587</v>
      </c>
      <c r="D36" s="104"/>
      <c r="E36" s="304" t="s">
        <v>670</v>
      </c>
      <c r="F36" s="308" t="str">
        <f>VLOOKUP(E36,'Contact Info-Woodlawn'!$A$1:$H$42,4,FALSE)</f>
        <v>Eka</v>
      </c>
      <c r="G36" s="308" t="str">
        <f>VLOOKUP(E36,'Contact Info-Woodlawn'!$A$1:$H$90,3,FALSE)</f>
        <v>Resident Head</v>
      </c>
      <c r="H36" s="308" t="str">
        <f>VLOOKUP(E36,'Contact Info-Woodlawn'!$A$1:$H$90,6,FALSE)</f>
        <v>(617) 909-2855, (617) 686-5549</v>
      </c>
      <c r="I36" s="308" t="str">
        <f>VLOOKUP(E36,'Contact Info-Woodlawn'!$A$1:$H$20,7,FALSE)</f>
        <v>834-6188</v>
      </c>
      <c r="J36" s="308" t="str">
        <f>VLOOKUP(E36,'Contact Info-Woodlawn'!$A$1:$H$90,8,FALSE)</f>
        <v>walshto@uchicago.edu, egwalsh@uchicago.edu</v>
      </c>
      <c r="K36" s="331" t="s">
        <v>647</v>
      </c>
      <c r="L36" s="310" t="str">
        <f>VLOOKUP(K36,'Contact Info-Woodlawn'!$A$1:$H$90,4,FALSE)</f>
        <v>Yovovich</v>
      </c>
      <c r="M36" s="310" t="str">
        <f>VLOOKUP(K36,'Contact Info-Woodlawn'!$A$1:$H$90,3,FALSE)</f>
        <v>Resident Assistant</v>
      </c>
      <c r="N36" s="310" t="str">
        <f>VLOOKUP(K36,'Contact Info-Woodlawn'!$A$1:$H$90,6,FALSE)</f>
        <v>(515) 304-0301</v>
      </c>
      <c r="O36" s="310" t="str">
        <f>VLOOKUP(K36,'Contact Info-Woodlawn'!$A$1:$H$20,7,FALSE)</f>
        <v>834-6221</v>
      </c>
      <c r="P36" s="311" t="str">
        <f>VLOOKUP(K36,'Contact Info-Woodlawn'!$A$1:$H$90,8,FALSE)</f>
        <v>ealaf@uchicago.edu</v>
      </c>
      <c r="R36" s="318" t="s">
        <v>331</v>
      </c>
      <c r="S36" s="319">
        <f t="shared" si="0"/>
        <v>2</v>
      </c>
      <c r="U36" s="320" t="s">
        <v>331</v>
      </c>
      <c r="V36" s="321">
        <f t="shared" si="1"/>
        <v>1</v>
      </c>
    </row>
    <row r="37" spans="1:22">
      <c r="A37" s="360"/>
      <c r="B37" s="351"/>
      <c r="C37" s="151">
        <v>45588</v>
      </c>
      <c r="D37" s="104"/>
      <c r="E37" s="304" t="s">
        <v>652</v>
      </c>
      <c r="F37" s="313" t="str">
        <f>VLOOKUP(E37,'Contact Info-Woodlawn'!$A$1:$H$90,4,FALSE)</f>
        <v>Eka</v>
      </c>
      <c r="G37" s="313" t="str">
        <f>VLOOKUP(E37,'Contact Info-Woodlawn'!$A$1:$H$90,3,FALSE)</f>
        <v>Resident Assistant</v>
      </c>
      <c r="H37" s="313" t="str">
        <f>VLOOKUP(E37,'Contact Info-Woodlawn'!$A$1:$H$90,6,FALSE)</f>
        <v>(218) 398-6360</v>
      </c>
      <c r="I37" s="313" t="str">
        <f>VLOOKUP(E37,'Contact Info-Woodlawn'!$A$1:$H$20,7,FALSE)</f>
        <v>834-6187</v>
      </c>
      <c r="J37" s="314" t="str">
        <f>VLOOKUP(E37,'Contact Info-Woodlawn'!$A$1:$H$90,8,FALSE)</f>
        <v>lucasjames@uchicago.edu</v>
      </c>
      <c r="K37" s="331" t="s">
        <v>641</v>
      </c>
      <c r="L37" s="315" t="str">
        <f>VLOOKUP(K37,'Contact Info-Woodlawn'!$A$1:$H$90,4,FALSE)</f>
        <v>Yovovich</v>
      </c>
      <c r="M37" s="315" t="str">
        <f>VLOOKUP(K37,'Contact Info-Woodlawn'!$A$1:$H$90,3,FALSE)</f>
        <v>Resident Head</v>
      </c>
      <c r="N37" s="315" t="str">
        <f>VLOOKUP(K37,'Contact Info-Woodlawn'!$A$1:$H$90,6,FALSE)</f>
        <v>(312) 909-7849, (317) 902-0069</v>
      </c>
      <c r="O37" s="315" t="str">
        <f>VLOOKUP(K37,'Contact Info-Woodlawn'!$A$1:$H$20,7,FALSE)</f>
        <v>834-2222</v>
      </c>
      <c r="P37" s="315" t="str">
        <f>VLOOKUP(K37,'Contact Info-Woodlawn'!$A$1:$H$90,8,FALSE)</f>
        <v>lindseyb@uchicago.edu, bmdrury@uchicago.edu</v>
      </c>
      <c r="R37" s="318" t="s">
        <v>684</v>
      </c>
      <c r="S37" s="319">
        <f t="shared" si="0"/>
        <v>0</v>
      </c>
      <c r="U37" s="320" t="s">
        <v>684</v>
      </c>
      <c r="V37" s="321">
        <f t="shared" si="1"/>
        <v>0</v>
      </c>
    </row>
    <row r="38" spans="1:22">
      <c r="A38" s="360"/>
      <c r="B38" s="351"/>
      <c r="C38" s="151">
        <v>45589</v>
      </c>
      <c r="D38" s="104"/>
      <c r="E38" s="304" t="s">
        <v>669</v>
      </c>
      <c r="F38" s="308" t="str">
        <f>VLOOKUP(E38,'Contact Info-Woodlawn'!$A$1:$H$42,4,FALSE)</f>
        <v>Han</v>
      </c>
      <c r="G38" s="308" t="str">
        <f>VLOOKUP(E38,'Contact Info-Woodlawn'!$A$1:$H$90,3,FALSE)</f>
        <v>Resident Head</v>
      </c>
      <c r="H38" s="308" t="str">
        <f>VLOOKUP(E38,'Contact Info-Woodlawn'!$A$1:$H$90,6,FALSE)</f>
        <v>(630) 607-2525, (630) 917-9430</v>
      </c>
      <c r="I38" s="308" t="str">
        <f>VLOOKUP(E38,'Contact Info-Woodlawn'!$A$1:$H$20,7,FALSE)</f>
        <v>834-6166</v>
      </c>
      <c r="J38" s="308" t="str">
        <f>VLOOKUP(E38,'Contact Info-Woodlawn'!$A$1:$H$90,8,FALSE)</f>
        <v>jmoeller@uchicago.edu, valnash@uchicago.edu</v>
      </c>
      <c r="K38" s="331" t="s">
        <v>643</v>
      </c>
      <c r="L38" s="310" t="str">
        <f>VLOOKUP(K38,'Contact Info-Woodlawn'!$A$1:$H$90,4,FALSE)</f>
        <v>Liew</v>
      </c>
      <c r="M38" s="310" t="str">
        <f>VLOOKUP(K38,'Contact Info-Woodlawn'!$A$1:$H$90,3,FALSE)</f>
        <v>Resident Assistant</v>
      </c>
      <c r="N38" s="310" t="str">
        <f>VLOOKUP(K38,'Contact Info-Woodlawn'!$A$1:$H$90,6,FALSE)</f>
        <v>(443) 422-8015</v>
      </c>
      <c r="O38" s="310" t="e">
        <f>VLOOKUP(K38,'Contact Info-Woodlawn'!$A$1:$H$20,7,FALSE)</f>
        <v>#N/A</v>
      </c>
      <c r="P38" s="311" t="str">
        <f>VLOOKUP(K38,'Contact Info-Woodlawn'!$A$1:$H$90,8,FALSE)</f>
        <v>jhyoussef@uchicago.edu</v>
      </c>
      <c r="R38" s="324" t="s">
        <v>658</v>
      </c>
      <c r="S38" s="319">
        <f t="shared" si="0"/>
        <v>2</v>
      </c>
      <c r="U38" s="325" t="s">
        <v>658</v>
      </c>
      <c r="V38" s="321">
        <f t="shared" si="1"/>
        <v>1</v>
      </c>
    </row>
    <row r="39" spans="1:22">
      <c r="A39" s="360"/>
      <c r="B39" s="351"/>
      <c r="C39" s="151">
        <v>45590</v>
      </c>
      <c r="D39" s="104"/>
      <c r="E39" s="304" t="s">
        <v>650</v>
      </c>
      <c r="F39" s="313" t="str">
        <f>VLOOKUP(E39,'Contact Info-Woodlawn'!$A$1:$H$90,4,FALSE)</f>
        <v>Rustandy</v>
      </c>
      <c r="G39" s="313" t="str">
        <f>VLOOKUP(E39,'Contact Info-Woodlawn'!$A$1:$H$90,3,FALSE)</f>
        <v>Resident Assistant</v>
      </c>
      <c r="H39" s="313" t="str">
        <f>VLOOKUP(E39,'Contact Info-Woodlawn'!$A$1:$H$90,6,FALSE)</f>
        <v>305-741-2775</v>
      </c>
      <c r="I39" s="313" t="str">
        <f>VLOOKUP(E39,'Contact Info-Woodlawn'!$A$1:$H$20,7,FALSE)</f>
        <v>834-6218</v>
      </c>
      <c r="J39" s="314" t="str">
        <f>VLOOKUP(E39,'Contact Info-Woodlawn'!$A$1:$H$90,8,FALSE)</f>
        <v>bbell1@uchicago.edu</v>
      </c>
      <c r="K39" s="331" t="s">
        <v>645</v>
      </c>
      <c r="L39" s="315" t="str">
        <f>VLOOKUP(K39,'Contact Info-Woodlawn'!$A$1:$H$90,4,FALSE)</f>
        <v>Markovitz</v>
      </c>
      <c r="M39" s="315" t="str">
        <f>VLOOKUP(K39,'Contact Info-Woodlawn'!$A$1:$H$90,3,FALSE)</f>
        <v>Resident Head</v>
      </c>
      <c r="N39" s="315" t="str">
        <f>VLOOKUP(K39,'Contact Info-Woodlawn'!$A$1:$H$90,6,FALSE)</f>
        <v>(773) 318-3329, (773) 742-5106</v>
      </c>
      <c r="O39" s="315" t="str">
        <f>VLOOKUP(K39,'Contact Info-Woodlawn'!$A$1:$H$20,7,FALSE)</f>
        <v>834-6185</v>
      </c>
      <c r="P39" s="315" t="str">
        <f>VLOOKUP(K39,'Contact Info-Woodlawn'!$A$1:$H$90,8,FALSE)</f>
        <v>hauadv@uchicago.edu, kahlilw@uchicago.edu</v>
      </c>
      <c r="R39" s="324" t="s">
        <v>653</v>
      </c>
      <c r="S39" s="319">
        <f t="shared" si="0"/>
        <v>2</v>
      </c>
      <c r="U39" s="325" t="s">
        <v>653</v>
      </c>
      <c r="V39" s="321">
        <f t="shared" si="1"/>
        <v>1</v>
      </c>
    </row>
    <row r="40" spans="1:22">
      <c r="A40" s="360"/>
      <c r="B40" s="351"/>
      <c r="C40" s="151">
        <v>45591</v>
      </c>
      <c r="D40" s="104"/>
      <c r="E40" s="304" t="s">
        <v>672</v>
      </c>
      <c r="F40" s="308" t="str">
        <f>VLOOKUP(E40,'Contact Info-Woodlawn'!$A$1:$H$42,4,FALSE)</f>
        <v>Rustandy</v>
      </c>
      <c r="G40" s="308" t="str">
        <f>VLOOKUP(E40,'Contact Info-Woodlawn'!$A$1:$H$90,3,FALSE)</f>
        <v>Resident Head</v>
      </c>
      <c r="H40" s="308" t="str">
        <f>VLOOKUP(E40,'Contact Info-Woodlawn'!$A$1:$H$90,6,FALSE)</f>
        <v>(857) 209-6786, (857) 209-6773</v>
      </c>
      <c r="I40" s="308" t="str">
        <f>VLOOKUP(E40,'Contact Info-Woodlawn'!$A$1:$H$20,7,FALSE)</f>
        <v>834-6219</v>
      </c>
      <c r="J40" s="308" t="str">
        <f>VLOOKUP(E40,'Contact Info-Woodlawn'!$A$1:$H$90,8,FALSE)</f>
        <v>uhl@uchicago.edu, kokouhl@uchicago.edu</v>
      </c>
      <c r="K40" s="331" t="s">
        <v>648</v>
      </c>
      <c r="L40" s="310" t="str">
        <f>VLOOKUP(K40,'Contact Info-Woodlawn'!$A$1:$H$90,4,FALSE)</f>
        <v>Baker</v>
      </c>
      <c r="M40" s="310" t="str">
        <f>VLOOKUP(K40,'Contact Info-Woodlawn'!$A$1:$H$90,3,FALSE)</f>
        <v>Resident Assistant</v>
      </c>
      <c r="N40" s="310" t="str">
        <f>VLOOKUP(K40,'Contact Info-Woodlawn'!$A$1:$H$90,6,FALSE)</f>
        <v>972-953-9246</v>
      </c>
      <c r="O40" s="310" t="e">
        <f>VLOOKUP(K40,'Contact Info-Woodlawn'!$A$1:$H$20,7,FALSE)</f>
        <v>#N/A</v>
      </c>
      <c r="P40" s="311" t="str">
        <f>VLOOKUP(K40,'Contact Info-Woodlawn'!$A$1:$H$90,8,FALSE)</f>
        <v>nbvetter@uchicago.edu</v>
      </c>
      <c r="R40" s="318" t="s">
        <v>685</v>
      </c>
      <c r="S40" s="319">
        <f t="shared" si="0"/>
        <v>0</v>
      </c>
      <c r="U40" s="320" t="s">
        <v>685</v>
      </c>
      <c r="V40" s="321">
        <f t="shared" si="1"/>
        <v>0</v>
      </c>
    </row>
    <row r="41" spans="1:22">
      <c r="A41" s="360"/>
      <c r="B41" s="351"/>
      <c r="C41" s="151">
        <v>45592</v>
      </c>
      <c r="D41" s="104"/>
      <c r="E41" s="304" t="s">
        <v>647</v>
      </c>
      <c r="F41" s="313" t="str">
        <f>VLOOKUP(E41,'Contact Info-Woodlawn'!$A$1:$H$90,4,FALSE)</f>
        <v>Yovovich</v>
      </c>
      <c r="G41" s="313" t="str">
        <f>VLOOKUP(E41,'Contact Info-Woodlawn'!$A$1:$H$90,3,FALSE)</f>
        <v>Resident Assistant</v>
      </c>
      <c r="H41" s="313" t="str">
        <f>VLOOKUP(E41,'Contact Info-Woodlawn'!$A$1:$H$90,6,FALSE)</f>
        <v>(515) 304-0301</v>
      </c>
      <c r="I41" s="313" t="str">
        <f>VLOOKUP(E41,'Contact Info-Woodlawn'!$A$1:$H$20,7,FALSE)</f>
        <v>834-6221</v>
      </c>
      <c r="J41" s="314" t="str">
        <f>VLOOKUP(E41,'Contact Info-Woodlawn'!$A$1:$H$90,8,FALSE)</f>
        <v>ealaf@uchicago.edu</v>
      </c>
      <c r="K41" s="331" t="s">
        <v>644</v>
      </c>
      <c r="L41" s="315" t="str">
        <f>VLOOKUP(K41,'Contact Info-Woodlawn'!$A$1:$H$90,4,FALSE)</f>
        <v>Liew</v>
      </c>
      <c r="M41" s="315" t="str">
        <f>VLOOKUP(K41,'Contact Info-Woodlawn'!$A$1:$H$90,3,FALSE)</f>
        <v>Resident Head</v>
      </c>
      <c r="N41" s="315" t="str">
        <f>VLOOKUP(K41,'Contact Info-Woodlawn'!$A$1:$H$90,6,FALSE)</f>
        <v>(773) 954-0167, (708) 417-7534</v>
      </c>
      <c r="O41" s="315" t="str">
        <f>VLOOKUP(K41,'Contact Info-Woodlawn'!$A$1:$H$20,7,FALSE)</f>
        <v>834-6182</v>
      </c>
      <c r="P41" s="315" t="str">
        <f>VLOOKUP(K41,'Contact Info-Woodlawn'!$A$1:$H$90,8,FALSE)</f>
        <v>ghempstead@uchicago.edu, hempsteadc@uchicago.edu</v>
      </c>
      <c r="R41" s="304"/>
      <c r="S41" s="304"/>
      <c r="U41" s="305"/>
      <c r="V41" s="305"/>
    </row>
    <row r="42" spans="1:22">
      <c r="A42" s="360"/>
      <c r="B42" s="380" t="s">
        <v>48</v>
      </c>
      <c r="C42" s="151">
        <v>45593</v>
      </c>
      <c r="D42" s="104"/>
      <c r="E42" s="304" t="s">
        <v>670</v>
      </c>
      <c r="F42" s="308" t="str">
        <f>VLOOKUP(E42,'Contact Info-Woodlawn'!$A$1:$H$42,4,FALSE)</f>
        <v>Eka</v>
      </c>
      <c r="G42" s="308" t="str">
        <f>VLOOKUP(E42,'Contact Info-Woodlawn'!$A$1:$H$90,3,FALSE)</f>
        <v>Resident Head</v>
      </c>
      <c r="H42" s="308" t="str">
        <f>VLOOKUP(E42,'Contact Info-Woodlawn'!$A$1:$H$90,6,FALSE)</f>
        <v>(617) 909-2855, (617) 686-5549</v>
      </c>
      <c r="I42" s="308" t="str">
        <f>VLOOKUP(E42,'Contact Info-Woodlawn'!$A$1:$H$20,7,FALSE)</f>
        <v>834-6188</v>
      </c>
      <c r="J42" s="308" t="str">
        <f>VLOOKUP(E42,'Contact Info-Woodlawn'!$A$1:$H$90,8,FALSE)</f>
        <v>walshto@uchicago.edu, egwalsh@uchicago.edu</v>
      </c>
      <c r="K42" s="331" t="s">
        <v>653</v>
      </c>
      <c r="L42" s="310" t="str">
        <f>VLOOKUP(K42,'Contact Info-Woodlawn'!$A$1:$H$90,4,FALSE)</f>
        <v>Chenn</v>
      </c>
      <c r="M42" s="310" t="str">
        <f>VLOOKUP(K42,'Contact Info-Woodlawn'!$A$1:$H$90,3,FALSE)</f>
        <v>Resident Assistant</v>
      </c>
      <c r="N42" s="310" t="str">
        <f>VLOOKUP(K42,'Contact Info-Woodlawn'!$A$1:$H$90,6,FALSE)</f>
        <v>847-651-4780</v>
      </c>
      <c r="O42" s="310" t="e">
        <f>VLOOKUP(K42,'Contact Info-Woodlawn'!$A$1:$H$20,7,FALSE)</f>
        <v>#N/A</v>
      </c>
      <c r="P42" s="311" t="str">
        <f>VLOOKUP(K42,'Contact Info-Woodlawn'!$A$1:$H$90,8,FALSE)</f>
        <v>himat@uchicago.edu</v>
      </c>
      <c r="R42" s="304"/>
      <c r="S42" s="304"/>
      <c r="U42" s="305"/>
      <c r="V42" s="305"/>
    </row>
    <row r="43" spans="1:22">
      <c r="A43" s="360"/>
      <c r="B43" s="351"/>
      <c r="C43" s="151">
        <v>45594</v>
      </c>
      <c r="D43" s="104"/>
      <c r="E43" s="304" t="s">
        <v>643</v>
      </c>
      <c r="F43" s="313" t="str">
        <f>VLOOKUP(E43,'Contact Info-Woodlawn'!$A$1:$H$90,4,FALSE)</f>
        <v>Liew</v>
      </c>
      <c r="G43" s="313" t="str">
        <f>VLOOKUP(E43,'Contact Info-Woodlawn'!$A$1:$H$90,3,FALSE)</f>
        <v>Resident Assistant</v>
      </c>
      <c r="H43" s="313" t="str">
        <f>VLOOKUP(E43,'Contact Info-Woodlawn'!$A$1:$H$90,6,FALSE)</f>
        <v>(443) 422-8015</v>
      </c>
      <c r="I43" s="313" t="e">
        <f>VLOOKUP(E43,'Contact Info-Woodlawn'!$A$1:$H$20,7,FALSE)</f>
        <v>#N/A</v>
      </c>
      <c r="J43" s="314" t="str">
        <f>VLOOKUP(E43,'Contact Info-Woodlawn'!$A$1:$H$90,8,FALSE)</f>
        <v>jhyoussef@uchicago.edu</v>
      </c>
      <c r="K43" s="331" t="s">
        <v>649</v>
      </c>
      <c r="L43" s="315" t="str">
        <f>VLOOKUP(K43,'Contact Info-Woodlawn'!$A$1:$H$90,4,FALSE)</f>
        <v>Casner</v>
      </c>
      <c r="M43" s="315" t="str">
        <f>VLOOKUP(K43,'Contact Info-Woodlawn'!$A$1:$H$90,3,FALSE)</f>
        <v>Resident Head</v>
      </c>
      <c r="N43" s="315" t="str">
        <f>VLOOKUP(K43,'Contact Info-Woodlawn'!$A$1:$H$90,6,FALSE)</f>
        <v>608-770-7029, 309-846-7987</v>
      </c>
      <c r="O43" s="315" t="str">
        <f>VLOOKUP(K43,'Contact Info-Woodlawn'!$A$1:$H$20,7,FALSE)</f>
        <v>834-6225</v>
      </c>
      <c r="P43" s="315" t="str">
        <f>VLOOKUP(K43,'Contact Info-Woodlawn'!$A$1:$H$90,8,FALSE)</f>
        <v>adamh99@uchicago.edu, courtneyh@uchicago.edu</v>
      </c>
      <c r="R43" s="304"/>
      <c r="S43" s="304"/>
      <c r="U43" s="305"/>
      <c r="V43" s="305"/>
    </row>
    <row r="44" spans="1:22">
      <c r="A44" s="360"/>
      <c r="B44" s="351"/>
      <c r="C44" s="151">
        <v>45595</v>
      </c>
      <c r="D44" s="104"/>
      <c r="E44" s="304" t="s">
        <v>641</v>
      </c>
      <c r="F44" s="308" t="str">
        <f>VLOOKUP(E44,'Contact Info-Woodlawn'!$A$1:$H$42,4,FALSE)</f>
        <v>Yovovich</v>
      </c>
      <c r="G44" s="308" t="str">
        <f>VLOOKUP(E44,'Contact Info-Woodlawn'!$A$1:$H$90,3,FALSE)</f>
        <v>Resident Head</v>
      </c>
      <c r="H44" s="308" t="str">
        <f>VLOOKUP(E44,'Contact Info-Woodlawn'!$A$1:$H$90,6,FALSE)</f>
        <v>(312) 909-7849, (317) 902-0069</v>
      </c>
      <c r="I44" s="308" t="str">
        <f>VLOOKUP(E44,'Contact Info-Woodlawn'!$A$1:$H$20,7,FALSE)</f>
        <v>834-2222</v>
      </c>
      <c r="J44" s="308" t="str">
        <f>VLOOKUP(E44,'Contact Info-Woodlawn'!$A$1:$H$90,8,FALSE)</f>
        <v>lindseyb@uchicago.edu, bmdrury@uchicago.edu</v>
      </c>
      <c r="K44" s="331" t="s">
        <v>658</v>
      </c>
      <c r="L44" s="310" t="str">
        <f>VLOOKUP(K44,'Contact Info-Woodlawn'!$A$1:$H$90,4,FALSE)</f>
        <v>Casner</v>
      </c>
      <c r="M44" s="310" t="str">
        <f>VLOOKUP(K44,'Contact Info-Woodlawn'!$A$1:$H$90,3,FALSE)</f>
        <v>Resident Assistant</v>
      </c>
      <c r="N44" s="310" t="str">
        <f>VLOOKUP(K44,'Contact Info-Woodlawn'!$A$1:$H$90,6,FALSE)</f>
        <v>(402) 850-3797</v>
      </c>
      <c r="O44" s="310" t="e">
        <f>VLOOKUP(K44,'Contact Info-Woodlawn'!$A$1:$H$20,7,FALSE)</f>
        <v>#N/A</v>
      </c>
      <c r="P44" s="311" t="str">
        <f>VLOOKUP(K44,'Contact Info-Woodlawn'!$A$1:$H$90,8,FALSE)</f>
        <v>schmidta@uchicago.edu</v>
      </c>
      <c r="R44" s="304"/>
      <c r="S44" s="304"/>
      <c r="U44" s="305"/>
      <c r="V44" s="305"/>
    </row>
    <row r="45" spans="1:22">
      <c r="A45" s="360"/>
      <c r="B45" s="351"/>
      <c r="C45" s="151">
        <v>45596</v>
      </c>
      <c r="D45" s="104"/>
      <c r="E45" s="304" t="s">
        <v>648</v>
      </c>
      <c r="F45" s="313" t="str">
        <f>VLOOKUP(E45,'Contact Info-Woodlawn'!$A$1:$H$90,4,FALSE)</f>
        <v>Baker</v>
      </c>
      <c r="G45" s="313" t="str">
        <f>VLOOKUP(E45,'Contact Info-Woodlawn'!$A$1:$H$90,3,FALSE)</f>
        <v>Resident Assistant</v>
      </c>
      <c r="H45" s="313" t="str">
        <f>VLOOKUP(E45,'Contact Info-Woodlawn'!$A$1:$H$90,6,FALSE)</f>
        <v>972-953-9246</v>
      </c>
      <c r="I45" s="313" t="e">
        <f>VLOOKUP(E45,'Contact Info-Woodlawn'!$A$1:$H$20,7,FALSE)</f>
        <v>#N/A</v>
      </c>
      <c r="J45" s="314" t="str">
        <f>VLOOKUP(E45,'Contact Info-Woodlawn'!$A$1:$H$90,8,FALSE)</f>
        <v>nbvetter@uchicago.edu</v>
      </c>
      <c r="K45" s="331" t="s">
        <v>654</v>
      </c>
      <c r="L45" s="315" t="str">
        <f>VLOOKUP(K45,'Contact Info-Woodlawn'!$A$1:$H$90,4,FALSE)</f>
        <v>Baker</v>
      </c>
      <c r="M45" s="315" t="str">
        <f>VLOOKUP(K45,'Contact Info-Woodlawn'!$A$1:$H$90,3,FALSE)</f>
        <v>Resident Head</v>
      </c>
      <c r="N45" s="315" t="str">
        <f>VLOOKUP(K45,'Contact Info-Woodlawn'!$A$1:$H$90,6,FALSE)</f>
        <v>(224) 221-5950, (314) 249-5382</v>
      </c>
      <c r="O45" s="315" t="str">
        <f>VLOOKUP(K45,'Contact Info-Woodlawn'!$A$1:$H$20,7,FALSE)</f>
        <v>834-6228</v>
      </c>
      <c r="P45" s="315" t="str">
        <f>VLOOKUP(K45,'Contact Info-Woodlawn'!$A$1:$H$90,8,FALSE)</f>
        <v>pdrjuarez@uchicago.edu, cnwren@uchicago.edu</v>
      </c>
      <c r="R45" s="304"/>
      <c r="S45" s="304"/>
      <c r="U45" s="305"/>
      <c r="V45" s="305"/>
    </row>
    <row r="46" spans="1:22">
      <c r="A46" s="360"/>
      <c r="B46" s="351"/>
      <c r="C46" s="152">
        <v>45597</v>
      </c>
      <c r="D46" s="104"/>
      <c r="E46" s="304" t="s">
        <v>645</v>
      </c>
      <c r="F46" s="308" t="str">
        <f>VLOOKUP(E46,'Contact Info-Woodlawn'!$A$1:$H$42,4,FALSE)</f>
        <v>Markovitz</v>
      </c>
      <c r="G46" s="308" t="str">
        <f>VLOOKUP(E46,'Contact Info-Woodlawn'!$A$1:$H$90,3,FALSE)</f>
        <v>Resident Head</v>
      </c>
      <c r="H46" s="308" t="str">
        <f>VLOOKUP(E46,'Contact Info-Woodlawn'!$A$1:$H$90,6,FALSE)</f>
        <v>(773) 318-3329, (773) 742-5106</v>
      </c>
      <c r="I46" s="308" t="str">
        <f>VLOOKUP(E46,'Contact Info-Woodlawn'!$A$1:$H$20,7,FALSE)</f>
        <v>834-6185</v>
      </c>
      <c r="J46" s="308" t="str">
        <f>VLOOKUP(E46,'Contact Info-Woodlawn'!$A$1:$H$90,8,FALSE)</f>
        <v>hauadv@uchicago.edu, kahlilw@uchicago.edu</v>
      </c>
      <c r="K46" s="331" t="s">
        <v>331</v>
      </c>
      <c r="L46" s="310" t="str">
        <f>VLOOKUP(K46,'Contact Info-Woodlawn'!$A$1:$H$90,4,FALSE)</f>
        <v>Rustandy</v>
      </c>
      <c r="M46" s="310" t="str">
        <f>VLOOKUP(K46,'Contact Info-Woodlawn'!$A$1:$H$90,3,FALSE)</f>
        <v>Resident Assistant</v>
      </c>
      <c r="N46" s="310" t="str">
        <f>VLOOKUP(K46,'Contact Info-Woodlawn'!$A$1:$H$90,6,FALSE)</f>
        <v>(346) 280-3559</v>
      </c>
      <c r="O46" s="310" t="e">
        <f>VLOOKUP(K46,'Contact Info-Woodlawn'!$A$1:$H$20,7,FALSE)</f>
        <v>#N/A</v>
      </c>
      <c r="P46" s="311" t="str">
        <f>VLOOKUP(K46,'Contact Info-Woodlawn'!$A$1:$H$90,8,FALSE)</f>
        <v>mperez26@uchicago.edu</v>
      </c>
      <c r="R46" s="304"/>
      <c r="S46" s="304"/>
      <c r="U46" s="305"/>
      <c r="V46" s="305"/>
    </row>
    <row r="47" spans="1:22">
      <c r="A47" s="360"/>
      <c r="B47" s="351"/>
      <c r="C47" s="152">
        <v>45598</v>
      </c>
      <c r="D47" s="104"/>
      <c r="E47" s="304" t="s">
        <v>653</v>
      </c>
      <c r="F47" s="313" t="str">
        <f>VLOOKUP(E47,'Contact Info-Woodlawn'!$A$1:$H$90,4,FALSE)</f>
        <v>Chenn</v>
      </c>
      <c r="G47" s="313" t="str">
        <f>VLOOKUP(E47,'Contact Info-Woodlawn'!$A$1:$H$90,3,FALSE)</f>
        <v>Resident Assistant</v>
      </c>
      <c r="H47" s="313" t="str">
        <f>VLOOKUP(E47,'Contact Info-Woodlawn'!$A$1:$H$90,6,FALSE)</f>
        <v>847-651-4780</v>
      </c>
      <c r="I47" s="313" t="e">
        <f>VLOOKUP(E47,'Contact Info-Woodlawn'!$A$1:$H$20,7,FALSE)</f>
        <v>#N/A</v>
      </c>
      <c r="J47" s="314" t="str">
        <f>VLOOKUP(E47,'Contact Info-Woodlawn'!$A$1:$H$90,8,FALSE)</f>
        <v>himat@uchicago.edu</v>
      </c>
      <c r="K47" s="331" t="s">
        <v>659</v>
      </c>
      <c r="L47" s="315" t="str">
        <f>VLOOKUP(K47,'Contact Info-Woodlawn'!$A$1:$H$90,4,FALSE)</f>
        <v>Fama</v>
      </c>
      <c r="M47" s="315" t="str">
        <f>VLOOKUP(K47,'Contact Info-Woodlawn'!$A$1:$H$90,3,FALSE)</f>
        <v>Resident Head</v>
      </c>
      <c r="N47" s="315" t="str">
        <f>VLOOKUP(K47,'Contact Info-Woodlawn'!$A$1:$H$90,6,FALSE)</f>
        <v>(630) 901-7163</v>
      </c>
      <c r="O47" s="315" t="str">
        <f>VLOOKUP(K47,'Contact Info-Woodlawn'!$A$1:$H$20,7,FALSE)</f>
        <v>834-6215</v>
      </c>
      <c r="P47" s="327" t="str">
        <f>VLOOKUP(K47,'Contact Info-Woodlawn'!$A$1:$H$90,8,FALSE)</f>
        <v>nicolevonyak@uchicago.edu</v>
      </c>
      <c r="R47" s="304"/>
      <c r="S47" s="304"/>
      <c r="U47" s="305"/>
      <c r="V47" s="305"/>
    </row>
    <row r="48" spans="1:22">
      <c r="A48" s="360"/>
      <c r="B48" s="351"/>
      <c r="C48" s="152">
        <v>45599</v>
      </c>
      <c r="D48" s="104"/>
      <c r="E48" s="304" t="s">
        <v>644</v>
      </c>
      <c r="F48" s="308" t="str">
        <f>VLOOKUP(E48,'Contact Info-Woodlawn'!$A$1:$H$42,4,FALSE)</f>
        <v>Liew</v>
      </c>
      <c r="G48" s="308" t="str">
        <f>VLOOKUP(E48,'Contact Info-Woodlawn'!$A$1:$H$90,3,FALSE)</f>
        <v>Resident Head</v>
      </c>
      <c r="H48" s="308" t="str">
        <f>VLOOKUP(E48,'Contact Info-Woodlawn'!$A$1:$H$90,6,FALSE)</f>
        <v>(773) 954-0167, (708) 417-7534</v>
      </c>
      <c r="I48" s="308" t="str">
        <f>VLOOKUP(E48,'Contact Info-Woodlawn'!$A$1:$H$20,7,FALSE)</f>
        <v>834-6182</v>
      </c>
      <c r="J48" s="308" t="str">
        <f>VLOOKUP(E48,'Contact Info-Woodlawn'!$A$1:$H$90,8,FALSE)</f>
        <v>ghempstead@uchicago.edu, hempsteadc@uchicago.edu</v>
      </c>
      <c r="K48" s="331" t="s">
        <v>667</v>
      </c>
      <c r="L48" s="310" t="str">
        <f>VLOOKUP(K48,'Contact Info-Woodlawn'!$A$1:$H$90,4,FALSE)</f>
        <v>Gallo</v>
      </c>
      <c r="M48" s="310" t="str">
        <f>VLOOKUP(K48,'Contact Info-Woodlawn'!$A$1:$H$90,3,FALSE)</f>
        <v>Resident Assistant</v>
      </c>
      <c r="N48" s="310">
        <f>VLOOKUP(K48,'Contact Info-Woodlawn'!$A$1:$H$90,6,FALSE)</f>
        <v>0</v>
      </c>
      <c r="O48" s="310" t="e">
        <f>VLOOKUP(K48,'Contact Info-Woodlawn'!$A$1:$H$20,7,FALSE)</f>
        <v>#N/A</v>
      </c>
      <c r="P48" s="310" t="str">
        <f>VLOOKUP(K48,'Contact Info-Woodlawn'!$A$1:$H$90,8,FALSE)</f>
        <v>hanimn@uchicago.edu</v>
      </c>
      <c r="R48" s="304"/>
      <c r="S48" s="304"/>
      <c r="U48" s="305"/>
      <c r="V48" s="305"/>
    </row>
    <row r="49" spans="1:22">
      <c r="A49" s="360"/>
      <c r="B49" s="381" t="s">
        <v>49</v>
      </c>
      <c r="C49" s="152">
        <v>45600</v>
      </c>
      <c r="D49" s="104"/>
      <c r="E49" s="304" t="s">
        <v>658</v>
      </c>
      <c r="F49" s="313" t="str">
        <f>VLOOKUP(E49,'Contact Info-Woodlawn'!$A$1:$H$90,4,FALSE)</f>
        <v>Casner</v>
      </c>
      <c r="G49" s="313" t="str">
        <f>VLOOKUP(E49,'Contact Info-Woodlawn'!$A$1:$H$90,3,FALSE)</f>
        <v>Resident Assistant</v>
      </c>
      <c r="H49" s="313" t="str">
        <f>VLOOKUP(E49,'Contact Info-Woodlawn'!$A$1:$H$90,6,FALSE)</f>
        <v>(402) 850-3797</v>
      </c>
      <c r="I49" s="313" t="e">
        <f>VLOOKUP(E49,'Contact Info-Woodlawn'!$A$1:$H$20,7,FALSE)</f>
        <v>#N/A</v>
      </c>
      <c r="J49" s="314" t="str">
        <f>VLOOKUP(E49,'Contact Info-Woodlawn'!$A$1:$H$90,8,FALSE)</f>
        <v>schmidta@uchicago.edu</v>
      </c>
      <c r="K49" s="331" t="s">
        <v>663</v>
      </c>
      <c r="L49" s="315" t="str">
        <f>VLOOKUP(K49,'Contact Info-Woodlawn'!$A$1:$H$90,4,FALSE)</f>
        <v>Chenn</v>
      </c>
      <c r="M49" s="315" t="str">
        <f>VLOOKUP(K49,'Contact Info-Woodlawn'!$A$1:$H$90,3,FALSE)</f>
        <v>Resident Head</v>
      </c>
      <c r="N49" s="315" t="str">
        <f>VLOOKUP(K49,'Contact Info-Woodlawn'!$A$1:$H$90,6,FALSE)</f>
        <v>(626) 222-4641, (801) 897-5928</v>
      </c>
      <c r="O49" s="315" t="str">
        <f>VLOOKUP(K49,'Contact Info-Woodlawn'!$A$1:$H$20,7,FALSE)</f>
        <v>834-6170</v>
      </c>
      <c r="P49" s="315" t="str">
        <f>VLOOKUP(K49,'Contact Info-Woodlawn'!$A$1:$H$90,8,FALSE)</f>
        <v>mckenzie2@uchicago.edu, samann@uchicago.edu</v>
      </c>
      <c r="R49" s="304"/>
      <c r="S49" s="304"/>
      <c r="U49" s="305"/>
      <c r="V49" s="305"/>
    </row>
    <row r="50" spans="1:22">
      <c r="A50" s="360"/>
      <c r="B50" s="351"/>
      <c r="C50" s="152">
        <v>45601</v>
      </c>
      <c r="D50" s="104"/>
      <c r="E50" s="304" t="s">
        <v>649</v>
      </c>
      <c r="F50" s="308" t="str">
        <f>VLOOKUP(E50,'Contact Info-Woodlawn'!$A$1:$H$42,4,FALSE)</f>
        <v>Casner</v>
      </c>
      <c r="G50" s="308" t="str">
        <f>VLOOKUP(E50,'Contact Info-Woodlawn'!$A$1:$H$90,3,FALSE)</f>
        <v>Resident Head</v>
      </c>
      <c r="H50" s="308" t="str">
        <f>VLOOKUP(E50,'Contact Info-Woodlawn'!$A$1:$H$90,6,FALSE)</f>
        <v>608-770-7029, 309-846-7987</v>
      </c>
      <c r="I50" s="308" t="str">
        <f>VLOOKUP(E50,'Contact Info-Woodlawn'!$A$1:$H$20,7,FALSE)</f>
        <v>834-6225</v>
      </c>
      <c r="J50" s="308" t="str">
        <f>VLOOKUP(E50,'Contact Info-Woodlawn'!$A$1:$H$90,8,FALSE)</f>
        <v>adamh99@uchicago.edu, courtneyh@uchicago.edu</v>
      </c>
      <c r="K50" s="331" t="s">
        <v>642</v>
      </c>
      <c r="L50" s="310" t="str">
        <f>VLOOKUP(K50,'Contact Info-Woodlawn'!$A$1:$H$90,4,FALSE)</f>
        <v>Casner</v>
      </c>
      <c r="M50" s="310" t="str">
        <f>VLOOKUP(K50,'Contact Info-Woodlawn'!$A$1:$H$90,3,FALSE)</f>
        <v>Resident Assistant</v>
      </c>
      <c r="N50" s="310" t="str">
        <f>VLOOKUP(K50,'Contact Info-Woodlawn'!$A$1:$H$90,6,FALSE)</f>
        <v>571-289-1257</v>
      </c>
      <c r="O50" s="310" t="e">
        <f>VLOOKUP(K50,'Contact Info-Woodlawn'!$A$1:$H$20,7,FALSE)</f>
        <v>#N/A</v>
      </c>
      <c r="P50" s="311" t="str">
        <f>VLOOKUP(K50,'Contact Info-Woodlawn'!$A$1:$H$90,8,FALSE)</f>
        <v>andrewhessed@uchicago.edu</v>
      </c>
      <c r="R50" s="304"/>
      <c r="S50" s="304"/>
      <c r="U50" s="305"/>
      <c r="V50" s="305"/>
    </row>
    <row r="51" spans="1:22">
      <c r="A51" s="360"/>
      <c r="B51" s="351"/>
      <c r="C51" s="152">
        <v>45602</v>
      </c>
      <c r="D51" s="104"/>
      <c r="E51" s="304" t="s">
        <v>331</v>
      </c>
      <c r="F51" s="313" t="str">
        <f>VLOOKUP(E51,'Contact Info-Woodlawn'!$A$1:$H$90,4,FALSE)</f>
        <v>Rustandy</v>
      </c>
      <c r="G51" s="313" t="str">
        <f>VLOOKUP(E51,'Contact Info-Woodlawn'!$A$1:$H$90,3,FALSE)</f>
        <v>Resident Assistant</v>
      </c>
      <c r="H51" s="313" t="str">
        <f>VLOOKUP(E51,'Contact Info-Woodlawn'!$A$1:$H$90,6,FALSE)</f>
        <v>(346) 280-3559</v>
      </c>
      <c r="I51" s="313" t="e">
        <f>VLOOKUP(E51,'Contact Info-Woodlawn'!$A$1:$H$20,7,FALSE)</f>
        <v>#N/A</v>
      </c>
      <c r="J51" s="314" t="str">
        <f>VLOOKUP(E51,'Contact Info-Woodlawn'!$A$1:$H$90,8,FALSE)</f>
        <v>mperez26@uchicago.edu</v>
      </c>
      <c r="K51" s="331" t="s">
        <v>668</v>
      </c>
      <c r="L51" s="315" t="str">
        <f>VLOOKUP(K51,'Contact Info-Woodlawn'!$A$1:$H$90,4,FALSE)</f>
        <v>Gallo</v>
      </c>
      <c r="M51" s="315" t="str">
        <f>VLOOKUP(K51,'Contact Info-Woodlawn'!$A$1:$H$90,3,FALSE)</f>
        <v>Resident Head</v>
      </c>
      <c r="N51" s="315" t="str">
        <f>VLOOKUP(K51,'Contact Info-Woodlawn'!$A$1:$H$90,6,FALSE)</f>
        <v>(262) 501-2013, (303) 587-1323</v>
      </c>
      <c r="O51" s="315" t="str">
        <f>VLOOKUP(K51,'Contact Info-Woodlawn'!$A$1:$H$20,7,FALSE)</f>
        <v>834-6186</v>
      </c>
      <c r="P51" s="315" t="str">
        <f>VLOOKUP(K51,'Contact Info-Woodlawn'!$A$1:$H$90,8,FALSE)</f>
        <v>lilym@uchicago.edu, jphu@uchicago.edu</v>
      </c>
      <c r="R51" s="304"/>
      <c r="S51" s="304"/>
      <c r="U51" s="305"/>
      <c r="V51" s="305"/>
    </row>
    <row r="52" spans="1:22">
      <c r="A52" s="360"/>
      <c r="B52" s="351"/>
      <c r="C52" s="152">
        <v>45603</v>
      </c>
      <c r="D52" s="104"/>
      <c r="E52" s="304" t="s">
        <v>654</v>
      </c>
      <c r="F52" s="308" t="str">
        <f>VLOOKUP(E52,'Contact Info-Woodlawn'!$A$1:$H$42,4,FALSE)</f>
        <v>Baker</v>
      </c>
      <c r="G52" s="308" t="str">
        <f>VLOOKUP(E52,'Contact Info-Woodlawn'!$A$1:$H$90,3,FALSE)</f>
        <v>Resident Head</v>
      </c>
      <c r="H52" s="308" t="str">
        <f>VLOOKUP(E52,'Contact Info-Woodlawn'!$A$1:$H$90,6,FALSE)</f>
        <v>(224) 221-5950, (314) 249-5382</v>
      </c>
      <c r="I52" s="308" t="str">
        <f>VLOOKUP(E52,'Contact Info-Woodlawn'!$A$1:$H$20,7,FALSE)</f>
        <v>834-6228</v>
      </c>
      <c r="J52" s="308" t="str">
        <f>VLOOKUP(E52,'Contact Info-Woodlawn'!$A$1:$H$90,8,FALSE)</f>
        <v>pdrjuarez@uchicago.edu, cnwren@uchicago.edu</v>
      </c>
      <c r="K52" s="331" t="s">
        <v>646</v>
      </c>
      <c r="L52" s="310" t="str">
        <f>VLOOKUP(K52,'Contact Info-Woodlawn'!$A$1:$H$90,4,FALSE)</f>
        <v>Han</v>
      </c>
      <c r="M52" s="310" t="str">
        <f>VLOOKUP(K52,'Contact Info-Woodlawn'!$A$1:$H$90,3,FALSE)</f>
        <v>Resident Assistant</v>
      </c>
      <c r="N52" s="310" t="str">
        <f>VLOOKUP(K52,'Contact Info-Woodlawn'!$A$1:$H$90,6,FALSE)</f>
        <v>612-806-8905</v>
      </c>
      <c r="O52" s="310" t="e">
        <f>VLOOKUP(K52,'Contact Info-Woodlawn'!$A$1:$H$20,7,FALSE)</f>
        <v>#N/A</v>
      </c>
      <c r="P52" s="311" t="str">
        <f>VLOOKUP(K52,'Contact Info-Woodlawn'!$A$1:$H$90,8,FALSE)</f>
        <v>taerin@uchicago.edu</v>
      </c>
      <c r="R52" s="304"/>
      <c r="S52" s="304"/>
      <c r="U52" s="305"/>
      <c r="V52" s="305"/>
    </row>
    <row r="53" spans="1:22">
      <c r="A53" s="360"/>
      <c r="B53" s="351"/>
      <c r="C53" s="152">
        <v>45604</v>
      </c>
      <c r="D53" s="104"/>
      <c r="E53" s="304" t="s">
        <v>667</v>
      </c>
      <c r="F53" s="313" t="str">
        <f>VLOOKUP(E53,'Contact Info-Woodlawn'!$A$1:$H$90,4,FALSE)</f>
        <v>Gallo</v>
      </c>
      <c r="G53" s="313" t="str">
        <f>VLOOKUP(E53,'Contact Info-Woodlawn'!$A$1:$H$90,3,FALSE)</f>
        <v>Resident Assistant</v>
      </c>
      <c r="H53" s="313">
        <f>VLOOKUP(E53,'Contact Info-Woodlawn'!$A$1:$H$90,6,FALSE)</f>
        <v>0</v>
      </c>
      <c r="I53" s="313" t="e">
        <f>VLOOKUP(E53,'Contact Info-Woodlawn'!$A$1:$H$20,7,FALSE)</f>
        <v>#N/A</v>
      </c>
      <c r="J53" s="313" t="str">
        <f>VLOOKUP(E53,'Contact Info-Woodlawn'!$A$1:$H$90,8,FALSE)</f>
        <v>hanimn@uchicago.edu</v>
      </c>
      <c r="K53" s="331" t="s">
        <v>669</v>
      </c>
      <c r="L53" s="315" t="str">
        <f>VLOOKUP(K53,'Contact Info-Woodlawn'!$A$1:$H$90,4,FALSE)</f>
        <v>Han</v>
      </c>
      <c r="M53" s="315" t="str">
        <f>VLOOKUP(K53,'Contact Info-Woodlawn'!$A$1:$H$90,3,FALSE)</f>
        <v>Resident Head</v>
      </c>
      <c r="N53" s="315" t="str">
        <f>VLOOKUP(K53,'Contact Info-Woodlawn'!$A$1:$H$90,6,FALSE)</f>
        <v>(630) 607-2525, (630) 917-9430</v>
      </c>
      <c r="O53" s="315" t="str">
        <f>VLOOKUP(K53,'Contact Info-Woodlawn'!$A$1:$H$20,7,FALSE)</f>
        <v>834-6166</v>
      </c>
      <c r="P53" s="315" t="str">
        <f>VLOOKUP(K53,'Contact Info-Woodlawn'!$A$1:$H$90,8,FALSE)</f>
        <v>jmoeller@uchicago.edu, valnash@uchicago.edu</v>
      </c>
      <c r="R53" s="304"/>
      <c r="S53" s="304"/>
      <c r="U53" s="305"/>
      <c r="V53" s="305"/>
    </row>
    <row r="54" spans="1:22">
      <c r="A54" s="360"/>
      <c r="B54" s="351"/>
      <c r="C54" s="152">
        <v>45605</v>
      </c>
      <c r="D54" s="104"/>
      <c r="E54" s="304" t="s">
        <v>659</v>
      </c>
      <c r="F54" s="308" t="str">
        <f>VLOOKUP(E54,'Contact Info-Woodlawn'!$A$1:$H$42,4,FALSE)</f>
        <v>Fama</v>
      </c>
      <c r="G54" s="308" t="str">
        <f>VLOOKUP(E54,'Contact Info-Woodlawn'!$A$1:$H$90,3,FALSE)</f>
        <v>Resident Head</v>
      </c>
      <c r="H54" s="308" t="str">
        <f>VLOOKUP(E54,'Contact Info-Woodlawn'!$A$1:$H$90,6,FALSE)</f>
        <v>(630) 901-7163</v>
      </c>
      <c r="I54" s="308" t="str">
        <f>VLOOKUP(E54,'Contact Info-Woodlawn'!$A$1:$H$20,7,FALSE)</f>
        <v>834-6215</v>
      </c>
      <c r="J54" s="328" t="str">
        <f>VLOOKUP(E54,'Contact Info-Woodlawn'!$A$1:$H$90,8,FALSE)</f>
        <v>nicolevonyak@uchicago.edu</v>
      </c>
      <c r="K54" s="331" t="s">
        <v>651</v>
      </c>
      <c r="L54" s="310" t="str">
        <f>VLOOKUP(K54,'Contact Info-Woodlawn'!$A$1:$H$90,4,FALSE)</f>
        <v>Fama</v>
      </c>
      <c r="M54" s="310" t="str">
        <f>VLOOKUP(K54,'Contact Info-Woodlawn'!$A$1:$H$90,3,FALSE)</f>
        <v>Resident Assistant</v>
      </c>
      <c r="N54" s="310" t="str">
        <f>VLOOKUP(K54,'Contact Info-Woodlawn'!$A$1:$H$90,6,FALSE)</f>
        <v>703-870-8004</v>
      </c>
      <c r="O54" s="310" t="e">
        <f>VLOOKUP(K54,'Contact Info-Woodlawn'!$A$1:$H$20,7,FALSE)</f>
        <v>#N/A</v>
      </c>
      <c r="P54" s="311" t="str">
        <f>VLOOKUP(K54,'Contact Info-Woodlawn'!$A$1:$H$90,8,FALSE)</f>
        <v>audreykim@uchicago.edu</v>
      </c>
      <c r="R54" s="304"/>
      <c r="S54" s="304"/>
      <c r="U54" s="305"/>
      <c r="V54" s="305"/>
    </row>
    <row r="55" spans="1:22">
      <c r="A55" s="360"/>
      <c r="B55" s="351"/>
      <c r="C55" s="152">
        <v>45606</v>
      </c>
      <c r="D55" s="104"/>
      <c r="E55" s="304" t="s">
        <v>642</v>
      </c>
      <c r="F55" s="313" t="str">
        <f>VLOOKUP(E55,'Contact Info-Woodlawn'!$A$1:$H$90,4,FALSE)</f>
        <v>Casner</v>
      </c>
      <c r="G55" s="313" t="str">
        <f>VLOOKUP(E55,'Contact Info-Woodlawn'!$A$1:$H$90,3,FALSE)</f>
        <v>Resident Assistant</v>
      </c>
      <c r="H55" s="313" t="str">
        <f>VLOOKUP(E55,'Contact Info-Woodlawn'!$A$1:$H$90,6,FALSE)</f>
        <v>571-289-1257</v>
      </c>
      <c r="I55" s="313" t="e">
        <f>VLOOKUP(E55,'Contact Info-Woodlawn'!$A$1:$H$20,7,FALSE)</f>
        <v>#N/A</v>
      </c>
      <c r="J55" s="314" t="str">
        <f>VLOOKUP(E55,'Contact Info-Woodlawn'!$A$1:$H$90,8,FALSE)</f>
        <v>andrewhessed@uchicago.edu</v>
      </c>
      <c r="K55" s="331" t="s">
        <v>672</v>
      </c>
      <c r="L55" s="315" t="str">
        <f>VLOOKUP(K55,'Contact Info-Woodlawn'!$A$1:$H$90,4,FALSE)</f>
        <v>Rustandy</v>
      </c>
      <c r="M55" s="315" t="str">
        <f>VLOOKUP(K55,'Contact Info-Woodlawn'!$A$1:$H$90,3,FALSE)</f>
        <v>Resident Head</v>
      </c>
      <c r="N55" s="315" t="str">
        <f>VLOOKUP(K55,'Contact Info-Woodlawn'!$A$1:$H$90,6,FALSE)</f>
        <v>(857) 209-6786, (857) 209-6773</v>
      </c>
      <c r="O55" s="315" t="str">
        <f>VLOOKUP(K55,'Contact Info-Woodlawn'!$A$1:$H$20,7,FALSE)</f>
        <v>834-6219</v>
      </c>
      <c r="P55" s="315" t="str">
        <f>VLOOKUP(K55,'Contact Info-Woodlawn'!$A$1:$H$90,8,FALSE)</f>
        <v>uhl@uchicago.edu, kokouhl@uchicago.edu</v>
      </c>
      <c r="R55" s="304"/>
      <c r="S55" s="304"/>
      <c r="U55" s="305"/>
      <c r="V55" s="305"/>
    </row>
    <row r="56" spans="1:22">
      <c r="A56" s="360"/>
      <c r="B56" s="382" t="s">
        <v>50</v>
      </c>
      <c r="C56" s="152">
        <v>45607</v>
      </c>
      <c r="D56" s="104"/>
      <c r="E56" s="304" t="s">
        <v>663</v>
      </c>
      <c r="F56" s="308" t="str">
        <f>VLOOKUP(E56,'Contact Info-Woodlawn'!$A$1:$H$42,4,FALSE)</f>
        <v>Chenn</v>
      </c>
      <c r="G56" s="308" t="str">
        <f>VLOOKUP(E56,'Contact Info-Woodlawn'!$A$1:$H$90,3,FALSE)</f>
        <v>Resident Head</v>
      </c>
      <c r="H56" s="308" t="str">
        <f>VLOOKUP(E56,'Contact Info-Woodlawn'!$A$1:$H$90,6,FALSE)</f>
        <v>(626) 222-4641, (801) 897-5928</v>
      </c>
      <c r="I56" s="308" t="str">
        <f>VLOOKUP(E56,'Contact Info-Woodlawn'!$A$1:$H$20,7,FALSE)</f>
        <v>834-6170</v>
      </c>
      <c r="J56" s="308" t="str">
        <f>VLOOKUP(E56,'Contact Info-Woodlawn'!$A$1:$H$90,8,FALSE)</f>
        <v>mckenzie2@uchicago.edu, samann@uchicago.edu</v>
      </c>
      <c r="K56" s="331" t="s">
        <v>656</v>
      </c>
      <c r="L56" s="310" t="str">
        <f>VLOOKUP(K56,'Contact Info-Woodlawn'!$A$1:$H$90,4,FALSE)</f>
        <v>Han</v>
      </c>
      <c r="M56" s="310" t="str">
        <f>VLOOKUP(K56,'Contact Info-Woodlawn'!$A$1:$H$90,3,FALSE)</f>
        <v>Resident Assistant</v>
      </c>
      <c r="N56" s="310" t="str">
        <f>VLOOKUP(K56,'Contact Info-Woodlawn'!$A$1:$H$90,6,FALSE)</f>
        <v>(925) 309-9827</v>
      </c>
      <c r="O56" s="310" t="e">
        <f>VLOOKUP(K56,'Contact Info-Woodlawn'!$A$1:$H$20,7,FALSE)</f>
        <v>#N/A</v>
      </c>
      <c r="P56" s="311" t="str">
        <f>VLOOKUP(K56,'Contact Info-Woodlawn'!$A$1:$H$90,8,FALSE)</f>
        <v>rkan1000@uchicago.edu</v>
      </c>
      <c r="R56" s="304"/>
      <c r="S56" s="304"/>
      <c r="U56" s="305"/>
      <c r="V56" s="305"/>
    </row>
    <row r="57" spans="1:22">
      <c r="A57" s="360"/>
      <c r="B57" s="351"/>
      <c r="C57" s="152">
        <v>45608</v>
      </c>
      <c r="D57" s="104"/>
      <c r="E57" s="304" t="s">
        <v>646</v>
      </c>
      <c r="F57" s="313" t="str">
        <f>VLOOKUP(E57,'Contact Info-Woodlawn'!$A$1:$H$90,4,FALSE)</f>
        <v>Han</v>
      </c>
      <c r="G57" s="313" t="str">
        <f>VLOOKUP(E57,'Contact Info-Woodlawn'!$A$1:$H$90,3,FALSE)</f>
        <v>Resident Assistant</v>
      </c>
      <c r="H57" s="313" t="str">
        <f>VLOOKUP(E57,'Contact Info-Woodlawn'!$A$1:$H$90,6,FALSE)</f>
        <v>612-806-8905</v>
      </c>
      <c r="I57" s="313" t="e">
        <f>VLOOKUP(E57,'Contact Info-Woodlawn'!$A$1:$H$20,7,FALSE)</f>
        <v>#N/A</v>
      </c>
      <c r="J57" s="314" t="str">
        <f>VLOOKUP(E57,'Contact Info-Woodlawn'!$A$1:$H$90,8,FALSE)</f>
        <v>taerin@uchicago.edu</v>
      </c>
      <c r="K57" s="331" t="s">
        <v>670</v>
      </c>
      <c r="L57" s="315" t="str">
        <f>VLOOKUP(K57,'Contact Info-Woodlawn'!$A$1:$H$90,4,FALSE)</f>
        <v>Eka</v>
      </c>
      <c r="M57" s="315" t="str">
        <f>VLOOKUP(K57,'Contact Info-Woodlawn'!$A$1:$H$90,3,FALSE)</f>
        <v>Resident Head</v>
      </c>
      <c r="N57" s="315" t="str">
        <f>VLOOKUP(K57,'Contact Info-Woodlawn'!$A$1:$H$90,6,FALSE)</f>
        <v>(617) 909-2855, (617) 686-5549</v>
      </c>
      <c r="O57" s="315" t="str">
        <f>VLOOKUP(K57,'Contact Info-Woodlawn'!$A$1:$H$20,7,FALSE)</f>
        <v>834-6188</v>
      </c>
      <c r="P57" s="315" t="str">
        <f>VLOOKUP(K57,'Contact Info-Woodlawn'!$A$1:$H$90,8,FALSE)</f>
        <v>walshto@uchicago.edu, egwalsh@uchicago.edu</v>
      </c>
      <c r="R57" s="304"/>
      <c r="S57" s="304"/>
      <c r="U57" s="305"/>
      <c r="V57" s="305"/>
    </row>
    <row r="58" spans="1:22">
      <c r="A58" s="360"/>
      <c r="B58" s="351"/>
      <c r="C58" s="152">
        <v>45609</v>
      </c>
      <c r="D58" s="104"/>
      <c r="E58" s="304" t="s">
        <v>668</v>
      </c>
      <c r="F58" s="308" t="str">
        <f>VLOOKUP(E58,'Contact Info-Woodlawn'!$A$1:$H$42,4,FALSE)</f>
        <v>Gallo</v>
      </c>
      <c r="G58" s="308" t="str">
        <f>VLOOKUP(E58,'Contact Info-Woodlawn'!$A$1:$H$90,3,FALSE)</f>
        <v>Resident Head</v>
      </c>
      <c r="H58" s="308" t="str">
        <f>VLOOKUP(E58,'Contact Info-Woodlawn'!$A$1:$H$90,6,FALSE)</f>
        <v>(262) 501-2013, (303) 587-1323</v>
      </c>
      <c r="I58" s="308" t="str">
        <f>VLOOKUP(E58,'Contact Info-Woodlawn'!$A$1:$H$20,7,FALSE)</f>
        <v>834-6186</v>
      </c>
      <c r="J58" s="308" t="str">
        <f>VLOOKUP(E58,'Contact Info-Woodlawn'!$A$1:$H$90,8,FALSE)</f>
        <v>lilym@uchicago.edu, jphu@uchicago.edu</v>
      </c>
      <c r="K58" s="331" t="s">
        <v>661</v>
      </c>
      <c r="L58" s="310" t="str">
        <f>VLOOKUP(K58,'Contact Info-Woodlawn'!$A$1:$H$90,4,FALSE)</f>
        <v>Liew</v>
      </c>
      <c r="M58" s="310" t="str">
        <f>VLOOKUP(K58,'Contact Info-Woodlawn'!$A$1:$H$90,3,FALSE)</f>
        <v>Resident Assistant</v>
      </c>
      <c r="N58" s="310" t="str">
        <f>VLOOKUP(K58,'Contact Info-Woodlawn'!$A$1:$H$90,6,FALSE)</f>
        <v>(779) 707-4301</v>
      </c>
      <c r="O58" s="310" t="e">
        <f>VLOOKUP(K58,'Contact Info-Woodlawn'!$A$1:$H$20,7,FALSE)</f>
        <v>#N/A</v>
      </c>
      <c r="P58" s="311" t="str">
        <f>VLOOKUP(K58,'Contact Info-Woodlawn'!$A$1:$H$90,8,FALSE)</f>
        <v>rgutierrez27@uchicago.edu</v>
      </c>
      <c r="R58" s="304"/>
      <c r="S58" s="304"/>
      <c r="U58" s="305"/>
      <c r="V58" s="305"/>
    </row>
    <row r="59" spans="1:22">
      <c r="A59" s="360"/>
      <c r="B59" s="351"/>
      <c r="C59" s="152">
        <v>45610</v>
      </c>
      <c r="D59" s="104"/>
      <c r="E59" s="304" t="s">
        <v>651</v>
      </c>
      <c r="F59" s="313" t="str">
        <f>VLOOKUP(E59,'Contact Info-Woodlawn'!$A$1:$H$90,4,FALSE)</f>
        <v>Fama</v>
      </c>
      <c r="G59" s="313" t="str">
        <f>VLOOKUP(E59,'Contact Info-Woodlawn'!$A$1:$H$90,3,FALSE)</f>
        <v>Resident Assistant</v>
      </c>
      <c r="H59" s="313" t="str">
        <f>VLOOKUP(E59,'Contact Info-Woodlawn'!$A$1:$H$90,6,FALSE)</f>
        <v>703-870-8004</v>
      </c>
      <c r="I59" s="313" t="e">
        <f>VLOOKUP(E59,'Contact Info-Woodlawn'!$A$1:$H$20,7,FALSE)</f>
        <v>#N/A</v>
      </c>
      <c r="J59" s="314" t="str">
        <f>VLOOKUP(E59,'Contact Info-Woodlawn'!$A$1:$H$90,8,FALSE)</f>
        <v>audreykim@uchicago.edu</v>
      </c>
      <c r="K59" s="331" t="s">
        <v>641</v>
      </c>
      <c r="L59" s="315" t="str">
        <f>VLOOKUP(K59,'Contact Info-Woodlawn'!$A$1:$H$90,4,FALSE)</f>
        <v>Yovovich</v>
      </c>
      <c r="M59" s="315" t="str">
        <f>VLOOKUP(K59,'Contact Info-Woodlawn'!$A$1:$H$90,3,FALSE)</f>
        <v>Resident Head</v>
      </c>
      <c r="N59" s="315" t="str">
        <f>VLOOKUP(K59,'Contact Info-Woodlawn'!$A$1:$H$90,6,FALSE)</f>
        <v>(312) 909-7849, (317) 902-0069</v>
      </c>
      <c r="O59" s="315" t="str">
        <f>VLOOKUP(K59,'Contact Info-Woodlawn'!$A$1:$H$20,7,FALSE)</f>
        <v>834-2222</v>
      </c>
      <c r="P59" s="315" t="str">
        <f>VLOOKUP(K59,'Contact Info-Woodlawn'!$A$1:$H$90,8,FALSE)</f>
        <v>lindseyb@uchicago.edu, bmdrury@uchicago.edu</v>
      </c>
      <c r="R59" s="304"/>
      <c r="S59" s="304"/>
      <c r="U59" s="305"/>
      <c r="V59" s="305"/>
    </row>
    <row r="60" spans="1:22">
      <c r="A60" s="360"/>
      <c r="B60" s="351"/>
      <c r="C60" s="152">
        <v>45611</v>
      </c>
      <c r="D60" s="104"/>
      <c r="E60" s="304" t="s">
        <v>669</v>
      </c>
      <c r="F60" s="308" t="str">
        <f>VLOOKUP(E60,'Contact Info-Woodlawn'!$A$1:$H$42,4,FALSE)</f>
        <v>Han</v>
      </c>
      <c r="G60" s="308" t="str">
        <f>VLOOKUP(E60,'Contact Info-Woodlawn'!$A$1:$H$90,3,FALSE)</f>
        <v>Resident Head</v>
      </c>
      <c r="H60" s="308" t="str">
        <f>VLOOKUP(E60,'Contact Info-Woodlawn'!$A$1:$H$90,6,FALSE)</f>
        <v>(630) 607-2525, (630) 917-9430</v>
      </c>
      <c r="I60" s="308" t="str">
        <f>VLOOKUP(E60,'Contact Info-Woodlawn'!$A$1:$H$20,7,FALSE)</f>
        <v>834-6166</v>
      </c>
      <c r="J60" s="308" t="str">
        <f>VLOOKUP(E60,'Contact Info-Woodlawn'!$A$1:$H$90,8,FALSE)</f>
        <v>jmoeller@uchicago.edu, valnash@uchicago.edu</v>
      </c>
      <c r="K60" s="331" t="s">
        <v>665</v>
      </c>
      <c r="L60" s="310" t="str">
        <f>VLOOKUP(K60,'Contact Info-Woodlawn'!$A$1:$H$90,4,FALSE)</f>
        <v>Eka</v>
      </c>
      <c r="M60" s="310" t="str">
        <f>VLOOKUP(K60,'Contact Info-Woodlawn'!$A$1:$H$90,3,FALSE)</f>
        <v>Resident Assistant</v>
      </c>
      <c r="N60" s="310" t="str">
        <f>VLOOKUP(K60,'Contact Info-Woodlawn'!$A$1:$H$90,6,FALSE)</f>
        <v>(262) 875-1947</v>
      </c>
      <c r="O60" s="310" t="e">
        <f>VLOOKUP(K60,'Contact Info-Woodlawn'!$A$1:$H$20,7,FALSE)</f>
        <v>#N/A</v>
      </c>
      <c r="P60" s="311" t="str">
        <f>VLOOKUP(K60,'Contact Info-Woodlawn'!$A$1:$H$90,8,FALSE)</f>
        <v>aguru@uchicago.edu</v>
      </c>
      <c r="R60" s="304"/>
      <c r="S60" s="304"/>
      <c r="U60" s="305"/>
      <c r="V60" s="305"/>
    </row>
    <row r="61" spans="1:22">
      <c r="A61" s="360"/>
      <c r="B61" s="351"/>
      <c r="C61" s="152">
        <v>45612</v>
      </c>
      <c r="D61" s="104"/>
      <c r="E61" s="304" t="s">
        <v>656</v>
      </c>
      <c r="F61" s="313" t="str">
        <f>VLOOKUP(E61,'Contact Info-Woodlawn'!$A$1:$H$90,4,FALSE)</f>
        <v>Han</v>
      </c>
      <c r="G61" s="313" t="str">
        <f>VLOOKUP(E61,'Contact Info-Woodlawn'!$A$1:$H$90,3,FALSE)</f>
        <v>Resident Assistant</v>
      </c>
      <c r="H61" s="313" t="str">
        <f>VLOOKUP(E61,'Contact Info-Woodlawn'!$A$1:$H$90,6,FALSE)</f>
        <v>(925) 309-9827</v>
      </c>
      <c r="I61" s="313" t="e">
        <f>VLOOKUP(E61,'Contact Info-Woodlawn'!$A$1:$H$20,7,FALSE)</f>
        <v>#N/A</v>
      </c>
      <c r="J61" s="314" t="str">
        <f>VLOOKUP(E61,'Contact Info-Woodlawn'!$A$1:$H$90,8,FALSE)</f>
        <v>rkan1000@uchicago.edu</v>
      </c>
      <c r="K61" s="331" t="s">
        <v>645</v>
      </c>
      <c r="L61" s="315" t="str">
        <f>VLOOKUP(K61,'Contact Info-Woodlawn'!$A$1:$H$90,4,FALSE)</f>
        <v>Markovitz</v>
      </c>
      <c r="M61" s="315" t="str">
        <f>VLOOKUP(K61,'Contact Info-Woodlawn'!$A$1:$H$90,3,FALSE)</f>
        <v>Resident Head</v>
      </c>
      <c r="N61" s="315" t="str">
        <f>VLOOKUP(K61,'Contact Info-Woodlawn'!$A$1:$H$90,6,FALSE)</f>
        <v>(773) 318-3329, (773) 742-5106</v>
      </c>
      <c r="O61" s="315" t="str">
        <f>VLOOKUP(K61,'Contact Info-Woodlawn'!$A$1:$H$20,7,FALSE)</f>
        <v>834-6185</v>
      </c>
      <c r="P61" s="315" t="str">
        <f>VLOOKUP(K61,'Contact Info-Woodlawn'!$A$1:$H$90,8,FALSE)</f>
        <v>hauadv@uchicago.edu, kahlilw@uchicago.edu</v>
      </c>
      <c r="R61" s="304"/>
      <c r="S61" s="304"/>
      <c r="U61" s="305"/>
      <c r="V61" s="305"/>
    </row>
    <row r="62" spans="1:22">
      <c r="A62" s="360"/>
      <c r="B62" s="351"/>
      <c r="C62" s="152">
        <v>45613</v>
      </c>
      <c r="D62" s="104"/>
      <c r="E62" s="304" t="s">
        <v>672</v>
      </c>
      <c r="F62" s="308" t="str">
        <f>VLOOKUP(E62,'Contact Info-Woodlawn'!$A$1:$H$42,4,FALSE)</f>
        <v>Rustandy</v>
      </c>
      <c r="G62" s="308" t="str">
        <f>VLOOKUP(E62,'Contact Info-Woodlawn'!$A$1:$H$90,3,FALSE)</f>
        <v>Resident Head</v>
      </c>
      <c r="H62" s="308" t="str">
        <f>VLOOKUP(E62,'Contact Info-Woodlawn'!$A$1:$H$90,6,FALSE)</f>
        <v>(857) 209-6786, (857) 209-6773</v>
      </c>
      <c r="I62" s="308" t="str">
        <f>VLOOKUP(E62,'Contact Info-Woodlawn'!$A$1:$H$20,7,FALSE)</f>
        <v>834-6219</v>
      </c>
      <c r="J62" s="308" t="str">
        <f>VLOOKUP(E62,'Contact Info-Woodlawn'!$A$1:$H$90,8,FALSE)</f>
        <v>uhl@uchicago.edu, kokouhl@uchicago.edu</v>
      </c>
      <c r="K62" s="331" t="s">
        <v>671</v>
      </c>
      <c r="L62" s="310" t="str">
        <f>VLOOKUP(K62,'Contact Info-Woodlawn'!$A$1:$H$90,4,FALSE)</f>
        <v>Chenn</v>
      </c>
      <c r="M62" s="310" t="str">
        <f>VLOOKUP(K62,'Contact Info-Woodlawn'!$A$1:$H$90,3,FALSE)</f>
        <v>Resident Assistant</v>
      </c>
      <c r="N62" s="310" t="str">
        <f>VLOOKUP(K62,'Contact Info-Woodlawn'!$A$1:$H$90,6,FALSE)</f>
        <v>323-919-4682</v>
      </c>
      <c r="O62" s="310" t="e">
        <f>VLOOKUP(K62,'Contact Info-Woodlawn'!$A$1:$H$20,7,FALSE)</f>
        <v>#N/A</v>
      </c>
      <c r="P62" s="311" t="str">
        <f>VLOOKUP(K62,'Contact Info-Woodlawn'!$A$1:$H$90,8,FALSE)</f>
        <v>danielae@uchicago.edu</v>
      </c>
      <c r="R62" s="304"/>
      <c r="S62" s="304"/>
      <c r="U62" s="305"/>
      <c r="V62" s="305"/>
    </row>
    <row r="63" spans="1:22">
      <c r="A63" s="360"/>
      <c r="B63" s="383" t="s">
        <v>51</v>
      </c>
      <c r="C63" s="152">
        <v>45614</v>
      </c>
      <c r="D63" s="104"/>
      <c r="E63" s="304" t="s">
        <v>661</v>
      </c>
      <c r="F63" s="313" t="str">
        <f>VLOOKUP(E63,'Contact Info-Woodlawn'!$A$1:$H$90,4,FALSE)</f>
        <v>Liew</v>
      </c>
      <c r="G63" s="313" t="str">
        <f>VLOOKUP(E63,'Contact Info-Woodlawn'!$A$1:$H$90,3,FALSE)</f>
        <v>Resident Assistant</v>
      </c>
      <c r="H63" s="313" t="str">
        <f>VLOOKUP(E63,'Contact Info-Woodlawn'!$A$1:$H$90,6,FALSE)</f>
        <v>(779) 707-4301</v>
      </c>
      <c r="I63" s="313" t="e">
        <f>VLOOKUP(E63,'Contact Info-Woodlawn'!$A$1:$H$20,7,FALSE)</f>
        <v>#N/A</v>
      </c>
      <c r="J63" s="314" t="str">
        <f>VLOOKUP(E63,'Contact Info-Woodlawn'!$A$1:$H$90,8,FALSE)</f>
        <v>rgutierrez27@uchicago.edu</v>
      </c>
      <c r="K63" s="331" t="s">
        <v>644</v>
      </c>
      <c r="L63" s="315" t="str">
        <f>VLOOKUP(K63,'Contact Info-Woodlawn'!$A$1:$H$90,4,FALSE)</f>
        <v>Liew</v>
      </c>
      <c r="M63" s="315" t="str">
        <f>VLOOKUP(K63,'Contact Info-Woodlawn'!$A$1:$H$90,3,FALSE)</f>
        <v>Resident Head</v>
      </c>
      <c r="N63" s="315" t="str">
        <f>VLOOKUP(K63,'Contact Info-Woodlawn'!$A$1:$H$90,6,FALSE)</f>
        <v>(773) 954-0167, (708) 417-7534</v>
      </c>
      <c r="O63" s="315" t="str">
        <f>VLOOKUP(K63,'Contact Info-Woodlawn'!$A$1:$H$20,7,FALSE)</f>
        <v>834-6182</v>
      </c>
      <c r="P63" s="315" t="str">
        <f>VLOOKUP(K63,'Contact Info-Woodlawn'!$A$1:$H$90,8,FALSE)</f>
        <v>ghempstead@uchicago.edu, hempsteadc@uchicago.edu</v>
      </c>
      <c r="R63" s="304"/>
      <c r="S63" s="304"/>
      <c r="U63" s="305"/>
      <c r="V63" s="305"/>
    </row>
    <row r="64" spans="1:22">
      <c r="A64" s="360"/>
      <c r="B64" s="351"/>
      <c r="C64" s="152">
        <v>45615</v>
      </c>
      <c r="D64" s="104"/>
      <c r="E64" s="333" t="s">
        <v>670</v>
      </c>
      <c r="F64" s="308" t="str">
        <f>VLOOKUP(E64,'Contact Info-Woodlawn'!$A$1:$H$42,4,FALSE)</f>
        <v>Eka</v>
      </c>
      <c r="G64" s="308" t="str">
        <f>VLOOKUP(E64,'Contact Info-Woodlawn'!$A$1:$H$90,3,FALSE)</f>
        <v>Resident Head</v>
      </c>
      <c r="H64" s="308" t="str">
        <f>VLOOKUP(E64,'Contact Info-Woodlawn'!$A$1:$H$90,6,FALSE)</f>
        <v>(617) 909-2855, (617) 686-5549</v>
      </c>
      <c r="I64" s="308" t="str">
        <f>VLOOKUP(E64,'Contact Info-Woodlawn'!$A$1:$H$20,7,FALSE)</f>
        <v>834-6188</v>
      </c>
      <c r="J64" s="308" t="str">
        <f>VLOOKUP(E64,'Contact Info-Woodlawn'!$A$1:$H$90,8,FALSE)</f>
        <v>walshto@uchicago.edu, egwalsh@uchicago.edu</v>
      </c>
      <c r="K64" s="331" t="s">
        <v>664</v>
      </c>
      <c r="L64" s="310" t="str">
        <f>VLOOKUP(K64,'Contact Info-Woodlawn'!$A$1:$H$90,4,FALSE)</f>
        <v>Baker</v>
      </c>
      <c r="M64" s="310" t="str">
        <f>VLOOKUP(K64,'Contact Info-Woodlawn'!$A$1:$H$90,3,FALSE)</f>
        <v>Resident Assistant</v>
      </c>
      <c r="N64" s="310" t="str">
        <f>VLOOKUP(K64,'Contact Info-Woodlawn'!$A$1:$H$90,6,FALSE)</f>
        <v>507-210-1490</v>
      </c>
      <c r="O64" s="310" t="str">
        <f>VLOOKUP(K64,'Contact Info-Woodlawn'!$A$1:$H$20,7,FALSE)</f>
        <v>834-6227</v>
      </c>
      <c r="P64" s="311" t="str">
        <f>VLOOKUP(K64,'Contact Info-Woodlawn'!$A$1:$H$90,8,FALSE)</f>
        <v>zuricofer@uchicago.edu</v>
      </c>
      <c r="R64" s="304"/>
      <c r="S64" s="304"/>
      <c r="U64" s="305"/>
      <c r="V64" s="305"/>
    </row>
    <row r="65" spans="1:22">
      <c r="A65" s="360"/>
      <c r="B65" s="351"/>
      <c r="C65" s="152">
        <v>45616</v>
      </c>
      <c r="D65" s="104"/>
      <c r="E65" s="333" t="s">
        <v>665</v>
      </c>
      <c r="F65" s="313" t="str">
        <f>VLOOKUP(E65,'Contact Info-Woodlawn'!$A$1:$H$90,4,FALSE)</f>
        <v>Eka</v>
      </c>
      <c r="G65" s="313" t="str">
        <f>VLOOKUP(E65,'Contact Info-Woodlawn'!$A$1:$H$90,3,FALSE)</f>
        <v>Resident Assistant</v>
      </c>
      <c r="H65" s="313" t="str">
        <f>VLOOKUP(E65,'Contact Info-Woodlawn'!$A$1:$H$90,6,FALSE)</f>
        <v>(262) 875-1947</v>
      </c>
      <c r="I65" s="313" t="e">
        <f>VLOOKUP(E65,'Contact Info-Woodlawn'!$A$1:$H$20,7,FALSE)</f>
        <v>#N/A</v>
      </c>
      <c r="J65" s="314" t="str">
        <f>VLOOKUP(E65,'Contact Info-Woodlawn'!$A$1:$H$90,8,FALSE)</f>
        <v>aguru@uchicago.edu</v>
      </c>
      <c r="K65" s="331" t="s">
        <v>649</v>
      </c>
      <c r="L65" s="315" t="str">
        <f>VLOOKUP(K65,'Contact Info-Woodlawn'!$A$1:$H$90,4,FALSE)</f>
        <v>Casner</v>
      </c>
      <c r="M65" s="315" t="str">
        <f>VLOOKUP(K65,'Contact Info-Woodlawn'!$A$1:$H$90,3,FALSE)</f>
        <v>Resident Head</v>
      </c>
      <c r="N65" s="315" t="str">
        <f>VLOOKUP(K65,'Contact Info-Woodlawn'!$A$1:$H$90,6,FALSE)</f>
        <v>608-770-7029, 309-846-7987</v>
      </c>
      <c r="O65" s="315" t="str">
        <f>VLOOKUP(K65,'Contact Info-Woodlawn'!$A$1:$H$20,7,FALSE)</f>
        <v>834-6225</v>
      </c>
      <c r="P65" s="315" t="str">
        <f>VLOOKUP(K65,'Contact Info-Woodlawn'!$A$1:$H$90,8,FALSE)</f>
        <v>adamh99@uchicago.edu, courtneyh@uchicago.edu</v>
      </c>
      <c r="R65" s="304"/>
      <c r="S65" s="304"/>
      <c r="U65" s="305"/>
      <c r="V65" s="305"/>
    </row>
    <row r="66" spans="1:22">
      <c r="A66" s="360"/>
      <c r="B66" s="351"/>
      <c r="C66" s="152">
        <v>45617</v>
      </c>
      <c r="D66" s="104"/>
      <c r="E66" s="333" t="s">
        <v>659</v>
      </c>
      <c r="F66" s="308" t="str">
        <f>VLOOKUP(E66,'Contact Info-Woodlawn'!$A$1:$H$42,4,FALSE)</f>
        <v>Fama</v>
      </c>
      <c r="G66" s="308" t="str">
        <f>VLOOKUP(E66,'Contact Info-Woodlawn'!$A$1:$H$90,3,FALSE)</f>
        <v>Resident Head</v>
      </c>
      <c r="H66" s="308" t="str">
        <f>VLOOKUP(E66,'Contact Info-Woodlawn'!$A$1:$H$90,6,FALSE)</f>
        <v>(630) 901-7163</v>
      </c>
      <c r="I66" s="308" t="str">
        <f>VLOOKUP(E66,'Contact Info-Woodlawn'!$A$1:$H$20,7,FALSE)</f>
        <v>834-6215</v>
      </c>
      <c r="J66" s="328" t="str">
        <f>VLOOKUP(E66,'Contact Info-Woodlawn'!$A$1:$H$90,8,FALSE)</f>
        <v>nicolevonyak@uchicago.edu</v>
      </c>
      <c r="K66" s="331" t="s">
        <v>666</v>
      </c>
      <c r="L66" s="310" t="str">
        <f>VLOOKUP(K66,'Contact Info-Woodlawn'!$A$1:$H$90,4,FALSE)</f>
        <v>Fama</v>
      </c>
      <c r="M66" s="310" t="str">
        <f>VLOOKUP(K66,'Contact Info-Woodlawn'!$A$1:$H$90,3,FALSE)</f>
        <v>Resident Assistant</v>
      </c>
      <c r="N66" s="310" t="str">
        <f>VLOOKUP(K66,'Contact Info-Woodlawn'!$A$1:$H$90,6,FALSE)</f>
        <v>865-210-3526</v>
      </c>
      <c r="O66" s="310" t="str">
        <f>VLOOKUP(K66,'Contact Info-Woodlawn'!$A$1:$H$20,7,FALSE)</f>
        <v>834-6213</v>
      </c>
      <c r="P66" s="311" t="str">
        <f>VLOOKUP(K66,'Contact Info-Woodlawn'!$A$1:$H$90,8,FALSE)</f>
        <v>ephraimcraddock@uchicago.edu</v>
      </c>
      <c r="R66" s="304"/>
      <c r="S66" s="304"/>
      <c r="U66" s="305"/>
      <c r="V66" s="305"/>
    </row>
    <row r="67" spans="1:22">
      <c r="A67" s="360"/>
      <c r="B67" s="351"/>
      <c r="C67" s="152">
        <v>45618</v>
      </c>
      <c r="D67" s="104"/>
      <c r="E67" s="330"/>
      <c r="F67" s="313" t="e">
        <f>VLOOKUP(E67,'Contact Info-Woodlawn'!$A$1:$H$90,4,FALSE)</f>
        <v>#N/A</v>
      </c>
      <c r="G67" s="313" t="e">
        <f>VLOOKUP(E67,'Contact Info-Woodlawn'!$A$1:$H$90,3,FALSE)</f>
        <v>#N/A</v>
      </c>
      <c r="H67" s="313" t="e">
        <f>VLOOKUP(E67,'Contact Info-Woodlawn'!$A$1:$H$90,6,FALSE)</f>
        <v>#N/A</v>
      </c>
      <c r="I67" s="313" t="e">
        <f>VLOOKUP(E67,'Contact Info-Woodlawn'!$A$1:$H$20,7,FALSE)</f>
        <v>#N/A</v>
      </c>
      <c r="J67" s="313" t="e">
        <f>VLOOKUP(E67,'Contact Info-Woodlawn'!$A$1:$H$90,8,FALSE)</f>
        <v>#N/A</v>
      </c>
      <c r="K67" s="331"/>
      <c r="L67" s="315" t="e">
        <f>VLOOKUP(K67,'Contact Info-Woodlawn'!$A$1:$H$90,4,FALSE)</f>
        <v>#N/A</v>
      </c>
      <c r="M67" s="315" t="e">
        <f>VLOOKUP(K67,'Contact Info-Woodlawn'!$A$1:$H$90,3,FALSE)</f>
        <v>#N/A</v>
      </c>
      <c r="N67" s="315" t="e">
        <f>VLOOKUP(K67,'Contact Info-Woodlawn'!$A$1:$H$90,6,FALSE)</f>
        <v>#N/A</v>
      </c>
      <c r="O67" s="315" t="e">
        <f>VLOOKUP(K67,'Contact Info-Woodlawn'!$A$1:$H$20,7,FALSE)</f>
        <v>#N/A</v>
      </c>
      <c r="P67" s="315" t="e">
        <f>VLOOKUP(K67,'Contact Info-Woodlawn'!$A$1:$H$90,8,FALSE)</f>
        <v>#N/A</v>
      </c>
      <c r="R67" s="304"/>
      <c r="S67" s="304"/>
      <c r="U67" s="305"/>
      <c r="V67" s="305"/>
    </row>
    <row r="68" spans="1:22">
      <c r="A68" s="360"/>
      <c r="B68" s="351"/>
      <c r="C68" s="152">
        <v>45619</v>
      </c>
      <c r="D68" s="104"/>
      <c r="E68" s="330"/>
      <c r="F68" s="308" t="e">
        <f>VLOOKUP(E68,'Contact Info-Woodlawn'!$A$1:$H$42,4,FALSE)</f>
        <v>#N/A</v>
      </c>
      <c r="G68" s="308" t="e">
        <f>VLOOKUP(E68,'Contact Info-Woodlawn'!$A$1:$H$90,3,FALSE)</f>
        <v>#N/A</v>
      </c>
      <c r="H68" s="308" t="e">
        <f>VLOOKUP(E68,'Contact Info-Woodlawn'!$A$1:$H$90,6,FALSE)</f>
        <v>#N/A</v>
      </c>
      <c r="I68" s="308" t="e">
        <f>VLOOKUP(E68,'Contact Info-Woodlawn'!$A$1:$H$20,7,FALSE)</f>
        <v>#N/A</v>
      </c>
      <c r="J68" s="308" t="e">
        <f>VLOOKUP(E68,'Contact Info-Woodlawn'!$A$1:$H$90,8,FALSE)</f>
        <v>#N/A</v>
      </c>
      <c r="K68" s="334"/>
      <c r="L68" s="310" t="e">
        <f>VLOOKUP(K68,'Contact Info-Woodlawn'!$A$1:$H$90,4,FALSE)</f>
        <v>#N/A</v>
      </c>
      <c r="M68" s="310" t="e">
        <f>VLOOKUP(K68,'Contact Info-Woodlawn'!$A$1:$H$90,3,FALSE)</f>
        <v>#N/A</v>
      </c>
      <c r="N68" s="310" t="e">
        <f>VLOOKUP(K68,'Contact Info-Woodlawn'!$A$1:$H$90,6,FALSE)</f>
        <v>#N/A</v>
      </c>
      <c r="O68" s="310" t="e">
        <f>VLOOKUP(K68,'Contact Info-Woodlawn'!$A$1:$H$20,7,FALSE)</f>
        <v>#N/A</v>
      </c>
      <c r="P68" s="310" t="e">
        <f>VLOOKUP(K68,'Contact Info-Woodlawn'!$A$1:$H$90,8,FALSE)</f>
        <v>#N/A</v>
      </c>
      <c r="R68" s="304"/>
      <c r="S68" s="304"/>
      <c r="U68" s="305"/>
      <c r="V68" s="305"/>
    </row>
    <row r="69" spans="1:22">
      <c r="A69" s="360"/>
      <c r="B69" s="351"/>
      <c r="C69" s="152">
        <v>45620</v>
      </c>
      <c r="D69" s="104"/>
      <c r="E69" s="330"/>
      <c r="F69" s="313" t="e">
        <f>VLOOKUP(E69,'Contact Info-Woodlawn'!$A$1:$H$90,4,FALSE)</f>
        <v>#N/A</v>
      </c>
      <c r="G69" s="313" t="e">
        <f>VLOOKUP(E69,'Contact Info-Woodlawn'!$A$1:$H$90,3,FALSE)</f>
        <v>#N/A</v>
      </c>
      <c r="H69" s="313" t="e">
        <f>VLOOKUP(E69,'Contact Info-Woodlawn'!$A$1:$H$90,6,FALSE)</f>
        <v>#N/A</v>
      </c>
      <c r="I69" s="313" t="e">
        <f>VLOOKUP(E69,'Contact Info-Woodlawn'!$A$1:$H$20,7,FALSE)</f>
        <v>#N/A</v>
      </c>
      <c r="J69" s="313" t="e">
        <f>VLOOKUP(E69,'Contact Info-Woodlawn'!$A$1:$H$90,8,FALSE)</f>
        <v>#N/A</v>
      </c>
      <c r="K69" s="334"/>
      <c r="L69" s="315" t="e">
        <f>VLOOKUP(K69,'Contact Info-Woodlawn'!$A$1:$H$90,4,FALSE)</f>
        <v>#N/A</v>
      </c>
      <c r="M69" s="315" t="e">
        <f>VLOOKUP(K69,'Contact Info-Woodlawn'!$A$1:$H$90,3,FALSE)</f>
        <v>#N/A</v>
      </c>
      <c r="N69" s="315" t="e">
        <f>VLOOKUP(K69,'Contact Info-Woodlawn'!$A$1:$H$90,6,FALSE)</f>
        <v>#N/A</v>
      </c>
      <c r="O69" s="315" t="e">
        <f>VLOOKUP(K69,'Contact Info-Woodlawn'!$A$1:$H$20,7,FALSE)</f>
        <v>#N/A</v>
      </c>
      <c r="P69" s="315" t="e">
        <f>VLOOKUP(K69,'Contact Info-Woodlawn'!$A$1:$H$90,8,FALSE)</f>
        <v>#N/A</v>
      </c>
      <c r="R69" s="304"/>
      <c r="S69" s="304"/>
      <c r="U69" s="305"/>
      <c r="V69" s="305"/>
    </row>
    <row r="70" spans="1:22">
      <c r="A70" s="360"/>
      <c r="B70" s="384" t="s">
        <v>52</v>
      </c>
      <c r="C70" s="152">
        <v>45621</v>
      </c>
      <c r="D70" s="104"/>
      <c r="E70" s="330"/>
      <c r="F70" s="308" t="e">
        <f>VLOOKUP(E70,'Contact Info-Woodlawn'!$A$1:$H$42,4,FALSE)</f>
        <v>#N/A</v>
      </c>
      <c r="G70" s="308" t="e">
        <f>VLOOKUP(E70,'Contact Info-Woodlawn'!$A$1:$H$90,3,FALSE)</f>
        <v>#N/A</v>
      </c>
      <c r="H70" s="308" t="e">
        <f>VLOOKUP(E70,'Contact Info-Woodlawn'!$A$1:$H$90,6,FALSE)</f>
        <v>#N/A</v>
      </c>
      <c r="I70" s="308" t="e">
        <f>VLOOKUP(E70,'Contact Info-Woodlawn'!$A$1:$H$20,7,FALSE)</f>
        <v>#N/A</v>
      </c>
      <c r="J70" s="308" t="e">
        <f>VLOOKUP(E70,'Contact Info-Woodlawn'!$A$1:$H$90,8,FALSE)</f>
        <v>#N/A</v>
      </c>
      <c r="K70" s="334"/>
      <c r="L70" s="310" t="e">
        <f>VLOOKUP(K70,'Contact Info-Woodlawn'!$A$1:$H$90,4,FALSE)</f>
        <v>#N/A</v>
      </c>
      <c r="M70" s="310" t="e">
        <f>VLOOKUP(K70,'Contact Info-Woodlawn'!$A$1:$H$90,3,FALSE)</f>
        <v>#N/A</v>
      </c>
      <c r="N70" s="310" t="e">
        <f>VLOOKUP(K70,'Contact Info-Woodlawn'!$A$1:$H$90,6,FALSE)</f>
        <v>#N/A</v>
      </c>
      <c r="O70" s="310" t="e">
        <f>VLOOKUP(K70,'Contact Info-Woodlawn'!$A$1:$H$20,7,FALSE)</f>
        <v>#N/A</v>
      </c>
      <c r="P70" s="310" t="e">
        <f>VLOOKUP(K70,'Contact Info-Woodlawn'!$A$1:$H$90,8,FALSE)</f>
        <v>#N/A</v>
      </c>
      <c r="R70" s="304"/>
      <c r="S70" s="304"/>
      <c r="U70" s="305"/>
      <c r="V70" s="305"/>
    </row>
    <row r="71" spans="1:22">
      <c r="A71" s="360"/>
      <c r="B71" s="351"/>
      <c r="C71" s="152">
        <v>45622</v>
      </c>
      <c r="D71" s="104" t="s">
        <v>53</v>
      </c>
      <c r="E71" s="330"/>
      <c r="F71" s="313" t="e">
        <f>VLOOKUP(E71,'Contact Info-Woodlawn'!$A$1:$H$90,4,FALSE)</f>
        <v>#N/A</v>
      </c>
      <c r="G71" s="313" t="e">
        <f>VLOOKUP(E71,'Contact Info-Woodlawn'!$A$1:$H$90,3,FALSE)</f>
        <v>#N/A</v>
      </c>
      <c r="H71" s="313" t="e">
        <f>VLOOKUP(E71,'Contact Info-Woodlawn'!$A$1:$H$90,6,FALSE)</f>
        <v>#N/A</v>
      </c>
      <c r="I71" s="313" t="e">
        <f>VLOOKUP(E71,'Contact Info-Woodlawn'!$A$1:$H$20,7,FALSE)</f>
        <v>#N/A</v>
      </c>
      <c r="J71" s="313" t="e">
        <f>VLOOKUP(E71,'Contact Info-Woodlawn'!$A$1:$H$90,8,FALSE)</f>
        <v>#N/A</v>
      </c>
      <c r="K71" s="330"/>
      <c r="L71" s="315" t="e">
        <f>VLOOKUP(K71,'Contact Info-Woodlawn'!$A$1:$H$90,4,FALSE)</f>
        <v>#N/A</v>
      </c>
      <c r="M71" s="315" t="e">
        <f>VLOOKUP(K71,'Contact Info-Woodlawn'!$A$1:$H$90,3,FALSE)</f>
        <v>#N/A</v>
      </c>
      <c r="N71" s="315" t="e">
        <f>VLOOKUP(K71,'Contact Info-Woodlawn'!$A$1:$H$90,6,FALSE)</f>
        <v>#N/A</v>
      </c>
      <c r="O71" s="315" t="e">
        <f>VLOOKUP(K71,'Contact Info-Woodlawn'!$A$1:$H$20,7,FALSE)</f>
        <v>#N/A</v>
      </c>
      <c r="P71" s="315" t="e">
        <f>VLOOKUP(K71,'Contact Info-Woodlawn'!$A$1:$H$90,8,FALSE)</f>
        <v>#N/A</v>
      </c>
      <c r="R71" s="304"/>
      <c r="S71" s="304"/>
      <c r="U71" s="305"/>
      <c r="V71" s="305"/>
    </row>
    <row r="72" spans="1:22">
      <c r="A72" s="360"/>
      <c r="B72" s="351"/>
      <c r="C72" s="152">
        <v>45623</v>
      </c>
      <c r="D72" s="104" t="s">
        <v>53</v>
      </c>
      <c r="E72" s="330"/>
      <c r="F72" s="308" t="e">
        <f>VLOOKUP(E72,'Contact Info-Woodlawn'!$A$1:$H$42,4,FALSE)</f>
        <v>#N/A</v>
      </c>
      <c r="G72" s="308" t="e">
        <f>VLOOKUP(E72,'Contact Info-Woodlawn'!$A$1:$H$90,3,FALSE)</f>
        <v>#N/A</v>
      </c>
      <c r="H72" s="308" t="e">
        <f>VLOOKUP(E72,'Contact Info-Woodlawn'!$A$1:$H$90,6,FALSE)</f>
        <v>#N/A</v>
      </c>
      <c r="I72" s="308" t="e">
        <f>VLOOKUP(E72,'Contact Info-Woodlawn'!$A$1:$H$20,7,FALSE)</f>
        <v>#N/A</v>
      </c>
      <c r="J72" s="308" t="e">
        <f>VLOOKUP(E72,'Contact Info-Woodlawn'!$A$1:$H$90,8,FALSE)</f>
        <v>#N/A</v>
      </c>
      <c r="K72" s="334"/>
      <c r="L72" s="310" t="e">
        <f>VLOOKUP(K72,'Contact Info-Woodlawn'!$A$1:$H$90,4,FALSE)</f>
        <v>#N/A</v>
      </c>
      <c r="M72" s="310" t="e">
        <f>VLOOKUP(K72,'Contact Info-Woodlawn'!$A$1:$H$90,3,FALSE)</f>
        <v>#N/A</v>
      </c>
      <c r="N72" s="310" t="e">
        <f>VLOOKUP(K72,'Contact Info-Woodlawn'!$A$1:$H$90,6,FALSE)</f>
        <v>#N/A</v>
      </c>
      <c r="O72" s="310" t="e">
        <f>VLOOKUP(K72,'Contact Info-Woodlawn'!$A$1:$H$20,7,FALSE)</f>
        <v>#N/A</v>
      </c>
      <c r="P72" s="310" t="e">
        <f>VLOOKUP(K72,'Contact Info-Woodlawn'!$A$1:$H$90,8,FALSE)</f>
        <v>#N/A</v>
      </c>
      <c r="R72" s="304"/>
      <c r="S72" s="304"/>
      <c r="U72" s="305"/>
      <c r="V72" s="305"/>
    </row>
    <row r="73" spans="1:22">
      <c r="A73" s="360"/>
      <c r="B73" s="351"/>
      <c r="C73" s="152">
        <v>45624</v>
      </c>
      <c r="D73" s="104" t="s">
        <v>53</v>
      </c>
      <c r="E73" s="330"/>
      <c r="F73" s="313" t="e">
        <f>VLOOKUP(E73,'Contact Info-Woodlawn'!$A$1:$H$90,4,FALSE)</f>
        <v>#N/A</v>
      </c>
      <c r="G73" s="313" t="e">
        <f>VLOOKUP(E73,'Contact Info-Woodlawn'!$A$1:$H$90,3,FALSE)</f>
        <v>#N/A</v>
      </c>
      <c r="H73" s="313" t="e">
        <f>VLOOKUP(E73,'Contact Info-Woodlawn'!$A$1:$H$90,6,FALSE)</f>
        <v>#N/A</v>
      </c>
      <c r="I73" s="313" t="e">
        <f>VLOOKUP(E73,'Contact Info-Woodlawn'!$A$1:$H$20,7,FALSE)</f>
        <v>#N/A</v>
      </c>
      <c r="J73" s="313" t="e">
        <f>VLOOKUP(E73,'Contact Info-Woodlawn'!$A$1:$H$90,8,FALSE)</f>
        <v>#N/A</v>
      </c>
      <c r="K73" s="335"/>
      <c r="L73" s="315" t="e">
        <f>VLOOKUP(K73,'Contact Info-Woodlawn'!$A$1:$H$90,4,FALSE)</f>
        <v>#N/A</v>
      </c>
      <c r="M73" s="315" t="e">
        <f>VLOOKUP(K73,'Contact Info-Woodlawn'!$A$1:$H$90,3,FALSE)</f>
        <v>#N/A</v>
      </c>
      <c r="N73" s="315" t="e">
        <f>VLOOKUP(K73,'Contact Info-Woodlawn'!$A$1:$H$90,6,FALSE)</f>
        <v>#N/A</v>
      </c>
      <c r="O73" s="315" t="e">
        <f>VLOOKUP(K73,'Contact Info-Woodlawn'!$A$1:$H$20,7,FALSE)</f>
        <v>#N/A</v>
      </c>
      <c r="P73" s="315" t="e">
        <f>VLOOKUP(K73,'Contact Info-Woodlawn'!$A$1:$H$90,8,FALSE)</f>
        <v>#N/A</v>
      </c>
      <c r="R73" s="304"/>
      <c r="S73" s="304"/>
      <c r="U73" s="305"/>
      <c r="V73" s="305"/>
    </row>
    <row r="74" spans="1:22">
      <c r="A74" s="360"/>
      <c r="B74" s="351"/>
      <c r="C74" s="152">
        <v>45625</v>
      </c>
      <c r="D74" s="104" t="s">
        <v>53</v>
      </c>
      <c r="E74" s="330"/>
      <c r="F74" s="308" t="e">
        <f>VLOOKUP(E74,'Contact Info-Woodlawn'!$A$1:$H$42,4,FALSE)</f>
        <v>#N/A</v>
      </c>
      <c r="G74" s="308" t="e">
        <f>VLOOKUP(E74,'Contact Info-Woodlawn'!$A$1:$H$90,3,FALSE)</f>
        <v>#N/A</v>
      </c>
      <c r="H74" s="308" t="e">
        <f>VLOOKUP(E74,'Contact Info-Woodlawn'!$A$1:$H$90,6,FALSE)</f>
        <v>#N/A</v>
      </c>
      <c r="I74" s="308" t="e">
        <f>VLOOKUP(E74,'Contact Info-Woodlawn'!$A$1:$H$20,7,FALSE)</f>
        <v>#N/A</v>
      </c>
      <c r="J74" s="308" t="e">
        <f>VLOOKUP(E74,'Contact Info-Woodlawn'!$A$1:$H$90,8,FALSE)</f>
        <v>#N/A</v>
      </c>
      <c r="K74" s="335"/>
      <c r="L74" s="310" t="e">
        <f>VLOOKUP(K74,'Contact Info-Woodlawn'!$A$1:$H$90,4,FALSE)</f>
        <v>#N/A</v>
      </c>
      <c r="M74" s="310" t="e">
        <f>VLOOKUP(K74,'Contact Info-Woodlawn'!$A$1:$H$90,3,FALSE)</f>
        <v>#N/A</v>
      </c>
      <c r="N74" s="310" t="e">
        <f>VLOOKUP(K74,'Contact Info-Woodlawn'!$A$1:$H$90,6,FALSE)</f>
        <v>#N/A</v>
      </c>
      <c r="O74" s="310" t="e">
        <f>VLOOKUP(K74,'Contact Info-Woodlawn'!$A$1:$H$20,7,FALSE)</f>
        <v>#N/A</v>
      </c>
      <c r="P74" s="310" t="e">
        <f>VLOOKUP(K74,'Contact Info-Woodlawn'!$A$1:$H$90,8,FALSE)</f>
        <v>#N/A</v>
      </c>
      <c r="R74" s="304"/>
      <c r="S74" s="304"/>
      <c r="U74" s="305"/>
      <c r="V74" s="305"/>
    </row>
    <row r="75" spans="1:22">
      <c r="A75" s="360"/>
      <c r="B75" s="351"/>
      <c r="C75" s="152">
        <v>45626</v>
      </c>
      <c r="D75" s="104"/>
      <c r="E75" s="330"/>
      <c r="F75" s="313" t="e">
        <f>VLOOKUP(E75,'Contact Info-Woodlawn'!$A$1:$H$90,4,FALSE)</f>
        <v>#N/A</v>
      </c>
      <c r="G75" s="313" t="e">
        <f>VLOOKUP(E75,'Contact Info-Woodlawn'!$A$1:$H$90,3,FALSE)</f>
        <v>#N/A</v>
      </c>
      <c r="H75" s="313" t="e">
        <f>VLOOKUP(E75,'Contact Info-Woodlawn'!$A$1:$H$90,6,FALSE)</f>
        <v>#N/A</v>
      </c>
      <c r="I75" s="313" t="e">
        <f>VLOOKUP(E75,'Contact Info-Woodlawn'!$A$1:$H$20,7,FALSE)</f>
        <v>#N/A</v>
      </c>
      <c r="J75" s="313" t="e">
        <f>VLOOKUP(E75,'Contact Info-Woodlawn'!$A$1:$H$90,8,FALSE)</f>
        <v>#N/A</v>
      </c>
      <c r="K75" s="336"/>
      <c r="L75" s="315" t="e">
        <f>VLOOKUP(K75,'Contact Info-Woodlawn'!$A$1:$H$90,4,FALSE)</f>
        <v>#N/A</v>
      </c>
      <c r="M75" s="315" t="e">
        <f>VLOOKUP(K75,'Contact Info-Woodlawn'!$A$1:$H$90,3,FALSE)</f>
        <v>#N/A</v>
      </c>
      <c r="N75" s="315" t="e">
        <f>VLOOKUP(K75,'Contact Info-Woodlawn'!$A$1:$H$90,6,FALSE)</f>
        <v>#N/A</v>
      </c>
      <c r="O75" s="315" t="e">
        <f>VLOOKUP(K75,'Contact Info-Woodlawn'!$A$1:$H$20,7,FALSE)</f>
        <v>#N/A</v>
      </c>
      <c r="P75" s="315" t="e">
        <f>VLOOKUP(K75,'Contact Info-Woodlawn'!$A$1:$H$90,8,FALSE)</f>
        <v>#N/A</v>
      </c>
      <c r="R75" s="304"/>
      <c r="S75" s="304"/>
      <c r="U75" s="305"/>
      <c r="V75" s="305"/>
    </row>
    <row r="76" spans="1:22">
      <c r="A76" s="360"/>
      <c r="B76" s="351"/>
      <c r="C76" s="153">
        <v>45627</v>
      </c>
      <c r="D76" s="104"/>
      <c r="E76" s="330"/>
      <c r="F76" s="308" t="e">
        <f>VLOOKUP(E76,'Contact Info-Woodlawn'!$A$1:$H$42,4,FALSE)</f>
        <v>#N/A</v>
      </c>
      <c r="G76" s="308" t="e">
        <f>VLOOKUP(E76,'Contact Info-Woodlawn'!$A$1:$H$90,3,FALSE)</f>
        <v>#N/A</v>
      </c>
      <c r="H76" s="308" t="e">
        <f>VLOOKUP(E76,'Contact Info-Woodlawn'!$A$1:$H$90,6,FALSE)</f>
        <v>#N/A</v>
      </c>
      <c r="I76" s="308" t="e">
        <f>VLOOKUP(E76,'Contact Info-Woodlawn'!$A$1:$H$20,7,FALSE)</f>
        <v>#N/A</v>
      </c>
      <c r="J76" s="308" t="e">
        <f>VLOOKUP(E76,'Contact Info-Woodlawn'!$A$1:$H$90,8,FALSE)</f>
        <v>#N/A</v>
      </c>
      <c r="K76" s="335"/>
      <c r="L76" s="310" t="e">
        <f>VLOOKUP(K76,'Contact Info-Woodlawn'!$A$1:$H$90,4,FALSE)</f>
        <v>#N/A</v>
      </c>
      <c r="M76" s="310" t="e">
        <f>VLOOKUP(K76,'Contact Info-Woodlawn'!$A$1:$H$90,3,FALSE)</f>
        <v>#N/A</v>
      </c>
      <c r="N76" s="310" t="e">
        <f>VLOOKUP(K76,'Contact Info-Woodlawn'!$A$1:$H$90,6,FALSE)</f>
        <v>#N/A</v>
      </c>
      <c r="O76" s="310" t="e">
        <f>VLOOKUP(K76,'Contact Info-Woodlawn'!$A$1:$H$20,7,FALSE)</f>
        <v>#N/A</v>
      </c>
      <c r="P76" s="310" t="e">
        <f>VLOOKUP(K76,'Contact Info-Woodlawn'!$A$1:$H$90,8,FALSE)</f>
        <v>#N/A</v>
      </c>
      <c r="R76" s="304"/>
      <c r="S76" s="304"/>
      <c r="U76" s="305"/>
      <c r="V76" s="305"/>
    </row>
    <row r="77" spans="1:22">
      <c r="A77" s="360"/>
      <c r="B77" s="350" t="s">
        <v>54</v>
      </c>
      <c r="C77" s="153">
        <v>45628</v>
      </c>
      <c r="D77" s="104"/>
      <c r="E77" s="330"/>
      <c r="F77" s="313" t="e">
        <f>VLOOKUP(E77,'Contact Info-Woodlawn'!$A$1:$H$90,4,FALSE)</f>
        <v>#N/A</v>
      </c>
      <c r="G77" s="313" t="e">
        <f>VLOOKUP(E77,'Contact Info-Woodlawn'!$A$1:$H$90,3,FALSE)</f>
        <v>#N/A</v>
      </c>
      <c r="H77" s="313" t="e">
        <f>VLOOKUP(E77,'Contact Info-Woodlawn'!$A$1:$H$90,6,FALSE)</f>
        <v>#N/A</v>
      </c>
      <c r="I77" s="313" t="e">
        <f>VLOOKUP(E77,'Contact Info-Woodlawn'!$A$1:$H$20,7,FALSE)</f>
        <v>#N/A</v>
      </c>
      <c r="J77" s="313" t="e">
        <f>VLOOKUP(E77,'Contact Info-Woodlawn'!$A$1:$H$90,8,FALSE)</f>
        <v>#N/A</v>
      </c>
      <c r="K77" s="335"/>
      <c r="L77" s="315" t="e">
        <f>VLOOKUP(K77,'Contact Info-Woodlawn'!$A$1:$H$90,4,FALSE)</f>
        <v>#N/A</v>
      </c>
      <c r="M77" s="315" t="e">
        <f>VLOOKUP(K77,'Contact Info-Woodlawn'!$A$1:$H$90,3,FALSE)</f>
        <v>#N/A</v>
      </c>
      <c r="N77" s="315" t="e">
        <f>VLOOKUP(K77,'Contact Info-Woodlawn'!$A$1:$H$90,6,FALSE)</f>
        <v>#N/A</v>
      </c>
      <c r="O77" s="315" t="e">
        <f>VLOOKUP(K77,'Contact Info-Woodlawn'!$A$1:$H$20,7,FALSE)</f>
        <v>#N/A</v>
      </c>
      <c r="P77" s="315" t="e">
        <f>VLOOKUP(K77,'Contact Info-Woodlawn'!$A$1:$H$90,8,FALSE)</f>
        <v>#N/A</v>
      </c>
      <c r="R77" s="304"/>
      <c r="S77" s="304"/>
      <c r="U77" s="305"/>
      <c r="V77" s="305"/>
    </row>
    <row r="78" spans="1:22">
      <c r="A78" s="360"/>
      <c r="B78" s="351"/>
      <c r="C78" s="153">
        <v>45629</v>
      </c>
      <c r="D78" s="104"/>
      <c r="E78" s="330"/>
      <c r="F78" s="308" t="e">
        <f>VLOOKUP(E78,'Contact Info-Woodlawn'!$A$1:$H$42,4,FALSE)</f>
        <v>#N/A</v>
      </c>
      <c r="G78" s="308" t="e">
        <f>VLOOKUP(E78,'Contact Info-Woodlawn'!$A$1:$H$90,3,FALSE)</f>
        <v>#N/A</v>
      </c>
      <c r="H78" s="308" t="e">
        <f>VLOOKUP(E78,'Contact Info-Woodlawn'!$A$1:$H$90,6,FALSE)</f>
        <v>#N/A</v>
      </c>
      <c r="I78" s="308" t="e">
        <f>VLOOKUP(E78,'Contact Info-Woodlawn'!$A$1:$H$20,7,FALSE)</f>
        <v>#N/A</v>
      </c>
      <c r="J78" s="308" t="e">
        <f>VLOOKUP(E78,'Contact Info-Woodlawn'!$A$1:$H$90,8,FALSE)</f>
        <v>#N/A</v>
      </c>
      <c r="K78" s="331"/>
      <c r="L78" s="310" t="e">
        <f>VLOOKUP(K78,'Contact Info-Woodlawn'!$A$1:$H$90,4,FALSE)</f>
        <v>#N/A</v>
      </c>
      <c r="M78" s="310" t="e">
        <f>VLOOKUP(K78,'Contact Info-Woodlawn'!$A$1:$H$90,3,FALSE)</f>
        <v>#N/A</v>
      </c>
      <c r="N78" s="310" t="e">
        <f>VLOOKUP(K78,'Contact Info-Woodlawn'!$A$1:$H$90,6,FALSE)</f>
        <v>#N/A</v>
      </c>
      <c r="O78" s="310" t="e">
        <f>VLOOKUP(K78,'Contact Info-Woodlawn'!$A$1:$H$20,7,FALSE)</f>
        <v>#N/A</v>
      </c>
      <c r="P78" s="310" t="e">
        <f>VLOOKUP(K78,'Contact Info-Woodlawn'!$A$1:$H$90,8,FALSE)</f>
        <v>#N/A</v>
      </c>
      <c r="R78" s="304"/>
      <c r="S78" s="304"/>
      <c r="U78" s="305"/>
      <c r="V78" s="305"/>
    </row>
    <row r="79" spans="1:22">
      <c r="A79" s="360"/>
      <c r="B79" s="351"/>
      <c r="C79" s="153">
        <v>45630</v>
      </c>
      <c r="D79" s="104"/>
      <c r="E79" s="330"/>
      <c r="F79" s="313" t="e">
        <f>VLOOKUP(E79,'Contact Info-Woodlawn'!$A$1:$H$90,4,FALSE)</f>
        <v>#N/A</v>
      </c>
      <c r="G79" s="313" t="e">
        <f>VLOOKUP(E79,'Contact Info-Woodlawn'!$A$1:$H$90,3,FALSE)</f>
        <v>#N/A</v>
      </c>
      <c r="H79" s="313" t="e">
        <f>VLOOKUP(E79,'Contact Info-Woodlawn'!$A$1:$H$90,6,FALSE)</f>
        <v>#N/A</v>
      </c>
      <c r="I79" s="313" t="e">
        <f>VLOOKUP(E79,'Contact Info-Woodlawn'!$A$1:$H$20,7,FALSE)</f>
        <v>#N/A</v>
      </c>
      <c r="J79" s="313" t="e">
        <f>VLOOKUP(E79,'Contact Info-Woodlawn'!$A$1:$H$90,8,FALSE)</f>
        <v>#N/A</v>
      </c>
      <c r="K79" s="331"/>
      <c r="L79" s="315" t="e">
        <f>VLOOKUP(K79,'Contact Info-Woodlawn'!$A$1:$H$90,4,FALSE)</f>
        <v>#N/A</v>
      </c>
      <c r="M79" s="315" t="e">
        <f>VLOOKUP(K79,'Contact Info-Woodlawn'!$A$1:$H$90,3,FALSE)</f>
        <v>#N/A</v>
      </c>
      <c r="N79" s="315" t="e">
        <f>VLOOKUP(K79,'Contact Info-Woodlawn'!$A$1:$H$90,6,FALSE)</f>
        <v>#N/A</v>
      </c>
      <c r="O79" s="315" t="e">
        <f>VLOOKUP(K79,'Contact Info-Woodlawn'!$A$1:$H$20,7,FALSE)</f>
        <v>#N/A</v>
      </c>
      <c r="P79" s="315" t="e">
        <f>VLOOKUP(K79,'Contact Info-Woodlawn'!$A$1:$H$90,8,FALSE)</f>
        <v>#N/A</v>
      </c>
      <c r="R79" s="304"/>
      <c r="S79" s="304"/>
      <c r="U79" s="305"/>
      <c r="V79" s="305"/>
    </row>
    <row r="80" spans="1:22">
      <c r="A80" s="360"/>
      <c r="B80" s="351"/>
      <c r="C80" s="153">
        <v>45631</v>
      </c>
      <c r="D80" s="104"/>
      <c r="E80" s="330"/>
      <c r="F80" s="308" t="e">
        <f>VLOOKUP(E80,'Contact Info-Woodlawn'!$A$1:$H$42,4,FALSE)</f>
        <v>#N/A</v>
      </c>
      <c r="G80" s="308" t="e">
        <f>VLOOKUP(E80,'Contact Info-Woodlawn'!$A$1:$H$90,3,FALSE)</f>
        <v>#N/A</v>
      </c>
      <c r="H80" s="308" t="e">
        <f>VLOOKUP(E80,'Contact Info-Woodlawn'!$A$1:$H$90,6,FALSE)</f>
        <v>#N/A</v>
      </c>
      <c r="I80" s="308" t="e">
        <f>VLOOKUP(E80,'Contact Info-Woodlawn'!$A$1:$H$20,7,FALSE)</f>
        <v>#N/A</v>
      </c>
      <c r="J80" s="308" t="e">
        <f>VLOOKUP(E80,'Contact Info-Woodlawn'!$A$1:$H$90,8,FALSE)</f>
        <v>#N/A</v>
      </c>
      <c r="K80" s="331"/>
      <c r="L80" s="310" t="e">
        <f>VLOOKUP(K80,'Contact Info-Woodlawn'!$A$1:$H$90,4,FALSE)</f>
        <v>#N/A</v>
      </c>
      <c r="M80" s="310" t="e">
        <f>VLOOKUP(K80,'Contact Info-Woodlawn'!$A$1:$H$90,3,FALSE)</f>
        <v>#N/A</v>
      </c>
      <c r="N80" s="310" t="e">
        <f>VLOOKUP(K80,'Contact Info-Woodlawn'!$A$1:$H$90,6,FALSE)</f>
        <v>#N/A</v>
      </c>
      <c r="O80" s="310" t="e">
        <f>VLOOKUP(K80,'Contact Info-Woodlawn'!$A$1:$H$20,7,FALSE)</f>
        <v>#N/A</v>
      </c>
      <c r="P80" s="310" t="e">
        <f>VLOOKUP(K80,'Contact Info-Woodlawn'!$A$1:$H$90,8,FALSE)</f>
        <v>#N/A</v>
      </c>
      <c r="R80" s="304"/>
      <c r="S80" s="304"/>
      <c r="U80" s="305"/>
      <c r="V80" s="305"/>
    </row>
    <row r="81" spans="1:22">
      <c r="A81" s="360"/>
      <c r="B81" s="351"/>
      <c r="C81" s="153">
        <v>45632</v>
      </c>
      <c r="D81" s="104"/>
      <c r="E81" s="330"/>
      <c r="F81" s="313" t="e">
        <f>VLOOKUP(E81,'Contact Info-Woodlawn'!$A$1:$H$90,4,FALSE)</f>
        <v>#N/A</v>
      </c>
      <c r="G81" s="313" t="e">
        <f>VLOOKUP(E81,'Contact Info-Woodlawn'!$A$1:$H$90,3,FALSE)</f>
        <v>#N/A</v>
      </c>
      <c r="H81" s="313" t="e">
        <f>VLOOKUP(E81,'Contact Info-Woodlawn'!$A$1:$H$90,6,FALSE)</f>
        <v>#N/A</v>
      </c>
      <c r="I81" s="313" t="e">
        <f>VLOOKUP(E81,'Contact Info-Woodlawn'!$A$1:$H$20,7,FALSE)</f>
        <v>#N/A</v>
      </c>
      <c r="J81" s="313" t="e">
        <f>VLOOKUP(E81,'Contact Info-Woodlawn'!$A$1:$H$90,8,FALSE)</f>
        <v>#N/A</v>
      </c>
      <c r="K81" s="331"/>
      <c r="L81" s="315" t="e">
        <f>VLOOKUP(K81,'Contact Info-Woodlawn'!$A$1:$H$90,4,FALSE)</f>
        <v>#N/A</v>
      </c>
      <c r="M81" s="315" t="e">
        <f>VLOOKUP(K81,'Contact Info-Woodlawn'!$A$1:$H$90,3,FALSE)</f>
        <v>#N/A</v>
      </c>
      <c r="N81" s="315" t="e">
        <f>VLOOKUP(K81,'Contact Info-Woodlawn'!$A$1:$H$90,6,FALSE)</f>
        <v>#N/A</v>
      </c>
      <c r="O81" s="315" t="e">
        <f>VLOOKUP(K81,'Contact Info-Woodlawn'!$A$1:$H$20,7,FALSE)</f>
        <v>#N/A</v>
      </c>
      <c r="P81" s="315" t="e">
        <f>VLOOKUP(K81,'Contact Info-Woodlawn'!$A$1:$H$90,8,FALSE)</f>
        <v>#N/A</v>
      </c>
      <c r="R81" s="304"/>
      <c r="S81" s="304"/>
      <c r="U81" s="305"/>
      <c r="V81" s="305"/>
    </row>
    <row r="82" spans="1:22">
      <c r="A82" s="360"/>
      <c r="B82" s="351"/>
      <c r="C82" s="153">
        <v>45633</v>
      </c>
      <c r="D82" s="104" t="s">
        <v>55</v>
      </c>
      <c r="E82" s="330"/>
      <c r="F82" s="308" t="e">
        <f>VLOOKUP(E82,'Contact Info-Woodlawn'!$A$1:$H$42,4,FALSE)</f>
        <v>#N/A</v>
      </c>
      <c r="G82" s="308" t="e">
        <f>VLOOKUP(E82,'Contact Info-Woodlawn'!$A$1:$H$90,3,FALSE)</f>
        <v>#N/A</v>
      </c>
      <c r="H82" s="308" t="e">
        <f>VLOOKUP(E82,'Contact Info-Woodlawn'!$A$1:$H$90,6,FALSE)</f>
        <v>#N/A</v>
      </c>
      <c r="I82" s="308" t="e">
        <f>VLOOKUP(E82,'Contact Info-Woodlawn'!$A$1:$H$20,7,FALSE)</f>
        <v>#N/A</v>
      </c>
      <c r="J82" s="308" t="e">
        <f>VLOOKUP(E82,'Contact Info-Woodlawn'!$A$1:$H$90,8,FALSE)</f>
        <v>#N/A</v>
      </c>
      <c r="K82" s="331"/>
      <c r="L82" s="310" t="e">
        <f>VLOOKUP(K82,'Contact Info-Woodlawn'!$A$1:$H$90,4,FALSE)</f>
        <v>#N/A</v>
      </c>
      <c r="M82" s="310" t="e">
        <f>VLOOKUP(K82,'Contact Info-Woodlawn'!$A$1:$H$90,3,FALSE)</f>
        <v>#N/A</v>
      </c>
      <c r="N82" s="310" t="e">
        <f>VLOOKUP(K82,'Contact Info-Woodlawn'!$A$1:$H$90,6,FALSE)</f>
        <v>#N/A</v>
      </c>
      <c r="O82" s="310" t="e">
        <f>VLOOKUP(K82,'Contact Info-Woodlawn'!$A$1:$H$20,7,FALSE)</f>
        <v>#N/A</v>
      </c>
      <c r="P82" s="310" t="e">
        <f>VLOOKUP(K82,'Contact Info-Woodlawn'!$A$1:$H$90,8,FALSE)</f>
        <v>#N/A</v>
      </c>
      <c r="R82" s="304"/>
      <c r="S82" s="304"/>
      <c r="U82" s="305"/>
      <c r="V82" s="305"/>
    </row>
    <row r="83" spans="1:22">
      <c r="A83" s="360"/>
      <c r="B83" s="351"/>
      <c r="C83" s="153">
        <v>45634</v>
      </c>
      <c r="D83" s="146" t="s">
        <v>55</v>
      </c>
      <c r="E83" s="333"/>
      <c r="F83" s="313" t="e">
        <f>VLOOKUP(E83,'Contact Info-Woodlawn'!$A$1:$H$90,4,FALSE)</f>
        <v>#N/A</v>
      </c>
      <c r="G83" s="313" t="e">
        <f>VLOOKUP(E83,'Contact Info-Woodlawn'!$A$1:$H$90,3,FALSE)</f>
        <v>#N/A</v>
      </c>
      <c r="H83" s="313" t="e">
        <f>VLOOKUP(E83,'Contact Info-Woodlawn'!$A$1:$H$90,6,FALSE)</f>
        <v>#N/A</v>
      </c>
      <c r="I83" s="313" t="e">
        <f>VLOOKUP(E83,'Contact Info-Woodlawn'!$A$1:$H$20,7,FALSE)</f>
        <v>#N/A</v>
      </c>
      <c r="J83" s="313" t="e">
        <f>VLOOKUP(E83,'Contact Info-Woodlawn'!$A$1:$H$90,8,FALSE)</f>
        <v>#N/A</v>
      </c>
      <c r="K83" s="331"/>
      <c r="L83" s="315" t="e">
        <f>VLOOKUP(K83,'Contact Info-Woodlawn'!$A$1:$H$90,4,FALSE)</f>
        <v>#N/A</v>
      </c>
      <c r="M83" s="315" t="e">
        <f>VLOOKUP(K83,'Contact Info-Woodlawn'!$A$1:$H$90,3,FALSE)</f>
        <v>#N/A</v>
      </c>
      <c r="N83" s="315" t="e">
        <f>VLOOKUP(K83,'Contact Info-Woodlawn'!$A$1:$H$90,6,FALSE)</f>
        <v>#N/A</v>
      </c>
      <c r="O83" s="315" t="e">
        <f>VLOOKUP(K83,'Contact Info-Woodlawn'!$A$1:$H$20,7,FALSE)</f>
        <v>#N/A</v>
      </c>
      <c r="P83" s="315" t="e">
        <f>VLOOKUP(K83,'Contact Info-Woodlawn'!$A$1:$H$90,8,FALSE)</f>
        <v>#N/A</v>
      </c>
      <c r="R83" s="304"/>
      <c r="S83" s="304"/>
      <c r="U83" s="305"/>
      <c r="V83" s="305"/>
    </row>
    <row r="84" spans="1:22">
      <c r="A84" s="360"/>
      <c r="B84" s="352" t="s">
        <v>56</v>
      </c>
      <c r="C84" s="153">
        <v>45635</v>
      </c>
      <c r="D84" s="146" t="s">
        <v>55</v>
      </c>
      <c r="E84" s="330"/>
      <c r="F84" s="308" t="e">
        <f>VLOOKUP(E84,'Contact Info-Woodlawn'!$A$1:$H$42,4,FALSE)</f>
        <v>#N/A</v>
      </c>
      <c r="G84" s="308" t="e">
        <f>VLOOKUP(E84,'Contact Info-Woodlawn'!$A$1:$H$90,3,FALSE)</f>
        <v>#N/A</v>
      </c>
      <c r="H84" s="308" t="e">
        <f>VLOOKUP(E84,'Contact Info-Woodlawn'!$A$1:$H$90,6,FALSE)</f>
        <v>#N/A</v>
      </c>
      <c r="I84" s="308" t="e">
        <f>VLOOKUP(E84,'Contact Info-Woodlawn'!$A$1:$H$20,7,FALSE)</f>
        <v>#N/A</v>
      </c>
      <c r="J84" s="308" t="e">
        <f>VLOOKUP(E84,'Contact Info-Woodlawn'!$A$1:$H$90,8,FALSE)</f>
        <v>#N/A</v>
      </c>
      <c r="K84" s="331"/>
      <c r="L84" s="310" t="e">
        <f>VLOOKUP(K84,'Contact Info-Woodlawn'!$A$1:$H$90,4,FALSE)</f>
        <v>#N/A</v>
      </c>
      <c r="M84" s="310" t="e">
        <f>VLOOKUP(K84,'Contact Info-Woodlawn'!$A$1:$H$90,3,FALSE)</f>
        <v>#N/A</v>
      </c>
      <c r="N84" s="310" t="e">
        <f>VLOOKUP(K84,'Contact Info-Woodlawn'!$A$1:$H$90,6,FALSE)</f>
        <v>#N/A</v>
      </c>
      <c r="O84" s="310" t="e">
        <f>VLOOKUP(K84,'Contact Info-Woodlawn'!$A$1:$H$20,7,FALSE)</f>
        <v>#N/A</v>
      </c>
      <c r="P84" s="310" t="e">
        <f>VLOOKUP(K84,'Contact Info-Woodlawn'!$A$1:$H$90,8,FALSE)</f>
        <v>#N/A</v>
      </c>
      <c r="R84" s="304"/>
      <c r="S84" s="304"/>
      <c r="U84" s="305"/>
      <c r="V84" s="305"/>
    </row>
    <row r="85" spans="1:22">
      <c r="A85" s="360"/>
      <c r="B85" s="351"/>
      <c r="C85" s="153">
        <v>45636</v>
      </c>
      <c r="D85" s="104"/>
      <c r="E85" s="337"/>
      <c r="F85" s="313" t="e">
        <f>VLOOKUP(E85,'Contact Info-Woodlawn'!$A$1:$H$90,4,FALSE)</f>
        <v>#N/A</v>
      </c>
      <c r="G85" s="313" t="e">
        <f>VLOOKUP(E85,'Contact Info-Woodlawn'!$A$1:$H$90,3,FALSE)</f>
        <v>#N/A</v>
      </c>
      <c r="H85" s="313" t="e">
        <f>VLOOKUP(E85,'Contact Info-Woodlawn'!$A$1:$H$90,6,FALSE)</f>
        <v>#N/A</v>
      </c>
      <c r="I85" s="313" t="e">
        <f>VLOOKUP(E85,'Contact Info-Woodlawn'!$A$1:$H$20,7,FALSE)</f>
        <v>#N/A</v>
      </c>
      <c r="J85" s="313" t="e">
        <f>VLOOKUP(E85,'Contact Info-Woodlawn'!$A$1:$H$90,8,FALSE)</f>
        <v>#N/A</v>
      </c>
      <c r="K85" s="331"/>
      <c r="L85" s="315" t="e">
        <f>VLOOKUP(K85,'Contact Info-Woodlawn'!$A$1:$H$90,4,FALSE)</f>
        <v>#N/A</v>
      </c>
      <c r="M85" s="315" t="e">
        <f>VLOOKUP(K85,'Contact Info-Woodlawn'!$A$1:$H$90,3,FALSE)</f>
        <v>#N/A</v>
      </c>
      <c r="N85" s="315" t="e">
        <f>VLOOKUP(K85,'Contact Info-Woodlawn'!$A$1:$H$90,6,FALSE)</f>
        <v>#N/A</v>
      </c>
      <c r="O85" s="315" t="e">
        <f>VLOOKUP(K85,'Contact Info-Woodlawn'!$A$1:$H$20,7,FALSE)</f>
        <v>#N/A</v>
      </c>
      <c r="P85" s="315" t="e">
        <f>VLOOKUP(K85,'Contact Info-Woodlawn'!$A$1:$H$90,8,FALSE)</f>
        <v>#N/A</v>
      </c>
      <c r="R85" s="304"/>
      <c r="S85" s="304"/>
      <c r="U85" s="305"/>
      <c r="V85" s="305"/>
    </row>
    <row r="86" spans="1:22">
      <c r="A86" s="360"/>
      <c r="B86" s="351"/>
      <c r="C86" s="153">
        <v>45637</v>
      </c>
      <c r="D86" s="104"/>
      <c r="E86" s="330"/>
      <c r="F86" s="308" t="e">
        <f>VLOOKUP(E86,'Contact Info-Woodlawn'!$A$1:$H$42,4,FALSE)</f>
        <v>#N/A</v>
      </c>
      <c r="G86" s="308" t="e">
        <f>VLOOKUP(E86,'Contact Info-Woodlawn'!$A$1:$H$90,3,FALSE)</f>
        <v>#N/A</v>
      </c>
      <c r="H86" s="308" t="e">
        <f>VLOOKUP(E86,'Contact Info-Woodlawn'!$A$1:$H$90,6,FALSE)</f>
        <v>#N/A</v>
      </c>
      <c r="I86" s="308" t="e">
        <f>VLOOKUP(E86,'Contact Info-Woodlawn'!$A$1:$H$20,7,FALSE)</f>
        <v>#N/A</v>
      </c>
      <c r="J86" s="308" t="e">
        <f>VLOOKUP(E86,'Contact Info-Woodlawn'!$A$1:$H$90,8,FALSE)</f>
        <v>#N/A</v>
      </c>
      <c r="K86" s="331"/>
      <c r="L86" s="310" t="e">
        <f>VLOOKUP(K86,'Contact Info-Woodlawn'!$A$1:$H$90,4,FALSE)</f>
        <v>#N/A</v>
      </c>
      <c r="M86" s="310" t="e">
        <f>VLOOKUP(K86,'Contact Info-Woodlawn'!$A$1:$H$90,3,FALSE)</f>
        <v>#N/A</v>
      </c>
      <c r="N86" s="310" t="e">
        <f>VLOOKUP(K86,'Contact Info-Woodlawn'!$A$1:$H$90,6,FALSE)</f>
        <v>#N/A</v>
      </c>
      <c r="O86" s="310" t="e">
        <f>VLOOKUP(K86,'Contact Info-Woodlawn'!$A$1:$H$20,7,FALSE)</f>
        <v>#N/A</v>
      </c>
      <c r="P86" s="310" t="e">
        <f>VLOOKUP(K86,'Contact Info-Woodlawn'!$A$1:$H$90,8,FALSE)</f>
        <v>#N/A</v>
      </c>
      <c r="R86" s="304"/>
      <c r="S86" s="304"/>
      <c r="U86" s="305"/>
      <c r="V86" s="305"/>
    </row>
    <row r="87" spans="1:22">
      <c r="A87" s="360"/>
      <c r="B87" s="351"/>
      <c r="C87" s="153">
        <v>45638</v>
      </c>
      <c r="D87" s="104"/>
      <c r="E87" s="330"/>
      <c r="F87" s="313" t="e">
        <f>VLOOKUP(E87,'Contact Info-Woodlawn'!$A$1:$H$90,4,FALSE)</f>
        <v>#N/A</v>
      </c>
      <c r="G87" s="313" t="e">
        <f>VLOOKUP(E87,'Contact Info-Woodlawn'!$A$1:$H$90,3,FALSE)</f>
        <v>#N/A</v>
      </c>
      <c r="H87" s="313" t="e">
        <f>VLOOKUP(E87,'Contact Info-Woodlawn'!$A$1:$H$90,6,FALSE)</f>
        <v>#N/A</v>
      </c>
      <c r="I87" s="313" t="e">
        <f>VLOOKUP(E87,'Contact Info-Woodlawn'!$A$1:$H$20,7,FALSE)</f>
        <v>#N/A</v>
      </c>
      <c r="J87" s="313" t="e">
        <f>VLOOKUP(E87,'Contact Info-Woodlawn'!$A$1:$H$90,8,FALSE)</f>
        <v>#N/A</v>
      </c>
      <c r="K87" s="331"/>
      <c r="L87" s="315" t="e">
        <f>VLOOKUP(K87,'Contact Info-Woodlawn'!$A$1:$H$90,4,FALSE)</f>
        <v>#N/A</v>
      </c>
      <c r="M87" s="315" t="e">
        <f>VLOOKUP(K87,'Contact Info-Woodlawn'!$A$1:$H$90,3,FALSE)</f>
        <v>#N/A</v>
      </c>
      <c r="N87" s="315" t="e">
        <f>VLOOKUP(K87,'Contact Info-Woodlawn'!$A$1:$H$90,6,FALSE)</f>
        <v>#N/A</v>
      </c>
      <c r="O87" s="315" t="e">
        <f>VLOOKUP(K87,'Contact Info-Woodlawn'!$A$1:$H$20,7,FALSE)</f>
        <v>#N/A</v>
      </c>
      <c r="P87" s="315" t="e">
        <f>VLOOKUP(K87,'Contact Info-Woodlawn'!$A$1:$H$90,8,FALSE)</f>
        <v>#N/A</v>
      </c>
      <c r="R87" s="304"/>
      <c r="S87" s="304"/>
      <c r="U87" s="305"/>
      <c r="V87" s="305"/>
    </row>
    <row r="88" spans="1:22">
      <c r="A88" s="360"/>
      <c r="B88" s="351"/>
      <c r="C88" s="153">
        <v>45639</v>
      </c>
      <c r="D88" s="104"/>
      <c r="E88" s="337"/>
      <c r="F88" s="308" t="e">
        <f>VLOOKUP(E88,'Contact Info-Woodlawn'!$A$1:$H$42,4,FALSE)</f>
        <v>#N/A</v>
      </c>
      <c r="G88" s="308" t="e">
        <f>VLOOKUP(E88,'Contact Info-Woodlawn'!$A$1:$H$90,3,FALSE)</f>
        <v>#N/A</v>
      </c>
      <c r="H88" s="308" t="e">
        <f>VLOOKUP(E88,'Contact Info-Woodlawn'!$A$1:$H$90,6,FALSE)</f>
        <v>#N/A</v>
      </c>
      <c r="I88" s="308" t="e">
        <f>VLOOKUP(E88,'Contact Info-Woodlawn'!$A$1:$H$20,7,FALSE)</f>
        <v>#N/A</v>
      </c>
      <c r="J88" s="308" t="e">
        <f>VLOOKUP(E88,'Contact Info-Woodlawn'!$A$1:$H$90,8,FALSE)</f>
        <v>#N/A</v>
      </c>
      <c r="K88" s="331"/>
      <c r="L88" s="310" t="e">
        <f>VLOOKUP(K88,'Contact Info-Woodlawn'!$A$1:$H$90,4,FALSE)</f>
        <v>#N/A</v>
      </c>
      <c r="M88" s="310" t="e">
        <f>VLOOKUP(K88,'Contact Info-Woodlawn'!$A$1:$H$90,3,FALSE)</f>
        <v>#N/A</v>
      </c>
      <c r="N88" s="310" t="e">
        <f>VLOOKUP(K88,'Contact Info-Woodlawn'!$A$1:$H$90,6,FALSE)</f>
        <v>#N/A</v>
      </c>
      <c r="O88" s="310" t="e">
        <f>VLOOKUP(K88,'Contact Info-Woodlawn'!$A$1:$H$20,7,FALSE)</f>
        <v>#N/A</v>
      </c>
      <c r="P88" s="310" t="e">
        <f>VLOOKUP(K88,'Contact Info-Woodlawn'!$A$1:$H$90,8,FALSE)</f>
        <v>#N/A</v>
      </c>
      <c r="R88" s="304"/>
      <c r="S88" s="304"/>
      <c r="U88" s="305"/>
      <c r="V88" s="305"/>
    </row>
    <row r="89" spans="1:22">
      <c r="A89" s="360"/>
      <c r="B89" s="351"/>
      <c r="C89" s="153">
        <v>45640</v>
      </c>
      <c r="D89" s="104" t="s">
        <v>57</v>
      </c>
      <c r="E89" s="337"/>
      <c r="F89" s="313" t="e">
        <f>VLOOKUP(E89,'Contact Info-Woodlawn'!$A$1:$H$90,4,FALSE)</f>
        <v>#N/A</v>
      </c>
      <c r="G89" s="313" t="e">
        <f>VLOOKUP(E89,'Contact Info-Woodlawn'!$A$1:$H$90,3,FALSE)</f>
        <v>#N/A</v>
      </c>
      <c r="H89" s="313" t="e">
        <f>VLOOKUP(E89,'Contact Info-Woodlawn'!$A$1:$H$90,6,FALSE)</f>
        <v>#N/A</v>
      </c>
      <c r="I89" s="313" t="e">
        <f>VLOOKUP(E89,'Contact Info-Woodlawn'!$A$1:$H$20,7,FALSE)</f>
        <v>#N/A</v>
      </c>
      <c r="J89" s="313" t="e">
        <f>VLOOKUP(E89,'Contact Info-Woodlawn'!$A$1:$H$90,8,FALSE)</f>
        <v>#N/A</v>
      </c>
      <c r="K89" s="331"/>
      <c r="L89" s="315" t="e">
        <f>VLOOKUP(K89,'Contact Info-Woodlawn'!$A$1:$H$90,4,FALSE)</f>
        <v>#N/A</v>
      </c>
      <c r="M89" s="315" t="e">
        <f>VLOOKUP(K89,'Contact Info-Woodlawn'!$A$1:$H$90,3,FALSE)</f>
        <v>#N/A</v>
      </c>
      <c r="N89" s="315" t="e">
        <f>VLOOKUP(K89,'Contact Info-Woodlawn'!$A$1:$H$90,6,FALSE)</f>
        <v>#N/A</v>
      </c>
      <c r="O89" s="315" t="e">
        <f>VLOOKUP(K89,'Contact Info-Woodlawn'!$A$1:$H$20,7,FALSE)</f>
        <v>#N/A</v>
      </c>
      <c r="P89" s="315" t="e">
        <f>VLOOKUP(K89,'Contact Info-Woodlawn'!$A$1:$H$90,8,FALSE)</f>
        <v>#N/A</v>
      </c>
      <c r="R89" s="304"/>
      <c r="S89" s="304"/>
      <c r="U89" s="305"/>
      <c r="V89" s="305"/>
    </row>
    <row r="90" spans="1:22">
      <c r="A90" s="360"/>
      <c r="B90" s="351"/>
      <c r="C90" s="153">
        <v>45641</v>
      </c>
      <c r="D90" s="104"/>
      <c r="E90" s="304"/>
      <c r="F90" s="308" t="e">
        <f>VLOOKUP(E90,'Contact Info-Woodlawn'!$A$1:$H$42,4,FALSE)</f>
        <v>#N/A</v>
      </c>
      <c r="G90" s="308" t="e">
        <f>VLOOKUP(E90,'Contact Info-Woodlawn'!$A$1:$H$90,3,FALSE)</f>
        <v>#N/A</v>
      </c>
      <c r="H90" s="308" t="e">
        <f>VLOOKUP(E90,'Contact Info-Woodlawn'!$A$1:$H$90,6,FALSE)</f>
        <v>#N/A</v>
      </c>
      <c r="I90" s="308" t="e">
        <f>VLOOKUP(E90,'Contact Info-Woodlawn'!$A$1:$H$20,7,FALSE)</f>
        <v>#N/A</v>
      </c>
      <c r="J90" s="308" t="e">
        <f>VLOOKUP(E90,'Contact Info-Woodlawn'!$A$1:$H$90,8,FALSE)</f>
        <v>#N/A</v>
      </c>
      <c r="K90" s="331"/>
      <c r="L90" s="310" t="e">
        <f>VLOOKUP(K90,'Contact Info-Woodlawn'!$A$1:$H$90,4,FALSE)</f>
        <v>#N/A</v>
      </c>
      <c r="M90" s="310" t="e">
        <f>VLOOKUP(K90,'Contact Info-Woodlawn'!$A$1:$H$90,3,FALSE)</f>
        <v>#N/A</v>
      </c>
      <c r="N90" s="310" t="e">
        <f>VLOOKUP(K90,'Contact Info-Woodlawn'!$A$1:$H$90,6,FALSE)</f>
        <v>#N/A</v>
      </c>
      <c r="O90" s="310" t="e">
        <f>VLOOKUP(K90,'Contact Info-Woodlawn'!$A$1:$H$20,7,FALSE)</f>
        <v>#N/A</v>
      </c>
      <c r="P90" s="310" t="e">
        <f>VLOOKUP(K90,'Contact Info-Woodlawn'!$A$1:$H$90,8,FALSE)</f>
        <v>#N/A</v>
      </c>
      <c r="R90" s="304"/>
      <c r="S90" s="304"/>
      <c r="U90" s="305"/>
      <c r="V90" s="305"/>
    </row>
    <row r="91" spans="1:22">
      <c r="A91" s="353" t="s">
        <v>58</v>
      </c>
      <c r="B91" s="354"/>
      <c r="C91" s="153">
        <v>45642</v>
      </c>
      <c r="D91" s="104"/>
      <c r="E91" s="304"/>
      <c r="F91" s="313" t="e">
        <f>VLOOKUP(E91,'Contact Info-Woodlawn'!$A$1:$H$90,4,FALSE)</f>
        <v>#N/A</v>
      </c>
      <c r="G91" s="313" t="e">
        <f>VLOOKUP(E91,'Contact Info-Woodlawn'!$A$1:$H$90,3,FALSE)</f>
        <v>#N/A</v>
      </c>
      <c r="H91" s="313" t="e">
        <f>VLOOKUP(E91,'Contact Info-Woodlawn'!$A$1:$H$90,6,FALSE)</f>
        <v>#N/A</v>
      </c>
      <c r="I91" s="313" t="e">
        <f>VLOOKUP(E91,'Contact Info-Woodlawn'!$A$1:$H$20,7,FALSE)</f>
        <v>#N/A</v>
      </c>
      <c r="J91" s="313" t="e">
        <f>VLOOKUP(E91,'Contact Info-Woodlawn'!$A$1:$H$90,8,FALSE)</f>
        <v>#N/A</v>
      </c>
      <c r="K91" s="331"/>
      <c r="L91" s="315" t="e">
        <f>VLOOKUP(K91,'Contact Info-Woodlawn'!$A$1:$H$90,4,FALSE)</f>
        <v>#N/A</v>
      </c>
      <c r="M91" s="315" t="e">
        <f>VLOOKUP(K91,'Contact Info-Woodlawn'!$A$1:$H$90,3,FALSE)</f>
        <v>#N/A</v>
      </c>
      <c r="N91" s="315" t="e">
        <f>VLOOKUP(K91,'Contact Info-Woodlawn'!$A$1:$H$90,6,FALSE)</f>
        <v>#N/A</v>
      </c>
      <c r="O91" s="315" t="e">
        <f>VLOOKUP(K91,'Contact Info-Woodlawn'!$A$1:$H$20,7,FALSE)</f>
        <v>#N/A</v>
      </c>
      <c r="P91" s="315" t="e">
        <f>VLOOKUP(K91,'Contact Info-Woodlawn'!$A$1:$H$90,8,FALSE)</f>
        <v>#N/A</v>
      </c>
      <c r="R91" s="304"/>
      <c r="S91" s="304"/>
      <c r="U91" s="305"/>
      <c r="V91" s="305"/>
    </row>
    <row r="92" spans="1:22">
      <c r="A92" s="355"/>
      <c r="B92" s="356"/>
      <c r="C92" s="153">
        <v>45643</v>
      </c>
      <c r="D92" s="104"/>
      <c r="E92" s="304"/>
      <c r="F92" s="308" t="e">
        <f>VLOOKUP(E92,'Contact Info-Woodlawn'!$A$1:$H$42,4,FALSE)</f>
        <v>#N/A</v>
      </c>
      <c r="G92" s="308" t="e">
        <f>VLOOKUP(E92,'Contact Info-Woodlawn'!$A$1:$H$90,3,FALSE)</f>
        <v>#N/A</v>
      </c>
      <c r="H92" s="308" t="e">
        <f>VLOOKUP(E92,'Contact Info-Woodlawn'!$A$1:$H$90,6,FALSE)</f>
        <v>#N/A</v>
      </c>
      <c r="I92" s="308" t="e">
        <f>VLOOKUP(E92,'Contact Info-Woodlawn'!$A$1:$H$20,7,FALSE)</f>
        <v>#N/A</v>
      </c>
      <c r="J92" s="308" t="e">
        <f>VLOOKUP(E92,'Contact Info-Woodlawn'!$A$1:$H$90,8,FALSE)</f>
        <v>#N/A</v>
      </c>
      <c r="K92" s="331"/>
      <c r="L92" s="310" t="e">
        <f>VLOOKUP(K92,'Contact Info-Woodlawn'!$A$1:$H$90,4,FALSE)</f>
        <v>#N/A</v>
      </c>
      <c r="M92" s="310" t="e">
        <f>VLOOKUP(K92,'Contact Info-Woodlawn'!$A$1:$H$90,3,FALSE)</f>
        <v>#N/A</v>
      </c>
      <c r="N92" s="310" t="e">
        <f>VLOOKUP(K92,'Contact Info-Woodlawn'!$A$1:$H$90,6,FALSE)</f>
        <v>#N/A</v>
      </c>
      <c r="O92" s="310" t="e">
        <f>VLOOKUP(K92,'Contact Info-Woodlawn'!$A$1:$H$20,7,FALSE)</f>
        <v>#N/A</v>
      </c>
      <c r="P92" s="310" t="e">
        <f>VLOOKUP(K92,'Contact Info-Woodlawn'!$A$1:$H$90,8,FALSE)</f>
        <v>#N/A</v>
      </c>
      <c r="R92" s="304"/>
      <c r="S92" s="304"/>
      <c r="U92" s="305"/>
      <c r="V92" s="305"/>
    </row>
    <row r="93" spans="1:22">
      <c r="A93" s="355"/>
      <c r="B93" s="356"/>
      <c r="C93" s="153">
        <v>45644</v>
      </c>
      <c r="D93" s="104"/>
      <c r="E93" s="304"/>
      <c r="F93" s="313" t="e">
        <f>VLOOKUP(E93,'Contact Info-Woodlawn'!$A$1:$H$90,4,FALSE)</f>
        <v>#N/A</v>
      </c>
      <c r="G93" s="313" t="e">
        <f>VLOOKUP(E93,'Contact Info-Woodlawn'!$A$1:$H$90,3,FALSE)</f>
        <v>#N/A</v>
      </c>
      <c r="H93" s="313" t="e">
        <f>VLOOKUP(E93,'Contact Info-Woodlawn'!$A$1:$H$90,6,FALSE)</f>
        <v>#N/A</v>
      </c>
      <c r="I93" s="313" t="e">
        <f>VLOOKUP(E93,'Contact Info-Woodlawn'!$A$1:$H$20,7,FALSE)</f>
        <v>#N/A</v>
      </c>
      <c r="J93" s="313" t="e">
        <f>VLOOKUP(E93,'Contact Info-Woodlawn'!$A$1:$H$90,8,FALSE)</f>
        <v>#N/A</v>
      </c>
      <c r="K93" s="331"/>
      <c r="L93" s="315" t="e">
        <f>VLOOKUP(K93,'Contact Info-Woodlawn'!$A$1:$H$90,4,FALSE)</f>
        <v>#N/A</v>
      </c>
      <c r="M93" s="315" t="e">
        <f>VLOOKUP(K93,'Contact Info-Woodlawn'!$A$1:$H$90,3,FALSE)</f>
        <v>#N/A</v>
      </c>
      <c r="N93" s="315" t="e">
        <f>VLOOKUP(K93,'Contact Info-Woodlawn'!$A$1:$H$90,6,FALSE)</f>
        <v>#N/A</v>
      </c>
      <c r="O93" s="315" t="e">
        <f>VLOOKUP(K93,'Contact Info-Woodlawn'!$A$1:$H$20,7,FALSE)</f>
        <v>#N/A</v>
      </c>
      <c r="P93" s="315" t="e">
        <f>VLOOKUP(K93,'Contact Info-Woodlawn'!$A$1:$H$90,8,FALSE)</f>
        <v>#N/A</v>
      </c>
      <c r="R93" s="304"/>
      <c r="S93" s="304"/>
      <c r="U93" s="305"/>
      <c r="V93" s="305"/>
    </row>
    <row r="94" spans="1:22">
      <c r="A94" s="355"/>
      <c r="B94" s="356"/>
      <c r="C94" s="153">
        <v>45645</v>
      </c>
      <c r="D94" s="104"/>
      <c r="E94" s="304"/>
      <c r="F94" s="308" t="e">
        <f>VLOOKUP(E94,'Contact Info-Woodlawn'!$A$1:$H$42,4,FALSE)</f>
        <v>#N/A</v>
      </c>
      <c r="G94" s="308" t="e">
        <f>VLOOKUP(E94,'Contact Info-Woodlawn'!$A$1:$H$90,3,FALSE)</f>
        <v>#N/A</v>
      </c>
      <c r="H94" s="308" t="e">
        <f>VLOOKUP(E94,'Contact Info-Woodlawn'!$A$1:$H$90,6,FALSE)</f>
        <v>#N/A</v>
      </c>
      <c r="I94" s="308" t="e">
        <f>VLOOKUP(E94,'Contact Info-Woodlawn'!$A$1:$H$20,7,FALSE)</f>
        <v>#N/A</v>
      </c>
      <c r="J94" s="308" t="e">
        <f>VLOOKUP(E94,'Contact Info-Woodlawn'!$A$1:$H$90,8,FALSE)</f>
        <v>#N/A</v>
      </c>
      <c r="K94" s="331"/>
      <c r="L94" s="310" t="e">
        <f>VLOOKUP(K94,'Contact Info-Woodlawn'!$A$1:$H$90,4,FALSE)</f>
        <v>#N/A</v>
      </c>
      <c r="M94" s="310" t="e">
        <f>VLOOKUP(K94,'Contact Info-Woodlawn'!$A$1:$H$90,3,FALSE)</f>
        <v>#N/A</v>
      </c>
      <c r="N94" s="310" t="e">
        <f>VLOOKUP(K94,'Contact Info-Woodlawn'!$A$1:$H$90,6,FALSE)</f>
        <v>#N/A</v>
      </c>
      <c r="O94" s="310" t="e">
        <f>VLOOKUP(K94,'Contact Info-Woodlawn'!$A$1:$H$20,7,FALSE)</f>
        <v>#N/A</v>
      </c>
      <c r="P94" s="310" t="e">
        <f>VLOOKUP(K94,'Contact Info-Woodlawn'!$A$1:$H$90,8,FALSE)</f>
        <v>#N/A</v>
      </c>
      <c r="R94" s="304"/>
      <c r="S94" s="304"/>
      <c r="U94" s="305"/>
      <c r="V94" s="305"/>
    </row>
    <row r="95" spans="1:22">
      <c r="A95" s="355"/>
      <c r="B95" s="356"/>
      <c r="C95" s="153">
        <v>45646</v>
      </c>
      <c r="D95" s="104"/>
      <c r="E95" s="304"/>
      <c r="F95" s="313" t="e">
        <f>VLOOKUP(E95,'Contact Info-Woodlawn'!$A$1:$H$90,4,FALSE)</f>
        <v>#N/A</v>
      </c>
      <c r="G95" s="313" t="e">
        <f>VLOOKUP(E95,'Contact Info-Woodlawn'!$A$1:$H$90,3,FALSE)</f>
        <v>#N/A</v>
      </c>
      <c r="H95" s="313" t="e">
        <f>VLOOKUP(E95,'Contact Info-Woodlawn'!$A$1:$H$90,6,FALSE)</f>
        <v>#N/A</v>
      </c>
      <c r="I95" s="313" t="e">
        <f>VLOOKUP(E95,'Contact Info-Woodlawn'!$A$1:$H$20,7,FALSE)</f>
        <v>#N/A</v>
      </c>
      <c r="J95" s="313" t="e">
        <f>VLOOKUP(E95,'Contact Info-Woodlawn'!$A$1:$H$90,8,FALSE)</f>
        <v>#N/A</v>
      </c>
      <c r="K95" s="331"/>
      <c r="L95" s="315" t="e">
        <f>VLOOKUP(K95,'Contact Info-Woodlawn'!$A$1:$H$90,4,FALSE)</f>
        <v>#N/A</v>
      </c>
      <c r="M95" s="315" t="e">
        <f>VLOOKUP(K95,'Contact Info-Woodlawn'!$A$1:$H$90,3,FALSE)</f>
        <v>#N/A</v>
      </c>
      <c r="N95" s="315" t="e">
        <f>VLOOKUP(K95,'Contact Info-Woodlawn'!$A$1:$H$90,6,FALSE)</f>
        <v>#N/A</v>
      </c>
      <c r="O95" s="315" t="e">
        <f>VLOOKUP(K95,'Contact Info-Woodlawn'!$A$1:$H$20,7,FALSE)</f>
        <v>#N/A</v>
      </c>
      <c r="P95" s="315" t="e">
        <f>VLOOKUP(K95,'Contact Info-Woodlawn'!$A$1:$H$90,8,FALSE)</f>
        <v>#N/A</v>
      </c>
      <c r="R95" s="304"/>
      <c r="S95" s="304"/>
      <c r="U95" s="305"/>
      <c r="V95" s="305"/>
    </row>
    <row r="96" spans="1:22">
      <c r="A96" s="355"/>
      <c r="B96" s="356"/>
      <c r="C96" s="153">
        <v>45647</v>
      </c>
      <c r="D96" s="104"/>
      <c r="E96" s="304"/>
      <c r="F96" s="308" t="e">
        <f>VLOOKUP(E96,'Contact Info-Woodlawn'!$A$1:$H$42,4,FALSE)</f>
        <v>#N/A</v>
      </c>
      <c r="G96" s="308" t="e">
        <f>VLOOKUP(E96,'Contact Info-Woodlawn'!$A$1:$H$90,3,FALSE)</f>
        <v>#N/A</v>
      </c>
      <c r="H96" s="308" t="e">
        <f>VLOOKUP(E96,'Contact Info-Woodlawn'!$A$1:$H$90,6,FALSE)</f>
        <v>#N/A</v>
      </c>
      <c r="I96" s="308" t="e">
        <f>VLOOKUP(E96,'Contact Info-Woodlawn'!$A$1:$H$20,7,FALSE)</f>
        <v>#N/A</v>
      </c>
      <c r="J96" s="308" t="e">
        <f>VLOOKUP(E96,'Contact Info-Woodlawn'!$A$1:$H$90,8,FALSE)</f>
        <v>#N/A</v>
      </c>
      <c r="K96" s="331"/>
      <c r="L96" s="310" t="e">
        <f>VLOOKUP(K96,'Contact Info-Woodlawn'!$A$1:$H$90,4,FALSE)</f>
        <v>#N/A</v>
      </c>
      <c r="M96" s="310" t="e">
        <f>VLOOKUP(K96,'Contact Info-Woodlawn'!$A$1:$H$90,3,FALSE)</f>
        <v>#N/A</v>
      </c>
      <c r="N96" s="310" t="e">
        <f>VLOOKUP(K96,'Contact Info-Woodlawn'!$A$1:$H$90,6,FALSE)</f>
        <v>#N/A</v>
      </c>
      <c r="O96" s="310" t="e">
        <f>VLOOKUP(K96,'Contact Info-Woodlawn'!$A$1:$H$20,7,FALSE)</f>
        <v>#N/A</v>
      </c>
      <c r="P96" s="310" t="e">
        <f>VLOOKUP(K96,'Contact Info-Woodlawn'!$A$1:$H$90,8,FALSE)</f>
        <v>#N/A</v>
      </c>
      <c r="R96" s="304"/>
      <c r="S96" s="304"/>
      <c r="U96" s="305"/>
      <c r="V96" s="305"/>
    </row>
    <row r="97" spans="1:22">
      <c r="A97" s="355"/>
      <c r="B97" s="356"/>
      <c r="C97" s="153">
        <v>45648</v>
      </c>
      <c r="D97" s="104"/>
      <c r="E97" s="304"/>
      <c r="F97" s="313" t="e">
        <f>VLOOKUP(E97,'Contact Info-Woodlawn'!$A$1:$H$90,4,FALSE)</f>
        <v>#N/A</v>
      </c>
      <c r="G97" s="313" t="e">
        <f>VLOOKUP(E97,'Contact Info-Woodlawn'!$A$1:$H$90,3,FALSE)</f>
        <v>#N/A</v>
      </c>
      <c r="H97" s="313" t="e">
        <f>VLOOKUP(E97,'Contact Info-Woodlawn'!$A$1:$H$90,6,FALSE)</f>
        <v>#N/A</v>
      </c>
      <c r="I97" s="313" t="e">
        <f>VLOOKUP(E97,'Contact Info-Woodlawn'!$A$1:$H$20,7,FALSE)</f>
        <v>#N/A</v>
      </c>
      <c r="J97" s="313" t="e">
        <f>VLOOKUP(E97,'Contact Info-Woodlawn'!$A$1:$H$90,8,FALSE)</f>
        <v>#N/A</v>
      </c>
      <c r="K97" s="331"/>
      <c r="L97" s="315" t="e">
        <f>VLOOKUP(K97,'Contact Info-Woodlawn'!$A$1:$H$90,4,FALSE)</f>
        <v>#N/A</v>
      </c>
      <c r="M97" s="315" t="e">
        <f>VLOOKUP(K97,'Contact Info-Woodlawn'!$A$1:$H$90,3,FALSE)</f>
        <v>#N/A</v>
      </c>
      <c r="N97" s="315" t="e">
        <f>VLOOKUP(K97,'Contact Info-Woodlawn'!$A$1:$H$90,6,FALSE)</f>
        <v>#N/A</v>
      </c>
      <c r="O97" s="315" t="e">
        <f>VLOOKUP(K97,'Contact Info-Woodlawn'!$A$1:$H$20,7,FALSE)</f>
        <v>#N/A</v>
      </c>
      <c r="P97" s="315" t="e">
        <f>VLOOKUP(K97,'Contact Info-Woodlawn'!$A$1:$H$90,8,FALSE)</f>
        <v>#N/A</v>
      </c>
      <c r="R97" s="304"/>
      <c r="S97" s="304"/>
      <c r="U97" s="305"/>
      <c r="V97" s="305"/>
    </row>
    <row r="98" spans="1:22">
      <c r="A98" s="355"/>
      <c r="B98" s="356"/>
      <c r="C98" s="153">
        <v>45649</v>
      </c>
      <c r="D98" s="104"/>
      <c r="E98" s="304"/>
      <c r="F98" s="308" t="e">
        <f>VLOOKUP(E98,'Contact Info-Woodlawn'!$A$1:$H$42,4,FALSE)</f>
        <v>#N/A</v>
      </c>
      <c r="G98" s="308" t="e">
        <f>VLOOKUP(E98,'Contact Info-Woodlawn'!$A$1:$H$90,3,FALSE)</f>
        <v>#N/A</v>
      </c>
      <c r="H98" s="308" t="e">
        <f>VLOOKUP(E98,'Contact Info-Woodlawn'!$A$1:$H$90,6,FALSE)</f>
        <v>#N/A</v>
      </c>
      <c r="I98" s="308" t="e">
        <f>VLOOKUP(E98,'Contact Info-Woodlawn'!$A$1:$H$20,7,FALSE)</f>
        <v>#N/A</v>
      </c>
      <c r="J98" s="308" t="e">
        <f>VLOOKUP(E98,'Contact Info-Woodlawn'!$A$1:$H$90,8,FALSE)</f>
        <v>#N/A</v>
      </c>
      <c r="K98" s="331"/>
      <c r="L98" s="310" t="e">
        <f>VLOOKUP(K98,'Contact Info-Woodlawn'!$A$1:$H$90,4,FALSE)</f>
        <v>#N/A</v>
      </c>
      <c r="M98" s="310" t="e">
        <f>VLOOKUP(K98,'Contact Info-Woodlawn'!$A$1:$H$90,3,FALSE)</f>
        <v>#N/A</v>
      </c>
      <c r="N98" s="310" t="e">
        <f>VLOOKUP(K98,'Contact Info-Woodlawn'!$A$1:$H$90,6,FALSE)</f>
        <v>#N/A</v>
      </c>
      <c r="O98" s="310" t="e">
        <f>VLOOKUP(K98,'Contact Info-Woodlawn'!$A$1:$H$20,7,FALSE)</f>
        <v>#N/A</v>
      </c>
      <c r="P98" s="310" t="e">
        <f>VLOOKUP(K98,'Contact Info-Woodlawn'!$A$1:$H$90,8,FALSE)</f>
        <v>#N/A</v>
      </c>
      <c r="R98" s="304"/>
      <c r="S98" s="304"/>
      <c r="U98" s="305"/>
      <c r="V98" s="305"/>
    </row>
    <row r="99" spans="1:22">
      <c r="A99" s="355"/>
      <c r="B99" s="356"/>
      <c r="C99" s="153">
        <v>45650</v>
      </c>
      <c r="D99" s="104"/>
      <c r="E99" s="304"/>
      <c r="F99" s="313" t="e">
        <f>VLOOKUP(E99,'Contact Info-Woodlawn'!$A$1:$H$90,4,FALSE)</f>
        <v>#N/A</v>
      </c>
      <c r="G99" s="313" t="e">
        <f>VLOOKUP(E99,'Contact Info-Woodlawn'!$A$1:$H$90,3,FALSE)</f>
        <v>#N/A</v>
      </c>
      <c r="H99" s="313" t="e">
        <f>VLOOKUP(E99,'Contact Info-Woodlawn'!$A$1:$H$90,6,FALSE)</f>
        <v>#N/A</v>
      </c>
      <c r="I99" s="313" t="e">
        <f>VLOOKUP(E99,'Contact Info-Woodlawn'!$A$1:$H$20,7,FALSE)</f>
        <v>#N/A</v>
      </c>
      <c r="J99" s="313" t="e">
        <f>VLOOKUP(E99,'Contact Info-Woodlawn'!$A$1:$H$90,8,FALSE)</f>
        <v>#N/A</v>
      </c>
      <c r="K99" s="331"/>
      <c r="L99" s="315" t="e">
        <f>VLOOKUP(K99,'Contact Info-Woodlawn'!$A$1:$H$90,4,FALSE)</f>
        <v>#N/A</v>
      </c>
      <c r="M99" s="315" t="e">
        <f>VLOOKUP(K99,'Contact Info-Woodlawn'!$A$1:$H$90,3,FALSE)</f>
        <v>#N/A</v>
      </c>
      <c r="N99" s="315" t="e">
        <f>VLOOKUP(K99,'Contact Info-Woodlawn'!$A$1:$H$90,6,FALSE)</f>
        <v>#N/A</v>
      </c>
      <c r="O99" s="315" t="e">
        <f>VLOOKUP(K99,'Contact Info-Woodlawn'!$A$1:$H$20,7,FALSE)</f>
        <v>#N/A</v>
      </c>
      <c r="P99" s="315" t="e">
        <f>VLOOKUP(K99,'Contact Info-Woodlawn'!$A$1:$H$90,8,FALSE)</f>
        <v>#N/A</v>
      </c>
      <c r="R99" s="304"/>
      <c r="S99" s="304"/>
      <c r="U99" s="305"/>
      <c r="V99" s="305"/>
    </row>
    <row r="100" spans="1:22">
      <c r="A100" s="355"/>
      <c r="B100" s="356"/>
      <c r="C100" s="153">
        <v>45651</v>
      </c>
      <c r="D100" s="146"/>
      <c r="E100" s="304"/>
      <c r="F100" s="308" t="e">
        <f>VLOOKUP(E100,'Contact Info-Woodlawn'!$A$1:$H$42,4,FALSE)</f>
        <v>#N/A</v>
      </c>
      <c r="G100" s="308" t="e">
        <f>VLOOKUP(E100,'Contact Info-Woodlawn'!$A$1:$H$90,3,FALSE)</f>
        <v>#N/A</v>
      </c>
      <c r="H100" s="308" t="e">
        <f>VLOOKUP(E100,'Contact Info-Woodlawn'!$A$1:$H$90,6,FALSE)</f>
        <v>#N/A</v>
      </c>
      <c r="I100" s="308" t="e">
        <f>VLOOKUP(E100,'Contact Info-Woodlawn'!$A$1:$H$20,7,FALSE)</f>
        <v>#N/A</v>
      </c>
      <c r="J100" s="308" t="e">
        <f>VLOOKUP(E100,'Contact Info-Woodlawn'!$A$1:$H$90,8,FALSE)</f>
        <v>#N/A</v>
      </c>
      <c r="K100" s="331"/>
      <c r="L100" s="310" t="e">
        <f>VLOOKUP(K100,'Contact Info-Woodlawn'!$A$1:$H$90,4,FALSE)</f>
        <v>#N/A</v>
      </c>
      <c r="M100" s="310" t="e">
        <f>VLOOKUP(K100,'Contact Info-Woodlawn'!$A$1:$H$90,3,FALSE)</f>
        <v>#N/A</v>
      </c>
      <c r="N100" s="310" t="e">
        <f>VLOOKUP(K100,'Contact Info-Woodlawn'!$A$1:$H$90,6,FALSE)</f>
        <v>#N/A</v>
      </c>
      <c r="O100" s="310" t="e">
        <f>VLOOKUP(K100,'Contact Info-Woodlawn'!$A$1:$H$20,7,FALSE)</f>
        <v>#N/A</v>
      </c>
      <c r="P100" s="310" t="e">
        <f>VLOOKUP(K100,'Contact Info-Woodlawn'!$A$1:$H$90,8,FALSE)</f>
        <v>#N/A</v>
      </c>
      <c r="R100" s="304"/>
      <c r="S100" s="304"/>
      <c r="U100" s="305"/>
      <c r="V100" s="305"/>
    </row>
    <row r="101" spans="1:22">
      <c r="A101" s="355"/>
      <c r="B101" s="356"/>
      <c r="C101" s="153">
        <v>45652</v>
      </c>
      <c r="D101" s="104"/>
      <c r="E101" s="304"/>
      <c r="F101" s="313" t="e">
        <f>VLOOKUP(E101,'Contact Info-Woodlawn'!$A$1:$H$90,4,FALSE)</f>
        <v>#N/A</v>
      </c>
      <c r="G101" s="313" t="e">
        <f>VLOOKUP(E101,'Contact Info-Woodlawn'!$A$1:$H$90,3,FALSE)</f>
        <v>#N/A</v>
      </c>
      <c r="H101" s="313" t="e">
        <f>VLOOKUP(E101,'Contact Info-Woodlawn'!$A$1:$H$90,6,FALSE)</f>
        <v>#N/A</v>
      </c>
      <c r="I101" s="313" t="e">
        <f>VLOOKUP(E101,'Contact Info-Woodlawn'!$A$1:$H$20,7,FALSE)</f>
        <v>#N/A</v>
      </c>
      <c r="J101" s="313" t="e">
        <f>VLOOKUP(E101,'Contact Info-Woodlawn'!$A$1:$H$90,8,FALSE)</f>
        <v>#N/A</v>
      </c>
      <c r="K101" s="331"/>
      <c r="L101" s="315" t="e">
        <f>VLOOKUP(K101,'Contact Info-Woodlawn'!$A$1:$H$90,4,FALSE)</f>
        <v>#N/A</v>
      </c>
      <c r="M101" s="315" t="e">
        <f>VLOOKUP(K101,'Contact Info-Woodlawn'!$A$1:$H$90,3,FALSE)</f>
        <v>#N/A</v>
      </c>
      <c r="N101" s="315" t="e">
        <f>VLOOKUP(K101,'Contact Info-Woodlawn'!$A$1:$H$90,6,FALSE)</f>
        <v>#N/A</v>
      </c>
      <c r="O101" s="315" t="e">
        <f>VLOOKUP(K101,'Contact Info-Woodlawn'!$A$1:$H$20,7,FALSE)</f>
        <v>#N/A</v>
      </c>
      <c r="P101" s="315" t="e">
        <f>VLOOKUP(K101,'Contact Info-Woodlawn'!$A$1:$H$90,8,FALSE)</f>
        <v>#N/A</v>
      </c>
      <c r="R101" s="304"/>
      <c r="S101" s="304"/>
      <c r="U101" s="305"/>
      <c r="V101" s="305"/>
    </row>
    <row r="102" spans="1:22">
      <c r="A102" s="355"/>
      <c r="B102" s="356"/>
      <c r="C102" s="153">
        <v>45653</v>
      </c>
      <c r="D102" s="104"/>
      <c r="E102" s="304"/>
      <c r="F102" s="308" t="e">
        <f>VLOOKUP(E102,'Contact Info-Woodlawn'!$A$1:$H$42,4,FALSE)</f>
        <v>#N/A</v>
      </c>
      <c r="G102" s="308" t="e">
        <f>VLOOKUP(E102,'Contact Info-Woodlawn'!$A$1:$H$90,3,FALSE)</f>
        <v>#N/A</v>
      </c>
      <c r="H102" s="308" t="e">
        <f>VLOOKUP(E102,'Contact Info-Woodlawn'!$A$1:$H$90,6,FALSE)</f>
        <v>#N/A</v>
      </c>
      <c r="I102" s="308" t="e">
        <f>VLOOKUP(E102,'Contact Info-Woodlawn'!$A$1:$H$20,7,FALSE)</f>
        <v>#N/A</v>
      </c>
      <c r="J102" s="308" t="e">
        <f>VLOOKUP(E102,'Contact Info-Woodlawn'!$A$1:$H$90,8,FALSE)</f>
        <v>#N/A</v>
      </c>
      <c r="K102" s="331"/>
      <c r="L102" s="310" t="e">
        <f>VLOOKUP(K102,'Contact Info-Woodlawn'!$A$1:$H$90,4,FALSE)</f>
        <v>#N/A</v>
      </c>
      <c r="M102" s="310" t="e">
        <f>VLOOKUP(K102,'Contact Info-Woodlawn'!$A$1:$H$90,3,FALSE)</f>
        <v>#N/A</v>
      </c>
      <c r="N102" s="310" t="e">
        <f>VLOOKUP(K102,'Contact Info-Woodlawn'!$A$1:$H$90,6,FALSE)</f>
        <v>#N/A</v>
      </c>
      <c r="O102" s="310" t="e">
        <f>VLOOKUP(K102,'Contact Info-Woodlawn'!$A$1:$H$20,7,FALSE)</f>
        <v>#N/A</v>
      </c>
      <c r="P102" s="310" t="e">
        <f>VLOOKUP(K102,'Contact Info-Woodlawn'!$A$1:$H$90,8,FALSE)</f>
        <v>#N/A</v>
      </c>
      <c r="R102" s="304"/>
      <c r="S102" s="304"/>
      <c r="U102" s="305"/>
      <c r="V102" s="305"/>
    </row>
    <row r="103" spans="1:22">
      <c r="A103" s="355"/>
      <c r="B103" s="356"/>
      <c r="C103" s="153">
        <v>45654</v>
      </c>
      <c r="D103" s="104"/>
      <c r="E103" s="304"/>
      <c r="F103" s="313" t="e">
        <f>VLOOKUP(E103,'Contact Info-Woodlawn'!$A$1:$H$90,4,FALSE)</f>
        <v>#N/A</v>
      </c>
      <c r="G103" s="313" t="e">
        <f>VLOOKUP(E103,'Contact Info-Woodlawn'!$A$1:$H$90,3,FALSE)</f>
        <v>#N/A</v>
      </c>
      <c r="H103" s="313" t="e">
        <f>VLOOKUP(E103,'Contact Info-Woodlawn'!$A$1:$H$90,6,FALSE)</f>
        <v>#N/A</v>
      </c>
      <c r="I103" s="313" t="e">
        <f>VLOOKUP(E103,'Contact Info-Woodlawn'!$A$1:$H$20,7,FALSE)</f>
        <v>#N/A</v>
      </c>
      <c r="J103" s="313" t="e">
        <f>VLOOKUP(E103,'Contact Info-Woodlawn'!$A$1:$H$90,8,FALSE)</f>
        <v>#N/A</v>
      </c>
      <c r="K103" s="331"/>
      <c r="L103" s="315" t="e">
        <f>VLOOKUP(K103,'Contact Info-Woodlawn'!$A$1:$H$90,4,FALSE)</f>
        <v>#N/A</v>
      </c>
      <c r="M103" s="315" t="e">
        <f>VLOOKUP(K103,'Contact Info-Woodlawn'!$A$1:$H$90,3,FALSE)</f>
        <v>#N/A</v>
      </c>
      <c r="N103" s="315" t="e">
        <f>VLOOKUP(K103,'Contact Info-Woodlawn'!$A$1:$H$90,6,FALSE)</f>
        <v>#N/A</v>
      </c>
      <c r="O103" s="315" t="e">
        <f>VLOOKUP(K103,'Contact Info-Woodlawn'!$A$1:$H$20,7,FALSE)</f>
        <v>#N/A</v>
      </c>
      <c r="P103" s="315" t="e">
        <f>VLOOKUP(K103,'Contact Info-Woodlawn'!$A$1:$H$90,8,FALSE)</f>
        <v>#N/A</v>
      </c>
      <c r="R103" s="304"/>
      <c r="S103" s="304"/>
      <c r="U103" s="305"/>
      <c r="V103" s="305"/>
    </row>
    <row r="104" spans="1:22">
      <c r="A104" s="355"/>
      <c r="B104" s="356"/>
      <c r="C104" s="153">
        <v>45655</v>
      </c>
      <c r="D104" s="104"/>
      <c r="E104" s="304"/>
      <c r="F104" s="318" t="s">
        <v>645</v>
      </c>
      <c r="G104" s="308" t="str">
        <f>VLOOKUP(F104,'Contact Info-Woodlawn'!$A$1:$H$42,4,FALSE)</f>
        <v>Markovitz</v>
      </c>
      <c r="H104" s="308" t="str">
        <f>VLOOKUP(F104,'Contact Info-Woodlawn'!$A$1:$H$90,3,FALSE)</f>
        <v>Resident Head</v>
      </c>
      <c r="I104" s="308" t="str">
        <f>VLOOKUP(F104,'Contact Info-Woodlawn'!$A$1:$H$90,6,FALSE)</f>
        <v>(773) 318-3329, (773) 742-5106</v>
      </c>
      <c r="J104" s="308" t="str">
        <f>VLOOKUP(F104,'Contact Info-Woodlawn'!$A$1:$H$20,7,FALSE)</f>
        <v>834-6185</v>
      </c>
      <c r="K104" s="308" t="str">
        <f>VLOOKUP(F104,'Contact Info-Woodlawn'!$A$1:$H$90,8,FALSE)</f>
        <v>hauadv@uchicago.edu, kahlilw@uchicago.edu</v>
      </c>
      <c r="L104" s="312" t="s">
        <v>646</v>
      </c>
      <c r="M104" s="310" t="str">
        <f>VLOOKUP(L104,'Contact Info-Woodlawn'!$A$1:$H$90,4,FALSE)</f>
        <v>Han</v>
      </c>
      <c r="N104" s="310" t="str">
        <f>VLOOKUP(L104,'Contact Info-Woodlawn'!$A$1:$H$90,3,FALSE)</f>
        <v>Resident Assistant</v>
      </c>
      <c r="O104" s="310" t="str">
        <f>VLOOKUP(L104,'Contact Info-Woodlawn'!$A$1:$H$90,6,FALSE)</f>
        <v>612-806-8905</v>
      </c>
      <c r="P104" s="310" t="e">
        <f>VLOOKUP(L104,'Contact Info-Woodlawn'!$A$1:$H$20,7,FALSE)</f>
        <v>#N/A</v>
      </c>
      <c r="Q104" s="311" t="str">
        <f>VLOOKUP(L104,'Contact Info-Woodlawn'!$A$1:$H$90,8,FALSE)</f>
        <v>taerin@uchicago.edu</v>
      </c>
      <c r="R104" s="304"/>
      <c r="S104" s="304"/>
      <c r="U104" s="305"/>
      <c r="V104" s="305"/>
    </row>
    <row r="105" spans="1:22">
      <c r="A105" s="355"/>
      <c r="B105" s="356"/>
      <c r="C105" s="153">
        <v>45656</v>
      </c>
      <c r="D105" s="104"/>
      <c r="E105" s="304"/>
      <c r="F105" s="322" t="s">
        <v>648</v>
      </c>
      <c r="G105" s="313" t="str">
        <f>VLOOKUP(F105,'Contact Info-Woodlawn'!$A$1:$H$90,4,FALSE)</f>
        <v>Baker</v>
      </c>
      <c r="H105" s="313" t="str">
        <f>VLOOKUP(F105,'Contact Info-Woodlawn'!$A$1:$H$90,3,FALSE)</f>
        <v>Resident Assistant</v>
      </c>
      <c r="I105" s="313" t="str">
        <f>VLOOKUP(F105,'Contact Info-Woodlawn'!$A$1:$H$90,6,FALSE)</f>
        <v>972-953-9246</v>
      </c>
      <c r="J105" s="313" t="e">
        <f>VLOOKUP(F105,'Contact Info-Woodlawn'!$A$1:$H$20,7,FALSE)</f>
        <v>#N/A</v>
      </c>
      <c r="K105" s="314" t="str">
        <f>VLOOKUP(F105,'Contact Info-Woodlawn'!$A$1:$H$90,8,FALSE)</f>
        <v>nbvetter@uchicago.edu</v>
      </c>
      <c r="L105" s="323" t="s">
        <v>649</v>
      </c>
      <c r="M105" s="315" t="str">
        <f>VLOOKUP(L105,'Contact Info-Woodlawn'!$A$1:$H$90,4,FALSE)</f>
        <v>Casner</v>
      </c>
      <c r="N105" s="315" t="str">
        <f>VLOOKUP(L105,'Contact Info-Woodlawn'!$A$1:$H$90,3,FALSE)</f>
        <v>Resident Head</v>
      </c>
      <c r="O105" s="315" t="str">
        <f>VLOOKUP(L105,'Contact Info-Woodlawn'!$A$1:$H$90,6,FALSE)</f>
        <v>608-770-7029, 309-846-7987</v>
      </c>
      <c r="P105" s="315" t="str">
        <f>VLOOKUP(L105,'Contact Info-Woodlawn'!$A$1:$H$20,7,FALSE)</f>
        <v>834-6225</v>
      </c>
      <c r="Q105" s="315" t="str">
        <f>VLOOKUP(L105,'Contact Info-Woodlawn'!$A$1:$H$90,8,FALSE)</f>
        <v>adamh99@uchicago.edu, courtneyh@uchicago.edu</v>
      </c>
      <c r="R105" s="304"/>
      <c r="S105" s="304"/>
      <c r="U105" s="305"/>
      <c r="V105" s="305"/>
    </row>
    <row r="106" spans="1:22">
      <c r="A106" s="355"/>
      <c r="B106" s="356"/>
      <c r="C106" s="153">
        <v>45657</v>
      </c>
      <c r="D106" s="104"/>
      <c r="E106" s="304"/>
      <c r="F106" s="326" t="s">
        <v>644</v>
      </c>
      <c r="G106" s="308" t="str">
        <f>VLOOKUP(F106,'Contact Info-Woodlawn'!$A$1:$H$42,4,FALSE)</f>
        <v>Liew</v>
      </c>
      <c r="H106" s="308" t="str">
        <f>VLOOKUP(F106,'Contact Info-Woodlawn'!$A$1:$H$90,3,FALSE)</f>
        <v>Resident Head</v>
      </c>
      <c r="I106" s="308" t="str">
        <f>VLOOKUP(F106,'Contact Info-Woodlawn'!$A$1:$H$90,6,FALSE)</f>
        <v>(773) 954-0167, (708) 417-7534</v>
      </c>
      <c r="J106" s="308" t="str">
        <f>VLOOKUP(F106,'Contact Info-Woodlawn'!$A$1:$H$20,7,FALSE)</f>
        <v>834-6182</v>
      </c>
      <c r="K106" s="308" t="str">
        <f>VLOOKUP(F106,'Contact Info-Woodlawn'!$A$1:$H$90,8,FALSE)</f>
        <v>ghempstead@uchicago.edu, hempsteadc@uchicago.edu</v>
      </c>
      <c r="L106" s="323" t="s">
        <v>651</v>
      </c>
      <c r="M106" s="310" t="str">
        <f>VLOOKUP(L106,'Contact Info-Woodlawn'!$A$1:$H$90,4,FALSE)</f>
        <v>Fama</v>
      </c>
      <c r="N106" s="310" t="str">
        <f>VLOOKUP(L106,'Contact Info-Woodlawn'!$A$1:$H$90,3,FALSE)</f>
        <v>Resident Assistant</v>
      </c>
      <c r="O106" s="310" t="str">
        <f>VLOOKUP(L106,'Contact Info-Woodlawn'!$A$1:$H$90,6,FALSE)</f>
        <v>703-870-8004</v>
      </c>
      <c r="P106" s="310" t="e">
        <f>VLOOKUP(L106,'Contact Info-Woodlawn'!$A$1:$H$20,7,FALSE)</f>
        <v>#N/A</v>
      </c>
      <c r="Q106" s="311" t="str">
        <f>VLOOKUP(L106,'Contact Info-Woodlawn'!$A$1:$H$90,8,FALSE)</f>
        <v>audreykim@uchicago.edu</v>
      </c>
      <c r="R106" s="304"/>
      <c r="S106" s="304"/>
      <c r="U106" s="305"/>
      <c r="V106" s="305"/>
    </row>
    <row r="107" spans="1:22">
      <c r="A107" s="355"/>
      <c r="B107" s="356"/>
      <c r="C107" s="153">
        <v>45658</v>
      </c>
      <c r="D107" s="104"/>
      <c r="E107" s="304"/>
      <c r="F107" s="326" t="s">
        <v>653</v>
      </c>
      <c r="G107" s="313" t="str">
        <f>VLOOKUP(F107,'Contact Info-Woodlawn'!$A$1:$H$90,4,FALSE)</f>
        <v>Chenn</v>
      </c>
      <c r="H107" s="313" t="str">
        <f>VLOOKUP(F107,'Contact Info-Woodlawn'!$A$1:$H$90,3,FALSE)</f>
        <v>Resident Assistant</v>
      </c>
      <c r="I107" s="313" t="str">
        <f>VLOOKUP(F107,'Contact Info-Woodlawn'!$A$1:$H$90,6,FALSE)</f>
        <v>847-651-4780</v>
      </c>
      <c r="J107" s="313" t="e">
        <f>VLOOKUP(F107,'Contact Info-Woodlawn'!$A$1:$H$20,7,FALSE)</f>
        <v>#N/A</v>
      </c>
      <c r="K107" s="314" t="str">
        <f>VLOOKUP(F107,'Contact Info-Woodlawn'!$A$1:$H$90,8,FALSE)</f>
        <v>himat@uchicago.edu</v>
      </c>
      <c r="L107" s="323" t="s">
        <v>654</v>
      </c>
      <c r="M107" s="315" t="str">
        <f>VLOOKUP(L107,'Contact Info-Woodlawn'!$A$1:$H$90,4,FALSE)</f>
        <v>Baker</v>
      </c>
      <c r="N107" s="315" t="str">
        <f>VLOOKUP(L107,'Contact Info-Woodlawn'!$A$1:$H$90,3,FALSE)</f>
        <v>Resident Head</v>
      </c>
      <c r="O107" s="315" t="str">
        <f>VLOOKUP(L107,'Contact Info-Woodlawn'!$A$1:$H$90,6,FALSE)</f>
        <v>(224) 221-5950, (314) 249-5382</v>
      </c>
      <c r="P107" s="315" t="str">
        <f>VLOOKUP(L107,'Contact Info-Woodlawn'!$A$1:$H$20,7,FALSE)</f>
        <v>834-6228</v>
      </c>
      <c r="Q107" s="315" t="str">
        <f>VLOOKUP(L107,'Contact Info-Woodlawn'!$A$1:$H$90,8,FALSE)</f>
        <v>pdrjuarez@uchicago.edu, cnwren@uchicago.edu</v>
      </c>
      <c r="R107" s="304"/>
      <c r="S107" s="304"/>
      <c r="U107" s="305"/>
      <c r="V107" s="305"/>
    </row>
    <row r="108" spans="1:22">
      <c r="A108" s="355"/>
      <c r="B108" s="356"/>
      <c r="C108" s="153">
        <v>45659</v>
      </c>
      <c r="D108" s="104"/>
      <c r="E108" s="304"/>
      <c r="F108" s="326" t="s">
        <v>649</v>
      </c>
      <c r="G108" s="308" t="str">
        <f>VLOOKUP(F108,'Contact Info-Woodlawn'!$A$1:$H$42,4,FALSE)</f>
        <v>Casner</v>
      </c>
      <c r="H108" s="308" t="str">
        <f>VLOOKUP(F108,'Contact Info-Woodlawn'!$A$1:$H$90,3,FALSE)</f>
        <v>Resident Head</v>
      </c>
      <c r="I108" s="308" t="str">
        <f>VLOOKUP(F108,'Contact Info-Woodlawn'!$A$1:$H$90,6,FALSE)</f>
        <v>608-770-7029, 309-846-7987</v>
      </c>
      <c r="J108" s="308" t="str">
        <f>VLOOKUP(F108,'Contact Info-Woodlawn'!$A$1:$H$20,7,FALSE)</f>
        <v>834-6225</v>
      </c>
      <c r="K108" s="308" t="str">
        <f>VLOOKUP(F108,'Contact Info-Woodlawn'!$A$1:$H$90,8,FALSE)</f>
        <v>adamh99@uchicago.edu, courtneyh@uchicago.edu</v>
      </c>
      <c r="L108" s="323" t="s">
        <v>656</v>
      </c>
      <c r="M108" s="310" t="str">
        <f>VLOOKUP(L108,'Contact Info-Woodlawn'!$A$1:$H$90,4,FALSE)</f>
        <v>Han</v>
      </c>
      <c r="N108" s="310" t="str">
        <f>VLOOKUP(L108,'Contact Info-Woodlawn'!$A$1:$H$90,3,FALSE)</f>
        <v>Resident Assistant</v>
      </c>
      <c r="O108" s="310" t="str">
        <f>VLOOKUP(L108,'Contact Info-Woodlawn'!$A$1:$H$90,6,FALSE)</f>
        <v>(925) 309-9827</v>
      </c>
      <c r="P108" s="310" t="e">
        <f>VLOOKUP(L108,'Contact Info-Woodlawn'!$A$1:$H$20,7,FALSE)</f>
        <v>#N/A</v>
      </c>
      <c r="Q108" s="311" t="str">
        <f>VLOOKUP(L108,'Contact Info-Woodlawn'!$A$1:$H$90,8,FALSE)</f>
        <v>rkan1000@uchicago.edu</v>
      </c>
      <c r="R108" s="304"/>
      <c r="S108" s="304"/>
      <c r="U108" s="305"/>
      <c r="V108" s="305"/>
    </row>
    <row r="109" spans="1:22">
      <c r="A109" s="355"/>
      <c r="B109" s="356"/>
      <c r="C109" s="153">
        <v>45660</v>
      </c>
      <c r="D109" s="104"/>
      <c r="E109" s="304"/>
      <c r="F109" s="326" t="s">
        <v>658</v>
      </c>
      <c r="G109" s="313" t="str">
        <f>VLOOKUP(F109,'Contact Info-Woodlawn'!$A$1:$H$90,4,FALSE)</f>
        <v>Casner</v>
      </c>
      <c r="H109" s="313" t="str">
        <f>VLOOKUP(F109,'Contact Info-Woodlawn'!$A$1:$H$90,3,FALSE)</f>
        <v>Resident Assistant</v>
      </c>
      <c r="I109" s="313" t="str">
        <f>VLOOKUP(F109,'Contact Info-Woodlawn'!$A$1:$H$90,6,FALSE)</f>
        <v>(402) 850-3797</v>
      </c>
      <c r="J109" s="313" t="e">
        <f>VLOOKUP(F109,'Contact Info-Woodlawn'!$A$1:$H$20,7,FALSE)</f>
        <v>#N/A</v>
      </c>
      <c r="K109" s="314" t="str">
        <f>VLOOKUP(F109,'Contact Info-Woodlawn'!$A$1:$H$90,8,FALSE)</f>
        <v>schmidta@uchicago.edu</v>
      </c>
      <c r="L109" s="323" t="s">
        <v>659</v>
      </c>
      <c r="M109" s="315" t="str">
        <f>VLOOKUP(L109,'Contact Info-Woodlawn'!$A$1:$H$90,4,FALSE)</f>
        <v>Fama</v>
      </c>
      <c r="N109" s="315" t="str">
        <f>VLOOKUP(L109,'Contact Info-Woodlawn'!$A$1:$H$90,3,FALSE)</f>
        <v>Resident Head</v>
      </c>
      <c r="O109" s="315" t="str">
        <f>VLOOKUP(L109,'Contact Info-Woodlawn'!$A$1:$H$90,6,FALSE)</f>
        <v>(630) 901-7163</v>
      </c>
      <c r="P109" s="315" t="str">
        <f>VLOOKUP(L109,'Contact Info-Woodlawn'!$A$1:$H$20,7,FALSE)</f>
        <v>834-6215</v>
      </c>
      <c r="Q109" s="327" t="str">
        <f>VLOOKUP(L109,'Contact Info-Woodlawn'!$A$1:$H$90,8,FALSE)</f>
        <v>nicolevonyak@uchicago.edu</v>
      </c>
      <c r="R109" s="304"/>
      <c r="S109" s="304"/>
      <c r="U109" s="305"/>
      <c r="V109" s="305"/>
    </row>
    <row r="110" spans="1:22">
      <c r="A110" s="355"/>
      <c r="B110" s="356"/>
      <c r="C110" s="153">
        <v>45661</v>
      </c>
      <c r="D110" s="104"/>
      <c r="E110" s="304"/>
      <c r="F110" s="326" t="s">
        <v>654</v>
      </c>
      <c r="G110" s="308" t="str">
        <f>VLOOKUP(F110,'Contact Info-Woodlawn'!$A$1:$H$42,4,FALSE)</f>
        <v>Baker</v>
      </c>
      <c r="H110" s="308" t="str">
        <f>VLOOKUP(F110,'Contact Info-Woodlawn'!$A$1:$H$90,3,FALSE)</f>
        <v>Resident Head</v>
      </c>
      <c r="I110" s="308" t="str">
        <f>VLOOKUP(F110,'Contact Info-Woodlawn'!$A$1:$H$90,6,FALSE)</f>
        <v>(224) 221-5950, (314) 249-5382</v>
      </c>
      <c r="J110" s="308" t="str">
        <f>VLOOKUP(F110,'Contact Info-Woodlawn'!$A$1:$H$20,7,FALSE)</f>
        <v>834-6228</v>
      </c>
      <c r="K110" s="308" t="str">
        <f>VLOOKUP(F110,'Contact Info-Woodlawn'!$A$1:$H$90,8,FALSE)</f>
        <v>pdrjuarez@uchicago.edu, cnwren@uchicago.edu</v>
      </c>
      <c r="L110" s="323" t="s">
        <v>661</v>
      </c>
      <c r="M110" s="310" t="str">
        <f>VLOOKUP(L110,'Contact Info-Woodlawn'!$A$1:$H$90,4,FALSE)</f>
        <v>Liew</v>
      </c>
      <c r="N110" s="310" t="str">
        <f>VLOOKUP(L110,'Contact Info-Woodlawn'!$A$1:$H$90,3,FALSE)</f>
        <v>Resident Assistant</v>
      </c>
      <c r="O110" s="310" t="str">
        <f>VLOOKUP(L110,'Contact Info-Woodlawn'!$A$1:$H$90,6,FALSE)</f>
        <v>(779) 707-4301</v>
      </c>
      <c r="P110" s="310" t="e">
        <f>VLOOKUP(L110,'Contact Info-Woodlawn'!$A$1:$H$20,7,FALSE)</f>
        <v>#N/A</v>
      </c>
      <c r="Q110" s="311" t="str">
        <f>VLOOKUP(L110,'Contact Info-Woodlawn'!$A$1:$H$90,8,FALSE)</f>
        <v>rgutierrez27@uchicago.edu</v>
      </c>
      <c r="R110" s="304"/>
      <c r="S110" s="304"/>
      <c r="U110" s="305"/>
      <c r="V110" s="305"/>
    </row>
    <row r="111" spans="1:22">
      <c r="A111" s="357"/>
      <c r="B111" s="358"/>
      <c r="C111" s="153">
        <v>45662</v>
      </c>
      <c r="D111" s="104"/>
      <c r="E111" s="304"/>
      <c r="F111" s="326" t="s">
        <v>331</v>
      </c>
      <c r="G111" s="313" t="str">
        <f>VLOOKUP(F111,'Contact Info-Woodlawn'!$A$1:$H$90,4,FALSE)</f>
        <v>Rustandy</v>
      </c>
      <c r="H111" s="313" t="str">
        <f>VLOOKUP(F111,'Contact Info-Woodlawn'!$A$1:$H$90,3,FALSE)</f>
        <v>Resident Assistant</v>
      </c>
      <c r="I111" s="313" t="str">
        <f>VLOOKUP(F111,'Contact Info-Woodlawn'!$A$1:$H$90,6,FALSE)</f>
        <v>(346) 280-3559</v>
      </c>
      <c r="J111" s="313" t="e">
        <f>VLOOKUP(F111,'Contact Info-Woodlawn'!$A$1:$H$20,7,FALSE)</f>
        <v>#N/A</v>
      </c>
      <c r="K111" s="314" t="str">
        <f>VLOOKUP(F111,'Contact Info-Woodlawn'!$A$1:$H$90,8,FALSE)</f>
        <v>mperez26@uchicago.edu</v>
      </c>
      <c r="L111" s="307" t="s">
        <v>663</v>
      </c>
      <c r="M111" s="315" t="str">
        <f>VLOOKUP(L111,'Contact Info-Woodlawn'!$A$1:$H$90,4,FALSE)</f>
        <v>Chenn</v>
      </c>
      <c r="N111" s="315" t="str">
        <f>VLOOKUP(L111,'Contact Info-Woodlawn'!$A$1:$H$90,3,FALSE)</f>
        <v>Resident Head</v>
      </c>
      <c r="O111" s="315" t="str">
        <f>VLOOKUP(L111,'Contact Info-Woodlawn'!$A$1:$H$90,6,FALSE)</f>
        <v>(626) 222-4641, (801) 897-5928</v>
      </c>
      <c r="P111" s="315" t="str">
        <f>VLOOKUP(L111,'Contact Info-Woodlawn'!$A$1:$H$20,7,FALSE)</f>
        <v>834-6170</v>
      </c>
      <c r="Q111" s="315" t="str">
        <f>VLOOKUP(L111,'Contact Info-Woodlawn'!$A$1:$H$90,8,FALSE)</f>
        <v>mckenzie2@uchicago.edu, samann@uchicago.edu</v>
      </c>
      <c r="R111" s="304"/>
      <c r="S111" s="304"/>
      <c r="U111" s="305"/>
      <c r="V111" s="305"/>
    </row>
    <row r="112" spans="1:22">
      <c r="A112" s="359" t="s">
        <v>59</v>
      </c>
      <c r="B112" s="361" t="s">
        <v>39</v>
      </c>
      <c r="C112" s="154">
        <v>45663</v>
      </c>
      <c r="D112" s="104" t="s">
        <v>60</v>
      </c>
      <c r="E112" s="304"/>
      <c r="F112" s="326" t="s">
        <v>659</v>
      </c>
      <c r="G112" s="308" t="str">
        <f>VLOOKUP(F112,'Contact Info-Woodlawn'!$A$1:$H$42,4,FALSE)</f>
        <v>Fama</v>
      </c>
      <c r="H112" s="308" t="str">
        <f>VLOOKUP(F112,'Contact Info-Woodlawn'!$A$1:$H$90,3,FALSE)</f>
        <v>Resident Head</v>
      </c>
      <c r="I112" s="308" t="str">
        <f>VLOOKUP(F112,'Contact Info-Woodlawn'!$A$1:$H$90,6,FALSE)</f>
        <v>(630) 901-7163</v>
      </c>
      <c r="J112" s="308" t="str">
        <f>VLOOKUP(F112,'Contact Info-Woodlawn'!$A$1:$H$20,7,FALSE)</f>
        <v>834-6215</v>
      </c>
      <c r="K112" s="328" t="str">
        <f>VLOOKUP(F112,'Contact Info-Woodlawn'!$A$1:$H$90,8,FALSE)</f>
        <v>nicolevonyak@uchicago.edu</v>
      </c>
      <c r="L112" s="312" t="s">
        <v>665</v>
      </c>
      <c r="M112" s="310" t="str">
        <f>VLOOKUP(L112,'Contact Info-Woodlawn'!$A$1:$H$90,4,FALSE)</f>
        <v>Eka</v>
      </c>
      <c r="N112" s="310" t="str">
        <f>VLOOKUP(L112,'Contact Info-Woodlawn'!$A$1:$H$90,3,FALSE)</f>
        <v>Resident Assistant</v>
      </c>
      <c r="O112" s="310" t="str">
        <f>VLOOKUP(L112,'Contact Info-Woodlawn'!$A$1:$H$90,6,FALSE)</f>
        <v>(262) 875-1947</v>
      </c>
      <c r="P112" s="310" t="e">
        <f>VLOOKUP(L112,'Contact Info-Woodlawn'!$A$1:$H$20,7,FALSE)</f>
        <v>#N/A</v>
      </c>
      <c r="Q112" s="311" t="str">
        <f>VLOOKUP(L112,'Contact Info-Woodlawn'!$A$1:$H$90,8,FALSE)</f>
        <v>aguru@uchicago.edu</v>
      </c>
      <c r="R112" s="304"/>
      <c r="S112" s="304"/>
      <c r="U112" s="305"/>
      <c r="V112" s="305"/>
    </row>
    <row r="113" spans="1:22">
      <c r="A113" s="360"/>
      <c r="B113" s="351"/>
      <c r="C113" s="154">
        <v>45664</v>
      </c>
      <c r="D113" s="104"/>
      <c r="E113" s="304"/>
      <c r="F113" s="326" t="s">
        <v>667</v>
      </c>
      <c r="G113" s="313" t="str">
        <f>VLOOKUP(F113,'Contact Info-Woodlawn'!$A$1:$H$90,4,FALSE)</f>
        <v>Gallo</v>
      </c>
      <c r="H113" s="313" t="str">
        <f>VLOOKUP(F113,'Contact Info-Woodlawn'!$A$1:$H$90,3,FALSE)</f>
        <v>Resident Assistant</v>
      </c>
      <c r="I113" s="313">
        <f>VLOOKUP(F113,'Contact Info-Woodlawn'!$A$1:$H$90,6,FALSE)</f>
        <v>0</v>
      </c>
      <c r="J113" s="313" t="e">
        <f>VLOOKUP(F113,'Contact Info-Woodlawn'!$A$1:$H$20,7,FALSE)</f>
        <v>#N/A</v>
      </c>
      <c r="K113" s="313" t="str">
        <f>VLOOKUP(F113,'Contact Info-Woodlawn'!$A$1:$H$90,8,FALSE)</f>
        <v>hanimn@uchicago.edu</v>
      </c>
      <c r="L113" s="323" t="s">
        <v>668</v>
      </c>
      <c r="M113" s="315" t="str">
        <f>VLOOKUP(L113,'Contact Info-Woodlawn'!$A$1:$H$90,4,FALSE)</f>
        <v>Gallo</v>
      </c>
      <c r="N113" s="315" t="str">
        <f>VLOOKUP(L113,'Contact Info-Woodlawn'!$A$1:$H$90,3,FALSE)</f>
        <v>Resident Head</v>
      </c>
      <c r="O113" s="315" t="str">
        <f>VLOOKUP(L113,'Contact Info-Woodlawn'!$A$1:$H$90,6,FALSE)</f>
        <v>(262) 501-2013, (303) 587-1323</v>
      </c>
      <c r="P113" s="315" t="str">
        <f>VLOOKUP(L113,'Contact Info-Woodlawn'!$A$1:$H$20,7,FALSE)</f>
        <v>834-6186</v>
      </c>
      <c r="Q113" s="315" t="str">
        <f>VLOOKUP(L113,'Contact Info-Woodlawn'!$A$1:$H$90,8,FALSE)</f>
        <v>lilym@uchicago.edu, jphu@uchicago.edu</v>
      </c>
      <c r="R113" s="304"/>
      <c r="S113" s="304"/>
      <c r="U113" s="305"/>
      <c r="V113" s="305"/>
    </row>
    <row r="114" spans="1:22">
      <c r="A114" s="360"/>
      <c r="B114" s="351"/>
      <c r="C114" s="154">
        <v>45665</v>
      </c>
      <c r="D114" s="104"/>
      <c r="E114" s="304"/>
      <c r="F114" s="326" t="s">
        <v>663</v>
      </c>
      <c r="G114" s="308" t="str">
        <f>VLOOKUP(F114,'Contact Info-Woodlawn'!$A$1:$H$42,4,FALSE)</f>
        <v>Chenn</v>
      </c>
      <c r="H114" s="308" t="str">
        <f>VLOOKUP(F114,'Contact Info-Woodlawn'!$A$1:$H$90,3,FALSE)</f>
        <v>Resident Head</v>
      </c>
      <c r="I114" s="308" t="str">
        <f>VLOOKUP(F114,'Contact Info-Woodlawn'!$A$1:$H$90,6,FALSE)</f>
        <v>(626) 222-4641, (801) 897-5928</v>
      </c>
      <c r="J114" s="308" t="str">
        <f>VLOOKUP(F114,'Contact Info-Woodlawn'!$A$1:$H$20,7,FALSE)</f>
        <v>834-6170</v>
      </c>
      <c r="K114" s="308" t="str">
        <f>VLOOKUP(F114,'Contact Info-Woodlawn'!$A$1:$H$90,8,FALSE)</f>
        <v>mckenzie2@uchicago.edu, samann@uchicago.edu</v>
      </c>
      <c r="L114" s="329" t="s">
        <v>669</v>
      </c>
      <c r="M114" s="310" t="str">
        <f>VLOOKUP(L114,'Contact Info-Woodlawn'!$A$1:$H$90,4,FALSE)</f>
        <v>Han</v>
      </c>
      <c r="N114" s="310" t="str">
        <f>VLOOKUP(L114,'Contact Info-Woodlawn'!$A$1:$H$90,3,FALSE)</f>
        <v>Resident Head</v>
      </c>
      <c r="O114" s="310" t="str">
        <f>VLOOKUP(L114,'Contact Info-Woodlawn'!$A$1:$H$90,6,FALSE)</f>
        <v>(630) 607-2525, (630) 917-9430</v>
      </c>
      <c r="P114" s="310" t="str">
        <f>VLOOKUP(L114,'Contact Info-Woodlawn'!$A$1:$H$20,7,FALSE)</f>
        <v>834-6166</v>
      </c>
      <c r="Q114" s="310" t="str">
        <f>VLOOKUP(L114,'Contact Info-Woodlawn'!$A$1:$H$90,8,FALSE)</f>
        <v>jmoeller@uchicago.edu, valnash@uchicago.edu</v>
      </c>
      <c r="R114" s="304"/>
      <c r="S114" s="304"/>
      <c r="U114" s="305"/>
      <c r="V114" s="305"/>
    </row>
    <row r="115" spans="1:22">
      <c r="A115" s="360"/>
      <c r="B115" s="351"/>
      <c r="C115" s="154">
        <v>45666</v>
      </c>
      <c r="D115" s="104"/>
      <c r="E115" s="304"/>
      <c r="F115" s="326" t="s">
        <v>668</v>
      </c>
      <c r="G115" s="313" t="str">
        <f>VLOOKUP(F115,'Contact Info-Woodlawn'!$A$1:$H$90,4,FALSE)</f>
        <v>Gallo</v>
      </c>
      <c r="H115" s="313" t="str">
        <f>VLOOKUP(F115,'Contact Info-Woodlawn'!$A$1:$H$90,3,FALSE)</f>
        <v>Resident Head</v>
      </c>
      <c r="I115" s="313" t="str">
        <f>VLOOKUP(F115,'Contact Info-Woodlawn'!$A$1:$H$90,6,FALSE)</f>
        <v>(262) 501-2013, (303) 587-1323</v>
      </c>
      <c r="J115" s="313" t="str">
        <f>VLOOKUP(F115,'Contact Info-Woodlawn'!$A$1:$H$20,7,FALSE)</f>
        <v>834-6186</v>
      </c>
      <c r="K115" s="313" t="str">
        <f>VLOOKUP(F115,'Contact Info-Woodlawn'!$A$1:$H$90,8,FALSE)</f>
        <v>lilym@uchicago.edu, jphu@uchicago.edu</v>
      </c>
      <c r="L115" s="323" t="s">
        <v>670</v>
      </c>
      <c r="M115" s="315" t="str">
        <f>VLOOKUP(L115,'Contact Info-Woodlawn'!$A$1:$H$90,4,FALSE)</f>
        <v>Eka</v>
      </c>
      <c r="N115" s="315" t="str">
        <f>VLOOKUP(L115,'Contact Info-Woodlawn'!$A$1:$H$90,3,FALSE)</f>
        <v>Resident Head</v>
      </c>
      <c r="O115" s="315" t="str">
        <f>VLOOKUP(L115,'Contact Info-Woodlawn'!$A$1:$H$90,6,FALSE)</f>
        <v>(617) 909-2855, (617) 686-5549</v>
      </c>
      <c r="P115" s="315" t="str">
        <f>VLOOKUP(L115,'Contact Info-Woodlawn'!$A$1:$H$20,7,FALSE)</f>
        <v>834-6188</v>
      </c>
      <c r="Q115" s="315" t="str">
        <f>VLOOKUP(L115,'Contact Info-Woodlawn'!$A$1:$H$90,8,FALSE)</f>
        <v>walshto@uchicago.edu, egwalsh@uchicago.edu</v>
      </c>
      <c r="R115" s="304"/>
      <c r="S115" s="304"/>
      <c r="U115" s="305"/>
      <c r="V115" s="305"/>
    </row>
    <row r="116" spans="1:22">
      <c r="A116" s="360"/>
      <c r="B116" s="351"/>
      <c r="C116" s="154">
        <v>45667</v>
      </c>
      <c r="D116" s="104"/>
      <c r="E116" s="304"/>
      <c r="F116" s="326" t="s">
        <v>669</v>
      </c>
      <c r="G116" s="308" t="str">
        <f>VLOOKUP(F116,'Contact Info-Woodlawn'!$A$1:$H$42,4,FALSE)</f>
        <v>Han</v>
      </c>
      <c r="H116" s="308" t="str">
        <f>VLOOKUP(F116,'Contact Info-Woodlawn'!$A$1:$H$90,3,FALSE)</f>
        <v>Resident Head</v>
      </c>
      <c r="I116" s="308" t="str">
        <f>VLOOKUP(F116,'Contact Info-Woodlawn'!$A$1:$H$90,6,FALSE)</f>
        <v>(630) 607-2525, (630) 917-9430</v>
      </c>
      <c r="J116" s="308" t="str">
        <f>VLOOKUP(F116,'Contact Info-Woodlawn'!$A$1:$H$20,7,FALSE)</f>
        <v>834-6166</v>
      </c>
      <c r="K116" s="308" t="str">
        <f>VLOOKUP(F116,'Contact Info-Woodlawn'!$A$1:$H$90,8,FALSE)</f>
        <v>jmoeller@uchicago.edu, valnash@uchicago.edu</v>
      </c>
      <c r="L116" s="330" t="s">
        <v>672</v>
      </c>
      <c r="M116" s="310" t="str">
        <f>VLOOKUP(L116,'Contact Info-Woodlawn'!$A$1:$H$90,4,FALSE)</f>
        <v>Rustandy</v>
      </c>
      <c r="N116" s="310" t="str">
        <f>VLOOKUP(L116,'Contact Info-Woodlawn'!$A$1:$H$90,3,FALSE)</f>
        <v>Resident Head</v>
      </c>
      <c r="O116" s="310" t="str">
        <f>VLOOKUP(L116,'Contact Info-Woodlawn'!$A$1:$H$90,6,FALSE)</f>
        <v>(857) 209-6786, (857) 209-6773</v>
      </c>
      <c r="P116" s="310" t="str">
        <f>VLOOKUP(L116,'Contact Info-Woodlawn'!$A$1:$H$20,7,FALSE)</f>
        <v>834-6219</v>
      </c>
      <c r="Q116" s="310" t="str">
        <f>VLOOKUP(L116,'Contact Info-Woodlawn'!$A$1:$H$90,8,FALSE)</f>
        <v>uhl@uchicago.edu, kokouhl@uchicago.edu</v>
      </c>
      <c r="R116" s="304"/>
      <c r="S116" s="304"/>
      <c r="U116" s="305"/>
      <c r="V116" s="305"/>
    </row>
    <row r="117" spans="1:22">
      <c r="A117" s="360"/>
      <c r="B117" s="351"/>
      <c r="C117" s="154">
        <v>45668</v>
      </c>
      <c r="D117" s="104"/>
      <c r="E117" s="304"/>
      <c r="F117" s="304" t="s">
        <v>672</v>
      </c>
      <c r="G117" s="313" t="str">
        <f>VLOOKUP(F117,'Contact Info-Woodlawn'!$A$1:$H$90,4,FALSE)</f>
        <v>Rustandy</v>
      </c>
      <c r="H117" s="313" t="str">
        <f>VLOOKUP(F117,'Contact Info-Woodlawn'!$A$1:$H$90,3,FALSE)</f>
        <v>Resident Head</v>
      </c>
      <c r="I117" s="313" t="str">
        <f>VLOOKUP(F117,'Contact Info-Woodlawn'!$A$1:$H$90,6,FALSE)</f>
        <v>(857) 209-6786, (857) 209-6773</v>
      </c>
      <c r="J117" s="313" t="str">
        <f>VLOOKUP(F117,'Contact Info-Woodlawn'!$A$1:$H$20,7,FALSE)</f>
        <v>834-6219</v>
      </c>
      <c r="K117" s="313" t="str">
        <f>VLOOKUP(F117,'Contact Info-Woodlawn'!$A$1:$H$90,8,FALSE)</f>
        <v>uhl@uchicago.edu, kokouhl@uchicago.edu</v>
      </c>
      <c r="L117" s="331" t="s">
        <v>670</v>
      </c>
      <c r="M117" s="315" t="str">
        <f>VLOOKUP(L117,'Contact Info-Woodlawn'!$A$1:$H$90,4,FALSE)</f>
        <v>Eka</v>
      </c>
      <c r="N117" s="315" t="str">
        <f>VLOOKUP(L117,'Contact Info-Woodlawn'!$A$1:$H$90,3,FALSE)</f>
        <v>Resident Head</v>
      </c>
      <c r="O117" s="315" t="str">
        <f>VLOOKUP(L117,'Contact Info-Woodlawn'!$A$1:$H$90,6,FALSE)</f>
        <v>(617) 909-2855, (617) 686-5549</v>
      </c>
      <c r="P117" s="315" t="str">
        <f>VLOOKUP(L117,'Contact Info-Woodlawn'!$A$1:$H$20,7,FALSE)</f>
        <v>834-6188</v>
      </c>
      <c r="Q117" s="315" t="str">
        <f>VLOOKUP(L117,'Contact Info-Woodlawn'!$A$1:$H$90,8,FALSE)</f>
        <v>walshto@uchicago.edu, egwalsh@uchicago.edu</v>
      </c>
      <c r="R117" s="304"/>
      <c r="S117" s="304"/>
      <c r="U117" s="305"/>
      <c r="V117" s="305"/>
    </row>
    <row r="118" spans="1:22">
      <c r="A118" s="360"/>
      <c r="B118" s="362"/>
      <c r="C118" s="154">
        <v>45669</v>
      </c>
      <c r="D118" s="104"/>
      <c r="E118" s="304"/>
      <c r="F118" s="304" t="s">
        <v>670</v>
      </c>
      <c r="G118" s="308" t="str">
        <f>VLOOKUP(F118,'Contact Info-Woodlawn'!$A$1:$H$42,4,FALSE)</f>
        <v>Eka</v>
      </c>
      <c r="H118" s="308" t="str">
        <f>VLOOKUP(F118,'Contact Info-Woodlawn'!$A$1:$H$90,3,FALSE)</f>
        <v>Resident Head</v>
      </c>
      <c r="I118" s="308" t="str">
        <f>VLOOKUP(F118,'Contact Info-Woodlawn'!$A$1:$H$90,6,FALSE)</f>
        <v>(617) 909-2855, (617) 686-5549</v>
      </c>
      <c r="J118" s="308" t="str">
        <f>VLOOKUP(F118,'Contact Info-Woodlawn'!$A$1:$H$20,7,FALSE)</f>
        <v>834-6188</v>
      </c>
      <c r="K118" s="308" t="str">
        <f>VLOOKUP(F118,'Contact Info-Woodlawn'!$A$1:$H$90,8,FALSE)</f>
        <v>walshto@uchicago.edu, egwalsh@uchicago.edu</v>
      </c>
      <c r="L118" s="331" t="s">
        <v>641</v>
      </c>
      <c r="M118" s="310" t="str">
        <f>VLOOKUP(L118,'Contact Info-Woodlawn'!$A$1:$H$90,4,FALSE)</f>
        <v>Yovovich</v>
      </c>
      <c r="N118" s="310" t="str">
        <f>VLOOKUP(L118,'Contact Info-Woodlawn'!$A$1:$H$90,3,FALSE)</f>
        <v>Resident Head</v>
      </c>
      <c r="O118" s="310" t="str">
        <f>VLOOKUP(L118,'Contact Info-Woodlawn'!$A$1:$H$90,6,FALSE)</f>
        <v>(312) 909-7849, (317) 902-0069</v>
      </c>
      <c r="P118" s="310" t="str">
        <f>VLOOKUP(L118,'Contact Info-Woodlawn'!$A$1:$H$20,7,FALSE)</f>
        <v>834-2222</v>
      </c>
      <c r="Q118" s="310" t="str">
        <f>VLOOKUP(L118,'Contact Info-Woodlawn'!$A$1:$H$90,8,FALSE)</f>
        <v>lindseyb@uchicago.edu, bmdrury@uchicago.edu</v>
      </c>
      <c r="R118" s="304"/>
      <c r="S118" s="304"/>
      <c r="U118" s="305"/>
      <c r="V118" s="305"/>
    </row>
    <row r="119" spans="1:22">
      <c r="A119" s="360"/>
      <c r="B119" s="363" t="s">
        <v>44</v>
      </c>
      <c r="C119" s="154">
        <v>45670</v>
      </c>
      <c r="D119" s="104"/>
      <c r="E119" s="304"/>
      <c r="F119" s="304" t="s">
        <v>641</v>
      </c>
      <c r="G119" s="313" t="str">
        <f>VLOOKUP(F119,'Contact Info-Woodlawn'!$A$1:$H$90,4,FALSE)</f>
        <v>Yovovich</v>
      </c>
      <c r="H119" s="313" t="str">
        <f>VLOOKUP(F119,'Contact Info-Woodlawn'!$A$1:$H$90,3,FALSE)</f>
        <v>Resident Head</v>
      </c>
      <c r="I119" s="313" t="str">
        <f>VLOOKUP(F119,'Contact Info-Woodlawn'!$A$1:$H$90,6,FALSE)</f>
        <v>(312) 909-7849, (317) 902-0069</v>
      </c>
      <c r="J119" s="313" t="str">
        <f>VLOOKUP(F119,'Contact Info-Woodlawn'!$A$1:$H$20,7,FALSE)</f>
        <v>834-2222</v>
      </c>
      <c r="K119" s="313" t="str">
        <f>VLOOKUP(F119,'Contact Info-Woodlawn'!$A$1:$H$90,8,FALSE)</f>
        <v>lindseyb@uchicago.edu, bmdrury@uchicago.edu</v>
      </c>
      <c r="L119" s="331" t="s">
        <v>645</v>
      </c>
      <c r="M119" s="315" t="str">
        <f>VLOOKUP(L119,'Contact Info-Woodlawn'!$A$1:$H$90,4,FALSE)</f>
        <v>Markovitz</v>
      </c>
      <c r="N119" s="315" t="str">
        <f>VLOOKUP(L119,'Contact Info-Woodlawn'!$A$1:$H$90,3,FALSE)</f>
        <v>Resident Head</v>
      </c>
      <c r="O119" s="315" t="str">
        <f>VLOOKUP(L119,'Contact Info-Woodlawn'!$A$1:$H$90,6,FALSE)</f>
        <v>(773) 318-3329, (773) 742-5106</v>
      </c>
      <c r="P119" s="315" t="str">
        <f>VLOOKUP(L119,'Contact Info-Woodlawn'!$A$1:$H$20,7,FALSE)</f>
        <v>834-6185</v>
      </c>
      <c r="Q119" s="315" t="str">
        <f>VLOOKUP(L119,'Contact Info-Woodlawn'!$A$1:$H$90,8,FALSE)</f>
        <v>hauadv@uchicago.edu, kahlilw@uchicago.edu</v>
      </c>
      <c r="R119" s="304"/>
      <c r="S119" s="304"/>
      <c r="U119" s="305"/>
      <c r="V119" s="305"/>
    </row>
    <row r="120" spans="1:22">
      <c r="A120" s="360"/>
      <c r="B120" s="351"/>
      <c r="C120" s="154">
        <v>45671</v>
      </c>
      <c r="D120" s="104"/>
      <c r="E120" s="304"/>
      <c r="F120" s="304" t="s">
        <v>645</v>
      </c>
      <c r="G120" s="308" t="str">
        <f>VLOOKUP(F120,'Contact Info-Woodlawn'!$A$1:$H$42,4,FALSE)</f>
        <v>Markovitz</v>
      </c>
      <c r="H120" s="308" t="str">
        <f>VLOOKUP(F120,'Contact Info-Woodlawn'!$A$1:$H$90,3,FALSE)</f>
        <v>Resident Head</v>
      </c>
      <c r="I120" s="308" t="str">
        <f>VLOOKUP(F120,'Contact Info-Woodlawn'!$A$1:$H$90,6,FALSE)</f>
        <v>(773) 318-3329, (773) 742-5106</v>
      </c>
      <c r="J120" s="308" t="str">
        <f>VLOOKUP(F120,'Contact Info-Woodlawn'!$A$1:$H$20,7,FALSE)</f>
        <v>834-6185</v>
      </c>
      <c r="K120" s="308" t="str">
        <f>VLOOKUP(F120,'Contact Info-Woodlawn'!$A$1:$H$90,8,FALSE)</f>
        <v>hauadv@uchicago.edu, kahlilw@uchicago.edu</v>
      </c>
      <c r="L120" s="331" t="s">
        <v>644</v>
      </c>
      <c r="M120" s="310" t="str">
        <f>VLOOKUP(L120,'Contact Info-Woodlawn'!$A$1:$H$90,4,FALSE)</f>
        <v>Liew</v>
      </c>
      <c r="N120" s="310" t="str">
        <f>VLOOKUP(L120,'Contact Info-Woodlawn'!$A$1:$H$90,3,FALSE)</f>
        <v>Resident Head</v>
      </c>
      <c r="O120" s="310" t="str">
        <f>VLOOKUP(L120,'Contact Info-Woodlawn'!$A$1:$H$90,6,FALSE)</f>
        <v>(773) 954-0167, (708) 417-7534</v>
      </c>
      <c r="P120" s="310" t="str">
        <f>VLOOKUP(L120,'Contact Info-Woodlawn'!$A$1:$H$20,7,FALSE)</f>
        <v>834-6182</v>
      </c>
      <c r="Q120" s="310" t="str">
        <f>VLOOKUP(L120,'Contact Info-Woodlawn'!$A$1:$H$90,8,FALSE)</f>
        <v>ghempstead@uchicago.edu, hempsteadc@uchicago.edu</v>
      </c>
      <c r="R120" s="304"/>
      <c r="S120" s="304"/>
      <c r="U120" s="305"/>
      <c r="V120" s="305"/>
    </row>
    <row r="121" spans="1:22">
      <c r="A121" s="360"/>
      <c r="B121" s="351"/>
      <c r="C121" s="154">
        <v>45672</v>
      </c>
      <c r="D121" s="104"/>
      <c r="E121" s="304"/>
      <c r="F121" s="304" t="s">
        <v>665</v>
      </c>
      <c r="G121" s="313" t="str">
        <f>VLOOKUP(F121,'Contact Info-Woodlawn'!$A$1:$H$90,4,FALSE)</f>
        <v>Eka</v>
      </c>
      <c r="H121" s="313" t="str">
        <f>VLOOKUP(F121,'Contact Info-Woodlawn'!$A$1:$H$90,3,FALSE)</f>
        <v>Resident Assistant</v>
      </c>
      <c r="I121" s="313" t="str">
        <f>VLOOKUP(F121,'Contact Info-Woodlawn'!$A$1:$H$90,6,FALSE)</f>
        <v>(262) 875-1947</v>
      </c>
      <c r="J121" s="313" t="e">
        <f>VLOOKUP(F121,'Contact Info-Woodlawn'!$A$1:$H$20,7,FALSE)</f>
        <v>#N/A</v>
      </c>
      <c r="K121" s="314" t="str">
        <f>VLOOKUP(F121,'Contact Info-Woodlawn'!$A$1:$H$90,8,FALSE)</f>
        <v>aguru@uchicago.edu</v>
      </c>
      <c r="L121" s="331" t="s">
        <v>641</v>
      </c>
      <c r="M121" s="315" t="str">
        <f>VLOOKUP(L121,'Contact Info-Woodlawn'!$A$1:$H$90,4,FALSE)</f>
        <v>Yovovich</v>
      </c>
      <c r="N121" s="315" t="str">
        <f>VLOOKUP(L121,'Contact Info-Woodlawn'!$A$1:$H$90,3,FALSE)</f>
        <v>Resident Head</v>
      </c>
      <c r="O121" s="315" t="str">
        <f>VLOOKUP(L121,'Contact Info-Woodlawn'!$A$1:$H$90,6,FALSE)</f>
        <v>(312) 909-7849, (317) 902-0069</v>
      </c>
      <c r="P121" s="315" t="str">
        <f>VLOOKUP(L121,'Contact Info-Woodlawn'!$A$1:$H$20,7,FALSE)</f>
        <v>834-2222</v>
      </c>
      <c r="Q121" s="315" t="str">
        <f>VLOOKUP(L121,'Contact Info-Woodlawn'!$A$1:$H$90,8,FALSE)</f>
        <v>lindseyb@uchicago.edu, bmdrury@uchicago.edu</v>
      </c>
      <c r="R121" s="304"/>
      <c r="S121" s="304"/>
      <c r="U121" s="305"/>
      <c r="V121" s="305"/>
    </row>
    <row r="122" spans="1:22">
      <c r="A122" s="360"/>
      <c r="B122" s="351"/>
      <c r="C122" s="154">
        <v>45673</v>
      </c>
      <c r="D122" s="104"/>
      <c r="E122" s="304"/>
      <c r="F122" s="304" t="s">
        <v>649</v>
      </c>
      <c r="G122" s="308" t="str">
        <f>VLOOKUP(F122,'Contact Info-Woodlawn'!$A$1:$H$42,4,FALSE)</f>
        <v>Casner</v>
      </c>
      <c r="H122" s="308" t="str">
        <f>VLOOKUP(F122,'Contact Info-Woodlawn'!$A$1:$H$90,3,FALSE)</f>
        <v>Resident Head</v>
      </c>
      <c r="I122" s="308" t="str">
        <f>VLOOKUP(F122,'Contact Info-Woodlawn'!$A$1:$H$90,6,FALSE)</f>
        <v>608-770-7029, 309-846-7987</v>
      </c>
      <c r="J122" s="308" t="str">
        <f>VLOOKUP(F122,'Contact Info-Woodlawn'!$A$1:$H$20,7,FALSE)</f>
        <v>834-6225</v>
      </c>
      <c r="K122" s="308" t="str">
        <f>VLOOKUP(F122,'Contact Info-Woodlawn'!$A$1:$H$90,8,FALSE)</f>
        <v>adamh99@uchicago.edu, courtneyh@uchicago.edu</v>
      </c>
      <c r="L122" s="331" t="s">
        <v>666</v>
      </c>
      <c r="M122" s="310" t="str">
        <f>VLOOKUP(L122,'Contact Info-Woodlawn'!$A$1:$H$90,4,FALSE)</f>
        <v>Fama</v>
      </c>
      <c r="N122" s="310" t="str">
        <f>VLOOKUP(L122,'Contact Info-Woodlawn'!$A$1:$H$90,3,FALSE)</f>
        <v>Resident Assistant</v>
      </c>
      <c r="O122" s="310" t="str">
        <f>VLOOKUP(L122,'Contact Info-Woodlawn'!$A$1:$H$90,6,FALSE)</f>
        <v>865-210-3526</v>
      </c>
      <c r="P122" s="310" t="str">
        <f>VLOOKUP(L122,'Contact Info-Woodlawn'!$A$1:$H$20,7,FALSE)</f>
        <v>834-6213</v>
      </c>
      <c r="Q122" s="311" t="str">
        <f>VLOOKUP(L122,'Contact Info-Woodlawn'!$A$1:$H$90,8,FALSE)</f>
        <v>ephraimcraddock@uchicago.edu</v>
      </c>
      <c r="R122" s="304"/>
      <c r="S122" s="304"/>
      <c r="U122" s="305"/>
      <c r="V122" s="305"/>
    </row>
    <row r="123" spans="1:22">
      <c r="A123" s="360"/>
      <c r="B123" s="351"/>
      <c r="C123" s="154">
        <v>45674</v>
      </c>
      <c r="D123" s="104"/>
      <c r="E123" s="304"/>
      <c r="F123" s="304" t="s">
        <v>671</v>
      </c>
      <c r="G123" s="313" t="str">
        <f>VLOOKUP(F123,'Contact Info-Woodlawn'!$A$1:$H$90,4,FALSE)</f>
        <v>Chenn</v>
      </c>
      <c r="H123" s="313" t="str">
        <f>VLOOKUP(F123,'Contact Info-Woodlawn'!$A$1:$H$90,3,FALSE)</f>
        <v>Resident Assistant</v>
      </c>
      <c r="I123" s="313" t="str">
        <f>VLOOKUP(F123,'Contact Info-Woodlawn'!$A$1:$H$90,6,FALSE)</f>
        <v>323-919-4682</v>
      </c>
      <c r="J123" s="313" t="e">
        <f>VLOOKUP(F123,'Contact Info-Woodlawn'!$A$1:$H$20,7,FALSE)</f>
        <v>#N/A</v>
      </c>
      <c r="K123" s="314" t="str">
        <f>VLOOKUP(F123,'Contact Info-Woodlawn'!$A$1:$H$90,8,FALSE)</f>
        <v>danielae@uchicago.edu</v>
      </c>
      <c r="L123" s="331" t="s">
        <v>645</v>
      </c>
      <c r="M123" s="315" t="str">
        <f>VLOOKUP(L123,'Contact Info-Woodlawn'!$A$1:$H$90,4,FALSE)</f>
        <v>Markovitz</v>
      </c>
      <c r="N123" s="315" t="str">
        <f>VLOOKUP(L123,'Contact Info-Woodlawn'!$A$1:$H$90,3,FALSE)</f>
        <v>Resident Head</v>
      </c>
      <c r="O123" s="315" t="str">
        <f>VLOOKUP(L123,'Contact Info-Woodlawn'!$A$1:$H$90,6,FALSE)</f>
        <v>(773) 318-3329, (773) 742-5106</v>
      </c>
      <c r="P123" s="315" t="str">
        <f>VLOOKUP(L123,'Contact Info-Woodlawn'!$A$1:$H$20,7,FALSE)</f>
        <v>834-6185</v>
      </c>
      <c r="Q123" s="315" t="str">
        <f>VLOOKUP(L123,'Contact Info-Woodlawn'!$A$1:$H$90,8,FALSE)</f>
        <v>hauadv@uchicago.edu, kahlilw@uchicago.edu</v>
      </c>
      <c r="R123" s="304"/>
      <c r="S123" s="304"/>
      <c r="U123" s="305"/>
      <c r="V123" s="305"/>
    </row>
    <row r="124" spans="1:22">
      <c r="A124" s="360"/>
      <c r="B124" s="351"/>
      <c r="C124" s="154">
        <v>45675</v>
      </c>
      <c r="D124" s="104"/>
      <c r="E124" s="304"/>
      <c r="F124" s="304" t="s">
        <v>654</v>
      </c>
      <c r="G124" s="308" t="str">
        <f>VLOOKUP(F124,'Contact Info-Woodlawn'!$A$1:$H$42,4,FALSE)</f>
        <v>Baker</v>
      </c>
      <c r="H124" s="308" t="str">
        <f>VLOOKUP(F124,'Contact Info-Woodlawn'!$A$1:$H$90,3,FALSE)</f>
        <v>Resident Head</v>
      </c>
      <c r="I124" s="308" t="str">
        <f>VLOOKUP(F124,'Contact Info-Woodlawn'!$A$1:$H$90,6,FALSE)</f>
        <v>(224) 221-5950, (314) 249-5382</v>
      </c>
      <c r="J124" s="308" t="str">
        <f>VLOOKUP(F124,'Contact Info-Woodlawn'!$A$1:$H$20,7,FALSE)</f>
        <v>834-6228</v>
      </c>
      <c r="K124" s="308" t="str">
        <f>VLOOKUP(F124,'Contact Info-Woodlawn'!$A$1:$H$90,8,FALSE)</f>
        <v>pdrjuarez@uchicago.edu, cnwren@uchicago.edu</v>
      </c>
      <c r="L124" s="331" t="s">
        <v>664</v>
      </c>
      <c r="M124" s="310" t="str">
        <f>VLOOKUP(L124,'Contact Info-Woodlawn'!$A$1:$H$90,4,FALSE)</f>
        <v>Baker</v>
      </c>
      <c r="N124" s="310" t="str">
        <f>VLOOKUP(L124,'Contact Info-Woodlawn'!$A$1:$H$90,3,FALSE)</f>
        <v>Resident Assistant</v>
      </c>
      <c r="O124" s="310" t="str">
        <f>VLOOKUP(L124,'Contact Info-Woodlawn'!$A$1:$H$90,6,FALSE)</f>
        <v>507-210-1490</v>
      </c>
      <c r="P124" s="310" t="str">
        <f>VLOOKUP(L124,'Contact Info-Woodlawn'!$A$1:$H$20,7,FALSE)</f>
        <v>834-6227</v>
      </c>
      <c r="Q124" s="311" t="str">
        <f>VLOOKUP(L124,'Contact Info-Woodlawn'!$A$1:$H$90,8,FALSE)</f>
        <v>zuricofer@uchicago.edu</v>
      </c>
      <c r="R124" s="304"/>
      <c r="S124" s="304"/>
      <c r="U124" s="305"/>
      <c r="V124" s="305"/>
    </row>
    <row r="125" spans="1:22">
      <c r="A125" s="360"/>
      <c r="B125" s="362"/>
      <c r="C125" s="154">
        <v>45676</v>
      </c>
      <c r="D125" s="104"/>
      <c r="E125" s="304"/>
      <c r="F125" s="304" t="s">
        <v>642</v>
      </c>
      <c r="G125" s="313" t="str">
        <f>VLOOKUP(F125,'Contact Info-Woodlawn'!$A$1:$H$90,4,FALSE)</f>
        <v>Casner</v>
      </c>
      <c r="H125" s="313" t="str">
        <f>VLOOKUP(F125,'Contact Info-Woodlawn'!$A$1:$H$90,3,FALSE)</f>
        <v>Resident Assistant</v>
      </c>
      <c r="I125" s="313" t="str">
        <f>VLOOKUP(F125,'Contact Info-Woodlawn'!$A$1:$H$90,6,FALSE)</f>
        <v>571-289-1257</v>
      </c>
      <c r="J125" s="313" t="e">
        <f>VLOOKUP(F125,'Contact Info-Woodlawn'!$A$1:$H$20,7,FALSE)</f>
        <v>#N/A</v>
      </c>
      <c r="K125" s="314" t="str">
        <f>VLOOKUP(F125,'Contact Info-Woodlawn'!$A$1:$H$90,8,FALSE)</f>
        <v>andrewhessed@uchicago.edu</v>
      </c>
      <c r="L125" s="331" t="s">
        <v>644</v>
      </c>
      <c r="M125" s="315" t="str">
        <f>VLOOKUP(L125,'Contact Info-Woodlawn'!$A$1:$H$90,4,FALSE)</f>
        <v>Liew</v>
      </c>
      <c r="N125" s="315" t="str">
        <f>VLOOKUP(L125,'Contact Info-Woodlawn'!$A$1:$H$90,3,FALSE)</f>
        <v>Resident Head</v>
      </c>
      <c r="O125" s="315" t="str">
        <f>VLOOKUP(L125,'Contact Info-Woodlawn'!$A$1:$H$90,6,FALSE)</f>
        <v>(773) 954-0167, (708) 417-7534</v>
      </c>
      <c r="P125" s="315" t="str">
        <f>VLOOKUP(L125,'Contact Info-Woodlawn'!$A$1:$H$20,7,FALSE)</f>
        <v>834-6182</v>
      </c>
      <c r="Q125" s="315" t="str">
        <f>VLOOKUP(L125,'Contact Info-Woodlawn'!$A$1:$H$90,8,FALSE)</f>
        <v>ghempstead@uchicago.edu, hempsteadc@uchicago.edu</v>
      </c>
      <c r="R125" s="304"/>
      <c r="S125" s="304"/>
      <c r="U125" s="305"/>
      <c r="V125" s="305"/>
    </row>
    <row r="126" spans="1:22">
      <c r="A126" s="360"/>
      <c r="B126" s="364" t="s">
        <v>46</v>
      </c>
      <c r="C126" s="154">
        <v>45677</v>
      </c>
      <c r="D126" s="104" t="s">
        <v>61</v>
      </c>
      <c r="E126" s="304"/>
      <c r="F126" s="304" t="s">
        <v>659</v>
      </c>
      <c r="G126" s="308" t="str">
        <f>VLOOKUP(F126,'Contact Info-Woodlawn'!$A$1:$H$42,4,FALSE)</f>
        <v>Fama</v>
      </c>
      <c r="H126" s="308" t="str">
        <f>VLOOKUP(F126,'Contact Info-Woodlawn'!$A$1:$H$90,3,FALSE)</f>
        <v>Resident Head</v>
      </c>
      <c r="I126" s="308" t="str">
        <f>VLOOKUP(F126,'Contact Info-Woodlawn'!$A$1:$H$90,6,FALSE)</f>
        <v>(630) 901-7163</v>
      </c>
      <c r="J126" s="308" t="str">
        <f>VLOOKUP(F126,'Contact Info-Woodlawn'!$A$1:$H$20,7,FALSE)</f>
        <v>834-6215</v>
      </c>
      <c r="K126" s="328" t="str">
        <f>VLOOKUP(F126,'Contact Info-Woodlawn'!$A$1:$H$90,8,FALSE)</f>
        <v>nicolevonyak@uchicago.edu</v>
      </c>
      <c r="L126" s="331" t="s">
        <v>662</v>
      </c>
      <c r="M126" s="310" t="str">
        <f>VLOOKUP(L126,'Contact Info-Woodlawn'!$A$1:$H$90,4,FALSE)</f>
        <v>Gallo</v>
      </c>
      <c r="N126" s="310" t="str">
        <f>VLOOKUP(L126,'Contact Info-Woodlawn'!$A$1:$H$90,3,FALSE)</f>
        <v>Resident Assistant</v>
      </c>
      <c r="O126" s="310" t="str">
        <f>VLOOKUP(L126,'Contact Info-Woodlawn'!$A$1:$H$90,6,FALSE)</f>
        <v>312-825-9472</v>
      </c>
      <c r="P126" s="310" t="str">
        <f>VLOOKUP(L126,'Contact Info-Woodlawn'!$A$1:$H$20,7,FALSE)</f>
        <v>834-6151</v>
      </c>
      <c r="Q126" s="311" t="str">
        <f>VLOOKUP(L126,'Contact Info-Woodlawn'!$A$1:$H$90,8,FALSE)</f>
        <v>mcalvesbertsharp@uchicago.edu</v>
      </c>
      <c r="R126" s="304"/>
      <c r="S126" s="304"/>
      <c r="U126" s="305"/>
      <c r="V126" s="305"/>
    </row>
    <row r="127" spans="1:22">
      <c r="A127" s="360"/>
      <c r="B127" s="351"/>
      <c r="C127" s="154">
        <v>45678</v>
      </c>
      <c r="D127" s="104"/>
      <c r="E127" s="304"/>
      <c r="F127" s="304" t="s">
        <v>666</v>
      </c>
      <c r="G127" s="313" t="str">
        <f>VLOOKUP(F127,'Contact Info-Woodlawn'!$A$1:$H$90,4,FALSE)</f>
        <v>Fama</v>
      </c>
      <c r="H127" s="313" t="str">
        <f>VLOOKUP(F127,'Contact Info-Woodlawn'!$A$1:$H$90,3,FALSE)</f>
        <v>Resident Assistant</v>
      </c>
      <c r="I127" s="313" t="str">
        <f>VLOOKUP(F127,'Contact Info-Woodlawn'!$A$1:$H$90,6,FALSE)</f>
        <v>865-210-3526</v>
      </c>
      <c r="J127" s="313" t="str">
        <f>VLOOKUP(F127,'Contact Info-Woodlawn'!$A$1:$H$20,7,FALSE)</f>
        <v>834-6213</v>
      </c>
      <c r="K127" s="314" t="str">
        <f>VLOOKUP(F127,'Contact Info-Woodlawn'!$A$1:$H$90,8,FALSE)</f>
        <v>ephraimcraddock@uchicago.edu</v>
      </c>
      <c r="L127" s="331" t="s">
        <v>649</v>
      </c>
      <c r="M127" s="315" t="str">
        <f>VLOOKUP(L127,'Contact Info-Woodlawn'!$A$1:$H$90,4,FALSE)</f>
        <v>Casner</v>
      </c>
      <c r="N127" s="315" t="str">
        <f>VLOOKUP(L127,'Contact Info-Woodlawn'!$A$1:$H$90,3,FALSE)</f>
        <v>Resident Head</v>
      </c>
      <c r="O127" s="315" t="str">
        <f>VLOOKUP(L127,'Contact Info-Woodlawn'!$A$1:$H$90,6,FALSE)</f>
        <v>608-770-7029, 309-846-7987</v>
      </c>
      <c r="P127" s="315" t="str">
        <f>VLOOKUP(L127,'Contact Info-Woodlawn'!$A$1:$H$20,7,FALSE)</f>
        <v>834-6225</v>
      </c>
      <c r="Q127" s="315" t="str">
        <f>VLOOKUP(L127,'Contact Info-Woodlawn'!$A$1:$H$90,8,FALSE)</f>
        <v>adamh99@uchicago.edu, courtneyh@uchicago.edu</v>
      </c>
      <c r="R127" s="304"/>
      <c r="S127" s="304"/>
      <c r="U127" s="305"/>
      <c r="V127" s="305"/>
    </row>
    <row r="128" spans="1:22">
      <c r="A128" s="360"/>
      <c r="B128" s="351"/>
      <c r="C128" s="154">
        <v>45679</v>
      </c>
      <c r="D128" s="104"/>
      <c r="E128" s="304"/>
      <c r="F128" s="304" t="s">
        <v>663</v>
      </c>
      <c r="G128" s="308" t="str">
        <f>VLOOKUP(F128,'Contact Info-Woodlawn'!$A$1:$H$42,4,FALSE)</f>
        <v>Chenn</v>
      </c>
      <c r="H128" s="308" t="str">
        <f>VLOOKUP(F128,'Contact Info-Woodlawn'!$A$1:$H$90,3,FALSE)</f>
        <v>Resident Head</v>
      </c>
      <c r="I128" s="308" t="str">
        <f>VLOOKUP(F128,'Contact Info-Woodlawn'!$A$1:$H$90,6,FALSE)</f>
        <v>(626) 222-4641, (801) 897-5928</v>
      </c>
      <c r="J128" s="308" t="str">
        <f>VLOOKUP(F128,'Contact Info-Woodlawn'!$A$1:$H$20,7,FALSE)</f>
        <v>834-6170</v>
      </c>
      <c r="K128" s="308" t="str">
        <f>VLOOKUP(F128,'Contact Info-Woodlawn'!$A$1:$H$90,8,FALSE)</f>
        <v>mckenzie2@uchicago.edu, samann@uchicago.edu</v>
      </c>
      <c r="L128" s="307" t="s">
        <v>660</v>
      </c>
      <c r="M128" s="310" t="str">
        <f>VLOOKUP(L128,'Contact Info-Woodlawn'!$A$1:$H$90,4,FALSE)</f>
        <v>Markovitz</v>
      </c>
      <c r="N128" s="310" t="str">
        <f>VLOOKUP(L128,'Contact Info-Woodlawn'!$A$1:$H$90,3,FALSE)</f>
        <v>Resident Assistant</v>
      </c>
      <c r="O128" s="310" t="str">
        <f>VLOOKUP(L128,'Contact Info-Woodlawn'!$A$1:$H$90,6,FALSE)</f>
        <v>504-202-1447</v>
      </c>
      <c r="P128" s="310" t="str">
        <f>VLOOKUP(L128,'Contact Info-Woodlawn'!$A$1:$H$20,7,FALSE)</f>
        <v>834-6184</v>
      </c>
      <c r="Q128" s="311" t="str">
        <f>VLOOKUP(L128,'Contact Info-Woodlawn'!$A$1:$H$90,8,FALSE)</f>
        <v>ojboyd@uchicago.edu</v>
      </c>
      <c r="R128" s="304"/>
      <c r="S128" s="304"/>
      <c r="U128" s="305"/>
      <c r="V128" s="305"/>
    </row>
    <row r="129" spans="1:22">
      <c r="A129" s="360"/>
      <c r="B129" s="351"/>
      <c r="C129" s="154">
        <v>45680</v>
      </c>
      <c r="D129" s="104"/>
      <c r="E129" s="304"/>
      <c r="F129" s="304" t="s">
        <v>664</v>
      </c>
      <c r="G129" s="313" t="str">
        <f>VLOOKUP(F129,'Contact Info-Woodlawn'!$A$1:$H$90,4,FALSE)</f>
        <v>Baker</v>
      </c>
      <c r="H129" s="313" t="str">
        <f>VLOOKUP(F129,'Contact Info-Woodlawn'!$A$1:$H$90,3,FALSE)</f>
        <v>Resident Assistant</v>
      </c>
      <c r="I129" s="313" t="str">
        <f>VLOOKUP(F129,'Contact Info-Woodlawn'!$A$1:$H$90,6,FALSE)</f>
        <v>507-210-1490</v>
      </c>
      <c r="J129" s="313" t="str">
        <f>VLOOKUP(F129,'Contact Info-Woodlawn'!$A$1:$H$20,7,FALSE)</f>
        <v>834-6227</v>
      </c>
      <c r="K129" s="314" t="str">
        <f>VLOOKUP(F129,'Contact Info-Woodlawn'!$A$1:$H$90,8,FALSE)</f>
        <v>zuricofer@uchicago.edu</v>
      </c>
      <c r="L129" s="312" t="s">
        <v>654</v>
      </c>
      <c r="M129" s="315" t="str">
        <f>VLOOKUP(L129,'Contact Info-Woodlawn'!$A$1:$H$90,4,FALSE)</f>
        <v>Baker</v>
      </c>
      <c r="N129" s="315" t="str">
        <f>VLOOKUP(L129,'Contact Info-Woodlawn'!$A$1:$H$90,3,FALSE)</f>
        <v>Resident Head</v>
      </c>
      <c r="O129" s="315" t="str">
        <f>VLOOKUP(L129,'Contact Info-Woodlawn'!$A$1:$H$90,6,FALSE)</f>
        <v>(224) 221-5950, (314) 249-5382</v>
      </c>
      <c r="P129" s="315" t="str">
        <f>VLOOKUP(L129,'Contact Info-Woodlawn'!$A$1:$H$20,7,FALSE)</f>
        <v>834-6228</v>
      </c>
      <c r="Q129" s="315" t="str">
        <f>VLOOKUP(L129,'Contact Info-Woodlawn'!$A$1:$H$90,8,FALSE)</f>
        <v>pdrjuarez@uchicago.edu, cnwren@uchicago.edu</v>
      </c>
      <c r="R129" s="304"/>
      <c r="S129" s="304"/>
      <c r="U129" s="305"/>
      <c r="V129" s="305"/>
    </row>
    <row r="130" spans="1:22">
      <c r="A130" s="360"/>
      <c r="B130" s="351"/>
      <c r="C130" s="154">
        <v>45681</v>
      </c>
      <c r="D130" s="104"/>
      <c r="E130" s="304"/>
      <c r="F130" s="304" t="s">
        <v>668</v>
      </c>
      <c r="G130" s="308" t="str">
        <f>VLOOKUP(F130,'Contact Info-Woodlawn'!$A$1:$H$42,4,FALSE)</f>
        <v>Gallo</v>
      </c>
      <c r="H130" s="308" t="str">
        <f>VLOOKUP(F130,'Contact Info-Woodlawn'!$A$1:$H$90,3,FALSE)</f>
        <v>Resident Head</v>
      </c>
      <c r="I130" s="308" t="str">
        <f>VLOOKUP(F130,'Contact Info-Woodlawn'!$A$1:$H$90,6,FALSE)</f>
        <v>(262) 501-2013, (303) 587-1323</v>
      </c>
      <c r="J130" s="308" t="str">
        <f>VLOOKUP(F130,'Contact Info-Woodlawn'!$A$1:$H$20,7,FALSE)</f>
        <v>834-6186</v>
      </c>
      <c r="K130" s="308" t="str">
        <f>VLOOKUP(F130,'Contact Info-Woodlawn'!$A$1:$H$90,8,FALSE)</f>
        <v>lilym@uchicago.edu, jphu@uchicago.edu</v>
      </c>
      <c r="L130" s="331" t="s">
        <v>657</v>
      </c>
      <c r="M130" s="310" t="str">
        <f>VLOOKUP(L130,'Contact Info-Woodlawn'!$A$1:$H$90,4,FALSE)</f>
        <v>Yovovich</v>
      </c>
      <c r="N130" s="310" t="str">
        <f>VLOOKUP(L130,'Contact Info-Woodlawn'!$A$1:$H$90,3,FALSE)</f>
        <v>Resident Assistant</v>
      </c>
      <c r="O130" s="310" t="str">
        <f>VLOOKUP(L130,'Contact Info-Woodlawn'!$A$1:$H$90,6,FALSE)</f>
        <v>913-302-3106</v>
      </c>
      <c r="P130" s="310" t="str">
        <f>VLOOKUP(L130,'Contact Info-Woodlawn'!$A$1:$H$20,7,FALSE)</f>
        <v>834-6223</v>
      </c>
      <c r="Q130" s="311" t="str">
        <f>VLOOKUP(L130,'Contact Info-Woodlawn'!$A$1:$H$90,8,FALSE)</f>
        <v>sarenabiria@uchicago.edu</v>
      </c>
      <c r="R130" s="304"/>
      <c r="S130" s="304"/>
      <c r="U130" s="305"/>
      <c r="V130" s="305"/>
    </row>
    <row r="131" spans="1:22">
      <c r="A131" s="360"/>
      <c r="B131" s="351"/>
      <c r="C131" s="154">
        <v>45682</v>
      </c>
      <c r="D131" s="104"/>
      <c r="E131" s="304"/>
      <c r="F131" s="304" t="s">
        <v>662</v>
      </c>
      <c r="G131" s="313" t="str">
        <f>VLOOKUP(F131,'Contact Info-Woodlawn'!$A$1:$H$90,4,FALSE)</f>
        <v>Gallo</v>
      </c>
      <c r="H131" s="313" t="str">
        <f>VLOOKUP(F131,'Contact Info-Woodlawn'!$A$1:$H$90,3,FALSE)</f>
        <v>Resident Assistant</v>
      </c>
      <c r="I131" s="313" t="str">
        <f>VLOOKUP(F131,'Contact Info-Woodlawn'!$A$1:$H$90,6,FALSE)</f>
        <v>312-825-9472</v>
      </c>
      <c r="J131" s="313" t="str">
        <f>VLOOKUP(F131,'Contact Info-Woodlawn'!$A$1:$H$20,7,FALSE)</f>
        <v>834-6151</v>
      </c>
      <c r="K131" s="314" t="str">
        <f>VLOOKUP(F131,'Contact Info-Woodlawn'!$A$1:$H$90,8,FALSE)</f>
        <v>mcalvesbertsharp@uchicago.edu</v>
      </c>
      <c r="L131" s="331" t="s">
        <v>659</v>
      </c>
      <c r="M131" s="315" t="str">
        <f>VLOOKUP(L131,'Contact Info-Woodlawn'!$A$1:$H$90,4,FALSE)</f>
        <v>Fama</v>
      </c>
      <c r="N131" s="315" t="str">
        <f>VLOOKUP(L131,'Contact Info-Woodlawn'!$A$1:$H$90,3,FALSE)</f>
        <v>Resident Head</v>
      </c>
      <c r="O131" s="315" t="str">
        <f>VLOOKUP(L131,'Contact Info-Woodlawn'!$A$1:$H$90,6,FALSE)</f>
        <v>(630) 901-7163</v>
      </c>
      <c r="P131" s="315" t="str">
        <f>VLOOKUP(L131,'Contact Info-Woodlawn'!$A$1:$H$20,7,FALSE)</f>
        <v>834-6215</v>
      </c>
      <c r="Q131" s="327" t="str">
        <f>VLOOKUP(L131,'Contact Info-Woodlawn'!$A$1:$H$90,8,FALSE)</f>
        <v>nicolevonyak@uchicago.edu</v>
      </c>
      <c r="R131" s="304"/>
      <c r="S131" s="304"/>
      <c r="U131" s="305"/>
      <c r="V131" s="305"/>
    </row>
    <row r="132" spans="1:22">
      <c r="A132" s="360"/>
      <c r="B132" s="362"/>
      <c r="C132" s="154">
        <v>45683</v>
      </c>
      <c r="D132" s="104"/>
      <c r="E132" s="304"/>
      <c r="F132" s="304" t="s">
        <v>669</v>
      </c>
      <c r="G132" s="308" t="str">
        <f>VLOOKUP(F132,'Contact Info-Woodlawn'!$A$1:$H$42,4,FALSE)</f>
        <v>Han</v>
      </c>
      <c r="H132" s="308" t="str">
        <f>VLOOKUP(F132,'Contact Info-Woodlawn'!$A$1:$H$90,3,FALSE)</f>
        <v>Resident Head</v>
      </c>
      <c r="I132" s="308" t="str">
        <f>VLOOKUP(F132,'Contact Info-Woodlawn'!$A$1:$H$90,6,FALSE)</f>
        <v>(630) 607-2525, (630) 917-9430</v>
      </c>
      <c r="J132" s="308" t="str">
        <f>VLOOKUP(F132,'Contact Info-Woodlawn'!$A$1:$H$20,7,FALSE)</f>
        <v>834-6166</v>
      </c>
      <c r="K132" s="308" t="str">
        <f>VLOOKUP(F132,'Contact Info-Woodlawn'!$A$1:$H$90,8,FALSE)</f>
        <v>jmoeller@uchicago.edu, valnash@uchicago.edu</v>
      </c>
      <c r="L132" s="331" t="s">
        <v>652</v>
      </c>
      <c r="M132" s="310" t="str">
        <f>VLOOKUP(L132,'Contact Info-Woodlawn'!$A$1:$H$90,4,FALSE)</f>
        <v>Eka</v>
      </c>
      <c r="N132" s="310" t="str">
        <f>VLOOKUP(L132,'Contact Info-Woodlawn'!$A$1:$H$90,3,FALSE)</f>
        <v>Resident Assistant</v>
      </c>
      <c r="O132" s="310" t="str">
        <f>VLOOKUP(L132,'Contact Info-Woodlawn'!$A$1:$H$90,6,FALSE)</f>
        <v>(218) 398-6360</v>
      </c>
      <c r="P132" s="310" t="str">
        <f>VLOOKUP(L132,'Contact Info-Woodlawn'!$A$1:$H$20,7,FALSE)</f>
        <v>834-6187</v>
      </c>
      <c r="Q132" s="311" t="str">
        <f>VLOOKUP(L132,'Contact Info-Woodlawn'!$A$1:$H$90,8,FALSE)</f>
        <v>lucasjames@uchicago.edu</v>
      </c>
      <c r="R132" s="304"/>
      <c r="S132" s="304"/>
      <c r="U132" s="305"/>
      <c r="V132" s="305"/>
    </row>
    <row r="133" spans="1:22">
      <c r="A133" s="360"/>
      <c r="B133" s="391" t="s">
        <v>47</v>
      </c>
      <c r="C133" s="154">
        <v>45684</v>
      </c>
      <c r="D133" s="104"/>
      <c r="E133" s="304"/>
      <c r="F133" s="304" t="s">
        <v>660</v>
      </c>
      <c r="G133" s="313" t="str">
        <f>VLOOKUP(F133,'Contact Info-Woodlawn'!$A$1:$H$90,4,FALSE)</f>
        <v>Markovitz</v>
      </c>
      <c r="H133" s="313" t="str">
        <f>VLOOKUP(F133,'Contact Info-Woodlawn'!$A$1:$H$90,3,FALSE)</f>
        <v>Resident Assistant</v>
      </c>
      <c r="I133" s="313" t="str">
        <f>VLOOKUP(F133,'Contact Info-Woodlawn'!$A$1:$H$90,6,FALSE)</f>
        <v>504-202-1447</v>
      </c>
      <c r="J133" s="313" t="str">
        <f>VLOOKUP(F133,'Contact Info-Woodlawn'!$A$1:$H$20,7,FALSE)</f>
        <v>834-6184</v>
      </c>
      <c r="K133" s="314" t="str">
        <f>VLOOKUP(F133,'Contact Info-Woodlawn'!$A$1:$H$90,8,FALSE)</f>
        <v>ojboyd@uchicago.edu</v>
      </c>
      <c r="L133" s="331" t="s">
        <v>663</v>
      </c>
      <c r="M133" s="315" t="str">
        <f>VLOOKUP(L133,'Contact Info-Woodlawn'!$A$1:$H$90,4,FALSE)</f>
        <v>Chenn</v>
      </c>
      <c r="N133" s="315" t="str">
        <f>VLOOKUP(L133,'Contact Info-Woodlawn'!$A$1:$H$90,3,FALSE)</f>
        <v>Resident Head</v>
      </c>
      <c r="O133" s="315" t="str">
        <f>VLOOKUP(L133,'Contact Info-Woodlawn'!$A$1:$H$90,6,FALSE)</f>
        <v>(626) 222-4641, (801) 897-5928</v>
      </c>
      <c r="P133" s="315" t="str">
        <f>VLOOKUP(L133,'Contact Info-Woodlawn'!$A$1:$H$20,7,FALSE)</f>
        <v>834-6170</v>
      </c>
      <c r="Q133" s="315" t="str">
        <f>VLOOKUP(L133,'Contact Info-Woodlawn'!$A$1:$H$90,8,FALSE)</f>
        <v>mckenzie2@uchicago.edu, samann@uchicago.edu</v>
      </c>
      <c r="R133" s="304"/>
      <c r="S133" s="304"/>
      <c r="U133" s="305"/>
      <c r="V133" s="305"/>
    </row>
    <row r="134" spans="1:22">
      <c r="A134" s="360"/>
      <c r="B134" s="351"/>
      <c r="C134" s="154">
        <v>45685</v>
      </c>
      <c r="D134" s="104"/>
      <c r="E134" s="304"/>
      <c r="F134" s="304" t="s">
        <v>672</v>
      </c>
      <c r="G134" s="308" t="str">
        <f>VLOOKUP(F134,'Contact Info-Woodlawn'!$A$1:$H$42,4,FALSE)</f>
        <v>Rustandy</v>
      </c>
      <c r="H134" s="308" t="str">
        <f>VLOOKUP(F134,'Contact Info-Woodlawn'!$A$1:$H$90,3,FALSE)</f>
        <v>Resident Head</v>
      </c>
      <c r="I134" s="308" t="str">
        <f>VLOOKUP(F134,'Contact Info-Woodlawn'!$A$1:$H$90,6,FALSE)</f>
        <v>(857) 209-6786, (857) 209-6773</v>
      </c>
      <c r="J134" s="308" t="str">
        <f>VLOOKUP(F134,'Contact Info-Woodlawn'!$A$1:$H$20,7,FALSE)</f>
        <v>834-6219</v>
      </c>
      <c r="K134" s="308" t="str">
        <f>VLOOKUP(F134,'Contact Info-Woodlawn'!$A$1:$H$90,8,FALSE)</f>
        <v>uhl@uchicago.edu, kokouhl@uchicago.edu</v>
      </c>
      <c r="L134" s="331" t="s">
        <v>650</v>
      </c>
      <c r="M134" s="310" t="str">
        <f>VLOOKUP(L134,'Contact Info-Woodlawn'!$A$1:$H$90,4,FALSE)</f>
        <v>Rustandy</v>
      </c>
      <c r="N134" s="310" t="str">
        <f>VLOOKUP(L134,'Contact Info-Woodlawn'!$A$1:$H$90,3,FALSE)</f>
        <v>Resident Assistant</v>
      </c>
      <c r="O134" s="310" t="str">
        <f>VLOOKUP(L134,'Contact Info-Woodlawn'!$A$1:$H$90,6,FALSE)</f>
        <v>305-741-2775</v>
      </c>
      <c r="P134" s="310" t="str">
        <f>VLOOKUP(L134,'Contact Info-Woodlawn'!$A$1:$H$20,7,FALSE)</f>
        <v>834-6218</v>
      </c>
      <c r="Q134" s="311" t="str">
        <f>VLOOKUP(L134,'Contact Info-Woodlawn'!$A$1:$H$90,8,FALSE)</f>
        <v>bbell1@uchicago.edu</v>
      </c>
      <c r="R134" s="304"/>
      <c r="S134" s="304"/>
      <c r="U134" s="305"/>
      <c r="V134" s="305"/>
    </row>
    <row r="135" spans="1:22">
      <c r="A135" s="360"/>
      <c r="B135" s="351"/>
      <c r="C135" s="154">
        <v>45686</v>
      </c>
      <c r="D135" s="104"/>
      <c r="E135" s="304"/>
      <c r="F135" s="304" t="s">
        <v>657</v>
      </c>
      <c r="G135" s="313" t="str">
        <f>VLOOKUP(F135,'Contact Info-Woodlawn'!$A$1:$H$90,4,FALSE)</f>
        <v>Yovovich</v>
      </c>
      <c r="H135" s="313" t="str">
        <f>VLOOKUP(F135,'Contact Info-Woodlawn'!$A$1:$H$90,3,FALSE)</f>
        <v>Resident Assistant</v>
      </c>
      <c r="I135" s="313" t="str">
        <f>VLOOKUP(F135,'Contact Info-Woodlawn'!$A$1:$H$90,6,FALSE)</f>
        <v>913-302-3106</v>
      </c>
      <c r="J135" s="313" t="str">
        <f>VLOOKUP(F135,'Contact Info-Woodlawn'!$A$1:$H$20,7,FALSE)</f>
        <v>834-6223</v>
      </c>
      <c r="K135" s="314" t="str">
        <f>VLOOKUP(F135,'Contact Info-Woodlawn'!$A$1:$H$90,8,FALSE)</f>
        <v>sarenabiria@uchicago.edu</v>
      </c>
      <c r="L135" s="331" t="s">
        <v>668</v>
      </c>
      <c r="M135" s="315" t="str">
        <f>VLOOKUP(L135,'Contact Info-Woodlawn'!$A$1:$H$90,4,FALSE)</f>
        <v>Gallo</v>
      </c>
      <c r="N135" s="315" t="str">
        <f>VLOOKUP(L135,'Contact Info-Woodlawn'!$A$1:$H$90,3,FALSE)</f>
        <v>Resident Head</v>
      </c>
      <c r="O135" s="315" t="str">
        <f>VLOOKUP(L135,'Contact Info-Woodlawn'!$A$1:$H$90,6,FALSE)</f>
        <v>(262) 501-2013, (303) 587-1323</v>
      </c>
      <c r="P135" s="315" t="str">
        <f>VLOOKUP(L135,'Contact Info-Woodlawn'!$A$1:$H$20,7,FALSE)</f>
        <v>834-6186</v>
      </c>
      <c r="Q135" s="315" t="str">
        <f>VLOOKUP(L135,'Contact Info-Woodlawn'!$A$1:$H$90,8,FALSE)</f>
        <v>lilym@uchicago.edu, jphu@uchicago.edu</v>
      </c>
      <c r="R135" s="304"/>
      <c r="S135" s="304"/>
      <c r="U135" s="305"/>
      <c r="V135" s="305"/>
    </row>
    <row r="136" spans="1:22">
      <c r="A136" s="360"/>
      <c r="B136" s="351"/>
      <c r="C136" s="154">
        <v>45687</v>
      </c>
      <c r="D136" s="104"/>
      <c r="E136" s="304"/>
      <c r="F136" s="304" t="s">
        <v>670</v>
      </c>
      <c r="G136" s="308" t="str">
        <f>VLOOKUP(F136,'Contact Info-Woodlawn'!$A$1:$H$42,4,FALSE)</f>
        <v>Eka</v>
      </c>
      <c r="H136" s="308" t="str">
        <f>VLOOKUP(F136,'Contact Info-Woodlawn'!$A$1:$H$90,3,FALSE)</f>
        <v>Resident Head</v>
      </c>
      <c r="I136" s="308" t="str">
        <f>VLOOKUP(F136,'Contact Info-Woodlawn'!$A$1:$H$90,6,FALSE)</f>
        <v>(617) 909-2855, (617) 686-5549</v>
      </c>
      <c r="J136" s="308" t="str">
        <f>VLOOKUP(F136,'Contact Info-Woodlawn'!$A$1:$H$20,7,FALSE)</f>
        <v>834-6188</v>
      </c>
      <c r="K136" s="308" t="str">
        <f>VLOOKUP(F136,'Contact Info-Woodlawn'!$A$1:$H$90,8,FALSE)</f>
        <v>walshto@uchicago.edu, egwalsh@uchicago.edu</v>
      </c>
      <c r="L136" s="331" t="s">
        <v>647</v>
      </c>
      <c r="M136" s="310" t="str">
        <f>VLOOKUP(L136,'Contact Info-Woodlawn'!$A$1:$H$90,4,FALSE)</f>
        <v>Yovovich</v>
      </c>
      <c r="N136" s="310" t="str">
        <f>VLOOKUP(L136,'Contact Info-Woodlawn'!$A$1:$H$90,3,FALSE)</f>
        <v>Resident Assistant</v>
      </c>
      <c r="O136" s="310" t="str">
        <f>VLOOKUP(L136,'Contact Info-Woodlawn'!$A$1:$H$90,6,FALSE)</f>
        <v>(515) 304-0301</v>
      </c>
      <c r="P136" s="310" t="str">
        <f>VLOOKUP(L136,'Contact Info-Woodlawn'!$A$1:$H$20,7,FALSE)</f>
        <v>834-6221</v>
      </c>
      <c r="Q136" s="311" t="str">
        <f>VLOOKUP(L136,'Contact Info-Woodlawn'!$A$1:$H$90,8,FALSE)</f>
        <v>ealaf@uchicago.edu</v>
      </c>
      <c r="R136" s="304"/>
      <c r="S136" s="304"/>
      <c r="U136" s="305"/>
      <c r="V136" s="305"/>
    </row>
    <row r="137" spans="1:22">
      <c r="A137" s="360"/>
      <c r="B137" s="351"/>
      <c r="C137" s="154">
        <v>45688</v>
      </c>
      <c r="D137" s="104"/>
      <c r="E137" s="304"/>
      <c r="F137" s="304" t="s">
        <v>652</v>
      </c>
      <c r="G137" s="313" t="str">
        <f>VLOOKUP(F137,'Contact Info-Woodlawn'!$A$1:$H$90,4,FALSE)</f>
        <v>Eka</v>
      </c>
      <c r="H137" s="313" t="str">
        <f>VLOOKUP(F137,'Contact Info-Woodlawn'!$A$1:$H$90,3,FALSE)</f>
        <v>Resident Assistant</v>
      </c>
      <c r="I137" s="313" t="str">
        <f>VLOOKUP(F137,'Contact Info-Woodlawn'!$A$1:$H$90,6,FALSE)</f>
        <v>(218) 398-6360</v>
      </c>
      <c r="J137" s="313" t="str">
        <f>VLOOKUP(F137,'Contact Info-Woodlawn'!$A$1:$H$20,7,FALSE)</f>
        <v>834-6187</v>
      </c>
      <c r="K137" s="314" t="str">
        <f>VLOOKUP(F137,'Contact Info-Woodlawn'!$A$1:$H$90,8,FALSE)</f>
        <v>lucasjames@uchicago.edu</v>
      </c>
      <c r="L137" s="331" t="s">
        <v>641</v>
      </c>
      <c r="M137" s="315" t="str">
        <f>VLOOKUP(L137,'Contact Info-Woodlawn'!$A$1:$H$90,4,FALSE)</f>
        <v>Yovovich</v>
      </c>
      <c r="N137" s="315" t="str">
        <f>VLOOKUP(L137,'Contact Info-Woodlawn'!$A$1:$H$90,3,FALSE)</f>
        <v>Resident Head</v>
      </c>
      <c r="O137" s="315" t="str">
        <f>VLOOKUP(L137,'Contact Info-Woodlawn'!$A$1:$H$90,6,FALSE)</f>
        <v>(312) 909-7849, (317) 902-0069</v>
      </c>
      <c r="P137" s="315" t="str">
        <f>VLOOKUP(L137,'Contact Info-Woodlawn'!$A$1:$H$20,7,FALSE)</f>
        <v>834-2222</v>
      </c>
      <c r="Q137" s="315" t="str">
        <f>VLOOKUP(L137,'Contact Info-Woodlawn'!$A$1:$H$90,8,FALSE)</f>
        <v>lindseyb@uchicago.edu, bmdrury@uchicago.edu</v>
      </c>
      <c r="R137" s="304"/>
      <c r="S137" s="304"/>
      <c r="U137" s="305"/>
      <c r="V137" s="305"/>
    </row>
    <row r="138" spans="1:22">
      <c r="A138" s="360"/>
      <c r="B138" s="351"/>
      <c r="C138" s="155">
        <v>45689</v>
      </c>
      <c r="D138" s="104"/>
      <c r="E138" s="304"/>
      <c r="F138" s="304" t="s">
        <v>669</v>
      </c>
      <c r="G138" s="308" t="str">
        <f>VLOOKUP(F138,'Contact Info-Woodlawn'!$A$1:$H$42,4,FALSE)</f>
        <v>Han</v>
      </c>
      <c r="H138" s="308" t="str">
        <f>VLOOKUP(F138,'Contact Info-Woodlawn'!$A$1:$H$90,3,FALSE)</f>
        <v>Resident Head</v>
      </c>
      <c r="I138" s="308" t="str">
        <f>VLOOKUP(F138,'Contact Info-Woodlawn'!$A$1:$H$90,6,FALSE)</f>
        <v>(630) 607-2525, (630) 917-9430</v>
      </c>
      <c r="J138" s="308" t="str">
        <f>VLOOKUP(F138,'Contact Info-Woodlawn'!$A$1:$H$20,7,FALSE)</f>
        <v>834-6166</v>
      </c>
      <c r="K138" s="308" t="str">
        <f>VLOOKUP(F138,'Contact Info-Woodlawn'!$A$1:$H$90,8,FALSE)</f>
        <v>jmoeller@uchicago.edu, valnash@uchicago.edu</v>
      </c>
      <c r="L138" s="331" t="s">
        <v>643</v>
      </c>
      <c r="M138" s="310" t="str">
        <f>VLOOKUP(L138,'Contact Info-Woodlawn'!$A$1:$H$90,4,FALSE)</f>
        <v>Liew</v>
      </c>
      <c r="N138" s="310" t="str">
        <f>VLOOKUP(L138,'Contact Info-Woodlawn'!$A$1:$H$90,3,FALSE)</f>
        <v>Resident Assistant</v>
      </c>
      <c r="O138" s="310" t="str">
        <f>VLOOKUP(L138,'Contact Info-Woodlawn'!$A$1:$H$90,6,FALSE)</f>
        <v>(443) 422-8015</v>
      </c>
      <c r="P138" s="310" t="e">
        <f>VLOOKUP(L138,'Contact Info-Woodlawn'!$A$1:$H$20,7,FALSE)</f>
        <v>#N/A</v>
      </c>
      <c r="Q138" s="311" t="str">
        <f>VLOOKUP(L138,'Contact Info-Woodlawn'!$A$1:$H$90,8,FALSE)</f>
        <v>jhyoussef@uchicago.edu</v>
      </c>
      <c r="R138" s="304"/>
      <c r="S138" s="304"/>
      <c r="U138" s="305"/>
      <c r="V138" s="305"/>
    </row>
    <row r="139" spans="1:22">
      <c r="A139" s="360"/>
      <c r="B139" s="362"/>
      <c r="C139" s="155">
        <v>45690</v>
      </c>
      <c r="D139" s="104"/>
      <c r="E139" s="304"/>
      <c r="F139" s="304" t="s">
        <v>650</v>
      </c>
      <c r="G139" s="313" t="str">
        <f>VLOOKUP(F139,'Contact Info-Woodlawn'!$A$1:$H$90,4,FALSE)</f>
        <v>Rustandy</v>
      </c>
      <c r="H139" s="313" t="str">
        <f>VLOOKUP(F139,'Contact Info-Woodlawn'!$A$1:$H$90,3,FALSE)</f>
        <v>Resident Assistant</v>
      </c>
      <c r="I139" s="313" t="str">
        <f>VLOOKUP(F139,'Contact Info-Woodlawn'!$A$1:$H$90,6,FALSE)</f>
        <v>305-741-2775</v>
      </c>
      <c r="J139" s="313" t="str">
        <f>VLOOKUP(F139,'Contact Info-Woodlawn'!$A$1:$H$20,7,FALSE)</f>
        <v>834-6218</v>
      </c>
      <c r="K139" s="314" t="str">
        <f>VLOOKUP(F139,'Contact Info-Woodlawn'!$A$1:$H$90,8,FALSE)</f>
        <v>bbell1@uchicago.edu</v>
      </c>
      <c r="L139" s="331" t="s">
        <v>645</v>
      </c>
      <c r="M139" s="315" t="str">
        <f>VLOOKUP(L139,'Contact Info-Woodlawn'!$A$1:$H$90,4,FALSE)</f>
        <v>Markovitz</v>
      </c>
      <c r="N139" s="315" t="str">
        <f>VLOOKUP(L139,'Contact Info-Woodlawn'!$A$1:$H$90,3,FALSE)</f>
        <v>Resident Head</v>
      </c>
      <c r="O139" s="315" t="str">
        <f>VLOOKUP(L139,'Contact Info-Woodlawn'!$A$1:$H$90,6,FALSE)</f>
        <v>(773) 318-3329, (773) 742-5106</v>
      </c>
      <c r="P139" s="315" t="str">
        <f>VLOOKUP(L139,'Contact Info-Woodlawn'!$A$1:$H$20,7,FALSE)</f>
        <v>834-6185</v>
      </c>
      <c r="Q139" s="315" t="str">
        <f>VLOOKUP(L139,'Contact Info-Woodlawn'!$A$1:$H$90,8,FALSE)</f>
        <v>hauadv@uchicago.edu, kahlilw@uchicago.edu</v>
      </c>
      <c r="R139" s="304"/>
      <c r="S139" s="304"/>
      <c r="U139" s="305"/>
      <c r="V139" s="305"/>
    </row>
    <row r="140" spans="1:22">
      <c r="A140" s="360"/>
      <c r="B140" s="392" t="s">
        <v>48</v>
      </c>
      <c r="C140" s="155">
        <v>45691</v>
      </c>
      <c r="D140" s="104"/>
      <c r="E140" s="304"/>
      <c r="F140" s="304" t="s">
        <v>672</v>
      </c>
      <c r="G140" s="308" t="str">
        <f>VLOOKUP(F140,'Contact Info-Woodlawn'!$A$1:$H$42,4,FALSE)</f>
        <v>Rustandy</v>
      </c>
      <c r="H140" s="308" t="str">
        <f>VLOOKUP(F140,'Contact Info-Woodlawn'!$A$1:$H$90,3,FALSE)</f>
        <v>Resident Head</v>
      </c>
      <c r="I140" s="308" t="str">
        <f>VLOOKUP(F140,'Contact Info-Woodlawn'!$A$1:$H$90,6,FALSE)</f>
        <v>(857) 209-6786, (857) 209-6773</v>
      </c>
      <c r="J140" s="308" t="str">
        <f>VLOOKUP(F140,'Contact Info-Woodlawn'!$A$1:$H$20,7,FALSE)</f>
        <v>834-6219</v>
      </c>
      <c r="K140" s="308" t="str">
        <f>VLOOKUP(F140,'Contact Info-Woodlawn'!$A$1:$H$90,8,FALSE)</f>
        <v>uhl@uchicago.edu, kokouhl@uchicago.edu</v>
      </c>
      <c r="L140" s="331" t="s">
        <v>648</v>
      </c>
      <c r="M140" s="310" t="str">
        <f>VLOOKUP(L140,'Contact Info-Woodlawn'!$A$1:$H$90,4,FALSE)</f>
        <v>Baker</v>
      </c>
      <c r="N140" s="310" t="str">
        <f>VLOOKUP(L140,'Contact Info-Woodlawn'!$A$1:$H$90,3,FALSE)</f>
        <v>Resident Assistant</v>
      </c>
      <c r="O140" s="310" t="str">
        <f>VLOOKUP(L140,'Contact Info-Woodlawn'!$A$1:$H$90,6,FALSE)</f>
        <v>972-953-9246</v>
      </c>
      <c r="P140" s="310" t="e">
        <f>VLOOKUP(L140,'Contact Info-Woodlawn'!$A$1:$H$20,7,FALSE)</f>
        <v>#N/A</v>
      </c>
      <c r="Q140" s="311" t="str">
        <f>VLOOKUP(L140,'Contact Info-Woodlawn'!$A$1:$H$90,8,FALSE)</f>
        <v>nbvetter@uchicago.edu</v>
      </c>
      <c r="R140" s="304"/>
      <c r="S140" s="304"/>
      <c r="U140" s="305"/>
      <c r="V140" s="305"/>
    </row>
    <row r="141" spans="1:22">
      <c r="A141" s="360"/>
      <c r="B141" s="351"/>
      <c r="C141" s="155">
        <v>45692</v>
      </c>
      <c r="D141" s="104"/>
      <c r="E141" s="304"/>
      <c r="F141" s="304" t="s">
        <v>647</v>
      </c>
      <c r="G141" s="313" t="str">
        <f>VLOOKUP(F141,'Contact Info-Woodlawn'!$A$1:$H$90,4,FALSE)</f>
        <v>Yovovich</v>
      </c>
      <c r="H141" s="313" t="str">
        <f>VLOOKUP(F141,'Contact Info-Woodlawn'!$A$1:$H$90,3,FALSE)</f>
        <v>Resident Assistant</v>
      </c>
      <c r="I141" s="313" t="str">
        <f>VLOOKUP(F141,'Contact Info-Woodlawn'!$A$1:$H$90,6,FALSE)</f>
        <v>(515) 304-0301</v>
      </c>
      <c r="J141" s="313" t="str">
        <f>VLOOKUP(F141,'Contact Info-Woodlawn'!$A$1:$H$20,7,FALSE)</f>
        <v>834-6221</v>
      </c>
      <c r="K141" s="314" t="str">
        <f>VLOOKUP(F141,'Contact Info-Woodlawn'!$A$1:$H$90,8,FALSE)</f>
        <v>ealaf@uchicago.edu</v>
      </c>
      <c r="L141" s="331" t="s">
        <v>644</v>
      </c>
      <c r="M141" s="315" t="str">
        <f>VLOOKUP(L141,'Contact Info-Woodlawn'!$A$1:$H$90,4,FALSE)</f>
        <v>Liew</v>
      </c>
      <c r="N141" s="315" t="str">
        <f>VLOOKUP(L141,'Contact Info-Woodlawn'!$A$1:$H$90,3,FALSE)</f>
        <v>Resident Head</v>
      </c>
      <c r="O141" s="315" t="str">
        <f>VLOOKUP(L141,'Contact Info-Woodlawn'!$A$1:$H$90,6,FALSE)</f>
        <v>(773) 954-0167, (708) 417-7534</v>
      </c>
      <c r="P141" s="315" t="str">
        <f>VLOOKUP(L141,'Contact Info-Woodlawn'!$A$1:$H$20,7,FALSE)</f>
        <v>834-6182</v>
      </c>
      <c r="Q141" s="315" t="str">
        <f>VLOOKUP(L141,'Contact Info-Woodlawn'!$A$1:$H$90,8,FALSE)</f>
        <v>ghempstead@uchicago.edu, hempsteadc@uchicago.edu</v>
      </c>
      <c r="R141" s="304"/>
      <c r="S141" s="304"/>
      <c r="U141" s="305"/>
      <c r="V141" s="305"/>
    </row>
    <row r="142" spans="1:22">
      <c r="A142" s="360"/>
      <c r="B142" s="351"/>
      <c r="C142" s="155">
        <v>45693</v>
      </c>
      <c r="D142" s="104"/>
      <c r="E142" s="304"/>
      <c r="F142" s="304" t="s">
        <v>670</v>
      </c>
      <c r="G142" s="308" t="str">
        <f>VLOOKUP(F142,'Contact Info-Woodlawn'!$A$1:$H$42,4,FALSE)</f>
        <v>Eka</v>
      </c>
      <c r="H142" s="308" t="str">
        <f>VLOOKUP(F142,'Contact Info-Woodlawn'!$A$1:$H$90,3,FALSE)</f>
        <v>Resident Head</v>
      </c>
      <c r="I142" s="308" t="str">
        <f>VLOOKUP(F142,'Contact Info-Woodlawn'!$A$1:$H$90,6,FALSE)</f>
        <v>(617) 909-2855, (617) 686-5549</v>
      </c>
      <c r="J142" s="308" t="str">
        <f>VLOOKUP(F142,'Contact Info-Woodlawn'!$A$1:$H$20,7,FALSE)</f>
        <v>834-6188</v>
      </c>
      <c r="K142" s="308" t="str">
        <f>VLOOKUP(F142,'Contact Info-Woodlawn'!$A$1:$H$90,8,FALSE)</f>
        <v>walshto@uchicago.edu, egwalsh@uchicago.edu</v>
      </c>
      <c r="L142" s="331" t="s">
        <v>653</v>
      </c>
      <c r="M142" s="310" t="str">
        <f>VLOOKUP(L142,'Contact Info-Woodlawn'!$A$1:$H$90,4,FALSE)</f>
        <v>Chenn</v>
      </c>
      <c r="N142" s="310" t="str">
        <f>VLOOKUP(L142,'Contact Info-Woodlawn'!$A$1:$H$90,3,FALSE)</f>
        <v>Resident Assistant</v>
      </c>
      <c r="O142" s="310" t="str">
        <f>VLOOKUP(L142,'Contact Info-Woodlawn'!$A$1:$H$90,6,FALSE)</f>
        <v>847-651-4780</v>
      </c>
      <c r="P142" s="310" t="e">
        <f>VLOOKUP(L142,'Contact Info-Woodlawn'!$A$1:$H$20,7,FALSE)</f>
        <v>#N/A</v>
      </c>
      <c r="Q142" s="311" t="str">
        <f>VLOOKUP(L142,'Contact Info-Woodlawn'!$A$1:$H$90,8,FALSE)</f>
        <v>himat@uchicago.edu</v>
      </c>
      <c r="R142" s="304"/>
      <c r="S142" s="304"/>
      <c r="U142" s="305"/>
      <c r="V142" s="305"/>
    </row>
    <row r="143" spans="1:22">
      <c r="A143" s="360"/>
      <c r="B143" s="351"/>
      <c r="C143" s="155">
        <v>45694</v>
      </c>
      <c r="D143" s="104"/>
      <c r="E143" s="304"/>
      <c r="F143" s="304" t="s">
        <v>643</v>
      </c>
      <c r="G143" s="313" t="str">
        <f>VLOOKUP(F143,'Contact Info-Woodlawn'!$A$1:$H$90,4,FALSE)</f>
        <v>Liew</v>
      </c>
      <c r="H143" s="313" t="str">
        <f>VLOOKUP(F143,'Contact Info-Woodlawn'!$A$1:$H$90,3,FALSE)</f>
        <v>Resident Assistant</v>
      </c>
      <c r="I143" s="313" t="str">
        <f>VLOOKUP(F143,'Contact Info-Woodlawn'!$A$1:$H$90,6,FALSE)</f>
        <v>(443) 422-8015</v>
      </c>
      <c r="J143" s="313" t="e">
        <f>VLOOKUP(F143,'Contact Info-Woodlawn'!$A$1:$H$20,7,FALSE)</f>
        <v>#N/A</v>
      </c>
      <c r="K143" s="314" t="str">
        <f>VLOOKUP(F143,'Contact Info-Woodlawn'!$A$1:$H$90,8,FALSE)</f>
        <v>jhyoussef@uchicago.edu</v>
      </c>
      <c r="L143" s="331" t="s">
        <v>649</v>
      </c>
      <c r="M143" s="315" t="str">
        <f>VLOOKUP(L143,'Contact Info-Woodlawn'!$A$1:$H$90,4,FALSE)</f>
        <v>Casner</v>
      </c>
      <c r="N143" s="315" t="str">
        <f>VLOOKUP(L143,'Contact Info-Woodlawn'!$A$1:$H$90,3,FALSE)</f>
        <v>Resident Head</v>
      </c>
      <c r="O143" s="315" t="str">
        <f>VLOOKUP(L143,'Contact Info-Woodlawn'!$A$1:$H$90,6,FALSE)</f>
        <v>608-770-7029, 309-846-7987</v>
      </c>
      <c r="P143" s="315" t="str">
        <f>VLOOKUP(L143,'Contact Info-Woodlawn'!$A$1:$H$20,7,FALSE)</f>
        <v>834-6225</v>
      </c>
      <c r="Q143" s="315" t="str">
        <f>VLOOKUP(L143,'Contact Info-Woodlawn'!$A$1:$H$90,8,FALSE)</f>
        <v>adamh99@uchicago.edu, courtneyh@uchicago.edu</v>
      </c>
      <c r="R143" s="304"/>
      <c r="S143" s="304"/>
      <c r="U143" s="305"/>
      <c r="V143" s="305"/>
    </row>
    <row r="144" spans="1:22">
      <c r="A144" s="360"/>
      <c r="B144" s="351"/>
      <c r="C144" s="155">
        <v>45695</v>
      </c>
      <c r="D144" s="104"/>
      <c r="E144" s="304"/>
      <c r="F144" s="304" t="s">
        <v>641</v>
      </c>
      <c r="G144" s="308" t="str">
        <f>VLOOKUP(F144,'Contact Info-Woodlawn'!$A$1:$H$42,4,FALSE)</f>
        <v>Yovovich</v>
      </c>
      <c r="H144" s="308" t="str">
        <f>VLOOKUP(F144,'Contact Info-Woodlawn'!$A$1:$H$90,3,FALSE)</f>
        <v>Resident Head</v>
      </c>
      <c r="I144" s="308" t="str">
        <f>VLOOKUP(F144,'Contact Info-Woodlawn'!$A$1:$H$90,6,FALSE)</f>
        <v>(312) 909-7849, (317) 902-0069</v>
      </c>
      <c r="J144" s="308" t="str">
        <f>VLOOKUP(F144,'Contact Info-Woodlawn'!$A$1:$H$20,7,FALSE)</f>
        <v>834-2222</v>
      </c>
      <c r="K144" s="308" t="str">
        <f>VLOOKUP(F144,'Contact Info-Woodlawn'!$A$1:$H$90,8,FALSE)</f>
        <v>lindseyb@uchicago.edu, bmdrury@uchicago.edu</v>
      </c>
      <c r="L144" s="331" t="s">
        <v>658</v>
      </c>
      <c r="M144" s="310" t="str">
        <f>VLOOKUP(L144,'Contact Info-Woodlawn'!$A$1:$H$90,4,FALSE)</f>
        <v>Casner</v>
      </c>
      <c r="N144" s="310" t="str">
        <f>VLOOKUP(L144,'Contact Info-Woodlawn'!$A$1:$H$90,3,FALSE)</f>
        <v>Resident Assistant</v>
      </c>
      <c r="O144" s="310" t="str">
        <f>VLOOKUP(L144,'Contact Info-Woodlawn'!$A$1:$H$90,6,FALSE)</f>
        <v>(402) 850-3797</v>
      </c>
      <c r="P144" s="310" t="e">
        <f>VLOOKUP(L144,'Contact Info-Woodlawn'!$A$1:$H$20,7,FALSE)</f>
        <v>#N/A</v>
      </c>
      <c r="Q144" s="311" t="str">
        <f>VLOOKUP(L144,'Contact Info-Woodlawn'!$A$1:$H$90,8,FALSE)</f>
        <v>schmidta@uchicago.edu</v>
      </c>
      <c r="R144" s="304"/>
      <c r="S144" s="304"/>
      <c r="U144" s="305"/>
      <c r="V144" s="305"/>
    </row>
    <row r="145" spans="1:22">
      <c r="A145" s="360"/>
      <c r="B145" s="351"/>
      <c r="C145" s="155">
        <v>45696</v>
      </c>
      <c r="D145" s="104"/>
      <c r="E145" s="304"/>
      <c r="F145" s="304" t="s">
        <v>648</v>
      </c>
      <c r="G145" s="313" t="str">
        <f>VLOOKUP(F145,'Contact Info-Woodlawn'!$A$1:$H$90,4,FALSE)</f>
        <v>Baker</v>
      </c>
      <c r="H145" s="313" t="str">
        <f>VLOOKUP(F145,'Contact Info-Woodlawn'!$A$1:$H$90,3,FALSE)</f>
        <v>Resident Assistant</v>
      </c>
      <c r="I145" s="313" t="str">
        <f>VLOOKUP(F145,'Contact Info-Woodlawn'!$A$1:$H$90,6,FALSE)</f>
        <v>972-953-9246</v>
      </c>
      <c r="J145" s="313" t="e">
        <f>VLOOKUP(F145,'Contact Info-Woodlawn'!$A$1:$H$20,7,FALSE)</f>
        <v>#N/A</v>
      </c>
      <c r="K145" s="314" t="str">
        <f>VLOOKUP(F145,'Contact Info-Woodlawn'!$A$1:$H$90,8,FALSE)</f>
        <v>nbvetter@uchicago.edu</v>
      </c>
      <c r="L145" s="331" t="s">
        <v>654</v>
      </c>
      <c r="M145" s="315" t="str">
        <f>VLOOKUP(L145,'Contact Info-Woodlawn'!$A$1:$H$90,4,FALSE)</f>
        <v>Baker</v>
      </c>
      <c r="N145" s="315" t="str">
        <f>VLOOKUP(L145,'Contact Info-Woodlawn'!$A$1:$H$90,3,FALSE)</f>
        <v>Resident Head</v>
      </c>
      <c r="O145" s="315" t="str">
        <f>VLOOKUP(L145,'Contact Info-Woodlawn'!$A$1:$H$90,6,FALSE)</f>
        <v>(224) 221-5950, (314) 249-5382</v>
      </c>
      <c r="P145" s="315" t="str">
        <f>VLOOKUP(L145,'Contact Info-Woodlawn'!$A$1:$H$20,7,FALSE)</f>
        <v>834-6228</v>
      </c>
      <c r="Q145" s="315" t="str">
        <f>VLOOKUP(L145,'Contact Info-Woodlawn'!$A$1:$H$90,8,FALSE)</f>
        <v>pdrjuarez@uchicago.edu, cnwren@uchicago.edu</v>
      </c>
      <c r="R145" s="304"/>
      <c r="S145" s="304"/>
      <c r="U145" s="305"/>
      <c r="V145" s="305"/>
    </row>
    <row r="146" spans="1:22">
      <c r="A146" s="360"/>
      <c r="B146" s="362"/>
      <c r="C146" s="155">
        <v>45697</v>
      </c>
      <c r="D146" s="104"/>
      <c r="E146" s="304"/>
      <c r="F146" s="304" t="s">
        <v>645</v>
      </c>
      <c r="G146" s="308" t="str">
        <f>VLOOKUP(F146,'Contact Info-Woodlawn'!$A$1:$H$42,4,FALSE)</f>
        <v>Markovitz</v>
      </c>
      <c r="H146" s="308" t="str">
        <f>VLOOKUP(F146,'Contact Info-Woodlawn'!$A$1:$H$90,3,FALSE)</f>
        <v>Resident Head</v>
      </c>
      <c r="I146" s="308" t="str">
        <f>VLOOKUP(F146,'Contact Info-Woodlawn'!$A$1:$H$90,6,FALSE)</f>
        <v>(773) 318-3329, (773) 742-5106</v>
      </c>
      <c r="J146" s="308" t="str">
        <f>VLOOKUP(F146,'Contact Info-Woodlawn'!$A$1:$H$20,7,FALSE)</f>
        <v>834-6185</v>
      </c>
      <c r="K146" s="308" t="str">
        <f>VLOOKUP(F146,'Contact Info-Woodlawn'!$A$1:$H$90,8,FALSE)</f>
        <v>hauadv@uchicago.edu, kahlilw@uchicago.edu</v>
      </c>
      <c r="L146" s="331" t="s">
        <v>331</v>
      </c>
      <c r="M146" s="310" t="str">
        <f>VLOOKUP(L146,'Contact Info-Woodlawn'!$A$1:$H$90,4,FALSE)</f>
        <v>Rustandy</v>
      </c>
      <c r="N146" s="310" t="str">
        <f>VLOOKUP(L146,'Contact Info-Woodlawn'!$A$1:$H$90,3,FALSE)</f>
        <v>Resident Assistant</v>
      </c>
      <c r="O146" s="310" t="str">
        <f>VLOOKUP(L146,'Contact Info-Woodlawn'!$A$1:$H$90,6,FALSE)</f>
        <v>(346) 280-3559</v>
      </c>
      <c r="P146" s="310" t="e">
        <f>VLOOKUP(L146,'Contact Info-Woodlawn'!$A$1:$H$20,7,FALSE)</f>
        <v>#N/A</v>
      </c>
      <c r="Q146" s="311" t="str">
        <f>VLOOKUP(L146,'Contact Info-Woodlawn'!$A$1:$H$90,8,FALSE)</f>
        <v>mperez26@uchicago.edu</v>
      </c>
      <c r="R146" s="304"/>
      <c r="S146" s="304"/>
      <c r="U146" s="305"/>
      <c r="V146" s="305"/>
    </row>
    <row r="147" spans="1:22">
      <c r="A147" s="360"/>
      <c r="B147" s="393" t="s">
        <v>49</v>
      </c>
      <c r="C147" s="155">
        <v>45698</v>
      </c>
      <c r="D147" s="104"/>
      <c r="E147" s="304"/>
      <c r="F147" s="304" t="s">
        <v>653</v>
      </c>
      <c r="G147" s="313" t="str">
        <f>VLOOKUP(F147,'Contact Info-Woodlawn'!$A$1:$H$90,4,FALSE)</f>
        <v>Chenn</v>
      </c>
      <c r="H147" s="313" t="str">
        <f>VLOOKUP(F147,'Contact Info-Woodlawn'!$A$1:$H$90,3,FALSE)</f>
        <v>Resident Assistant</v>
      </c>
      <c r="I147" s="313" t="str">
        <f>VLOOKUP(F147,'Contact Info-Woodlawn'!$A$1:$H$90,6,FALSE)</f>
        <v>847-651-4780</v>
      </c>
      <c r="J147" s="313" t="e">
        <f>VLOOKUP(F147,'Contact Info-Woodlawn'!$A$1:$H$20,7,FALSE)</f>
        <v>#N/A</v>
      </c>
      <c r="K147" s="314" t="str">
        <f>VLOOKUP(F147,'Contact Info-Woodlawn'!$A$1:$H$90,8,FALSE)</f>
        <v>himat@uchicago.edu</v>
      </c>
      <c r="L147" s="331" t="s">
        <v>659</v>
      </c>
      <c r="M147" s="315" t="str">
        <f>VLOOKUP(L147,'Contact Info-Woodlawn'!$A$1:$H$90,4,FALSE)</f>
        <v>Fama</v>
      </c>
      <c r="N147" s="315" t="str">
        <f>VLOOKUP(L147,'Contact Info-Woodlawn'!$A$1:$H$90,3,FALSE)</f>
        <v>Resident Head</v>
      </c>
      <c r="O147" s="315" t="str">
        <f>VLOOKUP(L147,'Contact Info-Woodlawn'!$A$1:$H$90,6,FALSE)</f>
        <v>(630) 901-7163</v>
      </c>
      <c r="P147" s="315" t="str">
        <f>VLOOKUP(L147,'Contact Info-Woodlawn'!$A$1:$H$20,7,FALSE)</f>
        <v>834-6215</v>
      </c>
      <c r="Q147" s="327" t="str">
        <f>VLOOKUP(L147,'Contact Info-Woodlawn'!$A$1:$H$90,8,FALSE)</f>
        <v>nicolevonyak@uchicago.edu</v>
      </c>
      <c r="R147" s="304"/>
      <c r="S147" s="304"/>
      <c r="U147" s="305"/>
      <c r="V147" s="305"/>
    </row>
    <row r="148" spans="1:22">
      <c r="A148" s="360"/>
      <c r="B148" s="351"/>
      <c r="C148" s="155">
        <v>45699</v>
      </c>
      <c r="D148" s="104"/>
      <c r="E148" s="304"/>
      <c r="F148" s="304" t="s">
        <v>644</v>
      </c>
      <c r="G148" s="308" t="str">
        <f>VLOOKUP(F148,'Contact Info-Woodlawn'!$A$1:$H$42,4,FALSE)</f>
        <v>Liew</v>
      </c>
      <c r="H148" s="308" t="str">
        <f>VLOOKUP(F148,'Contact Info-Woodlawn'!$A$1:$H$90,3,FALSE)</f>
        <v>Resident Head</v>
      </c>
      <c r="I148" s="308" t="str">
        <f>VLOOKUP(F148,'Contact Info-Woodlawn'!$A$1:$H$90,6,FALSE)</f>
        <v>(773) 954-0167, (708) 417-7534</v>
      </c>
      <c r="J148" s="308" t="str">
        <f>VLOOKUP(F148,'Contact Info-Woodlawn'!$A$1:$H$20,7,FALSE)</f>
        <v>834-6182</v>
      </c>
      <c r="K148" s="308" t="str">
        <f>VLOOKUP(F148,'Contact Info-Woodlawn'!$A$1:$H$90,8,FALSE)</f>
        <v>ghempstead@uchicago.edu, hempsteadc@uchicago.edu</v>
      </c>
      <c r="L148" s="331" t="s">
        <v>667</v>
      </c>
      <c r="M148" s="310" t="str">
        <f>VLOOKUP(L148,'Contact Info-Woodlawn'!$A$1:$H$90,4,FALSE)</f>
        <v>Gallo</v>
      </c>
      <c r="N148" s="310" t="str">
        <f>VLOOKUP(L148,'Contact Info-Woodlawn'!$A$1:$H$90,3,FALSE)</f>
        <v>Resident Assistant</v>
      </c>
      <c r="O148" s="310">
        <f>VLOOKUP(L148,'Contact Info-Woodlawn'!$A$1:$H$90,6,FALSE)</f>
        <v>0</v>
      </c>
      <c r="P148" s="310" t="e">
        <f>VLOOKUP(L148,'Contact Info-Woodlawn'!$A$1:$H$20,7,FALSE)</f>
        <v>#N/A</v>
      </c>
      <c r="Q148" s="310" t="str">
        <f>VLOOKUP(L148,'Contact Info-Woodlawn'!$A$1:$H$90,8,FALSE)</f>
        <v>hanimn@uchicago.edu</v>
      </c>
      <c r="R148" s="304"/>
      <c r="S148" s="304"/>
      <c r="U148" s="305"/>
      <c r="V148" s="305"/>
    </row>
    <row r="149" spans="1:22">
      <c r="A149" s="360"/>
      <c r="B149" s="351"/>
      <c r="C149" s="155">
        <v>45700</v>
      </c>
      <c r="D149" s="104"/>
      <c r="E149" s="304"/>
      <c r="F149" s="304" t="s">
        <v>658</v>
      </c>
      <c r="G149" s="313" t="str">
        <f>VLOOKUP(F149,'Contact Info-Woodlawn'!$A$1:$H$90,4,FALSE)</f>
        <v>Casner</v>
      </c>
      <c r="H149" s="313" t="str">
        <f>VLOOKUP(F149,'Contact Info-Woodlawn'!$A$1:$H$90,3,FALSE)</f>
        <v>Resident Assistant</v>
      </c>
      <c r="I149" s="313" t="str">
        <f>VLOOKUP(F149,'Contact Info-Woodlawn'!$A$1:$H$90,6,FALSE)</f>
        <v>(402) 850-3797</v>
      </c>
      <c r="J149" s="313" t="e">
        <f>VLOOKUP(F149,'Contact Info-Woodlawn'!$A$1:$H$20,7,FALSE)</f>
        <v>#N/A</v>
      </c>
      <c r="K149" s="314" t="str">
        <f>VLOOKUP(F149,'Contact Info-Woodlawn'!$A$1:$H$90,8,FALSE)</f>
        <v>schmidta@uchicago.edu</v>
      </c>
      <c r="L149" s="331" t="s">
        <v>663</v>
      </c>
      <c r="M149" s="315" t="str">
        <f>VLOOKUP(L149,'Contact Info-Woodlawn'!$A$1:$H$90,4,FALSE)</f>
        <v>Chenn</v>
      </c>
      <c r="N149" s="315" t="str">
        <f>VLOOKUP(L149,'Contact Info-Woodlawn'!$A$1:$H$90,3,FALSE)</f>
        <v>Resident Head</v>
      </c>
      <c r="O149" s="315" t="str">
        <f>VLOOKUP(L149,'Contact Info-Woodlawn'!$A$1:$H$90,6,FALSE)</f>
        <v>(626) 222-4641, (801) 897-5928</v>
      </c>
      <c r="P149" s="315" t="str">
        <f>VLOOKUP(L149,'Contact Info-Woodlawn'!$A$1:$H$20,7,FALSE)</f>
        <v>834-6170</v>
      </c>
      <c r="Q149" s="315" t="str">
        <f>VLOOKUP(L149,'Contact Info-Woodlawn'!$A$1:$H$90,8,FALSE)</f>
        <v>mckenzie2@uchicago.edu, samann@uchicago.edu</v>
      </c>
      <c r="R149" s="304"/>
      <c r="S149" s="304"/>
      <c r="U149" s="305"/>
      <c r="V149" s="305"/>
    </row>
    <row r="150" spans="1:22">
      <c r="A150" s="360"/>
      <c r="B150" s="351"/>
      <c r="C150" s="155">
        <v>45701</v>
      </c>
      <c r="D150" s="104"/>
      <c r="E150" s="304"/>
      <c r="F150" s="304" t="s">
        <v>649</v>
      </c>
      <c r="G150" s="308" t="str">
        <f>VLOOKUP(F150,'Contact Info-Woodlawn'!$A$1:$H$42,4,FALSE)</f>
        <v>Casner</v>
      </c>
      <c r="H150" s="308" t="str">
        <f>VLOOKUP(F150,'Contact Info-Woodlawn'!$A$1:$H$90,3,FALSE)</f>
        <v>Resident Head</v>
      </c>
      <c r="I150" s="308" t="str">
        <f>VLOOKUP(F150,'Contact Info-Woodlawn'!$A$1:$H$90,6,FALSE)</f>
        <v>608-770-7029, 309-846-7987</v>
      </c>
      <c r="J150" s="308" t="str">
        <f>VLOOKUP(F150,'Contact Info-Woodlawn'!$A$1:$H$20,7,FALSE)</f>
        <v>834-6225</v>
      </c>
      <c r="K150" s="308" t="str">
        <f>VLOOKUP(F150,'Contact Info-Woodlawn'!$A$1:$H$90,8,FALSE)</f>
        <v>adamh99@uchicago.edu, courtneyh@uchicago.edu</v>
      </c>
      <c r="L150" s="331" t="s">
        <v>642</v>
      </c>
      <c r="M150" s="310" t="str">
        <f>VLOOKUP(L150,'Contact Info-Woodlawn'!$A$1:$H$90,4,FALSE)</f>
        <v>Casner</v>
      </c>
      <c r="N150" s="310" t="str">
        <f>VLOOKUP(L150,'Contact Info-Woodlawn'!$A$1:$H$90,3,FALSE)</f>
        <v>Resident Assistant</v>
      </c>
      <c r="O150" s="310" t="str">
        <f>VLOOKUP(L150,'Contact Info-Woodlawn'!$A$1:$H$90,6,FALSE)</f>
        <v>571-289-1257</v>
      </c>
      <c r="P150" s="310" t="e">
        <f>VLOOKUP(L150,'Contact Info-Woodlawn'!$A$1:$H$20,7,FALSE)</f>
        <v>#N/A</v>
      </c>
      <c r="Q150" s="311" t="str">
        <f>VLOOKUP(L150,'Contact Info-Woodlawn'!$A$1:$H$90,8,FALSE)</f>
        <v>andrewhessed@uchicago.edu</v>
      </c>
      <c r="R150" s="304"/>
      <c r="S150" s="304"/>
      <c r="U150" s="305"/>
      <c r="V150" s="305"/>
    </row>
    <row r="151" spans="1:22">
      <c r="A151" s="360"/>
      <c r="B151" s="351"/>
      <c r="C151" s="155">
        <v>45702</v>
      </c>
      <c r="D151" s="104"/>
      <c r="E151" s="304"/>
      <c r="F151" s="304" t="s">
        <v>331</v>
      </c>
      <c r="G151" s="313" t="str">
        <f>VLOOKUP(F151,'Contact Info-Woodlawn'!$A$1:$H$90,4,FALSE)</f>
        <v>Rustandy</v>
      </c>
      <c r="H151" s="313" t="str">
        <f>VLOOKUP(F151,'Contact Info-Woodlawn'!$A$1:$H$90,3,FALSE)</f>
        <v>Resident Assistant</v>
      </c>
      <c r="I151" s="313" t="str">
        <f>VLOOKUP(F151,'Contact Info-Woodlawn'!$A$1:$H$90,6,FALSE)</f>
        <v>(346) 280-3559</v>
      </c>
      <c r="J151" s="313" t="e">
        <f>VLOOKUP(F151,'Contact Info-Woodlawn'!$A$1:$H$20,7,FALSE)</f>
        <v>#N/A</v>
      </c>
      <c r="K151" s="314" t="str">
        <f>VLOOKUP(F151,'Contact Info-Woodlawn'!$A$1:$H$90,8,FALSE)</f>
        <v>mperez26@uchicago.edu</v>
      </c>
      <c r="L151" s="331" t="s">
        <v>668</v>
      </c>
      <c r="M151" s="315" t="str">
        <f>VLOOKUP(L151,'Contact Info-Woodlawn'!$A$1:$H$90,4,FALSE)</f>
        <v>Gallo</v>
      </c>
      <c r="N151" s="315" t="str">
        <f>VLOOKUP(L151,'Contact Info-Woodlawn'!$A$1:$H$90,3,FALSE)</f>
        <v>Resident Head</v>
      </c>
      <c r="O151" s="315" t="str">
        <f>VLOOKUP(L151,'Contact Info-Woodlawn'!$A$1:$H$90,6,FALSE)</f>
        <v>(262) 501-2013, (303) 587-1323</v>
      </c>
      <c r="P151" s="315" t="str">
        <f>VLOOKUP(L151,'Contact Info-Woodlawn'!$A$1:$H$20,7,FALSE)</f>
        <v>834-6186</v>
      </c>
      <c r="Q151" s="315" t="str">
        <f>VLOOKUP(L151,'Contact Info-Woodlawn'!$A$1:$H$90,8,FALSE)</f>
        <v>lilym@uchicago.edu, jphu@uchicago.edu</v>
      </c>
      <c r="R151" s="304"/>
      <c r="S151" s="304"/>
      <c r="U151" s="305"/>
      <c r="V151" s="305"/>
    </row>
    <row r="152" spans="1:22">
      <c r="A152" s="360"/>
      <c r="B152" s="351"/>
      <c r="C152" s="155">
        <v>45703</v>
      </c>
      <c r="D152" s="104"/>
      <c r="E152" s="304"/>
      <c r="F152" s="304" t="s">
        <v>654</v>
      </c>
      <c r="G152" s="308" t="str">
        <f>VLOOKUP(F152,'Contact Info-Woodlawn'!$A$1:$H$42,4,FALSE)</f>
        <v>Baker</v>
      </c>
      <c r="H152" s="308" t="str">
        <f>VLOOKUP(F152,'Contact Info-Woodlawn'!$A$1:$H$90,3,FALSE)</f>
        <v>Resident Head</v>
      </c>
      <c r="I152" s="308" t="str">
        <f>VLOOKUP(F152,'Contact Info-Woodlawn'!$A$1:$H$90,6,FALSE)</f>
        <v>(224) 221-5950, (314) 249-5382</v>
      </c>
      <c r="J152" s="308" t="str">
        <f>VLOOKUP(F152,'Contact Info-Woodlawn'!$A$1:$H$20,7,FALSE)</f>
        <v>834-6228</v>
      </c>
      <c r="K152" s="308" t="str">
        <f>VLOOKUP(F152,'Contact Info-Woodlawn'!$A$1:$H$90,8,FALSE)</f>
        <v>pdrjuarez@uchicago.edu, cnwren@uchicago.edu</v>
      </c>
      <c r="L152" s="331" t="s">
        <v>646</v>
      </c>
      <c r="M152" s="310" t="str">
        <f>VLOOKUP(L152,'Contact Info-Woodlawn'!$A$1:$H$90,4,FALSE)</f>
        <v>Han</v>
      </c>
      <c r="N152" s="310" t="str">
        <f>VLOOKUP(L152,'Contact Info-Woodlawn'!$A$1:$H$90,3,FALSE)</f>
        <v>Resident Assistant</v>
      </c>
      <c r="O152" s="310" t="str">
        <f>VLOOKUP(L152,'Contact Info-Woodlawn'!$A$1:$H$90,6,FALSE)</f>
        <v>612-806-8905</v>
      </c>
      <c r="P152" s="310" t="e">
        <f>VLOOKUP(L152,'Contact Info-Woodlawn'!$A$1:$H$20,7,FALSE)</f>
        <v>#N/A</v>
      </c>
      <c r="Q152" s="311" t="str">
        <f>VLOOKUP(L152,'Contact Info-Woodlawn'!$A$1:$H$90,8,FALSE)</f>
        <v>taerin@uchicago.edu</v>
      </c>
      <c r="R152" s="304"/>
      <c r="S152" s="304"/>
      <c r="U152" s="305"/>
      <c r="V152" s="305"/>
    </row>
    <row r="153" spans="1:22">
      <c r="A153" s="360"/>
      <c r="B153" s="362"/>
      <c r="C153" s="155">
        <v>45704</v>
      </c>
      <c r="D153" s="104"/>
      <c r="E153" s="304"/>
      <c r="F153" s="304" t="s">
        <v>667</v>
      </c>
      <c r="G153" s="313" t="str">
        <f>VLOOKUP(F153,'Contact Info-Woodlawn'!$A$1:$H$90,4,FALSE)</f>
        <v>Gallo</v>
      </c>
      <c r="H153" s="313" t="str">
        <f>VLOOKUP(F153,'Contact Info-Woodlawn'!$A$1:$H$90,3,FALSE)</f>
        <v>Resident Assistant</v>
      </c>
      <c r="I153" s="313">
        <f>VLOOKUP(F153,'Contact Info-Woodlawn'!$A$1:$H$90,6,FALSE)</f>
        <v>0</v>
      </c>
      <c r="J153" s="313" t="e">
        <f>VLOOKUP(F153,'Contact Info-Woodlawn'!$A$1:$H$20,7,FALSE)</f>
        <v>#N/A</v>
      </c>
      <c r="K153" s="313" t="str">
        <f>VLOOKUP(F153,'Contact Info-Woodlawn'!$A$1:$H$90,8,FALSE)</f>
        <v>hanimn@uchicago.edu</v>
      </c>
      <c r="L153" s="331" t="s">
        <v>669</v>
      </c>
      <c r="M153" s="315" t="str">
        <f>VLOOKUP(L153,'Contact Info-Woodlawn'!$A$1:$H$90,4,FALSE)</f>
        <v>Han</v>
      </c>
      <c r="N153" s="315" t="str">
        <f>VLOOKUP(L153,'Contact Info-Woodlawn'!$A$1:$H$90,3,FALSE)</f>
        <v>Resident Head</v>
      </c>
      <c r="O153" s="315" t="str">
        <f>VLOOKUP(L153,'Contact Info-Woodlawn'!$A$1:$H$90,6,FALSE)</f>
        <v>(630) 607-2525, (630) 917-9430</v>
      </c>
      <c r="P153" s="315" t="str">
        <f>VLOOKUP(L153,'Contact Info-Woodlawn'!$A$1:$H$20,7,FALSE)</f>
        <v>834-6166</v>
      </c>
      <c r="Q153" s="315" t="str">
        <f>VLOOKUP(L153,'Contact Info-Woodlawn'!$A$1:$H$90,8,FALSE)</f>
        <v>jmoeller@uchicago.edu, valnash@uchicago.edu</v>
      </c>
      <c r="R153" s="304"/>
      <c r="S153" s="304"/>
      <c r="U153" s="305"/>
      <c r="V153" s="305"/>
    </row>
    <row r="154" spans="1:22">
      <c r="A154" s="360"/>
      <c r="B154" s="394" t="s">
        <v>50</v>
      </c>
      <c r="C154" s="155">
        <v>45705</v>
      </c>
      <c r="D154" s="104"/>
      <c r="E154" s="304"/>
      <c r="F154" s="304" t="s">
        <v>659</v>
      </c>
      <c r="G154" s="308" t="str">
        <f>VLOOKUP(F154,'Contact Info-Woodlawn'!$A$1:$H$42,4,FALSE)</f>
        <v>Fama</v>
      </c>
      <c r="H154" s="308" t="str">
        <f>VLOOKUP(F154,'Contact Info-Woodlawn'!$A$1:$H$90,3,FALSE)</f>
        <v>Resident Head</v>
      </c>
      <c r="I154" s="308" t="str">
        <f>VLOOKUP(F154,'Contact Info-Woodlawn'!$A$1:$H$90,6,FALSE)</f>
        <v>(630) 901-7163</v>
      </c>
      <c r="J154" s="308" t="str">
        <f>VLOOKUP(F154,'Contact Info-Woodlawn'!$A$1:$H$20,7,FALSE)</f>
        <v>834-6215</v>
      </c>
      <c r="K154" s="328" t="str">
        <f>VLOOKUP(F154,'Contact Info-Woodlawn'!$A$1:$H$90,8,FALSE)</f>
        <v>nicolevonyak@uchicago.edu</v>
      </c>
      <c r="L154" s="331" t="s">
        <v>651</v>
      </c>
      <c r="M154" s="310" t="str">
        <f>VLOOKUP(L154,'Contact Info-Woodlawn'!$A$1:$H$90,4,FALSE)</f>
        <v>Fama</v>
      </c>
      <c r="N154" s="310" t="str">
        <f>VLOOKUP(L154,'Contact Info-Woodlawn'!$A$1:$H$90,3,FALSE)</f>
        <v>Resident Assistant</v>
      </c>
      <c r="O154" s="310" t="str">
        <f>VLOOKUP(L154,'Contact Info-Woodlawn'!$A$1:$H$90,6,FALSE)</f>
        <v>703-870-8004</v>
      </c>
      <c r="P154" s="310" t="e">
        <f>VLOOKUP(L154,'Contact Info-Woodlawn'!$A$1:$H$20,7,FALSE)</f>
        <v>#N/A</v>
      </c>
      <c r="Q154" s="311" t="str">
        <f>VLOOKUP(L154,'Contact Info-Woodlawn'!$A$1:$H$90,8,FALSE)</f>
        <v>audreykim@uchicago.edu</v>
      </c>
      <c r="R154" s="304"/>
      <c r="S154" s="304"/>
      <c r="U154" s="305"/>
      <c r="V154" s="305"/>
    </row>
    <row r="155" spans="1:22">
      <c r="A155" s="360"/>
      <c r="B155" s="351"/>
      <c r="C155" s="155">
        <v>45706</v>
      </c>
      <c r="D155" s="104"/>
      <c r="E155" s="304"/>
      <c r="F155" s="304" t="s">
        <v>642</v>
      </c>
      <c r="G155" s="313" t="str">
        <f>VLOOKUP(F155,'Contact Info-Woodlawn'!$A$1:$H$90,4,FALSE)</f>
        <v>Casner</v>
      </c>
      <c r="H155" s="313" t="str">
        <f>VLOOKUP(F155,'Contact Info-Woodlawn'!$A$1:$H$90,3,FALSE)</f>
        <v>Resident Assistant</v>
      </c>
      <c r="I155" s="313" t="str">
        <f>VLOOKUP(F155,'Contact Info-Woodlawn'!$A$1:$H$90,6,FALSE)</f>
        <v>571-289-1257</v>
      </c>
      <c r="J155" s="313" t="e">
        <f>VLOOKUP(F155,'Contact Info-Woodlawn'!$A$1:$H$20,7,FALSE)</f>
        <v>#N/A</v>
      </c>
      <c r="K155" s="314" t="str">
        <f>VLOOKUP(F155,'Contact Info-Woodlawn'!$A$1:$H$90,8,FALSE)</f>
        <v>andrewhessed@uchicago.edu</v>
      </c>
      <c r="L155" s="331" t="s">
        <v>672</v>
      </c>
      <c r="M155" s="315" t="str">
        <f>VLOOKUP(L155,'Contact Info-Woodlawn'!$A$1:$H$90,4,FALSE)</f>
        <v>Rustandy</v>
      </c>
      <c r="N155" s="315" t="str">
        <f>VLOOKUP(L155,'Contact Info-Woodlawn'!$A$1:$H$90,3,FALSE)</f>
        <v>Resident Head</v>
      </c>
      <c r="O155" s="315" t="str">
        <f>VLOOKUP(L155,'Contact Info-Woodlawn'!$A$1:$H$90,6,FALSE)</f>
        <v>(857) 209-6786, (857) 209-6773</v>
      </c>
      <c r="P155" s="315" t="str">
        <f>VLOOKUP(L155,'Contact Info-Woodlawn'!$A$1:$H$20,7,FALSE)</f>
        <v>834-6219</v>
      </c>
      <c r="Q155" s="315" t="str">
        <f>VLOOKUP(L155,'Contact Info-Woodlawn'!$A$1:$H$90,8,FALSE)</f>
        <v>uhl@uchicago.edu, kokouhl@uchicago.edu</v>
      </c>
      <c r="R155" s="304"/>
      <c r="S155" s="304"/>
      <c r="U155" s="305"/>
      <c r="V155" s="305"/>
    </row>
    <row r="156" spans="1:22">
      <c r="A156" s="360"/>
      <c r="B156" s="351"/>
      <c r="C156" s="155">
        <v>45707</v>
      </c>
      <c r="D156" s="104"/>
      <c r="E156" s="304"/>
      <c r="F156" s="304" t="s">
        <v>663</v>
      </c>
      <c r="G156" s="308" t="str">
        <f>VLOOKUP(F156,'Contact Info-Woodlawn'!$A$1:$H$42,4,FALSE)</f>
        <v>Chenn</v>
      </c>
      <c r="H156" s="308" t="str">
        <f>VLOOKUP(F156,'Contact Info-Woodlawn'!$A$1:$H$90,3,FALSE)</f>
        <v>Resident Head</v>
      </c>
      <c r="I156" s="308" t="str">
        <f>VLOOKUP(F156,'Contact Info-Woodlawn'!$A$1:$H$90,6,FALSE)</f>
        <v>(626) 222-4641, (801) 897-5928</v>
      </c>
      <c r="J156" s="308" t="str">
        <f>VLOOKUP(F156,'Contact Info-Woodlawn'!$A$1:$H$20,7,FALSE)</f>
        <v>834-6170</v>
      </c>
      <c r="K156" s="308" t="str">
        <f>VLOOKUP(F156,'Contact Info-Woodlawn'!$A$1:$H$90,8,FALSE)</f>
        <v>mckenzie2@uchicago.edu, samann@uchicago.edu</v>
      </c>
      <c r="L156" s="331" t="s">
        <v>656</v>
      </c>
      <c r="M156" s="310" t="str">
        <f>VLOOKUP(L156,'Contact Info-Woodlawn'!$A$1:$H$90,4,FALSE)</f>
        <v>Han</v>
      </c>
      <c r="N156" s="310" t="str">
        <f>VLOOKUP(L156,'Contact Info-Woodlawn'!$A$1:$H$90,3,FALSE)</f>
        <v>Resident Assistant</v>
      </c>
      <c r="O156" s="310" t="str">
        <f>VLOOKUP(L156,'Contact Info-Woodlawn'!$A$1:$H$90,6,FALSE)</f>
        <v>(925) 309-9827</v>
      </c>
      <c r="P156" s="310" t="e">
        <f>VLOOKUP(L156,'Contact Info-Woodlawn'!$A$1:$H$20,7,FALSE)</f>
        <v>#N/A</v>
      </c>
      <c r="Q156" s="311" t="str">
        <f>VLOOKUP(L156,'Contact Info-Woodlawn'!$A$1:$H$90,8,FALSE)</f>
        <v>rkan1000@uchicago.edu</v>
      </c>
      <c r="R156" s="304"/>
      <c r="S156" s="304"/>
      <c r="U156" s="305"/>
      <c r="V156" s="305"/>
    </row>
    <row r="157" spans="1:22">
      <c r="A157" s="360"/>
      <c r="B157" s="351"/>
      <c r="C157" s="155">
        <v>45708</v>
      </c>
      <c r="D157" s="104"/>
      <c r="E157" s="304"/>
      <c r="F157" s="304" t="s">
        <v>646</v>
      </c>
      <c r="G157" s="313" t="str">
        <f>VLOOKUP(F157,'Contact Info-Woodlawn'!$A$1:$H$90,4,FALSE)</f>
        <v>Han</v>
      </c>
      <c r="H157" s="313" t="str">
        <f>VLOOKUP(F157,'Contact Info-Woodlawn'!$A$1:$H$90,3,FALSE)</f>
        <v>Resident Assistant</v>
      </c>
      <c r="I157" s="313" t="str">
        <f>VLOOKUP(F157,'Contact Info-Woodlawn'!$A$1:$H$90,6,FALSE)</f>
        <v>612-806-8905</v>
      </c>
      <c r="J157" s="313" t="e">
        <f>VLOOKUP(F157,'Contact Info-Woodlawn'!$A$1:$H$20,7,FALSE)</f>
        <v>#N/A</v>
      </c>
      <c r="K157" s="314" t="str">
        <f>VLOOKUP(F157,'Contact Info-Woodlawn'!$A$1:$H$90,8,FALSE)</f>
        <v>taerin@uchicago.edu</v>
      </c>
      <c r="L157" s="331" t="s">
        <v>670</v>
      </c>
      <c r="M157" s="315" t="str">
        <f>VLOOKUP(L157,'Contact Info-Woodlawn'!$A$1:$H$90,4,FALSE)</f>
        <v>Eka</v>
      </c>
      <c r="N157" s="315" t="str">
        <f>VLOOKUP(L157,'Contact Info-Woodlawn'!$A$1:$H$90,3,FALSE)</f>
        <v>Resident Head</v>
      </c>
      <c r="O157" s="315" t="str">
        <f>VLOOKUP(L157,'Contact Info-Woodlawn'!$A$1:$H$90,6,FALSE)</f>
        <v>(617) 909-2855, (617) 686-5549</v>
      </c>
      <c r="P157" s="315" t="str">
        <f>VLOOKUP(L157,'Contact Info-Woodlawn'!$A$1:$H$20,7,FALSE)</f>
        <v>834-6188</v>
      </c>
      <c r="Q157" s="315" t="str">
        <f>VLOOKUP(L157,'Contact Info-Woodlawn'!$A$1:$H$90,8,FALSE)</f>
        <v>walshto@uchicago.edu, egwalsh@uchicago.edu</v>
      </c>
      <c r="R157" s="304"/>
      <c r="S157" s="304"/>
      <c r="U157" s="305"/>
      <c r="V157" s="305"/>
    </row>
    <row r="158" spans="1:22">
      <c r="A158" s="360"/>
      <c r="B158" s="351"/>
      <c r="C158" s="155">
        <v>45709</v>
      </c>
      <c r="D158" s="104"/>
      <c r="E158" s="304"/>
      <c r="F158" s="304" t="s">
        <v>668</v>
      </c>
      <c r="G158" s="308" t="str">
        <f>VLOOKUP(F158,'Contact Info-Woodlawn'!$A$1:$H$42,4,FALSE)</f>
        <v>Gallo</v>
      </c>
      <c r="H158" s="308" t="str">
        <f>VLOOKUP(F158,'Contact Info-Woodlawn'!$A$1:$H$90,3,FALSE)</f>
        <v>Resident Head</v>
      </c>
      <c r="I158" s="308" t="str">
        <f>VLOOKUP(F158,'Contact Info-Woodlawn'!$A$1:$H$90,6,FALSE)</f>
        <v>(262) 501-2013, (303) 587-1323</v>
      </c>
      <c r="J158" s="308" t="str">
        <f>VLOOKUP(F158,'Contact Info-Woodlawn'!$A$1:$H$20,7,FALSE)</f>
        <v>834-6186</v>
      </c>
      <c r="K158" s="308" t="str">
        <f>VLOOKUP(F158,'Contact Info-Woodlawn'!$A$1:$H$90,8,FALSE)</f>
        <v>lilym@uchicago.edu, jphu@uchicago.edu</v>
      </c>
      <c r="L158" s="331" t="s">
        <v>661</v>
      </c>
      <c r="M158" s="310" t="str">
        <f>VLOOKUP(L158,'Contact Info-Woodlawn'!$A$1:$H$90,4,FALSE)</f>
        <v>Liew</v>
      </c>
      <c r="N158" s="310" t="str">
        <f>VLOOKUP(L158,'Contact Info-Woodlawn'!$A$1:$H$90,3,FALSE)</f>
        <v>Resident Assistant</v>
      </c>
      <c r="O158" s="310" t="str">
        <f>VLOOKUP(L158,'Contact Info-Woodlawn'!$A$1:$H$90,6,FALSE)</f>
        <v>(779) 707-4301</v>
      </c>
      <c r="P158" s="310" t="e">
        <f>VLOOKUP(L158,'Contact Info-Woodlawn'!$A$1:$H$20,7,FALSE)</f>
        <v>#N/A</v>
      </c>
      <c r="Q158" s="311" t="str">
        <f>VLOOKUP(L158,'Contact Info-Woodlawn'!$A$1:$H$90,8,FALSE)</f>
        <v>rgutierrez27@uchicago.edu</v>
      </c>
      <c r="R158" s="304"/>
      <c r="S158" s="304"/>
      <c r="U158" s="305"/>
      <c r="V158" s="305"/>
    </row>
    <row r="159" spans="1:22">
      <c r="A159" s="360"/>
      <c r="B159" s="351"/>
      <c r="C159" s="155">
        <v>45710</v>
      </c>
      <c r="D159" s="104"/>
      <c r="E159" s="304"/>
      <c r="F159" s="304" t="s">
        <v>651</v>
      </c>
      <c r="G159" s="313" t="str">
        <f>VLOOKUP(F159,'Contact Info-Woodlawn'!$A$1:$H$90,4,FALSE)</f>
        <v>Fama</v>
      </c>
      <c r="H159" s="313" t="str">
        <f>VLOOKUP(F159,'Contact Info-Woodlawn'!$A$1:$H$90,3,FALSE)</f>
        <v>Resident Assistant</v>
      </c>
      <c r="I159" s="313" t="str">
        <f>VLOOKUP(F159,'Contact Info-Woodlawn'!$A$1:$H$90,6,FALSE)</f>
        <v>703-870-8004</v>
      </c>
      <c r="J159" s="313" t="e">
        <f>VLOOKUP(F159,'Contact Info-Woodlawn'!$A$1:$H$20,7,FALSE)</f>
        <v>#N/A</v>
      </c>
      <c r="K159" s="314" t="str">
        <f>VLOOKUP(F159,'Contact Info-Woodlawn'!$A$1:$H$90,8,FALSE)</f>
        <v>audreykim@uchicago.edu</v>
      </c>
      <c r="L159" s="331" t="s">
        <v>641</v>
      </c>
      <c r="M159" s="315" t="str">
        <f>VLOOKUP(L159,'Contact Info-Woodlawn'!$A$1:$H$90,4,FALSE)</f>
        <v>Yovovich</v>
      </c>
      <c r="N159" s="315" t="str">
        <f>VLOOKUP(L159,'Contact Info-Woodlawn'!$A$1:$H$90,3,FALSE)</f>
        <v>Resident Head</v>
      </c>
      <c r="O159" s="315" t="str">
        <f>VLOOKUP(L159,'Contact Info-Woodlawn'!$A$1:$H$90,6,FALSE)</f>
        <v>(312) 909-7849, (317) 902-0069</v>
      </c>
      <c r="P159" s="315" t="str">
        <f>VLOOKUP(L159,'Contact Info-Woodlawn'!$A$1:$H$20,7,FALSE)</f>
        <v>834-2222</v>
      </c>
      <c r="Q159" s="315" t="str">
        <f>VLOOKUP(L159,'Contact Info-Woodlawn'!$A$1:$H$90,8,FALSE)</f>
        <v>lindseyb@uchicago.edu, bmdrury@uchicago.edu</v>
      </c>
      <c r="R159" s="304"/>
      <c r="S159" s="304"/>
      <c r="U159" s="305"/>
      <c r="V159" s="305"/>
    </row>
    <row r="160" spans="1:22">
      <c r="A160" s="360"/>
      <c r="B160" s="362"/>
      <c r="C160" s="155">
        <v>45711</v>
      </c>
      <c r="D160" s="104"/>
      <c r="E160" s="304"/>
      <c r="F160" s="304" t="s">
        <v>669</v>
      </c>
      <c r="G160" s="308" t="str">
        <f>VLOOKUP(F160,'Contact Info-Woodlawn'!$A$1:$H$42,4,FALSE)</f>
        <v>Han</v>
      </c>
      <c r="H160" s="308" t="str">
        <f>VLOOKUP(F160,'Contact Info-Woodlawn'!$A$1:$H$90,3,FALSE)</f>
        <v>Resident Head</v>
      </c>
      <c r="I160" s="308" t="str">
        <f>VLOOKUP(F160,'Contact Info-Woodlawn'!$A$1:$H$90,6,FALSE)</f>
        <v>(630) 607-2525, (630) 917-9430</v>
      </c>
      <c r="J160" s="308" t="str">
        <f>VLOOKUP(F160,'Contact Info-Woodlawn'!$A$1:$H$20,7,FALSE)</f>
        <v>834-6166</v>
      </c>
      <c r="K160" s="308" t="str">
        <f>VLOOKUP(F160,'Contact Info-Woodlawn'!$A$1:$H$90,8,FALSE)</f>
        <v>jmoeller@uchicago.edu, valnash@uchicago.edu</v>
      </c>
      <c r="L160" s="331" t="s">
        <v>665</v>
      </c>
      <c r="M160" s="310" t="str">
        <f>VLOOKUP(L160,'Contact Info-Woodlawn'!$A$1:$H$90,4,FALSE)</f>
        <v>Eka</v>
      </c>
      <c r="N160" s="310" t="str">
        <f>VLOOKUP(L160,'Contact Info-Woodlawn'!$A$1:$H$90,3,FALSE)</f>
        <v>Resident Assistant</v>
      </c>
      <c r="O160" s="310" t="str">
        <f>VLOOKUP(L160,'Contact Info-Woodlawn'!$A$1:$H$90,6,FALSE)</f>
        <v>(262) 875-1947</v>
      </c>
      <c r="P160" s="310" t="e">
        <f>VLOOKUP(L160,'Contact Info-Woodlawn'!$A$1:$H$20,7,FALSE)</f>
        <v>#N/A</v>
      </c>
      <c r="Q160" s="311" t="str">
        <f>VLOOKUP(L160,'Contact Info-Woodlawn'!$A$1:$H$90,8,FALSE)</f>
        <v>aguru@uchicago.edu</v>
      </c>
      <c r="R160" s="304"/>
      <c r="S160" s="304"/>
      <c r="U160" s="305"/>
      <c r="V160" s="305"/>
    </row>
    <row r="161" spans="1:22">
      <c r="A161" s="360"/>
      <c r="B161" s="395" t="s">
        <v>51</v>
      </c>
      <c r="C161" s="155">
        <v>45712</v>
      </c>
      <c r="D161" s="104"/>
      <c r="E161" s="304"/>
      <c r="F161" s="304" t="s">
        <v>656</v>
      </c>
      <c r="G161" s="313" t="str">
        <f>VLOOKUP(F161,'Contact Info-Woodlawn'!$A$1:$H$90,4,FALSE)</f>
        <v>Han</v>
      </c>
      <c r="H161" s="313" t="str">
        <f>VLOOKUP(F161,'Contact Info-Woodlawn'!$A$1:$H$90,3,FALSE)</f>
        <v>Resident Assistant</v>
      </c>
      <c r="I161" s="313" t="str">
        <f>VLOOKUP(F161,'Contact Info-Woodlawn'!$A$1:$H$90,6,FALSE)</f>
        <v>(925) 309-9827</v>
      </c>
      <c r="J161" s="313" t="e">
        <f>VLOOKUP(F161,'Contact Info-Woodlawn'!$A$1:$H$20,7,FALSE)</f>
        <v>#N/A</v>
      </c>
      <c r="K161" s="314" t="str">
        <f>VLOOKUP(F161,'Contact Info-Woodlawn'!$A$1:$H$90,8,FALSE)</f>
        <v>rkan1000@uchicago.edu</v>
      </c>
      <c r="L161" s="331" t="s">
        <v>645</v>
      </c>
      <c r="M161" s="315" t="str">
        <f>VLOOKUP(L161,'Contact Info-Woodlawn'!$A$1:$H$90,4,FALSE)</f>
        <v>Markovitz</v>
      </c>
      <c r="N161" s="315" t="str">
        <f>VLOOKUP(L161,'Contact Info-Woodlawn'!$A$1:$H$90,3,FALSE)</f>
        <v>Resident Head</v>
      </c>
      <c r="O161" s="315" t="str">
        <f>VLOOKUP(L161,'Contact Info-Woodlawn'!$A$1:$H$90,6,FALSE)</f>
        <v>(773) 318-3329, (773) 742-5106</v>
      </c>
      <c r="P161" s="315" t="str">
        <f>VLOOKUP(L161,'Contact Info-Woodlawn'!$A$1:$H$20,7,FALSE)</f>
        <v>834-6185</v>
      </c>
      <c r="Q161" s="315" t="str">
        <f>VLOOKUP(L161,'Contact Info-Woodlawn'!$A$1:$H$90,8,FALSE)</f>
        <v>hauadv@uchicago.edu, kahlilw@uchicago.edu</v>
      </c>
      <c r="R161" s="304"/>
      <c r="S161" s="304"/>
      <c r="U161" s="305"/>
      <c r="V161" s="305"/>
    </row>
    <row r="162" spans="1:22">
      <c r="A162" s="360"/>
      <c r="B162" s="351"/>
      <c r="C162" s="155">
        <v>45713</v>
      </c>
      <c r="D162" s="104"/>
      <c r="E162" s="304"/>
      <c r="F162" s="304" t="s">
        <v>672</v>
      </c>
      <c r="G162" s="308" t="str">
        <f>VLOOKUP(F162,'Contact Info-Woodlawn'!$A$1:$H$42,4,FALSE)</f>
        <v>Rustandy</v>
      </c>
      <c r="H162" s="308" t="str">
        <f>VLOOKUP(F162,'Contact Info-Woodlawn'!$A$1:$H$90,3,FALSE)</f>
        <v>Resident Head</v>
      </c>
      <c r="I162" s="308" t="str">
        <f>VLOOKUP(F162,'Contact Info-Woodlawn'!$A$1:$H$90,6,FALSE)</f>
        <v>(857) 209-6786, (857) 209-6773</v>
      </c>
      <c r="J162" s="308" t="str">
        <f>VLOOKUP(F162,'Contact Info-Woodlawn'!$A$1:$H$20,7,FALSE)</f>
        <v>834-6219</v>
      </c>
      <c r="K162" s="308" t="str">
        <f>VLOOKUP(F162,'Contact Info-Woodlawn'!$A$1:$H$90,8,FALSE)</f>
        <v>uhl@uchicago.edu, kokouhl@uchicago.edu</v>
      </c>
      <c r="L162" s="331" t="s">
        <v>671</v>
      </c>
      <c r="M162" s="310" t="str">
        <f>VLOOKUP(L162,'Contact Info-Woodlawn'!$A$1:$H$90,4,FALSE)</f>
        <v>Chenn</v>
      </c>
      <c r="N162" s="310" t="str">
        <f>VLOOKUP(L162,'Contact Info-Woodlawn'!$A$1:$H$90,3,FALSE)</f>
        <v>Resident Assistant</v>
      </c>
      <c r="O162" s="310" t="str">
        <f>VLOOKUP(L162,'Contact Info-Woodlawn'!$A$1:$H$90,6,FALSE)</f>
        <v>323-919-4682</v>
      </c>
      <c r="P162" s="310" t="e">
        <f>VLOOKUP(L162,'Contact Info-Woodlawn'!$A$1:$H$20,7,FALSE)</f>
        <v>#N/A</v>
      </c>
      <c r="Q162" s="311" t="str">
        <f>VLOOKUP(L162,'Contact Info-Woodlawn'!$A$1:$H$90,8,FALSE)</f>
        <v>danielae@uchicago.edu</v>
      </c>
      <c r="R162" s="304"/>
      <c r="S162" s="304"/>
      <c r="U162" s="305"/>
      <c r="V162" s="305"/>
    </row>
    <row r="163" spans="1:22">
      <c r="A163" s="360"/>
      <c r="B163" s="351"/>
      <c r="C163" s="155">
        <v>45714</v>
      </c>
      <c r="D163" s="104"/>
      <c r="E163" s="304"/>
      <c r="F163" s="304" t="s">
        <v>661</v>
      </c>
      <c r="G163" s="313" t="str">
        <f>VLOOKUP(F163,'Contact Info-Woodlawn'!$A$1:$H$90,4,FALSE)</f>
        <v>Liew</v>
      </c>
      <c r="H163" s="313" t="str">
        <f>VLOOKUP(F163,'Contact Info-Woodlawn'!$A$1:$H$90,3,FALSE)</f>
        <v>Resident Assistant</v>
      </c>
      <c r="I163" s="313" t="str">
        <f>VLOOKUP(F163,'Contact Info-Woodlawn'!$A$1:$H$90,6,FALSE)</f>
        <v>(779) 707-4301</v>
      </c>
      <c r="J163" s="313" t="e">
        <f>VLOOKUP(F163,'Contact Info-Woodlawn'!$A$1:$H$20,7,FALSE)</f>
        <v>#N/A</v>
      </c>
      <c r="K163" s="314" t="str">
        <f>VLOOKUP(F163,'Contact Info-Woodlawn'!$A$1:$H$90,8,FALSE)</f>
        <v>rgutierrez27@uchicago.edu</v>
      </c>
      <c r="L163" s="331" t="s">
        <v>644</v>
      </c>
      <c r="M163" s="315" t="str">
        <f>VLOOKUP(L163,'Contact Info-Woodlawn'!$A$1:$H$90,4,FALSE)</f>
        <v>Liew</v>
      </c>
      <c r="N163" s="315" t="str">
        <f>VLOOKUP(L163,'Contact Info-Woodlawn'!$A$1:$H$90,3,FALSE)</f>
        <v>Resident Head</v>
      </c>
      <c r="O163" s="315" t="str">
        <f>VLOOKUP(L163,'Contact Info-Woodlawn'!$A$1:$H$90,6,FALSE)</f>
        <v>(773) 954-0167, (708) 417-7534</v>
      </c>
      <c r="P163" s="315" t="str">
        <f>VLOOKUP(L163,'Contact Info-Woodlawn'!$A$1:$H$20,7,FALSE)</f>
        <v>834-6182</v>
      </c>
      <c r="Q163" s="315" t="str">
        <f>VLOOKUP(L163,'Contact Info-Woodlawn'!$A$1:$H$90,8,FALSE)</f>
        <v>ghempstead@uchicago.edu, hempsteadc@uchicago.edu</v>
      </c>
      <c r="R163" s="304"/>
      <c r="S163" s="304"/>
      <c r="U163" s="305"/>
      <c r="V163" s="305"/>
    </row>
    <row r="164" spans="1:22">
      <c r="A164" s="360"/>
      <c r="B164" s="351"/>
      <c r="C164" s="155">
        <v>45715</v>
      </c>
      <c r="D164" s="104"/>
      <c r="E164" s="304"/>
      <c r="F164" s="333" t="s">
        <v>670</v>
      </c>
      <c r="G164" s="308" t="str">
        <f>VLOOKUP(F164,'Contact Info-Woodlawn'!$A$1:$H$42,4,FALSE)</f>
        <v>Eka</v>
      </c>
      <c r="H164" s="308" t="str">
        <f>VLOOKUP(F164,'Contact Info-Woodlawn'!$A$1:$H$90,3,FALSE)</f>
        <v>Resident Head</v>
      </c>
      <c r="I164" s="308" t="str">
        <f>VLOOKUP(F164,'Contact Info-Woodlawn'!$A$1:$H$90,6,FALSE)</f>
        <v>(617) 909-2855, (617) 686-5549</v>
      </c>
      <c r="J164" s="308" t="str">
        <f>VLOOKUP(F164,'Contact Info-Woodlawn'!$A$1:$H$20,7,FALSE)</f>
        <v>834-6188</v>
      </c>
      <c r="K164" s="308" t="str">
        <f>VLOOKUP(F164,'Contact Info-Woodlawn'!$A$1:$H$90,8,FALSE)</f>
        <v>walshto@uchicago.edu, egwalsh@uchicago.edu</v>
      </c>
      <c r="L164" s="331" t="s">
        <v>664</v>
      </c>
      <c r="M164" s="310" t="str">
        <f>VLOOKUP(L164,'Contact Info-Woodlawn'!$A$1:$H$90,4,FALSE)</f>
        <v>Baker</v>
      </c>
      <c r="N164" s="310" t="str">
        <f>VLOOKUP(L164,'Contact Info-Woodlawn'!$A$1:$H$90,3,FALSE)</f>
        <v>Resident Assistant</v>
      </c>
      <c r="O164" s="310" t="str">
        <f>VLOOKUP(L164,'Contact Info-Woodlawn'!$A$1:$H$90,6,FALSE)</f>
        <v>507-210-1490</v>
      </c>
      <c r="P164" s="310" t="str">
        <f>VLOOKUP(L164,'Contact Info-Woodlawn'!$A$1:$H$20,7,FALSE)</f>
        <v>834-6227</v>
      </c>
      <c r="Q164" s="311" t="str">
        <f>VLOOKUP(L164,'Contact Info-Woodlawn'!$A$1:$H$90,8,FALSE)</f>
        <v>zuricofer@uchicago.edu</v>
      </c>
      <c r="R164" s="304"/>
      <c r="S164" s="304"/>
      <c r="U164" s="305"/>
      <c r="V164" s="305"/>
    </row>
    <row r="165" spans="1:22">
      <c r="A165" s="360"/>
      <c r="B165" s="351"/>
      <c r="C165" s="155">
        <v>45716</v>
      </c>
      <c r="D165" s="104"/>
      <c r="E165" s="304"/>
      <c r="F165" s="333" t="s">
        <v>665</v>
      </c>
      <c r="G165" s="313" t="str">
        <f>VLOOKUP(F165,'Contact Info-Woodlawn'!$A$1:$H$90,4,FALSE)</f>
        <v>Eka</v>
      </c>
      <c r="H165" s="313" t="str">
        <f>VLOOKUP(F165,'Contact Info-Woodlawn'!$A$1:$H$90,3,FALSE)</f>
        <v>Resident Assistant</v>
      </c>
      <c r="I165" s="313" t="str">
        <f>VLOOKUP(F165,'Contact Info-Woodlawn'!$A$1:$H$90,6,FALSE)</f>
        <v>(262) 875-1947</v>
      </c>
      <c r="J165" s="313" t="e">
        <f>VLOOKUP(F165,'Contact Info-Woodlawn'!$A$1:$H$20,7,FALSE)</f>
        <v>#N/A</v>
      </c>
      <c r="K165" s="314" t="str">
        <f>VLOOKUP(F165,'Contact Info-Woodlawn'!$A$1:$H$90,8,FALSE)</f>
        <v>aguru@uchicago.edu</v>
      </c>
      <c r="L165" s="331" t="s">
        <v>649</v>
      </c>
      <c r="M165" s="315" t="str">
        <f>VLOOKUP(L165,'Contact Info-Woodlawn'!$A$1:$H$90,4,FALSE)</f>
        <v>Casner</v>
      </c>
      <c r="N165" s="315" t="str">
        <f>VLOOKUP(L165,'Contact Info-Woodlawn'!$A$1:$H$90,3,FALSE)</f>
        <v>Resident Head</v>
      </c>
      <c r="O165" s="315" t="str">
        <f>VLOOKUP(L165,'Contact Info-Woodlawn'!$A$1:$H$90,6,FALSE)</f>
        <v>608-770-7029, 309-846-7987</v>
      </c>
      <c r="P165" s="315" t="str">
        <f>VLOOKUP(L165,'Contact Info-Woodlawn'!$A$1:$H$20,7,FALSE)</f>
        <v>834-6225</v>
      </c>
      <c r="Q165" s="315" t="str">
        <f>VLOOKUP(L165,'Contact Info-Woodlawn'!$A$1:$H$90,8,FALSE)</f>
        <v>adamh99@uchicago.edu, courtneyh@uchicago.edu</v>
      </c>
      <c r="R165" s="304"/>
      <c r="S165" s="304"/>
      <c r="U165" s="305"/>
      <c r="V165" s="305"/>
    </row>
    <row r="166" spans="1:22">
      <c r="A166" s="360"/>
      <c r="B166" s="351"/>
      <c r="C166" s="156">
        <v>45717</v>
      </c>
      <c r="D166" s="104"/>
      <c r="E166" s="304"/>
      <c r="F166" s="333" t="s">
        <v>659</v>
      </c>
      <c r="G166" s="308" t="str">
        <f>VLOOKUP(F166,'Contact Info-Woodlawn'!$A$1:$H$42,4,FALSE)</f>
        <v>Fama</v>
      </c>
      <c r="H166" s="308" t="str">
        <f>VLOOKUP(F166,'Contact Info-Woodlawn'!$A$1:$H$90,3,FALSE)</f>
        <v>Resident Head</v>
      </c>
      <c r="I166" s="308" t="str">
        <f>VLOOKUP(F166,'Contact Info-Woodlawn'!$A$1:$H$90,6,FALSE)</f>
        <v>(630) 901-7163</v>
      </c>
      <c r="J166" s="308" t="str">
        <f>VLOOKUP(F166,'Contact Info-Woodlawn'!$A$1:$H$20,7,FALSE)</f>
        <v>834-6215</v>
      </c>
      <c r="K166" s="328" t="str">
        <f>VLOOKUP(F166,'Contact Info-Woodlawn'!$A$1:$H$90,8,FALSE)</f>
        <v>nicolevonyak@uchicago.edu</v>
      </c>
      <c r="L166" s="331" t="s">
        <v>666</v>
      </c>
      <c r="M166" s="310" t="str">
        <f>VLOOKUP(L166,'Contact Info-Woodlawn'!$A$1:$H$90,4,FALSE)</f>
        <v>Fama</v>
      </c>
      <c r="N166" s="310" t="str">
        <f>VLOOKUP(L166,'Contact Info-Woodlawn'!$A$1:$H$90,3,FALSE)</f>
        <v>Resident Assistant</v>
      </c>
      <c r="O166" s="310" t="str">
        <f>VLOOKUP(L166,'Contact Info-Woodlawn'!$A$1:$H$90,6,FALSE)</f>
        <v>865-210-3526</v>
      </c>
      <c r="P166" s="310" t="str">
        <f>VLOOKUP(L166,'Contact Info-Woodlawn'!$A$1:$H$20,7,FALSE)</f>
        <v>834-6213</v>
      </c>
      <c r="Q166" s="311" t="str">
        <f>VLOOKUP(L166,'Contact Info-Woodlawn'!$A$1:$H$90,8,FALSE)</f>
        <v>ephraimcraddock@uchicago.edu</v>
      </c>
      <c r="R166" s="304"/>
      <c r="S166" s="304"/>
      <c r="U166" s="305"/>
      <c r="V166" s="305"/>
    </row>
    <row r="167" spans="1:22">
      <c r="A167" s="360"/>
      <c r="B167" s="362"/>
      <c r="C167" s="156">
        <v>45718</v>
      </c>
      <c r="D167" s="104"/>
      <c r="E167" s="304"/>
      <c r="F167" s="313" t="e">
        <f>VLOOKUP(E167,'Contact Info-Woodlawn'!$A$1:$H$90,4,FALSE)</f>
        <v>#N/A</v>
      </c>
      <c r="G167" s="313" t="e">
        <f>VLOOKUP(E167,'Contact Info-Woodlawn'!$A$1:$H$90,3,FALSE)</f>
        <v>#N/A</v>
      </c>
      <c r="H167" s="313" t="e">
        <f>VLOOKUP(E167,'Contact Info-Woodlawn'!$A$1:$H$90,6,FALSE)</f>
        <v>#N/A</v>
      </c>
      <c r="I167" s="313" t="e">
        <f>VLOOKUP(E167,'Contact Info-Woodlawn'!$A$1:$H$20,7,FALSE)</f>
        <v>#N/A</v>
      </c>
      <c r="J167" s="313" t="e">
        <f>VLOOKUP(E167,'Contact Info-Woodlawn'!$A$1:$H$90,8,FALSE)</f>
        <v>#N/A</v>
      </c>
      <c r="K167" s="331"/>
      <c r="L167" s="315" t="e">
        <f>VLOOKUP(K167,'Contact Info-Woodlawn'!$A$1:$H$90,4,FALSE)</f>
        <v>#N/A</v>
      </c>
      <c r="M167" s="315" t="e">
        <f>VLOOKUP(K167,'Contact Info-Woodlawn'!$A$1:$H$90,3,FALSE)</f>
        <v>#N/A</v>
      </c>
      <c r="N167" s="315" t="e">
        <f>VLOOKUP(K167,'Contact Info-Woodlawn'!$A$1:$H$90,6,FALSE)</f>
        <v>#N/A</v>
      </c>
      <c r="O167" s="315" t="e">
        <f>VLOOKUP(K167,'Contact Info-Woodlawn'!$A$1:$H$20,7,FALSE)</f>
        <v>#N/A</v>
      </c>
      <c r="P167" s="315" t="e">
        <f>VLOOKUP(K167,'Contact Info-Woodlawn'!$A$1:$H$90,8,FALSE)</f>
        <v>#N/A</v>
      </c>
      <c r="R167" s="304"/>
      <c r="S167" s="304"/>
      <c r="U167" s="305"/>
      <c r="V167" s="305"/>
    </row>
    <row r="168" spans="1:22">
      <c r="A168" s="360"/>
      <c r="B168" s="396" t="s">
        <v>54</v>
      </c>
      <c r="C168" s="156">
        <v>45719</v>
      </c>
      <c r="D168" s="104"/>
      <c r="E168" s="304"/>
      <c r="F168" s="308" t="e">
        <f>VLOOKUP(E168,'Contact Info-Woodlawn'!$A$1:$H$42,4,FALSE)</f>
        <v>#N/A</v>
      </c>
      <c r="G168" s="308" t="e">
        <f>VLOOKUP(E168,'Contact Info-Woodlawn'!$A$1:$H$90,3,FALSE)</f>
        <v>#N/A</v>
      </c>
      <c r="H168" s="308" t="e">
        <f>VLOOKUP(E168,'Contact Info-Woodlawn'!$A$1:$H$90,6,FALSE)</f>
        <v>#N/A</v>
      </c>
      <c r="I168" s="308" t="e">
        <f>VLOOKUP(E168,'Contact Info-Woodlawn'!$A$1:$H$20,7,FALSE)</f>
        <v>#N/A</v>
      </c>
      <c r="J168" s="308" t="e">
        <f>VLOOKUP(E168,'Contact Info-Woodlawn'!$A$1:$H$90,8,FALSE)</f>
        <v>#N/A</v>
      </c>
      <c r="K168" s="331"/>
      <c r="L168" s="310" t="e">
        <f>VLOOKUP(K168,'Contact Info-Woodlawn'!$A$1:$H$90,4,FALSE)</f>
        <v>#N/A</v>
      </c>
      <c r="M168" s="310" t="e">
        <f>VLOOKUP(K168,'Contact Info-Woodlawn'!$A$1:$H$90,3,FALSE)</f>
        <v>#N/A</v>
      </c>
      <c r="N168" s="310" t="e">
        <f>VLOOKUP(K168,'Contact Info-Woodlawn'!$A$1:$H$90,6,FALSE)</f>
        <v>#N/A</v>
      </c>
      <c r="O168" s="310" t="e">
        <f>VLOOKUP(K168,'Contact Info-Woodlawn'!$A$1:$H$20,7,FALSE)</f>
        <v>#N/A</v>
      </c>
      <c r="P168" s="310" t="e">
        <f>VLOOKUP(K168,'Contact Info-Woodlawn'!$A$1:$H$90,8,FALSE)</f>
        <v>#N/A</v>
      </c>
      <c r="R168" s="304"/>
      <c r="S168" s="304"/>
      <c r="U168" s="305"/>
      <c r="V168" s="305"/>
    </row>
    <row r="169" spans="1:22">
      <c r="A169" s="360"/>
      <c r="B169" s="351"/>
      <c r="C169" s="156">
        <v>45720</v>
      </c>
      <c r="D169" s="104"/>
      <c r="E169" s="304"/>
      <c r="F169" s="313" t="e">
        <f>VLOOKUP(E169,'Contact Info-Woodlawn'!$A$1:$H$90,4,FALSE)</f>
        <v>#N/A</v>
      </c>
      <c r="G169" s="313" t="e">
        <f>VLOOKUP(E169,'Contact Info-Woodlawn'!$A$1:$H$90,3,FALSE)</f>
        <v>#N/A</v>
      </c>
      <c r="H169" s="313" t="e">
        <f>VLOOKUP(E169,'Contact Info-Woodlawn'!$A$1:$H$90,6,FALSE)</f>
        <v>#N/A</v>
      </c>
      <c r="I169" s="313" t="e">
        <f>VLOOKUP(E169,'Contact Info-Woodlawn'!$A$1:$H$20,7,FALSE)</f>
        <v>#N/A</v>
      </c>
      <c r="J169" s="313" t="e">
        <f>VLOOKUP(E169,'Contact Info-Woodlawn'!$A$1:$H$90,8,FALSE)</f>
        <v>#N/A</v>
      </c>
      <c r="K169" s="331"/>
      <c r="L169" s="315" t="e">
        <f>VLOOKUP(K169,'Contact Info-Woodlawn'!$A$1:$H$90,4,FALSE)</f>
        <v>#N/A</v>
      </c>
      <c r="M169" s="315" t="e">
        <f>VLOOKUP(K169,'Contact Info-Woodlawn'!$A$1:$H$90,3,FALSE)</f>
        <v>#N/A</v>
      </c>
      <c r="N169" s="315" t="e">
        <f>VLOOKUP(K169,'Contact Info-Woodlawn'!$A$1:$H$90,6,FALSE)</f>
        <v>#N/A</v>
      </c>
      <c r="O169" s="315" t="e">
        <f>VLOOKUP(K169,'Contact Info-Woodlawn'!$A$1:$H$20,7,FALSE)</f>
        <v>#N/A</v>
      </c>
      <c r="P169" s="315" t="e">
        <f>VLOOKUP(K169,'Contact Info-Woodlawn'!$A$1:$H$90,8,FALSE)</f>
        <v>#N/A</v>
      </c>
      <c r="R169" s="304"/>
      <c r="S169" s="304"/>
      <c r="U169" s="305"/>
      <c r="V169" s="305"/>
    </row>
    <row r="170" spans="1:22">
      <c r="A170" s="360"/>
      <c r="B170" s="351"/>
      <c r="C170" s="156">
        <v>45721</v>
      </c>
      <c r="D170" s="104"/>
      <c r="E170" s="304"/>
      <c r="F170" s="308" t="e">
        <f>VLOOKUP(E170,'Contact Info-Woodlawn'!$A$1:$H$42,4,FALSE)</f>
        <v>#N/A</v>
      </c>
      <c r="G170" s="308" t="e">
        <f>VLOOKUP(E170,'Contact Info-Woodlawn'!$A$1:$H$90,3,FALSE)</f>
        <v>#N/A</v>
      </c>
      <c r="H170" s="308" t="e">
        <f>VLOOKUP(E170,'Contact Info-Woodlawn'!$A$1:$H$90,6,FALSE)</f>
        <v>#N/A</v>
      </c>
      <c r="I170" s="308" t="e">
        <f>VLOOKUP(E170,'Contact Info-Woodlawn'!$A$1:$H$20,7,FALSE)</f>
        <v>#N/A</v>
      </c>
      <c r="J170" s="308" t="e">
        <f>VLOOKUP(E170,'Contact Info-Woodlawn'!$A$1:$H$90,8,FALSE)</f>
        <v>#N/A</v>
      </c>
      <c r="K170" s="331"/>
      <c r="L170" s="310" t="e">
        <f>VLOOKUP(K170,'Contact Info-Woodlawn'!$A$1:$H$90,4,FALSE)</f>
        <v>#N/A</v>
      </c>
      <c r="M170" s="310" t="e">
        <f>VLOOKUP(K170,'Contact Info-Woodlawn'!$A$1:$H$90,3,FALSE)</f>
        <v>#N/A</v>
      </c>
      <c r="N170" s="310" t="e">
        <f>VLOOKUP(K170,'Contact Info-Woodlawn'!$A$1:$H$90,6,FALSE)</f>
        <v>#N/A</v>
      </c>
      <c r="O170" s="310" t="e">
        <f>VLOOKUP(K170,'Contact Info-Woodlawn'!$A$1:$H$20,7,FALSE)</f>
        <v>#N/A</v>
      </c>
      <c r="P170" s="310" t="e">
        <f>VLOOKUP(K170,'Contact Info-Woodlawn'!$A$1:$H$90,8,FALSE)</f>
        <v>#N/A</v>
      </c>
      <c r="R170" s="304"/>
      <c r="S170" s="304"/>
      <c r="U170" s="305"/>
      <c r="V170" s="305"/>
    </row>
    <row r="171" spans="1:22">
      <c r="A171" s="360"/>
      <c r="B171" s="351"/>
      <c r="C171" s="156">
        <v>45722</v>
      </c>
      <c r="D171" s="104"/>
      <c r="E171" s="304"/>
      <c r="F171" s="313" t="e">
        <f>VLOOKUP(E171,'Contact Info-Woodlawn'!$A$1:$H$90,4,FALSE)</f>
        <v>#N/A</v>
      </c>
      <c r="G171" s="313" t="e">
        <f>VLOOKUP(E171,'Contact Info-Woodlawn'!$A$1:$H$90,3,FALSE)</f>
        <v>#N/A</v>
      </c>
      <c r="H171" s="313" t="e">
        <f>VLOOKUP(E171,'Contact Info-Woodlawn'!$A$1:$H$90,6,FALSE)</f>
        <v>#N/A</v>
      </c>
      <c r="I171" s="313" t="e">
        <f>VLOOKUP(E171,'Contact Info-Woodlawn'!$A$1:$H$20,7,FALSE)</f>
        <v>#N/A</v>
      </c>
      <c r="J171" s="313" t="e">
        <f>VLOOKUP(E171,'Contact Info-Woodlawn'!$A$1:$H$90,8,FALSE)</f>
        <v>#N/A</v>
      </c>
      <c r="K171" s="331"/>
      <c r="L171" s="315" t="e">
        <f>VLOOKUP(K171,'Contact Info-Woodlawn'!$A$1:$H$90,4,FALSE)</f>
        <v>#N/A</v>
      </c>
      <c r="M171" s="315" t="e">
        <f>VLOOKUP(K171,'Contact Info-Woodlawn'!$A$1:$H$90,3,FALSE)</f>
        <v>#N/A</v>
      </c>
      <c r="N171" s="315" t="e">
        <f>VLOOKUP(K171,'Contact Info-Woodlawn'!$A$1:$H$90,6,FALSE)</f>
        <v>#N/A</v>
      </c>
      <c r="O171" s="315" t="e">
        <f>VLOOKUP(K171,'Contact Info-Woodlawn'!$A$1:$H$20,7,FALSE)</f>
        <v>#N/A</v>
      </c>
      <c r="P171" s="315" t="e">
        <f>VLOOKUP(K171,'Contact Info-Woodlawn'!$A$1:$H$90,8,FALSE)</f>
        <v>#N/A</v>
      </c>
      <c r="R171" s="304"/>
      <c r="S171" s="304"/>
      <c r="U171" s="305"/>
      <c r="V171" s="305"/>
    </row>
    <row r="172" spans="1:22">
      <c r="A172" s="360"/>
      <c r="B172" s="351"/>
      <c r="C172" s="156">
        <v>45723</v>
      </c>
      <c r="D172" s="104"/>
      <c r="E172" s="304"/>
      <c r="F172" s="308" t="e">
        <f>VLOOKUP(E172,'Contact Info-Woodlawn'!$A$1:$H$42,4,FALSE)</f>
        <v>#N/A</v>
      </c>
      <c r="G172" s="308" t="e">
        <f>VLOOKUP(E172,'Contact Info-Woodlawn'!$A$1:$H$90,3,FALSE)</f>
        <v>#N/A</v>
      </c>
      <c r="H172" s="308" t="e">
        <f>VLOOKUP(E172,'Contact Info-Woodlawn'!$A$1:$H$90,6,FALSE)</f>
        <v>#N/A</v>
      </c>
      <c r="I172" s="308" t="e">
        <f>VLOOKUP(E172,'Contact Info-Woodlawn'!$A$1:$H$20,7,FALSE)</f>
        <v>#N/A</v>
      </c>
      <c r="J172" s="308" t="e">
        <f>VLOOKUP(E172,'Contact Info-Woodlawn'!$A$1:$H$90,8,FALSE)</f>
        <v>#N/A</v>
      </c>
      <c r="K172" s="331"/>
      <c r="L172" s="310" t="e">
        <f>VLOOKUP(K172,'Contact Info-Woodlawn'!$A$1:$H$90,4,FALSE)</f>
        <v>#N/A</v>
      </c>
      <c r="M172" s="310" t="e">
        <f>VLOOKUP(K172,'Contact Info-Woodlawn'!$A$1:$H$90,3,FALSE)</f>
        <v>#N/A</v>
      </c>
      <c r="N172" s="310" t="e">
        <f>VLOOKUP(K172,'Contact Info-Woodlawn'!$A$1:$H$90,6,FALSE)</f>
        <v>#N/A</v>
      </c>
      <c r="O172" s="310" t="e">
        <f>VLOOKUP(K172,'Contact Info-Woodlawn'!$A$1:$H$20,7,FALSE)</f>
        <v>#N/A</v>
      </c>
      <c r="P172" s="310" t="e">
        <f>VLOOKUP(K172,'Contact Info-Woodlawn'!$A$1:$H$90,8,FALSE)</f>
        <v>#N/A</v>
      </c>
      <c r="R172" s="304"/>
      <c r="S172" s="304"/>
      <c r="U172" s="305"/>
      <c r="V172" s="305"/>
    </row>
    <row r="173" spans="1:22">
      <c r="A173" s="360"/>
      <c r="B173" s="351"/>
      <c r="C173" s="156">
        <v>45724</v>
      </c>
      <c r="D173" s="104" t="s">
        <v>55</v>
      </c>
      <c r="E173" s="304"/>
      <c r="F173" s="313" t="e">
        <f>VLOOKUP(E173,'Contact Info-Woodlawn'!$A$1:$H$90,4,FALSE)</f>
        <v>#N/A</v>
      </c>
      <c r="G173" s="313" t="e">
        <f>VLOOKUP(E173,'Contact Info-Woodlawn'!$A$1:$H$90,3,FALSE)</f>
        <v>#N/A</v>
      </c>
      <c r="H173" s="313" t="e">
        <f>VLOOKUP(E173,'Contact Info-Woodlawn'!$A$1:$H$90,6,FALSE)</f>
        <v>#N/A</v>
      </c>
      <c r="I173" s="313" t="e">
        <f>VLOOKUP(E173,'Contact Info-Woodlawn'!$A$1:$H$20,7,FALSE)</f>
        <v>#N/A</v>
      </c>
      <c r="J173" s="313" t="e">
        <f>VLOOKUP(E173,'Contact Info-Woodlawn'!$A$1:$H$90,8,FALSE)</f>
        <v>#N/A</v>
      </c>
      <c r="K173" s="331"/>
      <c r="L173" s="315" t="e">
        <f>VLOOKUP(K173,'Contact Info-Woodlawn'!$A$1:$H$90,4,FALSE)</f>
        <v>#N/A</v>
      </c>
      <c r="M173" s="315" t="e">
        <f>VLOOKUP(K173,'Contact Info-Woodlawn'!$A$1:$H$90,3,FALSE)</f>
        <v>#N/A</v>
      </c>
      <c r="N173" s="315" t="e">
        <f>VLOOKUP(K173,'Contact Info-Woodlawn'!$A$1:$H$90,6,FALSE)</f>
        <v>#N/A</v>
      </c>
      <c r="O173" s="315" t="e">
        <f>VLOOKUP(K173,'Contact Info-Woodlawn'!$A$1:$H$20,7,FALSE)</f>
        <v>#N/A</v>
      </c>
      <c r="P173" s="315" t="e">
        <f>VLOOKUP(K173,'Contact Info-Woodlawn'!$A$1:$H$90,8,FALSE)</f>
        <v>#N/A</v>
      </c>
      <c r="R173" s="304"/>
      <c r="S173" s="304"/>
      <c r="U173" s="305"/>
      <c r="V173" s="305"/>
    </row>
    <row r="174" spans="1:22">
      <c r="A174" s="360"/>
      <c r="B174" s="362"/>
      <c r="C174" s="156">
        <v>45725</v>
      </c>
      <c r="D174" s="104" t="s">
        <v>55</v>
      </c>
      <c r="E174" s="304"/>
      <c r="F174" s="308" t="e">
        <f>VLOOKUP(E174,'Contact Info-Woodlawn'!$A$1:$H$42,4,FALSE)</f>
        <v>#N/A</v>
      </c>
      <c r="G174" s="308" t="e">
        <f>VLOOKUP(E174,'Contact Info-Woodlawn'!$A$1:$H$90,3,FALSE)</f>
        <v>#N/A</v>
      </c>
      <c r="H174" s="308" t="e">
        <f>VLOOKUP(E174,'Contact Info-Woodlawn'!$A$1:$H$90,6,FALSE)</f>
        <v>#N/A</v>
      </c>
      <c r="I174" s="308" t="e">
        <f>VLOOKUP(E174,'Contact Info-Woodlawn'!$A$1:$H$20,7,FALSE)</f>
        <v>#N/A</v>
      </c>
      <c r="J174" s="308" t="e">
        <f>VLOOKUP(E174,'Contact Info-Woodlawn'!$A$1:$H$90,8,FALSE)</f>
        <v>#N/A</v>
      </c>
      <c r="K174" s="331"/>
      <c r="L174" s="310" t="e">
        <f>VLOOKUP(K174,'Contact Info-Woodlawn'!$A$1:$H$90,4,FALSE)</f>
        <v>#N/A</v>
      </c>
      <c r="M174" s="310" t="e">
        <f>VLOOKUP(K174,'Contact Info-Woodlawn'!$A$1:$H$90,3,FALSE)</f>
        <v>#N/A</v>
      </c>
      <c r="N174" s="310" t="e">
        <f>VLOOKUP(K174,'Contact Info-Woodlawn'!$A$1:$H$90,6,FALSE)</f>
        <v>#N/A</v>
      </c>
      <c r="O174" s="310" t="e">
        <f>VLOOKUP(K174,'Contact Info-Woodlawn'!$A$1:$H$20,7,FALSE)</f>
        <v>#N/A</v>
      </c>
      <c r="P174" s="310" t="e">
        <f>VLOOKUP(K174,'Contact Info-Woodlawn'!$A$1:$H$90,8,FALSE)</f>
        <v>#N/A</v>
      </c>
      <c r="R174" s="304"/>
      <c r="S174" s="304"/>
      <c r="U174" s="305"/>
      <c r="V174" s="305"/>
    </row>
    <row r="175" spans="1:22">
      <c r="A175" s="360"/>
      <c r="B175" s="371" t="s">
        <v>56</v>
      </c>
      <c r="C175" s="156">
        <v>45726</v>
      </c>
      <c r="D175" s="104" t="s">
        <v>55</v>
      </c>
      <c r="E175" s="304"/>
      <c r="F175" s="313" t="e">
        <f>VLOOKUP(E175,'Contact Info-Woodlawn'!$A$1:$H$90,4,FALSE)</f>
        <v>#N/A</v>
      </c>
      <c r="G175" s="313" t="e">
        <f>VLOOKUP(E175,'Contact Info-Woodlawn'!$A$1:$H$90,3,FALSE)</f>
        <v>#N/A</v>
      </c>
      <c r="H175" s="313" t="e">
        <f>VLOOKUP(E175,'Contact Info-Woodlawn'!$A$1:$H$90,6,FALSE)</f>
        <v>#N/A</v>
      </c>
      <c r="I175" s="313" t="e">
        <f>VLOOKUP(E175,'Contact Info-Woodlawn'!$A$1:$H$20,7,FALSE)</f>
        <v>#N/A</v>
      </c>
      <c r="J175" s="313" t="e">
        <f>VLOOKUP(E175,'Contact Info-Woodlawn'!$A$1:$H$90,8,FALSE)</f>
        <v>#N/A</v>
      </c>
      <c r="K175" s="331"/>
      <c r="L175" s="315" t="e">
        <f>VLOOKUP(K175,'Contact Info-Woodlawn'!$A$1:$H$90,4,FALSE)</f>
        <v>#N/A</v>
      </c>
      <c r="M175" s="315" t="e">
        <f>VLOOKUP(K175,'Contact Info-Woodlawn'!$A$1:$H$90,3,FALSE)</f>
        <v>#N/A</v>
      </c>
      <c r="N175" s="315" t="e">
        <f>VLOOKUP(K175,'Contact Info-Woodlawn'!$A$1:$H$90,6,FALSE)</f>
        <v>#N/A</v>
      </c>
      <c r="O175" s="315" t="e">
        <f>VLOOKUP(K175,'Contact Info-Woodlawn'!$A$1:$H$20,7,FALSE)</f>
        <v>#N/A</v>
      </c>
      <c r="P175" s="315" t="e">
        <f>VLOOKUP(K175,'Contact Info-Woodlawn'!$A$1:$H$90,8,FALSE)</f>
        <v>#N/A</v>
      </c>
      <c r="R175" s="304"/>
      <c r="S175" s="304"/>
      <c r="U175" s="305"/>
      <c r="V175" s="305"/>
    </row>
    <row r="176" spans="1:22">
      <c r="A176" s="360"/>
      <c r="B176" s="351"/>
      <c r="C176" s="156">
        <v>45727</v>
      </c>
      <c r="D176" s="104"/>
      <c r="E176" s="304"/>
      <c r="F176" s="308" t="e">
        <f>VLOOKUP(E176,'Contact Info-Woodlawn'!$A$1:$H$42,4,FALSE)</f>
        <v>#N/A</v>
      </c>
      <c r="G176" s="308" t="e">
        <f>VLOOKUP(E176,'Contact Info-Woodlawn'!$A$1:$H$90,3,FALSE)</f>
        <v>#N/A</v>
      </c>
      <c r="H176" s="308" t="e">
        <f>VLOOKUP(E176,'Contact Info-Woodlawn'!$A$1:$H$90,6,FALSE)</f>
        <v>#N/A</v>
      </c>
      <c r="I176" s="308" t="e">
        <f>VLOOKUP(E176,'Contact Info-Woodlawn'!$A$1:$H$20,7,FALSE)</f>
        <v>#N/A</v>
      </c>
      <c r="J176" s="308" t="e">
        <f>VLOOKUP(E176,'Contact Info-Woodlawn'!$A$1:$H$90,8,FALSE)</f>
        <v>#N/A</v>
      </c>
      <c r="K176" s="331"/>
      <c r="L176" s="310" t="e">
        <f>VLOOKUP(K176,'Contact Info-Woodlawn'!$A$1:$H$90,4,FALSE)</f>
        <v>#N/A</v>
      </c>
      <c r="M176" s="310" t="e">
        <f>VLOOKUP(K176,'Contact Info-Woodlawn'!$A$1:$H$90,3,FALSE)</f>
        <v>#N/A</v>
      </c>
      <c r="N176" s="310" t="e">
        <f>VLOOKUP(K176,'Contact Info-Woodlawn'!$A$1:$H$90,6,FALSE)</f>
        <v>#N/A</v>
      </c>
      <c r="O176" s="310" t="e">
        <f>VLOOKUP(K176,'Contact Info-Woodlawn'!$A$1:$H$20,7,FALSE)</f>
        <v>#N/A</v>
      </c>
      <c r="P176" s="310" t="e">
        <f>VLOOKUP(K176,'Contact Info-Woodlawn'!$A$1:$H$90,8,FALSE)</f>
        <v>#N/A</v>
      </c>
      <c r="R176" s="304"/>
      <c r="S176" s="304"/>
      <c r="U176" s="305"/>
      <c r="V176" s="305"/>
    </row>
    <row r="177" spans="1:22">
      <c r="A177" s="360"/>
      <c r="B177" s="351"/>
      <c r="C177" s="156">
        <v>45728</v>
      </c>
      <c r="D177" s="104"/>
      <c r="E177" s="304"/>
      <c r="F177" s="313" t="e">
        <f>VLOOKUP(E177,'Contact Info-Woodlawn'!$A$1:$H$90,4,FALSE)</f>
        <v>#N/A</v>
      </c>
      <c r="G177" s="313" t="e">
        <f>VLOOKUP(E177,'Contact Info-Woodlawn'!$A$1:$H$90,3,FALSE)</f>
        <v>#N/A</v>
      </c>
      <c r="H177" s="313" t="e">
        <f>VLOOKUP(E177,'Contact Info-Woodlawn'!$A$1:$H$90,6,FALSE)</f>
        <v>#N/A</v>
      </c>
      <c r="I177" s="313" t="e">
        <f>VLOOKUP(E177,'Contact Info-Woodlawn'!$A$1:$H$20,7,FALSE)</f>
        <v>#N/A</v>
      </c>
      <c r="J177" s="313" t="e">
        <f>VLOOKUP(E177,'Contact Info-Woodlawn'!$A$1:$H$90,8,FALSE)</f>
        <v>#N/A</v>
      </c>
      <c r="K177" s="331"/>
      <c r="L177" s="315" t="e">
        <f>VLOOKUP(K177,'Contact Info-Woodlawn'!$A$1:$H$90,4,FALSE)</f>
        <v>#N/A</v>
      </c>
      <c r="M177" s="315" t="e">
        <f>VLOOKUP(K177,'Contact Info-Woodlawn'!$A$1:$H$90,3,FALSE)</f>
        <v>#N/A</v>
      </c>
      <c r="N177" s="315" t="e">
        <f>VLOOKUP(K177,'Contact Info-Woodlawn'!$A$1:$H$90,6,FALSE)</f>
        <v>#N/A</v>
      </c>
      <c r="O177" s="315" t="e">
        <f>VLOOKUP(K177,'Contact Info-Woodlawn'!$A$1:$H$20,7,FALSE)</f>
        <v>#N/A</v>
      </c>
      <c r="P177" s="315" t="e">
        <f>VLOOKUP(K177,'Contact Info-Woodlawn'!$A$1:$H$90,8,FALSE)</f>
        <v>#N/A</v>
      </c>
      <c r="R177" s="304"/>
      <c r="S177" s="304"/>
      <c r="U177" s="305"/>
      <c r="V177" s="305"/>
    </row>
    <row r="178" spans="1:22">
      <c r="A178" s="360"/>
      <c r="B178" s="351"/>
      <c r="C178" s="156">
        <v>45729</v>
      </c>
      <c r="D178" s="104"/>
      <c r="E178" s="304"/>
      <c r="F178" s="308" t="e">
        <f>VLOOKUP(E178,'Contact Info-Woodlawn'!$A$1:$H$42,4,FALSE)</f>
        <v>#N/A</v>
      </c>
      <c r="G178" s="308" t="e">
        <f>VLOOKUP(E178,'Contact Info-Woodlawn'!$A$1:$H$90,3,FALSE)</f>
        <v>#N/A</v>
      </c>
      <c r="H178" s="308" t="e">
        <f>VLOOKUP(E178,'Contact Info-Woodlawn'!$A$1:$H$90,6,FALSE)</f>
        <v>#N/A</v>
      </c>
      <c r="I178" s="308" t="e">
        <f>VLOOKUP(E178,'Contact Info-Woodlawn'!$A$1:$H$20,7,FALSE)</f>
        <v>#N/A</v>
      </c>
      <c r="J178" s="308" t="e">
        <f>VLOOKUP(E178,'Contact Info-Woodlawn'!$A$1:$H$90,8,FALSE)</f>
        <v>#N/A</v>
      </c>
      <c r="K178" s="331"/>
      <c r="L178" s="310" t="e">
        <f>VLOOKUP(K178,'Contact Info-Woodlawn'!$A$1:$H$90,4,FALSE)</f>
        <v>#N/A</v>
      </c>
      <c r="M178" s="310" t="e">
        <f>VLOOKUP(K178,'Contact Info-Woodlawn'!$A$1:$H$90,3,FALSE)</f>
        <v>#N/A</v>
      </c>
      <c r="N178" s="310" t="e">
        <f>VLOOKUP(K178,'Contact Info-Woodlawn'!$A$1:$H$90,6,FALSE)</f>
        <v>#N/A</v>
      </c>
      <c r="O178" s="310" t="e">
        <f>VLOOKUP(K178,'Contact Info-Woodlawn'!$A$1:$H$20,7,FALSE)</f>
        <v>#N/A</v>
      </c>
      <c r="P178" s="310" t="e">
        <f>VLOOKUP(K178,'Contact Info-Woodlawn'!$A$1:$H$90,8,FALSE)</f>
        <v>#N/A</v>
      </c>
      <c r="R178" s="304"/>
      <c r="S178" s="304"/>
      <c r="U178" s="305"/>
      <c r="V178" s="305"/>
    </row>
    <row r="179" spans="1:22">
      <c r="A179" s="360"/>
      <c r="B179" s="351"/>
      <c r="C179" s="156">
        <v>45730</v>
      </c>
      <c r="D179" s="104"/>
      <c r="E179" s="304"/>
      <c r="F179" s="313" t="e">
        <f>VLOOKUP(E179,'Contact Info-Woodlawn'!$A$1:$H$90,4,FALSE)</f>
        <v>#N/A</v>
      </c>
      <c r="G179" s="313" t="e">
        <f>VLOOKUP(E179,'Contact Info-Woodlawn'!$A$1:$H$90,3,FALSE)</f>
        <v>#N/A</v>
      </c>
      <c r="H179" s="313" t="e">
        <f>VLOOKUP(E179,'Contact Info-Woodlawn'!$A$1:$H$90,6,FALSE)</f>
        <v>#N/A</v>
      </c>
      <c r="I179" s="313" t="e">
        <f>VLOOKUP(E179,'Contact Info-Woodlawn'!$A$1:$H$20,7,FALSE)</f>
        <v>#N/A</v>
      </c>
      <c r="J179" s="313" t="e">
        <f>VLOOKUP(E179,'Contact Info-Woodlawn'!$A$1:$H$90,8,FALSE)</f>
        <v>#N/A</v>
      </c>
      <c r="K179" s="331"/>
      <c r="L179" s="315" t="e">
        <f>VLOOKUP(K179,'Contact Info-Woodlawn'!$A$1:$H$90,4,FALSE)</f>
        <v>#N/A</v>
      </c>
      <c r="M179" s="315" t="e">
        <f>VLOOKUP(K179,'Contact Info-Woodlawn'!$A$1:$H$90,3,FALSE)</f>
        <v>#N/A</v>
      </c>
      <c r="N179" s="315" t="e">
        <f>VLOOKUP(K179,'Contact Info-Woodlawn'!$A$1:$H$90,6,FALSE)</f>
        <v>#N/A</v>
      </c>
      <c r="O179" s="315" t="e">
        <f>VLOOKUP(K179,'Contact Info-Woodlawn'!$A$1:$H$20,7,FALSE)</f>
        <v>#N/A</v>
      </c>
      <c r="P179" s="315" t="e">
        <f>VLOOKUP(K179,'Contact Info-Woodlawn'!$A$1:$H$90,8,FALSE)</f>
        <v>#N/A</v>
      </c>
      <c r="R179" s="304"/>
      <c r="S179" s="304"/>
      <c r="U179" s="305"/>
      <c r="V179" s="305"/>
    </row>
    <row r="180" spans="1:22">
      <c r="A180" s="360"/>
      <c r="B180" s="351"/>
      <c r="C180" s="156">
        <v>45731</v>
      </c>
      <c r="D180" s="104" t="s">
        <v>62</v>
      </c>
      <c r="E180" s="304"/>
      <c r="F180" s="308" t="e">
        <f>VLOOKUP(E180,'Contact Info-Woodlawn'!$A$1:$H$42,4,FALSE)</f>
        <v>#N/A</v>
      </c>
      <c r="G180" s="308" t="e">
        <f>VLOOKUP(E180,'Contact Info-Woodlawn'!$A$1:$H$90,3,FALSE)</f>
        <v>#N/A</v>
      </c>
      <c r="H180" s="308" t="e">
        <f>VLOOKUP(E180,'Contact Info-Woodlawn'!$A$1:$H$90,6,FALSE)</f>
        <v>#N/A</v>
      </c>
      <c r="I180" s="308" t="e">
        <f>VLOOKUP(E180,'Contact Info-Woodlawn'!$A$1:$H$20,7,FALSE)</f>
        <v>#N/A</v>
      </c>
      <c r="J180" s="308" t="e">
        <f>VLOOKUP(E180,'Contact Info-Woodlawn'!$A$1:$H$90,8,FALSE)</f>
        <v>#N/A</v>
      </c>
      <c r="K180" s="331"/>
      <c r="L180" s="310" t="e">
        <f>VLOOKUP(K180,'Contact Info-Woodlawn'!$A$1:$H$90,4,FALSE)</f>
        <v>#N/A</v>
      </c>
      <c r="M180" s="310" t="e">
        <f>VLOOKUP(K180,'Contact Info-Woodlawn'!$A$1:$H$90,3,FALSE)</f>
        <v>#N/A</v>
      </c>
      <c r="N180" s="310" t="e">
        <f>VLOOKUP(K180,'Contact Info-Woodlawn'!$A$1:$H$90,6,FALSE)</f>
        <v>#N/A</v>
      </c>
      <c r="O180" s="310" t="e">
        <f>VLOOKUP(K180,'Contact Info-Woodlawn'!$A$1:$H$20,7,FALSE)</f>
        <v>#N/A</v>
      </c>
      <c r="P180" s="310" t="e">
        <f>VLOOKUP(K180,'Contact Info-Woodlawn'!$A$1:$H$90,8,FALSE)</f>
        <v>#N/A</v>
      </c>
      <c r="R180" s="304"/>
      <c r="S180" s="304"/>
      <c r="U180" s="305"/>
      <c r="V180" s="305"/>
    </row>
    <row r="181" spans="1:22">
      <c r="A181" s="360"/>
      <c r="B181" s="362"/>
      <c r="C181" s="156">
        <v>45732</v>
      </c>
      <c r="D181" s="104"/>
      <c r="E181" s="304"/>
      <c r="F181" s="313" t="e">
        <f>VLOOKUP(E181,'Contact Info-Woodlawn'!$A$1:$H$90,4,FALSE)</f>
        <v>#N/A</v>
      </c>
      <c r="G181" s="313" t="e">
        <f>VLOOKUP(E181,'Contact Info-Woodlawn'!$A$1:$H$90,3,FALSE)</f>
        <v>#N/A</v>
      </c>
      <c r="H181" s="313" t="e">
        <f>VLOOKUP(E181,'Contact Info-Woodlawn'!$A$1:$H$90,6,FALSE)</f>
        <v>#N/A</v>
      </c>
      <c r="I181" s="313" t="e">
        <f>VLOOKUP(E181,'Contact Info-Woodlawn'!$A$1:$H$20,7,FALSE)</f>
        <v>#N/A</v>
      </c>
      <c r="J181" s="313" t="e">
        <f>VLOOKUP(E181,'Contact Info-Woodlawn'!$A$1:$H$90,8,FALSE)</f>
        <v>#N/A</v>
      </c>
      <c r="K181" s="331"/>
      <c r="L181" s="315" t="e">
        <f>VLOOKUP(K181,'Contact Info-Woodlawn'!$A$1:$H$90,4,FALSE)</f>
        <v>#N/A</v>
      </c>
      <c r="M181" s="315" t="e">
        <f>VLOOKUP(K181,'Contact Info-Woodlawn'!$A$1:$H$90,3,FALSE)</f>
        <v>#N/A</v>
      </c>
      <c r="N181" s="315" t="e">
        <f>VLOOKUP(K181,'Contact Info-Woodlawn'!$A$1:$H$90,6,FALSE)</f>
        <v>#N/A</v>
      </c>
      <c r="O181" s="315" t="e">
        <f>VLOOKUP(K181,'Contact Info-Woodlawn'!$A$1:$H$20,7,FALSE)</f>
        <v>#N/A</v>
      </c>
      <c r="P181" s="315" t="e">
        <f>VLOOKUP(K181,'Contact Info-Woodlawn'!$A$1:$H$90,8,FALSE)</f>
        <v>#N/A</v>
      </c>
      <c r="R181" s="304"/>
      <c r="S181" s="304"/>
      <c r="U181" s="305"/>
      <c r="V181" s="305"/>
    </row>
    <row r="182" spans="1:22">
      <c r="A182" s="372" t="s">
        <v>63</v>
      </c>
      <c r="B182" s="354"/>
      <c r="C182" s="156">
        <v>45733</v>
      </c>
      <c r="D182" s="104"/>
      <c r="E182" s="304"/>
      <c r="F182" s="308" t="e">
        <f>VLOOKUP(E182,'Contact Info-Woodlawn'!$A$1:$H$42,4,FALSE)</f>
        <v>#N/A</v>
      </c>
      <c r="G182" s="308" t="e">
        <f>VLOOKUP(E182,'Contact Info-Woodlawn'!$A$1:$H$90,3,FALSE)</f>
        <v>#N/A</v>
      </c>
      <c r="H182" s="308" t="e">
        <f>VLOOKUP(E182,'Contact Info-Woodlawn'!$A$1:$H$90,6,FALSE)</f>
        <v>#N/A</v>
      </c>
      <c r="I182" s="308" t="e">
        <f>VLOOKUP(E182,'Contact Info-Woodlawn'!$A$1:$H$20,7,FALSE)</f>
        <v>#N/A</v>
      </c>
      <c r="J182" s="308" t="e">
        <f>VLOOKUP(E182,'Contact Info-Woodlawn'!$A$1:$H$90,8,FALSE)</f>
        <v>#N/A</v>
      </c>
      <c r="K182" s="331"/>
      <c r="L182" s="310" t="e">
        <f>VLOOKUP(K182,'Contact Info-Woodlawn'!$A$1:$H$90,4,FALSE)</f>
        <v>#N/A</v>
      </c>
      <c r="M182" s="310" t="e">
        <f>VLOOKUP(K182,'Contact Info-Woodlawn'!$A$1:$H$90,3,FALSE)</f>
        <v>#N/A</v>
      </c>
      <c r="N182" s="310" t="e">
        <f>VLOOKUP(K182,'Contact Info-Woodlawn'!$A$1:$H$90,6,FALSE)</f>
        <v>#N/A</v>
      </c>
      <c r="O182" s="310" t="e">
        <f>VLOOKUP(K182,'Contact Info-Woodlawn'!$A$1:$H$20,7,FALSE)</f>
        <v>#N/A</v>
      </c>
      <c r="P182" s="310" t="e">
        <f>VLOOKUP(K182,'Contact Info-Woodlawn'!$A$1:$H$90,8,FALSE)</f>
        <v>#N/A</v>
      </c>
      <c r="R182" s="304"/>
      <c r="S182" s="304"/>
      <c r="U182" s="305"/>
      <c r="V182" s="305"/>
    </row>
    <row r="183" spans="1:22">
      <c r="A183" s="355"/>
      <c r="B183" s="356"/>
      <c r="C183" s="156">
        <v>45734</v>
      </c>
      <c r="D183" s="104"/>
      <c r="E183" s="304"/>
      <c r="F183" s="313" t="e">
        <f>VLOOKUP(E183,'Contact Info-Woodlawn'!$A$1:$H$90,4,FALSE)</f>
        <v>#N/A</v>
      </c>
      <c r="G183" s="313" t="e">
        <f>VLOOKUP(E183,'Contact Info-Woodlawn'!$A$1:$H$90,3,FALSE)</f>
        <v>#N/A</v>
      </c>
      <c r="H183" s="313" t="e">
        <f>VLOOKUP(E183,'Contact Info-Woodlawn'!$A$1:$H$90,6,FALSE)</f>
        <v>#N/A</v>
      </c>
      <c r="I183" s="313" t="e">
        <f>VLOOKUP(E183,'Contact Info-Woodlawn'!$A$1:$H$20,7,FALSE)</f>
        <v>#N/A</v>
      </c>
      <c r="J183" s="313" t="e">
        <f>VLOOKUP(E183,'Contact Info-Woodlawn'!$A$1:$H$90,8,FALSE)</f>
        <v>#N/A</v>
      </c>
      <c r="K183" s="331"/>
      <c r="L183" s="315" t="e">
        <f>VLOOKUP(K183,'Contact Info-Woodlawn'!$A$1:$H$90,4,FALSE)</f>
        <v>#N/A</v>
      </c>
      <c r="M183" s="315" t="e">
        <f>VLOOKUP(K183,'Contact Info-Woodlawn'!$A$1:$H$90,3,FALSE)</f>
        <v>#N/A</v>
      </c>
      <c r="N183" s="315" t="e">
        <f>VLOOKUP(K183,'Contact Info-Woodlawn'!$A$1:$H$90,6,FALSE)</f>
        <v>#N/A</v>
      </c>
      <c r="O183" s="315" t="e">
        <f>VLOOKUP(K183,'Contact Info-Woodlawn'!$A$1:$H$20,7,FALSE)</f>
        <v>#N/A</v>
      </c>
      <c r="P183" s="315" t="e">
        <f>VLOOKUP(K183,'Contact Info-Woodlawn'!$A$1:$H$90,8,FALSE)</f>
        <v>#N/A</v>
      </c>
      <c r="R183" s="304"/>
      <c r="S183" s="304"/>
      <c r="U183" s="305"/>
      <c r="V183" s="305"/>
    </row>
    <row r="184" spans="1:22">
      <c r="A184" s="355"/>
      <c r="B184" s="356"/>
      <c r="C184" s="156">
        <v>45735</v>
      </c>
      <c r="D184" s="104"/>
      <c r="E184" s="304"/>
      <c r="F184" s="308" t="e">
        <f>VLOOKUP(E184,'Contact Info-Woodlawn'!$A$1:$H$42,4,FALSE)</f>
        <v>#N/A</v>
      </c>
      <c r="G184" s="308" t="e">
        <f>VLOOKUP(E184,'Contact Info-Woodlawn'!$A$1:$H$90,3,FALSE)</f>
        <v>#N/A</v>
      </c>
      <c r="H184" s="308" t="e">
        <f>VLOOKUP(E184,'Contact Info-Woodlawn'!$A$1:$H$90,6,FALSE)</f>
        <v>#N/A</v>
      </c>
      <c r="I184" s="308" t="e">
        <f>VLOOKUP(E184,'Contact Info-Woodlawn'!$A$1:$H$20,7,FALSE)</f>
        <v>#N/A</v>
      </c>
      <c r="J184" s="308" t="e">
        <f>VLOOKUP(E184,'Contact Info-Woodlawn'!$A$1:$H$90,8,FALSE)</f>
        <v>#N/A</v>
      </c>
      <c r="K184" s="331"/>
      <c r="L184" s="310" t="e">
        <f>VLOOKUP(K184,'Contact Info-Woodlawn'!$A$1:$H$90,4,FALSE)</f>
        <v>#N/A</v>
      </c>
      <c r="M184" s="310" t="e">
        <f>VLOOKUP(K184,'Contact Info-Woodlawn'!$A$1:$H$90,3,FALSE)</f>
        <v>#N/A</v>
      </c>
      <c r="N184" s="310" t="e">
        <f>VLOOKUP(K184,'Contact Info-Woodlawn'!$A$1:$H$90,6,FALSE)</f>
        <v>#N/A</v>
      </c>
      <c r="O184" s="310" t="e">
        <f>VLOOKUP(K184,'Contact Info-Woodlawn'!$A$1:$H$20,7,FALSE)</f>
        <v>#N/A</v>
      </c>
      <c r="P184" s="310" t="e">
        <f>VLOOKUP(K184,'Contact Info-Woodlawn'!$A$1:$H$90,8,FALSE)</f>
        <v>#N/A</v>
      </c>
      <c r="R184" s="304"/>
      <c r="S184" s="304"/>
      <c r="U184" s="305"/>
      <c r="V184" s="305"/>
    </row>
    <row r="185" spans="1:22">
      <c r="A185" s="355"/>
      <c r="B185" s="356"/>
      <c r="C185" s="156">
        <v>45736</v>
      </c>
      <c r="D185" s="104"/>
      <c r="E185" s="304"/>
      <c r="F185" s="313" t="e">
        <f>VLOOKUP(E185,'Contact Info-Woodlawn'!$A$1:$H$90,4,FALSE)</f>
        <v>#N/A</v>
      </c>
      <c r="G185" s="313" t="e">
        <f>VLOOKUP(E185,'Contact Info-Woodlawn'!$A$1:$H$90,3,FALSE)</f>
        <v>#N/A</v>
      </c>
      <c r="H185" s="313" t="e">
        <f>VLOOKUP(E185,'Contact Info-Woodlawn'!$A$1:$H$90,6,FALSE)</f>
        <v>#N/A</v>
      </c>
      <c r="I185" s="313" t="e">
        <f>VLOOKUP(E185,'Contact Info-Woodlawn'!$A$1:$H$20,7,FALSE)</f>
        <v>#N/A</v>
      </c>
      <c r="J185" s="313" t="e">
        <f>VLOOKUP(E185,'Contact Info-Woodlawn'!$A$1:$H$90,8,FALSE)</f>
        <v>#N/A</v>
      </c>
      <c r="K185" s="331"/>
      <c r="L185" s="315" t="e">
        <f>VLOOKUP(K185,'Contact Info-Woodlawn'!$A$1:$H$90,4,FALSE)</f>
        <v>#N/A</v>
      </c>
      <c r="M185" s="315" t="e">
        <f>VLOOKUP(K185,'Contact Info-Woodlawn'!$A$1:$H$90,3,FALSE)</f>
        <v>#N/A</v>
      </c>
      <c r="N185" s="315" t="e">
        <f>VLOOKUP(K185,'Contact Info-Woodlawn'!$A$1:$H$90,6,FALSE)</f>
        <v>#N/A</v>
      </c>
      <c r="O185" s="315" t="e">
        <f>VLOOKUP(K185,'Contact Info-Woodlawn'!$A$1:$H$20,7,FALSE)</f>
        <v>#N/A</v>
      </c>
      <c r="P185" s="315" t="e">
        <f>VLOOKUP(K185,'Contact Info-Woodlawn'!$A$1:$H$90,8,FALSE)</f>
        <v>#N/A</v>
      </c>
      <c r="R185" s="304"/>
      <c r="S185" s="304"/>
      <c r="U185" s="305"/>
      <c r="V185" s="305"/>
    </row>
    <row r="186" spans="1:22">
      <c r="A186" s="355"/>
      <c r="B186" s="356"/>
      <c r="C186" s="156">
        <v>45737</v>
      </c>
      <c r="D186" s="104"/>
      <c r="E186" s="304"/>
      <c r="F186" s="308" t="e">
        <f>VLOOKUP(E186,'Contact Info-Woodlawn'!$A$1:$H$42,4,FALSE)</f>
        <v>#N/A</v>
      </c>
      <c r="G186" s="308" t="e">
        <f>VLOOKUP(E186,'Contact Info-Woodlawn'!$A$1:$H$90,3,FALSE)</f>
        <v>#N/A</v>
      </c>
      <c r="H186" s="308" t="e">
        <f>VLOOKUP(E186,'Contact Info-Woodlawn'!$A$1:$H$90,6,FALSE)</f>
        <v>#N/A</v>
      </c>
      <c r="I186" s="308" t="e">
        <f>VLOOKUP(E186,'Contact Info-Woodlawn'!$A$1:$H$20,7,FALSE)</f>
        <v>#N/A</v>
      </c>
      <c r="J186" s="308" t="e">
        <f>VLOOKUP(E186,'Contact Info-Woodlawn'!$A$1:$H$90,8,FALSE)</f>
        <v>#N/A</v>
      </c>
      <c r="K186" s="331"/>
      <c r="L186" s="310" t="e">
        <f>VLOOKUP(K186,'Contact Info-Woodlawn'!$A$1:$H$90,4,FALSE)</f>
        <v>#N/A</v>
      </c>
      <c r="M186" s="310" t="e">
        <f>VLOOKUP(K186,'Contact Info-Woodlawn'!$A$1:$H$90,3,FALSE)</f>
        <v>#N/A</v>
      </c>
      <c r="N186" s="310" t="e">
        <f>VLOOKUP(K186,'Contact Info-Woodlawn'!$A$1:$H$90,6,FALSE)</f>
        <v>#N/A</v>
      </c>
      <c r="O186" s="310" t="e">
        <f>VLOOKUP(K186,'Contact Info-Woodlawn'!$A$1:$H$20,7,FALSE)</f>
        <v>#N/A</v>
      </c>
      <c r="P186" s="310" t="e">
        <f>VLOOKUP(K186,'Contact Info-Woodlawn'!$A$1:$H$90,8,FALSE)</f>
        <v>#N/A</v>
      </c>
      <c r="R186" s="304"/>
      <c r="S186" s="304"/>
      <c r="U186" s="305"/>
      <c r="V186" s="305"/>
    </row>
    <row r="187" spans="1:22">
      <c r="A187" s="355"/>
      <c r="B187" s="356"/>
      <c r="C187" s="156">
        <v>45738</v>
      </c>
      <c r="D187" s="104"/>
      <c r="E187" s="304"/>
      <c r="F187" s="313" t="e">
        <f>VLOOKUP(E187,'Contact Info-Woodlawn'!$A$1:$H$90,4,FALSE)</f>
        <v>#N/A</v>
      </c>
      <c r="G187" s="313" t="e">
        <f>VLOOKUP(E187,'Contact Info-Woodlawn'!$A$1:$H$90,3,FALSE)</f>
        <v>#N/A</v>
      </c>
      <c r="H187" s="313" t="e">
        <f>VLOOKUP(E187,'Contact Info-Woodlawn'!$A$1:$H$90,6,FALSE)</f>
        <v>#N/A</v>
      </c>
      <c r="I187" s="313" t="e">
        <f>VLOOKUP(E187,'Contact Info-Woodlawn'!$A$1:$H$20,7,FALSE)</f>
        <v>#N/A</v>
      </c>
      <c r="J187" s="313" t="e">
        <f>VLOOKUP(E187,'Contact Info-Woodlawn'!$A$1:$H$90,8,FALSE)</f>
        <v>#N/A</v>
      </c>
      <c r="K187" s="331"/>
      <c r="L187" s="315" t="e">
        <f>VLOOKUP(K187,'Contact Info-Woodlawn'!$A$1:$H$90,4,FALSE)</f>
        <v>#N/A</v>
      </c>
      <c r="M187" s="315" t="e">
        <f>VLOOKUP(K187,'Contact Info-Woodlawn'!$A$1:$H$90,3,FALSE)</f>
        <v>#N/A</v>
      </c>
      <c r="N187" s="315" t="e">
        <f>VLOOKUP(K187,'Contact Info-Woodlawn'!$A$1:$H$90,6,FALSE)</f>
        <v>#N/A</v>
      </c>
      <c r="O187" s="315" t="e">
        <f>VLOOKUP(K187,'Contact Info-Woodlawn'!$A$1:$H$20,7,FALSE)</f>
        <v>#N/A</v>
      </c>
      <c r="P187" s="315" t="e">
        <f>VLOOKUP(K187,'Contact Info-Woodlawn'!$A$1:$H$90,8,FALSE)</f>
        <v>#N/A</v>
      </c>
      <c r="R187" s="304"/>
      <c r="S187" s="304"/>
      <c r="U187" s="305"/>
      <c r="V187" s="305"/>
    </row>
    <row r="188" spans="1:22">
      <c r="A188" s="357"/>
      <c r="B188" s="358"/>
      <c r="C188" s="156">
        <v>45739</v>
      </c>
      <c r="D188" s="104"/>
      <c r="E188" s="304"/>
      <c r="F188" s="308" t="e">
        <f>VLOOKUP(E188,'Contact Info-Woodlawn'!$A$1:$H$42,4,FALSE)</f>
        <v>#N/A</v>
      </c>
      <c r="G188" s="308" t="e">
        <f>VLOOKUP(E188,'Contact Info-Woodlawn'!$A$1:$H$90,3,FALSE)</f>
        <v>#N/A</v>
      </c>
      <c r="H188" s="308" t="e">
        <f>VLOOKUP(E188,'Contact Info-Woodlawn'!$A$1:$H$90,6,FALSE)</f>
        <v>#N/A</v>
      </c>
      <c r="I188" s="308" t="e">
        <f>VLOOKUP(E188,'Contact Info-Woodlawn'!$A$1:$H$20,7,FALSE)</f>
        <v>#N/A</v>
      </c>
      <c r="J188" s="308" t="e">
        <f>VLOOKUP(E188,'Contact Info-Woodlawn'!$A$1:$H$90,8,FALSE)</f>
        <v>#N/A</v>
      </c>
      <c r="K188" s="331"/>
      <c r="L188" s="310" t="e">
        <f>VLOOKUP(K188,'Contact Info-Woodlawn'!$A$1:$H$90,4,FALSE)</f>
        <v>#N/A</v>
      </c>
      <c r="M188" s="310" t="e">
        <f>VLOOKUP(K188,'Contact Info-Woodlawn'!$A$1:$H$90,3,FALSE)</f>
        <v>#N/A</v>
      </c>
      <c r="N188" s="310" t="e">
        <f>VLOOKUP(K188,'Contact Info-Woodlawn'!$A$1:$H$90,6,FALSE)</f>
        <v>#N/A</v>
      </c>
      <c r="O188" s="310" t="e">
        <f>VLOOKUP(K188,'Contact Info-Woodlawn'!$A$1:$H$20,7,FALSE)</f>
        <v>#N/A</v>
      </c>
      <c r="P188" s="310" t="e">
        <f>VLOOKUP(K188,'Contact Info-Woodlawn'!$A$1:$H$90,8,FALSE)</f>
        <v>#N/A</v>
      </c>
      <c r="R188" s="304"/>
      <c r="S188" s="304"/>
      <c r="U188" s="305"/>
      <c r="V188" s="305"/>
    </row>
    <row r="189" spans="1:22">
      <c r="A189" s="373" t="s">
        <v>64</v>
      </c>
      <c r="B189" s="374" t="s">
        <v>39</v>
      </c>
      <c r="C189" s="156">
        <v>45740</v>
      </c>
      <c r="D189" s="104" t="s">
        <v>65</v>
      </c>
      <c r="E189" s="304"/>
      <c r="F189" s="313" t="e">
        <f>VLOOKUP(E189,'Contact Info-Woodlawn'!$A$1:$H$90,4,FALSE)</f>
        <v>#N/A</v>
      </c>
      <c r="G189" s="313" t="e">
        <f>VLOOKUP(E189,'Contact Info-Woodlawn'!$A$1:$H$90,3,FALSE)</f>
        <v>#N/A</v>
      </c>
      <c r="H189" s="313" t="e">
        <f>VLOOKUP(E189,'Contact Info-Woodlawn'!$A$1:$H$90,6,FALSE)</f>
        <v>#N/A</v>
      </c>
      <c r="I189" s="313" t="e">
        <f>VLOOKUP(E189,'Contact Info-Woodlawn'!$A$1:$H$20,7,FALSE)</f>
        <v>#N/A</v>
      </c>
      <c r="J189" s="313" t="e">
        <f>VLOOKUP(E189,'Contact Info-Woodlawn'!$A$1:$H$90,8,FALSE)</f>
        <v>#N/A</v>
      </c>
      <c r="K189" s="331"/>
      <c r="L189" s="315" t="e">
        <f>VLOOKUP(K189,'Contact Info-Woodlawn'!$A$1:$H$90,4,FALSE)</f>
        <v>#N/A</v>
      </c>
      <c r="M189" s="315" t="e">
        <f>VLOOKUP(K189,'Contact Info-Woodlawn'!$A$1:$H$90,3,FALSE)</f>
        <v>#N/A</v>
      </c>
      <c r="N189" s="315" t="e">
        <f>VLOOKUP(K189,'Contact Info-Woodlawn'!$A$1:$H$90,6,FALSE)</f>
        <v>#N/A</v>
      </c>
      <c r="O189" s="315" t="e">
        <f>VLOOKUP(K189,'Contact Info-Woodlawn'!$A$1:$H$20,7,FALSE)</f>
        <v>#N/A</v>
      </c>
      <c r="P189" s="315" t="e">
        <f>VLOOKUP(K189,'Contact Info-Woodlawn'!$A$1:$H$90,8,FALSE)</f>
        <v>#N/A</v>
      </c>
      <c r="R189" s="304"/>
      <c r="S189" s="304"/>
      <c r="U189" s="305"/>
      <c r="V189" s="305"/>
    </row>
    <row r="190" spans="1:22">
      <c r="A190" s="360"/>
      <c r="B190" s="351"/>
      <c r="C190" s="156">
        <v>45741</v>
      </c>
      <c r="D190" s="104"/>
      <c r="E190" s="304"/>
      <c r="F190" s="308" t="e">
        <f>VLOOKUP(E190,'Contact Info-Woodlawn'!$A$1:$H$42,4,FALSE)</f>
        <v>#N/A</v>
      </c>
      <c r="G190" s="308" t="e">
        <f>VLOOKUP(E190,'Contact Info-Woodlawn'!$A$1:$H$90,3,FALSE)</f>
        <v>#N/A</v>
      </c>
      <c r="H190" s="308" t="e">
        <f>VLOOKUP(E190,'Contact Info-Woodlawn'!$A$1:$H$90,6,FALSE)</f>
        <v>#N/A</v>
      </c>
      <c r="I190" s="308" t="e">
        <f>VLOOKUP(E190,'Contact Info-Woodlawn'!$A$1:$H$20,7,FALSE)</f>
        <v>#N/A</v>
      </c>
      <c r="J190" s="308" t="e">
        <f>VLOOKUP(E190,'Contact Info-Woodlawn'!$A$1:$H$90,8,FALSE)</f>
        <v>#N/A</v>
      </c>
      <c r="K190" s="331"/>
      <c r="L190" s="310" t="e">
        <f>VLOOKUP(K190,'Contact Info-Woodlawn'!$A$1:$H$90,4,FALSE)</f>
        <v>#N/A</v>
      </c>
      <c r="M190" s="310" t="e">
        <f>VLOOKUP(K190,'Contact Info-Woodlawn'!$A$1:$H$90,3,FALSE)</f>
        <v>#N/A</v>
      </c>
      <c r="N190" s="310" t="e">
        <f>VLOOKUP(K190,'Contact Info-Woodlawn'!$A$1:$H$90,6,FALSE)</f>
        <v>#N/A</v>
      </c>
      <c r="O190" s="310" t="e">
        <f>VLOOKUP(K190,'Contact Info-Woodlawn'!$A$1:$H$20,7,FALSE)</f>
        <v>#N/A</v>
      </c>
      <c r="P190" s="310" t="e">
        <f>VLOOKUP(K190,'Contact Info-Woodlawn'!$A$1:$H$90,8,FALSE)</f>
        <v>#N/A</v>
      </c>
      <c r="R190" s="304"/>
      <c r="S190" s="304"/>
      <c r="U190" s="305"/>
      <c r="V190" s="305"/>
    </row>
    <row r="191" spans="1:22">
      <c r="A191" s="360"/>
      <c r="B191" s="351"/>
      <c r="C191" s="156">
        <v>45742</v>
      </c>
      <c r="D191" s="104"/>
      <c r="E191" s="304"/>
      <c r="F191" s="313" t="e">
        <f>VLOOKUP(E191,'Contact Info-Woodlawn'!$A$1:$H$90,4,FALSE)</f>
        <v>#N/A</v>
      </c>
      <c r="G191" s="313" t="e">
        <f>VLOOKUP(E191,'Contact Info-Woodlawn'!$A$1:$H$90,3,FALSE)</f>
        <v>#N/A</v>
      </c>
      <c r="H191" s="313" t="e">
        <f>VLOOKUP(E191,'Contact Info-Woodlawn'!$A$1:$H$90,6,FALSE)</f>
        <v>#N/A</v>
      </c>
      <c r="I191" s="313" t="e">
        <f>VLOOKUP(E191,'Contact Info-Woodlawn'!$A$1:$H$20,7,FALSE)</f>
        <v>#N/A</v>
      </c>
      <c r="J191" s="313" t="e">
        <f>VLOOKUP(E191,'Contact Info-Woodlawn'!$A$1:$H$90,8,FALSE)</f>
        <v>#N/A</v>
      </c>
      <c r="K191" s="331"/>
      <c r="L191" s="315" t="e">
        <f>VLOOKUP(K191,'Contact Info-Woodlawn'!$A$1:$H$90,4,FALSE)</f>
        <v>#N/A</v>
      </c>
      <c r="M191" s="315" t="e">
        <f>VLOOKUP(K191,'Contact Info-Woodlawn'!$A$1:$H$90,3,FALSE)</f>
        <v>#N/A</v>
      </c>
      <c r="N191" s="315" t="e">
        <f>VLOOKUP(K191,'Contact Info-Woodlawn'!$A$1:$H$90,6,FALSE)</f>
        <v>#N/A</v>
      </c>
      <c r="O191" s="315" t="e">
        <f>VLOOKUP(K191,'Contact Info-Woodlawn'!$A$1:$H$20,7,FALSE)</f>
        <v>#N/A</v>
      </c>
      <c r="P191" s="315" t="e">
        <f>VLOOKUP(K191,'Contact Info-Woodlawn'!$A$1:$H$90,8,FALSE)</f>
        <v>#N/A</v>
      </c>
      <c r="R191" s="304"/>
      <c r="S191" s="304"/>
      <c r="U191" s="305"/>
      <c r="V191" s="305"/>
    </row>
    <row r="192" spans="1:22">
      <c r="A192" s="360"/>
      <c r="B192" s="351"/>
      <c r="C192" s="156">
        <v>45743</v>
      </c>
      <c r="D192" s="104"/>
      <c r="E192" s="304"/>
      <c r="F192" s="308" t="e">
        <f>VLOOKUP(E192,'Contact Info-Woodlawn'!$A$1:$H$42,4,FALSE)</f>
        <v>#N/A</v>
      </c>
      <c r="G192" s="308" t="e">
        <f>VLOOKUP(E192,'Contact Info-Woodlawn'!$A$1:$H$90,3,FALSE)</f>
        <v>#N/A</v>
      </c>
      <c r="H192" s="308" t="e">
        <f>VLOOKUP(E192,'Contact Info-Woodlawn'!$A$1:$H$90,6,FALSE)</f>
        <v>#N/A</v>
      </c>
      <c r="I192" s="308" t="e">
        <f>VLOOKUP(E192,'Contact Info-Woodlawn'!$A$1:$H$20,7,FALSE)</f>
        <v>#N/A</v>
      </c>
      <c r="J192" s="308" t="e">
        <f>VLOOKUP(E192,'Contact Info-Woodlawn'!$A$1:$H$90,8,FALSE)</f>
        <v>#N/A</v>
      </c>
      <c r="K192" s="331"/>
      <c r="L192" s="310" t="e">
        <f>VLOOKUP(K192,'Contact Info-Woodlawn'!$A$1:$H$90,4,FALSE)</f>
        <v>#N/A</v>
      </c>
      <c r="M192" s="310" t="e">
        <f>VLOOKUP(K192,'Contact Info-Woodlawn'!$A$1:$H$90,3,FALSE)</f>
        <v>#N/A</v>
      </c>
      <c r="N192" s="310" t="e">
        <f>VLOOKUP(K192,'Contact Info-Woodlawn'!$A$1:$H$90,6,FALSE)</f>
        <v>#N/A</v>
      </c>
      <c r="O192" s="310" t="e">
        <f>VLOOKUP(K192,'Contact Info-Woodlawn'!$A$1:$H$20,7,FALSE)</f>
        <v>#N/A</v>
      </c>
      <c r="P192" s="310" t="e">
        <f>VLOOKUP(K192,'Contact Info-Woodlawn'!$A$1:$H$90,8,FALSE)</f>
        <v>#N/A</v>
      </c>
      <c r="R192" s="304"/>
      <c r="S192" s="304"/>
      <c r="U192" s="305"/>
      <c r="V192" s="305"/>
    </row>
    <row r="193" spans="1:22">
      <c r="A193" s="360"/>
      <c r="B193" s="351"/>
      <c r="C193" s="156">
        <v>45744</v>
      </c>
      <c r="D193" s="104"/>
      <c r="E193" s="304"/>
      <c r="F193" s="313" t="e">
        <f>VLOOKUP(E193,'Contact Info-Woodlawn'!$A$1:$H$90,4,FALSE)</f>
        <v>#N/A</v>
      </c>
      <c r="G193" s="313" t="e">
        <f>VLOOKUP(E193,'Contact Info-Woodlawn'!$A$1:$H$90,3,FALSE)</f>
        <v>#N/A</v>
      </c>
      <c r="H193" s="313" t="e">
        <f>VLOOKUP(E193,'Contact Info-Woodlawn'!$A$1:$H$90,6,FALSE)</f>
        <v>#N/A</v>
      </c>
      <c r="I193" s="313" t="e">
        <f>VLOOKUP(E193,'Contact Info-Woodlawn'!$A$1:$H$20,7,FALSE)</f>
        <v>#N/A</v>
      </c>
      <c r="J193" s="313" t="e">
        <f>VLOOKUP(E193,'Contact Info-Woodlawn'!$A$1:$H$90,8,FALSE)</f>
        <v>#N/A</v>
      </c>
      <c r="K193" s="331"/>
      <c r="L193" s="315" t="e">
        <f>VLOOKUP(K193,'Contact Info-Woodlawn'!$A$1:$H$90,4,FALSE)</f>
        <v>#N/A</v>
      </c>
      <c r="M193" s="315" t="e">
        <f>VLOOKUP(K193,'Contact Info-Woodlawn'!$A$1:$H$90,3,FALSE)</f>
        <v>#N/A</v>
      </c>
      <c r="N193" s="315" t="e">
        <f>VLOOKUP(K193,'Contact Info-Woodlawn'!$A$1:$H$90,6,FALSE)</f>
        <v>#N/A</v>
      </c>
      <c r="O193" s="315" t="e">
        <f>VLOOKUP(K193,'Contact Info-Woodlawn'!$A$1:$H$20,7,FALSE)</f>
        <v>#N/A</v>
      </c>
      <c r="P193" s="315" t="e">
        <f>VLOOKUP(K193,'Contact Info-Woodlawn'!$A$1:$H$90,8,FALSE)</f>
        <v>#N/A</v>
      </c>
      <c r="R193" s="304"/>
      <c r="S193" s="304"/>
      <c r="U193" s="305"/>
      <c r="V193" s="305"/>
    </row>
    <row r="194" spans="1:22">
      <c r="A194" s="360"/>
      <c r="B194" s="351"/>
      <c r="C194" s="156">
        <v>45745</v>
      </c>
      <c r="D194" s="104"/>
      <c r="E194" s="304"/>
      <c r="F194" s="308" t="e">
        <f>VLOOKUP(E194,'Contact Info-Woodlawn'!$A$1:$H$42,4,FALSE)</f>
        <v>#N/A</v>
      </c>
      <c r="G194" s="308" t="e">
        <f>VLOOKUP(E194,'Contact Info-Woodlawn'!$A$1:$H$90,3,FALSE)</f>
        <v>#N/A</v>
      </c>
      <c r="H194" s="308" t="e">
        <f>VLOOKUP(E194,'Contact Info-Woodlawn'!$A$1:$H$90,6,FALSE)</f>
        <v>#N/A</v>
      </c>
      <c r="I194" s="308" t="e">
        <f>VLOOKUP(E194,'Contact Info-Woodlawn'!$A$1:$H$20,7,FALSE)</f>
        <v>#N/A</v>
      </c>
      <c r="J194" s="308" t="e">
        <f>VLOOKUP(E194,'Contact Info-Woodlawn'!$A$1:$H$90,8,FALSE)</f>
        <v>#N/A</v>
      </c>
      <c r="K194" s="331"/>
      <c r="L194" s="310" t="e">
        <f>VLOOKUP(K194,'Contact Info-Woodlawn'!$A$1:$H$90,4,FALSE)</f>
        <v>#N/A</v>
      </c>
      <c r="M194" s="310" t="e">
        <f>VLOOKUP(K194,'Contact Info-Woodlawn'!$A$1:$H$90,3,FALSE)</f>
        <v>#N/A</v>
      </c>
      <c r="N194" s="310" t="e">
        <f>VLOOKUP(K194,'Contact Info-Woodlawn'!$A$1:$H$90,6,FALSE)</f>
        <v>#N/A</v>
      </c>
      <c r="O194" s="310" t="e">
        <f>VLOOKUP(K194,'Contact Info-Woodlawn'!$A$1:$H$20,7,FALSE)</f>
        <v>#N/A</v>
      </c>
      <c r="P194" s="310" t="e">
        <f>VLOOKUP(K194,'Contact Info-Woodlawn'!$A$1:$H$90,8,FALSE)</f>
        <v>#N/A</v>
      </c>
      <c r="R194" s="304"/>
      <c r="S194" s="304"/>
      <c r="U194" s="305"/>
      <c r="V194" s="305"/>
    </row>
    <row r="195" spans="1:22">
      <c r="A195" s="360"/>
      <c r="B195" s="362"/>
      <c r="C195" s="156">
        <v>45746</v>
      </c>
      <c r="D195" s="104"/>
      <c r="E195" s="304"/>
      <c r="F195" s="313" t="e">
        <f>VLOOKUP(E195,'Contact Info-Woodlawn'!$A$1:$H$90,4,FALSE)</f>
        <v>#N/A</v>
      </c>
      <c r="G195" s="313" t="e">
        <f>VLOOKUP(E195,'Contact Info-Woodlawn'!$A$1:$H$90,3,FALSE)</f>
        <v>#N/A</v>
      </c>
      <c r="H195" s="313" t="e">
        <f>VLOOKUP(E195,'Contact Info-Woodlawn'!$A$1:$H$90,6,FALSE)</f>
        <v>#N/A</v>
      </c>
      <c r="I195" s="313" t="e">
        <f>VLOOKUP(E195,'Contact Info-Woodlawn'!$A$1:$H$20,7,FALSE)</f>
        <v>#N/A</v>
      </c>
      <c r="J195" s="313" t="e">
        <f>VLOOKUP(E195,'Contact Info-Woodlawn'!$A$1:$H$90,8,FALSE)</f>
        <v>#N/A</v>
      </c>
      <c r="K195" s="331"/>
      <c r="L195" s="315" t="e">
        <f>VLOOKUP(K195,'Contact Info-Woodlawn'!$A$1:$H$90,4,FALSE)</f>
        <v>#N/A</v>
      </c>
      <c r="M195" s="315" t="e">
        <f>VLOOKUP(K195,'Contact Info-Woodlawn'!$A$1:$H$90,3,FALSE)</f>
        <v>#N/A</v>
      </c>
      <c r="N195" s="315" t="e">
        <f>VLOOKUP(K195,'Contact Info-Woodlawn'!$A$1:$H$90,6,FALSE)</f>
        <v>#N/A</v>
      </c>
      <c r="O195" s="315" t="e">
        <f>VLOOKUP(K195,'Contact Info-Woodlawn'!$A$1:$H$20,7,FALSE)</f>
        <v>#N/A</v>
      </c>
      <c r="P195" s="315" t="e">
        <f>VLOOKUP(K195,'Contact Info-Woodlawn'!$A$1:$H$90,8,FALSE)</f>
        <v>#N/A</v>
      </c>
      <c r="R195" s="304"/>
      <c r="S195" s="304"/>
      <c r="U195" s="305"/>
      <c r="V195" s="305"/>
    </row>
    <row r="196" spans="1:22">
      <c r="A196" s="360"/>
      <c r="B196" s="375" t="s">
        <v>44</v>
      </c>
      <c r="C196" s="156">
        <v>45747</v>
      </c>
      <c r="D196" s="104"/>
      <c r="E196" s="304"/>
      <c r="F196" s="308" t="e">
        <f>VLOOKUP(E196,'Contact Info-Woodlawn'!$A$1:$H$42,4,FALSE)</f>
        <v>#N/A</v>
      </c>
      <c r="G196" s="308" t="e">
        <f>VLOOKUP(E196,'Contact Info-Woodlawn'!$A$1:$H$90,3,FALSE)</f>
        <v>#N/A</v>
      </c>
      <c r="H196" s="308" t="e">
        <f>VLOOKUP(E196,'Contact Info-Woodlawn'!$A$1:$H$90,6,FALSE)</f>
        <v>#N/A</v>
      </c>
      <c r="I196" s="308" t="e">
        <f>VLOOKUP(E196,'Contact Info-Woodlawn'!$A$1:$H$20,7,FALSE)</f>
        <v>#N/A</v>
      </c>
      <c r="J196" s="308" t="e">
        <f>VLOOKUP(E196,'Contact Info-Woodlawn'!$A$1:$H$90,8,FALSE)</f>
        <v>#N/A</v>
      </c>
      <c r="K196" s="331"/>
      <c r="L196" s="310" t="e">
        <f>VLOOKUP(K196,'Contact Info-Woodlawn'!$A$1:$H$90,4,FALSE)</f>
        <v>#N/A</v>
      </c>
      <c r="M196" s="310" t="e">
        <f>VLOOKUP(K196,'Contact Info-Woodlawn'!$A$1:$H$90,3,FALSE)</f>
        <v>#N/A</v>
      </c>
      <c r="N196" s="310" t="e">
        <f>VLOOKUP(K196,'Contact Info-Woodlawn'!$A$1:$H$90,6,FALSE)</f>
        <v>#N/A</v>
      </c>
      <c r="O196" s="310" t="e">
        <f>VLOOKUP(K196,'Contact Info-Woodlawn'!$A$1:$H$20,7,FALSE)</f>
        <v>#N/A</v>
      </c>
      <c r="P196" s="310" t="e">
        <f>VLOOKUP(K196,'Contact Info-Woodlawn'!$A$1:$H$90,8,FALSE)</f>
        <v>#N/A</v>
      </c>
      <c r="R196" s="304"/>
      <c r="S196" s="304"/>
      <c r="U196" s="305"/>
      <c r="V196" s="305"/>
    </row>
    <row r="197" spans="1:22">
      <c r="A197" s="360"/>
      <c r="B197" s="351"/>
      <c r="C197" s="157">
        <v>45748</v>
      </c>
      <c r="D197" s="104"/>
      <c r="E197" s="304"/>
      <c r="F197" s="313" t="e">
        <f>VLOOKUP(E197,'Contact Info-Woodlawn'!$A$1:$H$90,4,FALSE)</f>
        <v>#N/A</v>
      </c>
      <c r="G197" s="313" t="e">
        <f>VLOOKUP(E197,'Contact Info-Woodlawn'!$A$1:$H$90,3,FALSE)</f>
        <v>#N/A</v>
      </c>
      <c r="H197" s="313" t="e">
        <f>VLOOKUP(E197,'Contact Info-Woodlawn'!$A$1:$H$90,6,FALSE)</f>
        <v>#N/A</v>
      </c>
      <c r="I197" s="313" t="e">
        <f>VLOOKUP(E197,'Contact Info-Woodlawn'!$A$1:$H$20,7,FALSE)</f>
        <v>#N/A</v>
      </c>
      <c r="J197" s="313" t="e">
        <f>VLOOKUP(E197,'Contact Info-Woodlawn'!$A$1:$H$90,8,FALSE)</f>
        <v>#N/A</v>
      </c>
      <c r="K197" s="331"/>
      <c r="L197" s="315" t="e">
        <f>VLOOKUP(K197,'Contact Info-Woodlawn'!$A$1:$H$90,4,FALSE)</f>
        <v>#N/A</v>
      </c>
      <c r="M197" s="315" t="e">
        <f>VLOOKUP(K197,'Contact Info-Woodlawn'!$A$1:$H$90,3,FALSE)</f>
        <v>#N/A</v>
      </c>
      <c r="N197" s="315" t="e">
        <f>VLOOKUP(K197,'Contact Info-Woodlawn'!$A$1:$H$90,6,FALSE)</f>
        <v>#N/A</v>
      </c>
      <c r="O197" s="315" t="e">
        <f>VLOOKUP(K197,'Contact Info-Woodlawn'!$A$1:$H$20,7,FALSE)</f>
        <v>#N/A</v>
      </c>
      <c r="P197" s="315" t="e">
        <f>VLOOKUP(K197,'Contact Info-Woodlawn'!$A$1:$H$90,8,FALSE)</f>
        <v>#N/A</v>
      </c>
      <c r="R197" s="304"/>
      <c r="S197" s="304"/>
      <c r="U197" s="305"/>
      <c r="V197" s="305"/>
    </row>
    <row r="198" spans="1:22">
      <c r="A198" s="360"/>
      <c r="B198" s="351"/>
      <c r="C198" s="157">
        <v>45749</v>
      </c>
      <c r="D198" s="104"/>
      <c r="E198" s="304"/>
      <c r="F198" s="308" t="e">
        <f>VLOOKUP(E198,'Contact Info-Woodlawn'!$A$1:$H$42,4,FALSE)</f>
        <v>#N/A</v>
      </c>
      <c r="G198" s="308" t="e">
        <f>VLOOKUP(E198,'Contact Info-Woodlawn'!$A$1:$H$90,3,FALSE)</f>
        <v>#N/A</v>
      </c>
      <c r="H198" s="308" t="e">
        <f>VLOOKUP(E198,'Contact Info-Woodlawn'!$A$1:$H$90,6,FALSE)</f>
        <v>#N/A</v>
      </c>
      <c r="I198" s="308" t="e">
        <f>VLOOKUP(E198,'Contact Info-Woodlawn'!$A$1:$H$20,7,FALSE)</f>
        <v>#N/A</v>
      </c>
      <c r="J198" s="308" t="e">
        <f>VLOOKUP(E198,'Contact Info-Woodlawn'!$A$1:$H$90,8,FALSE)</f>
        <v>#N/A</v>
      </c>
      <c r="K198" s="331"/>
      <c r="L198" s="310" t="e">
        <f>VLOOKUP(K198,'Contact Info-Woodlawn'!$A$1:$H$90,4,FALSE)</f>
        <v>#N/A</v>
      </c>
      <c r="M198" s="310" t="e">
        <f>VLOOKUP(K198,'Contact Info-Woodlawn'!$A$1:$H$90,3,FALSE)</f>
        <v>#N/A</v>
      </c>
      <c r="N198" s="310" t="e">
        <f>VLOOKUP(K198,'Contact Info-Woodlawn'!$A$1:$H$90,6,FALSE)</f>
        <v>#N/A</v>
      </c>
      <c r="O198" s="310" t="e">
        <f>VLOOKUP(K198,'Contact Info-Woodlawn'!$A$1:$H$20,7,FALSE)</f>
        <v>#N/A</v>
      </c>
      <c r="P198" s="310" t="e">
        <f>VLOOKUP(K198,'Contact Info-Woodlawn'!$A$1:$H$90,8,FALSE)</f>
        <v>#N/A</v>
      </c>
      <c r="R198" s="304"/>
      <c r="S198" s="304"/>
      <c r="U198" s="305"/>
      <c r="V198" s="305"/>
    </row>
    <row r="199" spans="1:22">
      <c r="A199" s="360"/>
      <c r="B199" s="351"/>
      <c r="C199" s="157">
        <v>45750</v>
      </c>
      <c r="D199" s="104"/>
      <c r="E199" s="304"/>
      <c r="F199" s="313" t="e">
        <f>VLOOKUP(E199,'Contact Info-Woodlawn'!$A$1:$H$90,4,FALSE)</f>
        <v>#N/A</v>
      </c>
      <c r="G199" s="313" t="e">
        <f>VLOOKUP(E199,'Contact Info-Woodlawn'!$A$1:$H$90,3,FALSE)</f>
        <v>#N/A</v>
      </c>
      <c r="H199" s="313" t="e">
        <f>VLOOKUP(E199,'Contact Info-Woodlawn'!$A$1:$H$90,6,FALSE)</f>
        <v>#N/A</v>
      </c>
      <c r="I199" s="313" t="e">
        <f>VLOOKUP(E199,'Contact Info-Woodlawn'!$A$1:$H$20,7,FALSE)</f>
        <v>#N/A</v>
      </c>
      <c r="J199" s="313" t="e">
        <f>VLOOKUP(E199,'Contact Info-Woodlawn'!$A$1:$H$90,8,FALSE)</f>
        <v>#N/A</v>
      </c>
      <c r="K199" s="331"/>
      <c r="L199" s="315" t="e">
        <f>VLOOKUP(K199,'Contact Info-Woodlawn'!$A$1:$H$90,4,FALSE)</f>
        <v>#N/A</v>
      </c>
      <c r="M199" s="315" t="e">
        <f>VLOOKUP(K199,'Contact Info-Woodlawn'!$A$1:$H$90,3,FALSE)</f>
        <v>#N/A</v>
      </c>
      <c r="N199" s="315" t="e">
        <f>VLOOKUP(K199,'Contact Info-Woodlawn'!$A$1:$H$90,6,FALSE)</f>
        <v>#N/A</v>
      </c>
      <c r="O199" s="315" t="e">
        <f>VLOOKUP(K199,'Contact Info-Woodlawn'!$A$1:$H$20,7,FALSE)</f>
        <v>#N/A</v>
      </c>
      <c r="P199" s="315" t="e">
        <f>VLOOKUP(K199,'Contact Info-Woodlawn'!$A$1:$H$90,8,FALSE)</f>
        <v>#N/A</v>
      </c>
      <c r="R199" s="304"/>
      <c r="S199" s="304"/>
      <c r="U199" s="305"/>
      <c r="V199" s="305"/>
    </row>
    <row r="200" spans="1:22">
      <c r="A200" s="360"/>
      <c r="B200" s="351"/>
      <c r="C200" s="157">
        <v>45751</v>
      </c>
      <c r="D200" s="104"/>
      <c r="E200" s="304"/>
      <c r="F200" s="308" t="e">
        <f>VLOOKUP(E200,'Contact Info-Woodlawn'!$A$1:$H$42,4,FALSE)</f>
        <v>#N/A</v>
      </c>
      <c r="G200" s="308" t="e">
        <f>VLOOKUP(E200,'Contact Info-Woodlawn'!$A$1:$H$90,3,FALSE)</f>
        <v>#N/A</v>
      </c>
      <c r="H200" s="308" t="e">
        <f>VLOOKUP(E200,'Contact Info-Woodlawn'!$A$1:$H$90,6,FALSE)</f>
        <v>#N/A</v>
      </c>
      <c r="I200" s="308" t="e">
        <f>VLOOKUP(E200,'Contact Info-Woodlawn'!$A$1:$H$20,7,FALSE)</f>
        <v>#N/A</v>
      </c>
      <c r="J200" s="308" t="e">
        <f>VLOOKUP(E200,'Contact Info-Woodlawn'!$A$1:$H$90,8,FALSE)</f>
        <v>#N/A</v>
      </c>
      <c r="K200" s="331"/>
      <c r="L200" s="310" t="e">
        <f>VLOOKUP(K200,'Contact Info-Woodlawn'!$A$1:$H$90,4,FALSE)</f>
        <v>#N/A</v>
      </c>
      <c r="M200" s="310" t="e">
        <f>VLOOKUP(K200,'Contact Info-Woodlawn'!$A$1:$H$90,3,FALSE)</f>
        <v>#N/A</v>
      </c>
      <c r="N200" s="310" t="e">
        <f>VLOOKUP(K200,'Contact Info-Woodlawn'!$A$1:$H$90,6,FALSE)</f>
        <v>#N/A</v>
      </c>
      <c r="O200" s="310" t="e">
        <f>VLOOKUP(K200,'Contact Info-Woodlawn'!$A$1:$H$20,7,FALSE)</f>
        <v>#N/A</v>
      </c>
      <c r="P200" s="310" t="e">
        <f>VLOOKUP(K200,'Contact Info-Woodlawn'!$A$1:$H$90,8,FALSE)</f>
        <v>#N/A</v>
      </c>
      <c r="R200" s="304"/>
      <c r="S200" s="304"/>
      <c r="U200" s="305"/>
      <c r="V200" s="305"/>
    </row>
    <row r="201" spans="1:22">
      <c r="A201" s="360"/>
      <c r="B201" s="351"/>
      <c r="C201" s="157">
        <v>45752</v>
      </c>
      <c r="D201" s="104"/>
      <c r="E201" s="304"/>
      <c r="F201" s="313" t="e">
        <f>VLOOKUP(E201,'Contact Info-Woodlawn'!$A$1:$H$90,4,FALSE)</f>
        <v>#N/A</v>
      </c>
      <c r="G201" s="313" t="e">
        <f>VLOOKUP(E201,'Contact Info-Woodlawn'!$A$1:$H$90,3,FALSE)</f>
        <v>#N/A</v>
      </c>
      <c r="H201" s="313" t="e">
        <f>VLOOKUP(E201,'Contact Info-Woodlawn'!$A$1:$H$90,6,FALSE)</f>
        <v>#N/A</v>
      </c>
      <c r="I201" s="313" t="e">
        <f>VLOOKUP(E201,'Contact Info-Woodlawn'!$A$1:$H$20,7,FALSE)</f>
        <v>#N/A</v>
      </c>
      <c r="J201" s="313" t="e">
        <f>VLOOKUP(E201,'Contact Info-Woodlawn'!$A$1:$H$90,8,FALSE)</f>
        <v>#N/A</v>
      </c>
      <c r="K201" s="331"/>
      <c r="L201" s="315" t="e">
        <f>VLOOKUP(K201,'Contact Info-Woodlawn'!$A$1:$H$90,4,FALSE)</f>
        <v>#N/A</v>
      </c>
      <c r="M201" s="315" t="e">
        <f>VLOOKUP(K201,'Contact Info-Woodlawn'!$A$1:$H$90,3,FALSE)</f>
        <v>#N/A</v>
      </c>
      <c r="N201" s="315" t="e">
        <f>VLOOKUP(K201,'Contact Info-Woodlawn'!$A$1:$H$90,6,FALSE)</f>
        <v>#N/A</v>
      </c>
      <c r="O201" s="315" t="e">
        <f>VLOOKUP(K201,'Contact Info-Woodlawn'!$A$1:$H$20,7,FALSE)</f>
        <v>#N/A</v>
      </c>
      <c r="P201" s="315" t="e">
        <f>VLOOKUP(K201,'Contact Info-Woodlawn'!$A$1:$H$90,8,FALSE)</f>
        <v>#N/A</v>
      </c>
      <c r="R201" s="304"/>
      <c r="S201" s="304"/>
      <c r="U201" s="305"/>
      <c r="V201" s="305"/>
    </row>
    <row r="202" spans="1:22">
      <c r="A202" s="360"/>
      <c r="B202" s="362"/>
      <c r="C202" s="157">
        <v>45753</v>
      </c>
      <c r="D202" s="104"/>
      <c r="E202" s="304"/>
      <c r="F202" s="308" t="e">
        <f>VLOOKUP(E202,'Contact Info-Woodlawn'!$A$1:$H$42,4,FALSE)</f>
        <v>#N/A</v>
      </c>
      <c r="G202" s="308" t="e">
        <f>VLOOKUP(E202,'Contact Info-Woodlawn'!$A$1:$H$90,3,FALSE)</f>
        <v>#N/A</v>
      </c>
      <c r="H202" s="308" t="e">
        <f>VLOOKUP(E202,'Contact Info-Woodlawn'!$A$1:$H$90,6,FALSE)</f>
        <v>#N/A</v>
      </c>
      <c r="I202" s="308" t="e">
        <f>VLOOKUP(E202,'Contact Info-Woodlawn'!$A$1:$H$20,7,FALSE)</f>
        <v>#N/A</v>
      </c>
      <c r="J202" s="308" t="e">
        <f>VLOOKUP(E202,'Contact Info-Woodlawn'!$A$1:$H$90,8,FALSE)</f>
        <v>#N/A</v>
      </c>
      <c r="K202" s="331"/>
      <c r="L202" s="310" t="e">
        <f>VLOOKUP(K202,'Contact Info-Woodlawn'!$A$1:$H$90,4,FALSE)</f>
        <v>#N/A</v>
      </c>
      <c r="M202" s="310" t="e">
        <f>VLOOKUP(K202,'Contact Info-Woodlawn'!$A$1:$H$90,3,FALSE)</f>
        <v>#N/A</v>
      </c>
      <c r="N202" s="310" t="e">
        <f>VLOOKUP(K202,'Contact Info-Woodlawn'!$A$1:$H$90,6,FALSE)</f>
        <v>#N/A</v>
      </c>
      <c r="O202" s="310" t="e">
        <f>VLOOKUP(K202,'Contact Info-Woodlawn'!$A$1:$H$20,7,FALSE)</f>
        <v>#N/A</v>
      </c>
      <c r="P202" s="310" t="e">
        <f>VLOOKUP(K202,'Contact Info-Woodlawn'!$A$1:$H$90,8,FALSE)</f>
        <v>#N/A</v>
      </c>
      <c r="R202" s="304"/>
      <c r="S202" s="304"/>
      <c r="U202" s="305"/>
      <c r="V202" s="305"/>
    </row>
    <row r="203" spans="1:22">
      <c r="A203" s="360"/>
      <c r="B203" s="376" t="s">
        <v>46</v>
      </c>
      <c r="C203" s="157">
        <v>45754</v>
      </c>
      <c r="D203" s="104"/>
      <c r="E203" s="304"/>
      <c r="F203" s="313" t="e">
        <f>VLOOKUP(E203,'Contact Info-Woodlawn'!$A$1:$H$90,4,FALSE)</f>
        <v>#N/A</v>
      </c>
      <c r="G203" s="313" t="e">
        <f>VLOOKUP(E203,'Contact Info-Woodlawn'!$A$1:$H$90,3,FALSE)</f>
        <v>#N/A</v>
      </c>
      <c r="H203" s="313" t="e">
        <f>VLOOKUP(E203,'Contact Info-Woodlawn'!$A$1:$H$90,6,FALSE)</f>
        <v>#N/A</v>
      </c>
      <c r="I203" s="313" t="e">
        <f>VLOOKUP(E203,'Contact Info-Woodlawn'!$A$1:$H$20,7,FALSE)</f>
        <v>#N/A</v>
      </c>
      <c r="J203" s="313" t="e">
        <f>VLOOKUP(E203,'Contact Info-Woodlawn'!$A$1:$H$90,8,FALSE)</f>
        <v>#N/A</v>
      </c>
      <c r="K203" s="331"/>
      <c r="L203" s="315" t="e">
        <f>VLOOKUP(K203,'Contact Info-Woodlawn'!$A$1:$H$90,4,FALSE)</f>
        <v>#N/A</v>
      </c>
      <c r="M203" s="315" t="e">
        <f>VLOOKUP(K203,'Contact Info-Woodlawn'!$A$1:$H$90,3,FALSE)</f>
        <v>#N/A</v>
      </c>
      <c r="N203" s="315" t="e">
        <f>VLOOKUP(K203,'Contact Info-Woodlawn'!$A$1:$H$90,6,FALSE)</f>
        <v>#N/A</v>
      </c>
      <c r="O203" s="315" t="e">
        <f>VLOOKUP(K203,'Contact Info-Woodlawn'!$A$1:$H$20,7,FALSE)</f>
        <v>#N/A</v>
      </c>
      <c r="P203" s="315" t="e">
        <f>VLOOKUP(K203,'Contact Info-Woodlawn'!$A$1:$H$90,8,FALSE)</f>
        <v>#N/A</v>
      </c>
      <c r="R203" s="304"/>
      <c r="S203" s="304"/>
      <c r="U203" s="305"/>
      <c r="V203" s="305"/>
    </row>
    <row r="204" spans="1:22">
      <c r="A204" s="360"/>
      <c r="B204" s="351"/>
      <c r="C204" s="157">
        <v>45755</v>
      </c>
      <c r="D204" s="104"/>
      <c r="E204" s="304"/>
      <c r="F204" s="308" t="e">
        <f>VLOOKUP(E204,'Contact Info-Woodlawn'!$A$1:$H$42,4,FALSE)</f>
        <v>#N/A</v>
      </c>
      <c r="G204" s="308" t="e">
        <f>VLOOKUP(E204,'Contact Info-Woodlawn'!$A$1:$H$90,3,FALSE)</f>
        <v>#N/A</v>
      </c>
      <c r="H204" s="308" t="e">
        <f>VLOOKUP(E204,'Contact Info-Woodlawn'!$A$1:$H$90,6,FALSE)</f>
        <v>#N/A</v>
      </c>
      <c r="I204" s="308" t="e">
        <f>VLOOKUP(E204,'Contact Info-Woodlawn'!$A$1:$H$20,7,FALSE)</f>
        <v>#N/A</v>
      </c>
      <c r="J204" s="308" t="e">
        <f>VLOOKUP(E204,'Contact Info-Woodlawn'!$A$1:$H$90,8,FALSE)</f>
        <v>#N/A</v>
      </c>
      <c r="K204" s="331"/>
      <c r="L204" s="310" t="e">
        <f>VLOOKUP(K204,'Contact Info-Woodlawn'!$A$1:$H$90,4,FALSE)</f>
        <v>#N/A</v>
      </c>
      <c r="M204" s="310" t="e">
        <f>VLOOKUP(K204,'Contact Info-Woodlawn'!$A$1:$H$90,3,FALSE)</f>
        <v>#N/A</v>
      </c>
      <c r="N204" s="310" t="e">
        <f>VLOOKUP(K204,'Contact Info-Woodlawn'!$A$1:$H$90,6,FALSE)</f>
        <v>#N/A</v>
      </c>
      <c r="O204" s="310" t="e">
        <f>VLOOKUP(K204,'Contact Info-Woodlawn'!$A$1:$H$20,7,FALSE)</f>
        <v>#N/A</v>
      </c>
      <c r="P204" s="310" t="e">
        <f>VLOOKUP(K204,'Contact Info-Woodlawn'!$A$1:$H$90,8,FALSE)</f>
        <v>#N/A</v>
      </c>
      <c r="R204" s="304"/>
      <c r="S204" s="304"/>
      <c r="U204" s="305"/>
      <c r="V204" s="305"/>
    </row>
    <row r="205" spans="1:22">
      <c r="A205" s="360"/>
      <c r="B205" s="351"/>
      <c r="C205" s="157">
        <v>45756</v>
      </c>
      <c r="D205" s="104"/>
      <c r="E205" s="304"/>
      <c r="F205" s="313" t="e">
        <f>VLOOKUP(E205,'Contact Info-Woodlawn'!$A$1:$H$90,4,FALSE)</f>
        <v>#N/A</v>
      </c>
      <c r="G205" s="313" t="e">
        <f>VLOOKUP(E205,'Contact Info-Woodlawn'!$A$1:$H$90,3,FALSE)</f>
        <v>#N/A</v>
      </c>
      <c r="H205" s="313" t="e">
        <f>VLOOKUP(E205,'Contact Info-Woodlawn'!$A$1:$H$90,6,FALSE)</f>
        <v>#N/A</v>
      </c>
      <c r="I205" s="313" t="e">
        <f>VLOOKUP(E205,'Contact Info-Woodlawn'!$A$1:$H$20,7,FALSE)</f>
        <v>#N/A</v>
      </c>
      <c r="J205" s="313" t="e">
        <f>VLOOKUP(E205,'Contact Info-Woodlawn'!$A$1:$H$90,8,FALSE)</f>
        <v>#N/A</v>
      </c>
      <c r="K205" s="331"/>
      <c r="L205" s="315" t="e">
        <f>VLOOKUP(K205,'Contact Info-Woodlawn'!$A$1:$H$90,4,FALSE)</f>
        <v>#N/A</v>
      </c>
      <c r="M205" s="315" t="e">
        <f>VLOOKUP(K205,'Contact Info-Woodlawn'!$A$1:$H$90,3,FALSE)</f>
        <v>#N/A</v>
      </c>
      <c r="N205" s="315" t="e">
        <f>VLOOKUP(K205,'Contact Info-Woodlawn'!$A$1:$H$90,6,FALSE)</f>
        <v>#N/A</v>
      </c>
      <c r="O205" s="315" t="e">
        <f>VLOOKUP(K205,'Contact Info-Woodlawn'!$A$1:$H$20,7,FALSE)</f>
        <v>#N/A</v>
      </c>
      <c r="P205" s="315" t="e">
        <f>VLOOKUP(K205,'Contact Info-Woodlawn'!$A$1:$H$90,8,FALSE)</f>
        <v>#N/A</v>
      </c>
      <c r="R205" s="304"/>
      <c r="S205" s="304"/>
      <c r="U205" s="305"/>
      <c r="V205" s="305"/>
    </row>
    <row r="206" spans="1:22">
      <c r="A206" s="360"/>
      <c r="B206" s="351"/>
      <c r="C206" s="157">
        <v>45757</v>
      </c>
      <c r="D206" s="104"/>
      <c r="E206" s="304"/>
      <c r="F206" s="308" t="e">
        <f>VLOOKUP(E206,'Contact Info-Woodlawn'!$A$1:$H$42,4,FALSE)</f>
        <v>#N/A</v>
      </c>
      <c r="G206" s="308" t="e">
        <f>VLOOKUP(E206,'Contact Info-Woodlawn'!$A$1:$H$90,3,FALSE)</f>
        <v>#N/A</v>
      </c>
      <c r="H206" s="308" t="e">
        <f>VLOOKUP(E206,'Contact Info-Woodlawn'!$A$1:$H$90,6,FALSE)</f>
        <v>#N/A</v>
      </c>
      <c r="I206" s="308" t="e">
        <f>VLOOKUP(E206,'Contact Info-Woodlawn'!$A$1:$H$20,7,FALSE)</f>
        <v>#N/A</v>
      </c>
      <c r="J206" s="308" t="e">
        <f>VLOOKUP(E206,'Contact Info-Woodlawn'!$A$1:$H$90,8,FALSE)</f>
        <v>#N/A</v>
      </c>
      <c r="K206" s="331"/>
      <c r="L206" s="310" t="e">
        <f>VLOOKUP(K206,'Contact Info-Woodlawn'!$A$1:$H$90,4,FALSE)</f>
        <v>#N/A</v>
      </c>
      <c r="M206" s="310" t="e">
        <f>VLOOKUP(K206,'Contact Info-Woodlawn'!$A$1:$H$90,3,FALSE)</f>
        <v>#N/A</v>
      </c>
      <c r="N206" s="310" t="e">
        <f>VLOOKUP(K206,'Contact Info-Woodlawn'!$A$1:$H$90,6,FALSE)</f>
        <v>#N/A</v>
      </c>
      <c r="O206" s="310" t="e">
        <f>VLOOKUP(K206,'Contact Info-Woodlawn'!$A$1:$H$20,7,FALSE)</f>
        <v>#N/A</v>
      </c>
      <c r="P206" s="310" t="e">
        <f>VLOOKUP(K206,'Contact Info-Woodlawn'!$A$1:$H$90,8,FALSE)</f>
        <v>#N/A</v>
      </c>
      <c r="R206" s="304"/>
      <c r="S206" s="304"/>
      <c r="U206" s="305"/>
      <c r="V206" s="305"/>
    </row>
    <row r="207" spans="1:22">
      <c r="A207" s="360"/>
      <c r="B207" s="351"/>
      <c r="C207" s="157">
        <v>45758</v>
      </c>
      <c r="D207" s="104"/>
      <c r="E207" s="304"/>
      <c r="F207" s="313" t="e">
        <f>VLOOKUP(E207,'Contact Info-Woodlawn'!$A$1:$H$90,4,FALSE)</f>
        <v>#N/A</v>
      </c>
      <c r="G207" s="313" t="e">
        <f>VLOOKUP(E207,'Contact Info-Woodlawn'!$A$1:$H$90,3,FALSE)</f>
        <v>#N/A</v>
      </c>
      <c r="H207" s="313" t="e">
        <f>VLOOKUP(E207,'Contact Info-Woodlawn'!$A$1:$H$90,6,FALSE)</f>
        <v>#N/A</v>
      </c>
      <c r="I207" s="313" t="e">
        <f>VLOOKUP(E207,'Contact Info-Woodlawn'!$A$1:$H$20,7,FALSE)</f>
        <v>#N/A</v>
      </c>
      <c r="J207" s="313" t="e">
        <f>VLOOKUP(E207,'Contact Info-Woodlawn'!$A$1:$H$90,8,FALSE)</f>
        <v>#N/A</v>
      </c>
      <c r="K207" s="331"/>
      <c r="L207" s="315" t="e">
        <f>VLOOKUP(K207,'Contact Info-Woodlawn'!$A$1:$H$90,4,FALSE)</f>
        <v>#N/A</v>
      </c>
      <c r="M207" s="315" t="e">
        <f>VLOOKUP(K207,'Contact Info-Woodlawn'!$A$1:$H$90,3,FALSE)</f>
        <v>#N/A</v>
      </c>
      <c r="N207" s="315" t="e">
        <f>VLOOKUP(K207,'Contact Info-Woodlawn'!$A$1:$H$90,6,FALSE)</f>
        <v>#N/A</v>
      </c>
      <c r="O207" s="315" t="e">
        <f>VLOOKUP(K207,'Contact Info-Woodlawn'!$A$1:$H$20,7,FALSE)</f>
        <v>#N/A</v>
      </c>
      <c r="P207" s="315" t="e">
        <f>VLOOKUP(K207,'Contact Info-Woodlawn'!$A$1:$H$90,8,FALSE)</f>
        <v>#N/A</v>
      </c>
      <c r="R207" s="304"/>
      <c r="S207" s="304"/>
      <c r="U207" s="305"/>
      <c r="V207" s="305"/>
    </row>
    <row r="208" spans="1:22">
      <c r="A208" s="360"/>
      <c r="B208" s="351"/>
      <c r="C208" s="157">
        <v>45759</v>
      </c>
      <c r="D208" s="104"/>
      <c r="E208" s="304"/>
      <c r="F208" s="308" t="e">
        <f>VLOOKUP(E208,'Contact Info-Woodlawn'!$A$1:$H$42,4,FALSE)</f>
        <v>#N/A</v>
      </c>
      <c r="G208" s="308" t="e">
        <f>VLOOKUP(E208,'Contact Info-Woodlawn'!$A$1:$H$90,3,FALSE)</f>
        <v>#N/A</v>
      </c>
      <c r="H208" s="308" t="e">
        <f>VLOOKUP(E208,'Contact Info-Woodlawn'!$A$1:$H$90,6,FALSE)</f>
        <v>#N/A</v>
      </c>
      <c r="I208" s="308" t="e">
        <f>VLOOKUP(E208,'Contact Info-Woodlawn'!$A$1:$H$20,7,FALSE)</f>
        <v>#N/A</v>
      </c>
      <c r="J208" s="308" t="e">
        <f>VLOOKUP(E208,'Contact Info-Woodlawn'!$A$1:$H$90,8,FALSE)</f>
        <v>#N/A</v>
      </c>
      <c r="K208" s="331"/>
      <c r="L208" s="310" t="e">
        <f>VLOOKUP(K208,'Contact Info-Woodlawn'!$A$1:$H$90,4,FALSE)</f>
        <v>#N/A</v>
      </c>
      <c r="M208" s="310" t="e">
        <f>VLOOKUP(K208,'Contact Info-Woodlawn'!$A$1:$H$90,3,FALSE)</f>
        <v>#N/A</v>
      </c>
      <c r="N208" s="310" t="e">
        <f>VLOOKUP(K208,'Contact Info-Woodlawn'!$A$1:$H$90,6,FALSE)</f>
        <v>#N/A</v>
      </c>
      <c r="O208" s="310" t="e">
        <f>VLOOKUP(K208,'Contact Info-Woodlawn'!$A$1:$H$20,7,FALSE)</f>
        <v>#N/A</v>
      </c>
      <c r="P208" s="310" t="e">
        <f>VLOOKUP(K208,'Contact Info-Woodlawn'!$A$1:$H$90,8,FALSE)</f>
        <v>#N/A</v>
      </c>
      <c r="R208" s="304"/>
      <c r="S208" s="304"/>
      <c r="U208" s="305"/>
      <c r="V208" s="305"/>
    </row>
    <row r="209" spans="1:22">
      <c r="A209" s="360"/>
      <c r="B209" s="362"/>
      <c r="C209" s="157">
        <v>45760</v>
      </c>
      <c r="D209" s="104"/>
      <c r="E209" s="304"/>
      <c r="F209" s="313" t="e">
        <f>VLOOKUP(E209,'Contact Info-Woodlawn'!$A$1:$H$90,4,FALSE)</f>
        <v>#N/A</v>
      </c>
      <c r="G209" s="313" t="e">
        <f>VLOOKUP(E209,'Contact Info-Woodlawn'!$A$1:$H$90,3,FALSE)</f>
        <v>#N/A</v>
      </c>
      <c r="H209" s="313" t="e">
        <f>VLOOKUP(E209,'Contact Info-Woodlawn'!$A$1:$H$90,6,FALSE)</f>
        <v>#N/A</v>
      </c>
      <c r="I209" s="313" t="e">
        <f>VLOOKUP(E209,'Contact Info-Woodlawn'!$A$1:$H$20,7,FALSE)</f>
        <v>#N/A</v>
      </c>
      <c r="J209" s="313" t="e">
        <f>VLOOKUP(E209,'Contact Info-Woodlawn'!$A$1:$H$90,8,FALSE)</f>
        <v>#N/A</v>
      </c>
      <c r="K209" s="331"/>
      <c r="L209" s="315" t="e">
        <f>VLOOKUP(K209,'Contact Info-Woodlawn'!$A$1:$H$90,4,FALSE)</f>
        <v>#N/A</v>
      </c>
      <c r="M209" s="315" t="e">
        <f>VLOOKUP(K209,'Contact Info-Woodlawn'!$A$1:$H$90,3,FALSE)</f>
        <v>#N/A</v>
      </c>
      <c r="N209" s="315" t="e">
        <f>VLOOKUP(K209,'Contact Info-Woodlawn'!$A$1:$H$90,6,FALSE)</f>
        <v>#N/A</v>
      </c>
      <c r="O209" s="315" t="e">
        <f>VLOOKUP(K209,'Contact Info-Woodlawn'!$A$1:$H$20,7,FALSE)</f>
        <v>#N/A</v>
      </c>
      <c r="P209" s="315" t="e">
        <f>VLOOKUP(K209,'Contact Info-Woodlawn'!$A$1:$H$90,8,FALSE)</f>
        <v>#N/A</v>
      </c>
      <c r="R209" s="304"/>
      <c r="S209" s="304"/>
      <c r="U209" s="305"/>
      <c r="V209" s="305"/>
    </row>
    <row r="210" spans="1:22">
      <c r="A210" s="360"/>
      <c r="B210" s="377" t="s">
        <v>47</v>
      </c>
      <c r="C210" s="157">
        <v>45761</v>
      </c>
      <c r="D210" s="104"/>
      <c r="E210" s="304"/>
      <c r="F210" s="308" t="e">
        <f>VLOOKUP(E210,'Contact Info-Woodlawn'!$A$1:$H$42,4,FALSE)</f>
        <v>#N/A</v>
      </c>
      <c r="G210" s="308" t="e">
        <f>VLOOKUP(E210,'Contact Info-Woodlawn'!$A$1:$H$90,3,FALSE)</f>
        <v>#N/A</v>
      </c>
      <c r="H210" s="308" t="e">
        <f>VLOOKUP(E210,'Contact Info-Woodlawn'!$A$1:$H$90,6,FALSE)</f>
        <v>#N/A</v>
      </c>
      <c r="I210" s="308" t="e">
        <f>VLOOKUP(E210,'Contact Info-Woodlawn'!$A$1:$H$20,7,FALSE)</f>
        <v>#N/A</v>
      </c>
      <c r="J210" s="308" t="e">
        <f>VLOOKUP(E210,'Contact Info-Woodlawn'!$A$1:$H$90,8,FALSE)</f>
        <v>#N/A</v>
      </c>
      <c r="K210" s="331"/>
      <c r="L210" s="310" t="e">
        <f>VLOOKUP(K210,'Contact Info-Woodlawn'!$A$1:$H$90,4,FALSE)</f>
        <v>#N/A</v>
      </c>
      <c r="M210" s="310" t="e">
        <f>VLOOKUP(K210,'Contact Info-Woodlawn'!$A$1:$H$90,3,FALSE)</f>
        <v>#N/A</v>
      </c>
      <c r="N210" s="310" t="e">
        <f>VLOOKUP(K210,'Contact Info-Woodlawn'!$A$1:$H$90,6,FALSE)</f>
        <v>#N/A</v>
      </c>
      <c r="O210" s="310" t="e">
        <f>VLOOKUP(K210,'Contact Info-Woodlawn'!$A$1:$H$20,7,FALSE)</f>
        <v>#N/A</v>
      </c>
      <c r="P210" s="310" t="e">
        <f>VLOOKUP(K210,'Contact Info-Woodlawn'!$A$1:$H$90,8,FALSE)</f>
        <v>#N/A</v>
      </c>
      <c r="R210" s="304"/>
      <c r="S210" s="304"/>
      <c r="U210" s="305"/>
      <c r="V210" s="305"/>
    </row>
    <row r="211" spans="1:22">
      <c r="A211" s="360"/>
      <c r="B211" s="351"/>
      <c r="C211" s="157">
        <v>45762</v>
      </c>
      <c r="D211" s="104"/>
      <c r="E211" s="304"/>
      <c r="F211" s="313" t="e">
        <f>VLOOKUP(E211,'Contact Info-Woodlawn'!$A$1:$H$90,4,FALSE)</f>
        <v>#N/A</v>
      </c>
      <c r="G211" s="313" t="e">
        <f>VLOOKUP(E211,'Contact Info-Woodlawn'!$A$1:$H$90,3,FALSE)</f>
        <v>#N/A</v>
      </c>
      <c r="H211" s="313" t="e">
        <f>VLOOKUP(E211,'Contact Info-Woodlawn'!$A$1:$H$90,6,FALSE)</f>
        <v>#N/A</v>
      </c>
      <c r="I211" s="313" t="e">
        <f>VLOOKUP(E211,'Contact Info-Woodlawn'!$A$1:$H$20,7,FALSE)</f>
        <v>#N/A</v>
      </c>
      <c r="J211" s="313" t="e">
        <f>VLOOKUP(E211,'Contact Info-Woodlawn'!$A$1:$H$90,8,FALSE)</f>
        <v>#N/A</v>
      </c>
      <c r="K211" s="331"/>
      <c r="L211" s="315" t="e">
        <f>VLOOKUP(K211,'Contact Info-Woodlawn'!$A$1:$H$90,4,FALSE)</f>
        <v>#N/A</v>
      </c>
      <c r="M211" s="315" t="e">
        <f>VLOOKUP(K211,'Contact Info-Woodlawn'!$A$1:$H$90,3,FALSE)</f>
        <v>#N/A</v>
      </c>
      <c r="N211" s="315" t="e">
        <f>VLOOKUP(K211,'Contact Info-Woodlawn'!$A$1:$H$90,6,FALSE)</f>
        <v>#N/A</v>
      </c>
      <c r="O211" s="315" t="e">
        <f>VLOOKUP(K211,'Contact Info-Woodlawn'!$A$1:$H$20,7,FALSE)</f>
        <v>#N/A</v>
      </c>
      <c r="P211" s="315" t="e">
        <f>VLOOKUP(K211,'Contact Info-Woodlawn'!$A$1:$H$90,8,FALSE)</f>
        <v>#N/A</v>
      </c>
      <c r="R211" s="304"/>
      <c r="S211" s="304"/>
      <c r="U211" s="305"/>
      <c r="V211" s="305"/>
    </row>
    <row r="212" spans="1:22">
      <c r="A212" s="360"/>
      <c r="B212" s="351"/>
      <c r="C212" s="157">
        <v>45763</v>
      </c>
      <c r="D212" s="104"/>
      <c r="E212" s="304"/>
      <c r="F212" s="308" t="e">
        <f>VLOOKUP(E212,'Contact Info-Woodlawn'!$A$1:$H$42,4,FALSE)</f>
        <v>#N/A</v>
      </c>
      <c r="G212" s="308" t="e">
        <f>VLOOKUP(E212,'Contact Info-Woodlawn'!$A$1:$H$90,3,FALSE)</f>
        <v>#N/A</v>
      </c>
      <c r="H212" s="308" t="e">
        <f>VLOOKUP(E212,'Contact Info-Woodlawn'!$A$1:$H$90,6,FALSE)</f>
        <v>#N/A</v>
      </c>
      <c r="I212" s="308" t="e">
        <f>VLOOKUP(E212,'Contact Info-Woodlawn'!$A$1:$H$20,7,FALSE)</f>
        <v>#N/A</v>
      </c>
      <c r="J212" s="308" t="e">
        <f>VLOOKUP(E212,'Contact Info-Woodlawn'!$A$1:$H$90,8,FALSE)</f>
        <v>#N/A</v>
      </c>
      <c r="K212" s="331"/>
      <c r="L212" s="310" t="e">
        <f>VLOOKUP(K212,'Contact Info-Woodlawn'!$A$1:$H$90,4,FALSE)</f>
        <v>#N/A</v>
      </c>
      <c r="M212" s="310" t="e">
        <f>VLOOKUP(K212,'Contact Info-Woodlawn'!$A$1:$H$90,3,FALSE)</f>
        <v>#N/A</v>
      </c>
      <c r="N212" s="310" t="e">
        <f>VLOOKUP(K212,'Contact Info-Woodlawn'!$A$1:$H$90,6,FALSE)</f>
        <v>#N/A</v>
      </c>
      <c r="O212" s="310" t="e">
        <f>VLOOKUP(K212,'Contact Info-Woodlawn'!$A$1:$H$20,7,FALSE)</f>
        <v>#N/A</v>
      </c>
      <c r="P212" s="310" t="e">
        <f>VLOOKUP(K212,'Contact Info-Woodlawn'!$A$1:$H$90,8,FALSE)</f>
        <v>#N/A</v>
      </c>
      <c r="R212" s="304"/>
      <c r="S212" s="304"/>
      <c r="U212" s="305"/>
      <c r="V212" s="305"/>
    </row>
    <row r="213" spans="1:22">
      <c r="A213" s="360"/>
      <c r="B213" s="351"/>
      <c r="C213" s="157">
        <v>45764</v>
      </c>
      <c r="D213" s="104"/>
      <c r="E213" s="304"/>
      <c r="F213" s="313" t="e">
        <f>VLOOKUP(E213,'Contact Info-Woodlawn'!$A$1:$H$90,4,FALSE)</f>
        <v>#N/A</v>
      </c>
      <c r="G213" s="313" t="e">
        <f>VLOOKUP(E213,'Contact Info-Woodlawn'!$A$1:$H$90,3,FALSE)</f>
        <v>#N/A</v>
      </c>
      <c r="H213" s="313" t="e">
        <f>VLOOKUP(E213,'Contact Info-Woodlawn'!$A$1:$H$90,6,FALSE)</f>
        <v>#N/A</v>
      </c>
      <c r="I213" s="313" t="e">
        <f>VLOOKUP(E213,'Contact Info-Woodlawn'!$A$1:$H$20,7,FALSE)</f>
        <v>#N/A</v>
      </c>
      <c r="J213" s="313" t="e">
        <f>VLOOKUP(E213,'Contact Info-Woodlawn'!$A$1:$H$90,8,FALSE)</f>
        <v>#N/A</v>
      </c>
      <c r="K213" s="331"/>
      <c r="L213" s="315" t="e">
        <f>VLOOKUP(K213,'Contact Info-Woodlawn'!$A$1:$H$90,4,FALSE)</f>
        <v>#N/A</v>
      </c>
      <c r="M213" s="315" t="e">
        <f>VLOOKUP(K213,'Contact Info-Woodlawn'!$A$1:$H$90,3,FALSE)</f>
        <v>#N/A</v>
      </c>
      <c r="N213" s="315" t="e">
        <f>VLOOKUP(K213,'Contact Info-Woodlawn'!$A$1:$H$90,6,FALSE)</f>
        <v>#N/A</v>
      </c>
      <c r="O213" s="315" t="e">
        <f>VLOOKUP(K213,'Contact Info-Woodlawn'!$A$1:$H$20,7,FALSE)</f>
        <v>#N/A</v>
      </c>
      <c r="P213" s="315" t="e">
        <f>VLOOKUP(K213,'Contact Info-Woodlawn'!$A$1:$H$90,8,FALSE)</f>
        <v>#N/A</v>
      </c>
      <c r="R213" s="304"/>
      <c r="S213" s="304"/>
      <c r="U213" s="305"/>
      <c r="V213" s="305"/>
    </row>
    <row r="214" spans="1:22">
      <c r="A214" s="360"/>
      <c r="B214" s="351"/>
      <c r="C214" s="157">
        <v>45765</v>
      </c>
      <c r="D214" s="104"/>
      <c r="E214" s="304"/>
      <c r="F214" s="308" t="e">
        <f>VLOOKUP(E214,'Contact Info-Woodlawn'!$A$1:$H$42,4,FALSE)</f>
        <v>#N/A</v>
      </c>
      <c r="G214" s="308" t="e">
        <f>VLOOKUP(E214,'Contact Info-Woodlawn'!$A$1:$H$90,3,FALSE)</f>
        <v>#N/A</v>
      </c>
      <c r="H214" s="308" t="e">
        <f>VLOOKUP(E214,'Contact Info-Woodlawn'!$A$1:$H$90,6,FALSE)</f>
        <v>#N/A</v>
      </c>
      <c r="I214" s="308" t="e">
        <f>VLOOKUP(E214,'Contact Info-Woodlawn'!$A$1:$H$20,7,FALSE)</f>
        <v>#N/A</v>
      </c>
      <c r="J214" s="308" t="e">
        <f>VLOOKUP(E214,'Contact Info-Woodlawn'!$A$1:$H$90,8,FALSE)</f>
        <v>#N/A</v>
      </c>
      <c r="K214" s="331"/>
      <c r="L214" s="310" t="e">
        <f>VLOOKUP(K214,'Contact Info-Woodlawn'!$A$1:$H$90,4,FALSE)</f>
        <v>#N/A</v>
      </c>
      <c r="M214" s="310" t="e">
        <f>VLOOKUP(K214,'Contact Info-Woodlawn'!$A$1:$H$90,3,FALSE)</f>
        <v>#N/A</v>
      </c>
      <c r="N214" s="310" t="e">
        <f>VLOOKUP(K214,'Contact Info-Woodlawn'!$A$1:$H$90,6,FALSE)</f>
        <v>#N/A</v>
      </c>
      <c r="O214" s="310" t="e">
        <f>VLOOKUP(K214,'Contact Info-Woodlawn'!$A$1:$H$20,7,FALSE)</f>
        <v>#N/A</v>
      </c>
      <c r="P214" s="310" t="e">
        <f>VLOOKUP(K214,'Contact Info-Woodlawn'!$A$1:$H$90,8,FALSE)</f>
        <v>#N/A</v>
      </c>
      <c r="R214" s="304"/>
      <c r="S214" s="304"/>
      <c r="U214" s="305"/>
      <c r="V214" s="305"/>
    </row>
    <row r="215" spans="1:22">
      <c r="A215" s="360"/>
      <c r="B215" s="351"/>
      <c r="C215" s="157">
        <v>45766</v>
      </c>
      <c r="D215" s="104"/>
      <c r="E215" s="304"/>
      <c r="F215" s="313" t="e">
        <f>VLOOKUP(E215,'Contact Info-Woodlawn'!$A$1:$H$90,4,FALSE)</f>
        <v>#N/A</v>
      </c>
      <c r="G215" s="313" t="e">
        <f>VLOOKUP(E215,'Contact Info-Woodlawn'!$A$1:$H$90,3,FALSE)</f>
        <v>#N/A</v>
      </c>
      <c r="H215" s="313" t="e">
        <f>VLOOKUP(E215,'Contact Info-Woodlawn'!$A$1:$H$90,6,FALSE)</f>
        <v>#N/A</v>
      </c>
      <c r="I215" s="313" t="e">
        <f>VLOOKUP(E215,'Contact Info-Woodlawn'!$A$1:$H$20,7,FALSE)</f>
        <v>#N/A</v>
      </c>
      <c r="J215" s="313" t="e">
        <f>VLOOKUP(E215,'Contact Info-Woodlawn'!$A$1:$H$90,8,FALSE)</f>
        <v>#N/A</v>
      </c>
      <c r="K215" s="331"/>
      <c r="L215" s="315" t="e">
        <f>VLOOKUP(K215,'Contact Info-Woodlawn'!$A$1:$H$90,4,FALSE)</f>
        <v>#N/A</v>
      </c>
      <c r="M215" s="315" t="e">
        <f>VLOOKUP(K215,'Contact Info-Woodlawn'!$A$1:$H$90,3,FALSE)</f>
        <v>#N/A</v>
      </c>
      <c r="N215" s="315" t="e">
        <f>VLOOKUP(K215,'Contact Info-Woodlawn'!$A$1:$H$90,6,FALSE)</f>
        <v>#N/A</v>
      </c>
      <c r="O215" s="315" t="e">
        <f>VLOOKUP(K215,'Contact Info-Woodlawn'!$A$1:$H$20,7,FALSE)</f>
        <v>#N/A</v>
      </c>
      <c r="P215" s="315" t="e">
        <f>VLOOKUP(K215,'Contact Info-Woodlawn'!$A$1:$H$90,8,FALSE)</f>
        <v>#N/A</v>
      </c>
      <c r="R215" s="304"/>
      <c r="S215" s="304"/>
      <c r="U215" s="305"/>
      <c r="V215" s="305"/>
    </row>
    <row r="216" spans="1:22">
      <c r="A216" s="360"/>
      <c r="B216" s="362"/>
      <c r="C216" s="157">
        <v>45767</v>
      </c>
      <c r="D216" s="104"/>
      <c r="E216" s="304"/>
      <c r="F216" s="308" t="e">
        <f>VLOOKUP(E216,'Contact Info-Woodlawn'!$A$1:$H$42,4,FALSE)</f>
        <v>#N/A</v>
      </c>
      <c r="G216" s="308" t="e">
        <f>VLOOKUP(E216,'Contact Info-Woodlawn'!$A$1:$H$90,3,FALSE)</f>
        <v>#N/A</v>
      </c>
      <c r="H216" s="308" t="e">
        <f>VLOOKUP(E216,'Contact Info-Woodlawn'!$A$1:$H$90,6,FALSE)</f>
        <v>#N/A</v>
      </c>
      <c r="I216" s="308" t="e">
        <f>VLOOKUP(E216,'Contact Info-Woodlawn'!$A$1:$H$20,7,FALSE)</f>
        <v>#N/A</v>
      </c>
      <c r="J216" s="308" t="e">
        <f>VLOOKUP(E216,'Contact Info-Woodlawn'!$A$1:$H$90,8,FALSE)</f>
        <v>#N/A</v>
      </c>
      <c r="K216" s="331"/>
      <c r="L216" s="310" t="e">
        <f>VLOOKUP(K216,'Contact Info-Woodlawn'!$A$1:$H$90,4,FALSE)</f>
        <v>#N/A</v>
      </c>
      <c r="M216" s="310" t="e">
        <f>VLOOKUP(K216,'Contact Info-Woodlawn'!$A$1:$H$90,3,FALSE)</f>
        <v>#N/A</v>
      </c>
      <c r="N216" s="310" t="e">
        <f>VLOOKUP(K216,'Contact Info-Woodlawn'!$A$1:$H$90,6,FALSE)</f>
        <v>#N/A</v>
      </c>
      <c r="O216" s="310" t="e">
        <f>VLOOKUP(K216,'Contact Info-Woodlawn'!$A$1:$H$20,7,FALSE)</f>
        <v>#N/A</v>
      </c>
      <c r="P216" s="310" t="e">
        <f>VLOOKUP(K216,'Contact Info-Woodlawn'!$A$1:$H$90,8,FALSE)</f>
        <v>#N/A</v>
      </c>
      <c r="R216" s="304"/>
      <c r="S216" s="304"/>
      <c r="U216" s="305"/>
      <c r="V216" s="305"/>
    </row>
    <row r="217" spans="1:22">
      <c r="A217" s="360"/>
      <c r="B217" s="365" t="s">
        <v>48</v>
      </c>
      <c r="C217" s="157">
        <v>45768</v>
      </c>
      <c r="D217" s="104"/>
      <c r="E217" s="304"/>
      <c r="F217" s="313" t="e">
        <f>VLOOKUP(E217,'Contact Info-Woodlawn'!$A$1:$H$90,4,FALSE)</f>
        <v>#N/A</v>
      </c>
      <c r="G217" s="313" t="e">
        <f>VLOOKUP(E217,'Contact Info-Woodlawn'!$A$1:$H$90,3,FALSE)</f>
        <v>#N/A</v>
      </c>
      <c r="H217" s="313" t="e">
        <f>VLOOKUP(E217,'Contact Info-Woodlawn'!$A$1:$H$90,6,FALSE)</f>
        <v>#N/A</v>
      </c>
      <c r="I217" s="313" t="e">
        <f>VLOOKUP(E217,'Contact Info-Woodlawn'!$A$1:$H$20,7,FALSE)</f>
        <v>#N/A</v>
      </c>
      <c r="J217" s="313" t="e">
        <f>VLOOKUP(E217,'Contact Info-Woodlawn'!$A$1:$H$90,8,FALSE)</f>
        <v>#N/A</v>
      </c>
      <c r="K217" s="331"/>
      <c r="L217" s="315" t="e">
        <f>VLOOKUP(K217,'Contact Info-Woodlawn'!$A$1:$H$90,4,FALSE)</f>
        <v>#N/A</v>
      </c>
      <c r="M217" s="315" t="e">
        <f>VLOOKUP(K217,'Contact Info-Woodlawn'!$A$1:$H$90,3,FALSE)</f>
        <v>#N/A</v>
      </c>
      <c r="N217" s="315" t="e">
        <f>VLOOKUP(K217,'Contact Info-Woodlawn'!$A$1:$H$90,6,FALSE)</f>
        <v>#N/A</v>
      </c>
      <c r="O217" s="315" t="e">
        <f>VLOOKUP(K217,'Contact Info-Woodlawn'!$A$1:$H$20,7,FALSE)</f>
        <v>#N/A</v>
      </c>
      <c r="P217" s="315" t="e">
        <f>VLOOKUP(K217,'Contact Info-Woodlawn'!$A$1:$H$90,8,FALSE)</f>
        <v>#N/A</v>
      </c>
      <c r="R217" s="304"/>
      <c r="S217" s="304"/>
      <c r="U217" s="305"/>
      <c r="V217" s="305"/>
    </row>
    <row r="218" spans="1:22">
      <c r="A218" s="360"/>
      <c r="B218" s="351"/>
      <c r="C218" s="157">
        <v>45769</v>
      </c>
      <c r="D218" s="104"/>
      <c r="E218" s="304"/>
      <c r="F218" s="308" t="e">
        <f>VLOOKUP(E218,'Contact Info-Woodlawn'!$A$1:$H$42,4,FALSE)</f>
        <v>#N/A</v>
      </c>
      <c r="G218" s="308" t="e">
        <f>VLOOKUP(E218,'Contact Info-Woodlawn'!$A$1:$H$90,3,FALSE)</f>
        <v>#N/A</v>
      </c>
      <c r="H218" s="308" t="e">
        <f>VLOOKUP(E218,'Contact Info-Woodlawn'!$A$1:$H$90,6,FALSE)</f>
        <v>#N/A</v>
      </c>
      <c r="I218" s="308" t="e">
        <f>VLOOKUP(E218,'Contact Info-Woodlawn'!$A$1:$H$20,7,FALSE)</f>
        <v>#N/A</v>
      </c>
      <c r="J218" s="308" t="e">
        <f>VLOOKUP(E218,'Contact Info-Woodlawn'!$A$1:$H$90,8,FALSE)</f>
        <v>#N/A</v>
      </c>
      <c r="K218" s="331"/>
      <c r="L218" s="310" t="e">
        <f>VLOOKUP(K218,'Contact Info-Woodlawn'!$A$1:$H$90,4,FALSE)</f>
        <v>#N/A</v>
      </c>
      <c r="M218" s="310" t="e">
        <f>VLOOKUP(K218,'Contact Info-Woodlawn'!$A$1:$H$90,3,FALSE)</f>
        <v>#N/A</v>
      </c>
      <c r="N218" s="310" t="e">
        <f>VLOOKUP(K218,'Contact Info-Woodlawn'!$A$1:$H$90,6,FALSE)</f>
        <v>#N/A</v>
      </c>
      <c r="O218" s="310" t="e">
        <f>VLOOKUP(K218,'Contact Info-Woodlawn'!$A$1:$H$20,7,FALSE)</f>
        <v>#N/A</v>
      </c>
      <c r="P218" s="310" t="e">
        <f>VLOOKUP(K218,'Contact Info-Woodlawn'!$A$1:$H$90,8,FALSE)</f>
        <v>#N/A</v>
      </c>
      <c r="R218" s="304"/>
      <c r="S218" s="304"/>
      <c r="U218" s="305"/>
      <c r="V218" s="305"/>
    </row>
    <row r="219" spans="1:22">
      <c r="A219" s="360"/>
      <c r="B219" s="351"/>
      <c r="C219" s="157">
        <v>45770</v>
      </c>
      <c r="D219" s="104"/>
      <c r="E219" s="304"/>
      <c r="F219" s="313" t="e">
        <f>VLOOKUP(E219,'Contact Info-Woodlawn'!$A$1:$H$90,4,FALSE)</f>
        <v>#N/A</v>
      </c>
      <c r="G219" s="313" t="e">
        <f>VLOOKUP(E219,'Contact Info-Woodlawn'!$A$1:$H$90,3,FALSE)</f>
        <v>#N/A</v>
      </c>
      <c r="H219" s="313" t="e">
        <f>VLOOKUP(E219,'Contact Info-Woodlawn'!$A$1:$H$90,6,FALSE)</f>
        <v>#N/A</v>
      </c>
      <c r="I219" s="313" t="e">
        <f>VLOOKUP(E219,'Contact Info-Woodlawn'!$A$1:$H$20,7,FALSE)</f>
        <v>#N/A</v>
      </c>
      <c r="J219" s="313" t="e">
        <f>VLOOKUP(E219,'Contact Info-Woodlawn'!$A$1:$H$90,8,FALSE)</f>
        <v>#N/A</v>
      </c>
      <c r="K219" s="331"/>
      <c r="L219" s="315" t="e">
        <f>VLOOKUP(K219,'Contact Info-Woodlawn'!$A$1:$H$90,4,FALSE)</f>
        <v>#N/A</v>
      </c>
      <c r="M219" s="315" t="e">
        <f>VLOOKUP(K219,'Contact Info-Woodlawn'!$A$1:$H$90,3,FALSE)</f>
        <v>#N/A</v>
      </c>
      <c r="N219" s="315" t="e">
        <f>VLOOKUP(K219,'Contact Info-Woodlawn'!$A$1:$H$90,6,FALSE)</f>
        <v>#N/A</v>
      </c>
      <c r="O219" s="315" t="e">
        <f>VLOOKUP(K219,'Contact Info-Woodlawn'!$A$1:$H$20,7,FALSE)</f>
        <v>#N/A</v>
      </c>
      <c r="P219" s="315" t="e">
        <f>VLOOKUP(K219,'Contact Info-Woodlawn'!$A$1:$H$90,8,FALSE)</f>
        <v>#N/A</v>
      </c>
      <c r="R219" s="304"/>
      <c r="S219" s="304"/>
      <c r="U219" s="305"/>
      <c r="V219" s="305"/>
    </row>
    <row r="220" spans="1:22">
      <c r="A220" s="360"/>
      <c r="B220" s="351"/>
      <c r="C220" s="157">
        <v>45771</v>
      </c>
      <c r="D220" s="104"/>
      <c r="E220" s="304"/>
      <c r="F220" s="308" t="e">
        <f>VLOOKUP(E220,'Contact Info-Woodlawn'!$A$1:$H$42,4,FALSE)</f>
        <v>#N/A</v>
      </c>
      <c r="G220" s="308" t="e">
        <f>VLOOKUP(E220,'Contact Info-Woodlawn'!$A$1:$H$90,3,FALSE)</f>
        <v>#N/A</v>
      </c>
      <c r="H220" s="308" t="e">
        <f>VLOOKUP(E220,'Contact Info-Woodlawn'!$A$1:$H$90,6,FALSE)</f>
        <v>#N/A</v>
      </c>
      <c r="I220" s="308" t="e">
        <f>VLOOKUP(E220,'Contact Info-Woodlawn'!$A$1:$H$20,7,FALSE)</f>
        <v>#N/A</v>
      </c>
      <c r="J220" s="308" t="e">
        <f>VLOOKUP(E220,'Contact Info-Woodlawn'!$A$1:$H$90,8,FALSE)</f>
        <v>#N/A</v>
      </c>
      <c r="K220" s="331"/>
      <c r="L220" s="310" t="e">
        <f>VLOOKUP(K220,'Contact Info-Woodlawn'!$A$1:$H$90,4,FALSE)</f>
        <v>#N/A</v>
      </c>
      <c r="M220" s="310" t="e">
        <f>VLOOKUP(K220,'Contact Info-Woodlawn'!$A$1:$H$90,3,FALSE)</f>
        <v>#N/A</v>
      </c>
      <c r="N220" s="310" t="e">
        <f>VLOOKUP(K220,'Contact Info-Woodlawn'!$A$1:$H$90,6,FALSE)</f>
        <v>#N/A</v>
      </c>
      <c r="O220" s="310" t="e">
        <f>VLOOKUP(K220,'Contact Info-Woodlawn'!$A$1:$H$20,7,FALSE)</f>
        <v>#N/A</v>
      </c>
      <c r="P220" s="310" t="e">
        <f>VLOOKUP(K220,'Contact Info-Woodlawn'!$A$1:$H$90,8,FALSE)</f>
        <v>#N/A</v>
      </c>
      <c r="R220" s="304"/>
      <c r="S220" s="304"/>
      <c r="U220" s="305"/>
      <c r="V220" s="305"/>
    </row>
    <row r="221" spans="1:22">
      <c r="A221" s="360"/>
      <c r="B221" s="351"/>
      <c r="C221" s="157">
        <v>45772</v>
      </c>
      <c r="D221" s="104"/>
      <c r="E221" s="304"/>
      <c r="F221" s="313" t="e">
        <f>VLOOKUP(E221,'Contact Info-Woodlawn'!$A$1:$H$90,4,FALSE)</f>
        <v>#N/A</v>
      </c>
      <c r="G221" s="313" t="e">
        <f>VLOOKUP(E221,'Contact Info-Woodlawn'!$A$1:$H$90,3,FALSE)</f>
        <v>#N/A</v>
      </c>
      <c r="H221" s="313" t="e">
        <f>VLOOKUP(E221,'Contact Info-Woodlawn'!$A$1:$H$90,6,FALSE)</f>
        <v>#N/A</v>
      </c>
      <c r="I221" s="313" t="e">
        <f>VLOOKUP(E221,'Contact Info-Woodlawn'!$A$1:$H$20,7,FALSE)</f>
        <v>#N/A</v>
      </c>
      <c r="J221" s="313" t="e">
        <f>VLOOKUP(E221,'Contact Info-Woodlawn'!$A$1:$H$90,8,FALSE)</f>
        <v>#N/A</v>
      </c>
      <c r="K221" s="331"/>
      <c r="L221" s="315" t="e">
        <f>VLOOKUP(K221,'Contact Info-Woodlawn'!$A$1:$H$90,4,FALSE)</f>
        <v>#N/A</v>
      </c>
      <c r="M221" s="315" t="e">
        <f>VLOOKUP(K221,'Contact Info-Woodlawn'!$A$1:$H$90,3,FALSE)</f>
        <v>#N/A</v>
      </c>
      <c r="N221" s="315" t="e">
        <f>VLOOKUP(K221,'Contact Info-Woodlawn'!$A$1:$H$90,6,FALSE)</f>
        <v>#N/A</v>
      </c>
      <c r="O221" s="315" t="e">
        <f>VLOOKUP(K221,'Contact Info-Woodlawn'!$A$1:$H$20,7,FALSE)</f>
        <v>#N/A</v>
      </c>
      <c r="P221" s="315" t="e">
        <f>VLOOKUP(K221,'Contact Info-Woodlawn'!$A$1:$H$90,8,FALSE)</f>
        <v>#N/A</v>
      </c>
      <c r="R221" s="304"/>
      <c r="S221" s="304"/>
      <c r="U221" s="305"/>
      <c r="V221" s="305"/>
    </row>
    <row r="222" spans="1:22">
      <c r="A222" s="360"/>
      <c r="B222" s="351"/>
      <c r="C222" s="157">
        <v>45773</v>
      </c>
      <c r="D222" s="104"/>
      <c r="E222" s="304"/>
      <c r="F222" s="308" t="e">
        <f>VLOOKUP(E222,'Contact Info-Woodlawn'!$A$1:$H$42,4,FALSE)</f>
        <v>#N/A</v>
      </c>
      <c r="G222" s="308" t="e">
        <f>VLOOKUP(E222,'Contact Info-Woodlawn'!$A$1:$H$90,3,FALSE)</f>
        <v>#N/A</v>
      </c>
      <c r="H222" s="308" t="e">
        <f>VLOOKUP(E222,'Contact Info-Woodlawn'!$A$1:$H$90,6,FALSE)</f>
        <v>#N/A</v>
      </c>
      <c r="I222" s="308" t="e">
        <f>VLOOKUP(E222,'Contact Info-Woodlawn'!$A$1:$H$20,7,FALSE)</f>
        <v>#N/A</v>
      </c>
      <c r="J222" s="308" t="e">
        <f>VLOOKUP(E222,'Contact Info-Woodlawn'!$A$1:$H$90,8,FALSE)</f>
        <v>#N/A</v>
      </c>
      <c r="K222" s="331"/>
      <c r="L222" s="310" t="e">
        <f>VLOOKUP(K222,'Contact Info-Woodlawn'!$A$1:$H$90,4,FALSE)</f>
        <v>#N/A</v>
      </c>
      <c r="M222" s="310" t="e">
        <f>VLOOKUP(K222,'Contact Info-Woodlawn'!$A$1:$H$90,3,FALSE)</f>
        <v>#N/A</v>
      </c>
      <c r="N222" s="310" t="e">
        <f>VLOOKUP(K222,'Contact Info-Woodlawn'!$A$1:$H$90,6,FALSE)</f>
        <v>#N/A</v>
      </c>
      <c r="O222" s="310" t="e">
        <f>VLOOKUP(K222,'Contact Info-Woodlawn'!$A$1:$H$20,7,FALSE)</f>
        <v>#N/A</v>
      </c>
      <c r="P222" s="310" t="e">
        <f>VLOOKUP(K222,'Contact Info-Woodlawn'!$A$1:$H$90,8,FALSE)</f>
        <v>#N/A</v>
      </c>
      <c r="R222" s="304"/>
      <c r="S222" s="304"/>
      <c r="U222" s="305"/>
      <c r="V222" s="305"/>
    </row>
    <row r="223" spans="1:22">
      <c r="A223" s="360"/>
      <c r="B223" s="362"/>
      <c r="C223" s="157">
        <v>45774</v>
      </c>
      <c r="D223" s="104"/>
      <c r="E223" s="304"/>
      <c r="F223" s="313" t="e">
        <f>VLOOKUP(E223,'Contact Info-Woodlawn'!$A$1:$H$90,4,FALSE)</f>
        <v>#N/A</v>
      </c>
      <c r="G223" s="313" t="e">
        <f>VLOOKUP(E223,'Contact Info-Woodlawn'!$A$1:$H$90,3,FALSE)</f>
        <v>#N/A</v>
      </c>
      <c r="H223" s="313" t="e">
        <f>VLOOKUP(E223,'Contact Info-Woodlawn'!$A$1:$H$90,6,FALSE)</f>
        <v>#N/A</v>
      </c>
      <c r="I223" s="313" t="e">
        <f>VLOOKUP(E223,'Contact Info-Woodlawn'!$A$1:$H$20,7,FALSE)</f>
        <v>#N/A</v>
      </c>
      <c r="J223" s="313" t="e">
        <f>VLOOKUP(E223,'Contact Info-Woodlawn'!$A$1:$H$90,8,FALSE)</f>
        <v>#N/A</v>
      </c>
      <c r="K223" s="331"/>
      <c r="L223" s="315" t="e">
        <f>VLOOKUP(K223,'Contact Info-Woodlawn'!$A$1:$H$90,4,FALSE)</f>
        <v>#N/A</v>
      </c>
      <c r="M223" s="315" t="e">
        <f>VLOOKUP(K223,'Contact Info-Woodlawn'!$A$1:$H$90,3,FALSE)</f>
        <v>#N/A</v>
      </c>
      <c r="N223" s="315" t="e">
        <f>VLOOKUP(K223,'Contact Info-Woodlawn'!$A$1:$H$90,6,FALSE)</f>
        <v>#N/A</v>
      </c>
      <c r="O223" s="315" t="e">
        <f>VLOOKUP(K223,'Contact Info-Woodlawn'!$A$1:$H$20,7,FALSE)</f>
        <v>#N/A</v>
      </c>
      <c r="P223" s="315" t="e">
        <f>VLOOKUP(K223,'Contact Info-Woodlawn'!$A$1:$H$90,8,FALSE)</f>
        <v>#N/A</v>
      </c>
      <c r="R223" s="304"/>
      <c r="S223" s="304"/>
      <c r="U223" s="305"/>
      <c r="V223" s="305"/>
    </row>
    <row r="224" spans="1:22">
      <c r="A224" s="360"/>
      <c r="B224" s="366" t="s">
        <v>49</v>
      </c>
      <c r="C224" s="157">
        <v>45775</v>
      </c>
      <c r="D224" s="104"/>
      <c r="E224" s="304"/>
      <c r="F224" s="308" t="e">
        <f>VLOOKUP(E224,'Contact Info-Woodlawn'!$A$1:$H$42,4,FALSE)</f>
        <v>#N/A</v>
      </c>
      <c r="G224" s="308" t="e">
        <f>VLOOKUP(E224,'Contact Info-Woodlawn'!$A$1:$H$90,3,FALSE)</f>
        <v>#N/A</v>
      </c>
      <c r="H224" s="308" t="e">
        <f>VLOOKUP(E224,'Contact Info-Woodlawn'!$A$1:$H$90,6,FALSE)</f>
        <v>#N/A</v>
      </c>
      <c r="I224" s="308" t="e">
        <f>VLOOKUP(E224,'Contact Info-Woodlawn'!$A$1:$H$20,7,FALSE)</f>
        <v>#N/A</v>
      </c>
      <c r="J224" s="308" t="e">
        <f>VLOOKUP(E224,'Contact Info-Woodlawn'!$A$1:$H$90,8,FALSE)</f>
        <v>#N/A</v>
      </c>
      <c r="K224" s="331"/>
      <c r="L224" s="310" t="e">
        <f>VLOOKUP(K224,'Contact Info-Woodlawn'!$A$1:$H$90,4,FALSE)</f>
        <v>#N/A</v>
      </c>
      <c r="M224" s="310" t="e">
        <f>VLOOKUP(K224,'Contact Info-Woodlawn'!$A$1:$H$90,3,FALSE)</f>
        <v>#N/A</v>
      </c>
      <c r="N224" s="310" t="e">
        <f>VLOOKUP(K224,'Contact Info-Woodlawn'!$A$1:$H$90,6,FALSE)</f>
        <v>#N/A</v>
      </c>
      <c r="O224" s="310" t="e">
        <f>VLOOKUP(K224,'Contact Info-Woodlawn'!$A$1:$H$20,7,FALSE)</f>
        <v>#N/A</v>
      </c>
      <c r="P224" s="310" t="e">
        <f>VLOOKUP(K224,'Contact Info-Woodlawn'!$A$1:$H$90,8,FALSE)</f>
        <v>#N/A</v>
      </c>
      <c r="R224" s="304"/>
      <c r="S224" s="304"/>
      <c r="U224" s="305"/>
      <c r="V224" s="305"/>
    </row>
    <row r="225" spans="1:22">
      <c r="A225" s="360"/>
      <c r="B225" s="351"/>
      <c r="C225" s="157">
        <v>45776</v>
      </c>
      <c r="D225" s="104"/>
      <c r="E225" s="304"/>
      <c r="F225" s="313" t="e">
        <f>VLOOKUP(E225,'Contact Info-Woodlawn'!$A$1:$H$90,4,FALSE)</f>
        <v>#N/A</v>
      </c>
      <c r="G225" s="313" t="e">
        <f>VLOOKUP(E225,'Contact Info-Woodlawn'!$A$1:$H$90,3,FALSE)</f>
        <v>#N/A</v>
      </c>
      <c r="H225" s="313" t="e">
        <f>VLOOKUP(E225,'Contact Info-Woodlawn'!$A$1:$H$90,6,FALSE)</f>
        <v>#N/A</v>
      </c>
      <c r="I225" s="313" t="e">
        <f>VLOOKUP(E225,'Contact Info-Woodlawn'!$A$1:$H$20,7,FALSE)</f>
        <v>#N/A</v>
      </c>
      <c r="J225" s="313" t="e">
        <f>VLOOKUP(E225,'Contact Info-Woodlawn'!$A$1:$H$90,8,FALSE)</f>
        <v>#N/A</v>
      </c>
      <c r="K225" s="331"/>
      <c r="L225" s="315" t="e">
        <f>VLOOKUP(K225,'Contact Info-Woodlawn'!$A$1:$H$90,4,FALSE)</f>
        <v>#N/A</v>
      </c>
      <c r="M225" s="315" t="e">
        <f>VLOOKUP(K225,'Contact Info-Woodlawn'!$A$1:$H$90,3,FALSE)</f>
        <v>#N/A</v>
      </c>
      <c r="N225" s="315" t="e">
        <f>VLOOKUP(K225,'Contact Info-Woodlawn'!$A$1:$H$90,6,FALSE)</f>
        <v>#N/A</v>
      </c>
      <c r="O225" s="315" t="e">
        <f>VLOOKUP(K225,'Contact Info-Woodlawn'!$A$1:$H$20,7,FALSE)</f>
        <v>#N/A</v>
      </c>
      <c r="P225" s="315" t="e">
        <f>VLOOKUP(K225,'Contact Info-Woodlawn'!$A$1:$H$90,8,FALSE)</f>
        <v>#N/A</v>
      </c>
      <c r="R225" s="304"/>
      <c r="S225" s="304"/>
      <c r="U225" s="305"/>
      <c r="V225" s="305"/>
    </row>
    <row r="226" spans="1:22">
      <c r="A226" s="360"/>
      <c r="B226" s="351"/>
      <c r="C226" s="157">
        <v>45777</v>
      </c>
      <c r="D226" s="104"/>
      <c r="E226" s="304"/>
      <c r="F226" s="308" t="e">
        <f>VLOOKUP(E226,'Contact Info-Woodlawn'!$A$1:$H$42,4,FALSE)</f>
        <v>#N/A</v>
      </c>
      <c r="G226" s="308" t="e">
        <f>VLOOKUP(E226,'Contact Info-Woodlawn'!$A$1:$H$90,3,FALSE)</f>
        <v>#N/A</v>
      </c>
      <c r="H226" s="308" t="e">
        <f>VLOOKUP(E226,'Contact Info-Woodlawn'!$A$1:$H$90,6,FALSE)</f>
        <v>#N/A</v>
      </c>
      <c r="I226" s="308" t="e">
        <f>VLOOKUP(E226,'Contact Info-Woodlawn'!$A$1:$H$20,7,FALSE)</f>
        <v>#N/A</v>
      </c>
      <c r="J226" s="308" t="e">
        <f>VLOOKUP(E226,'Contact Info-Woodlawn'!$A$1:$H$90,8,FALSE)</f>
        <v>#N/A</v>
      </c>
      <c r="K226" s="331"/>
      <c r="L226" s="310" t="e">
        <f>VLOOKUP(K226,'Contact Info-Woodlawn'!$A$1:$H$90,4,FALSE)</f>
        <v>#N/A</v>
      </c>
      <c r="M226" s="310" t="e">
        <f>VLOOKUP(K226,'Contact Info-Woodlawn'!$A$1:$H$90,3,FALSE)</f>
        <v>#N/A</v>
      </c>
      <c r="N226" s="310" t="e">
        <f>VLOOKUP(K226,'Contact Info-Woodlawn'!$A$1:$H$90,6,FALSE)</f>
        <v>#N/A</v>
      </c>
      <c r="O226" s="310" t="e">
        <f>VLOOKUP(K226,'Contact Info-Woodlawn'!$A$1:$H$20,7,FALSE)</f>
        <v>#N/A</v>
      </c>
      <c r="P226" s="310" t="e">
        <f>VLOOKUP(K226,'Contact Info-Woodlawn'!$A$1:$H$90,8,FALSE)</f>
        <v>#N/A</v>
      </c>
      <c r="R226" s="304"/>
      <c r="S226" s="304"/>
      <c r="U226" s="305"/>
      <c r="V226" s="305"/>
    </row>
    <row r="227" spans="1:22">
      <c r="A227" s="360"/>
      <c r="B227" s="351"/>
      <c r="C227" s="158">
        <v>45778</v>
      </c>
      <c r="D227" s="104"/>
      <c r="E227" s="304"/>
      <c r="F227" s="313" t="e">
        <f>VLOOKUP(E227,'Contact Info-Woodlawn'!$A$1:$H$90,4,FALSE)</f>
        <v>#N/A</v>
      </c>
      <c r="G227" s="313" t="e">
        <f>VLOOKUP(E227,'Contact Info-Woodlawn'!$A$1:$H$90,3,FALSE)</f>
        <v>#N/A</v>
      </c>
      <c r="H227" s="313" t="e">
        <f>VLOOKUP(E227,'Contact Info-Woodlawn'!$A$1:$H$90,6,FALSE)</f>
        <v>#N/A</v>
      </c>
      <c r="I227" s="313" t="e">
        <f>VLOOKUP(E227,'Contact Info-Woodlawn'!$A$1:$H$20,7,FALSE)</f>
        <v>#N/A</v>
      </c>
      <c r="J227" s="313" t="e">
        <f>VLOOKUP(E227,'Contact Info-Woodlawn'!$A$1:$H$90,8,FALSE)</f>
        <v>#N/A</v>
      </c>
      <c r="K227" s="331"/>
      <c r="L227" s="315" t="e">
        <f>VLOOKUP(K227,'Contact Info-Woodlawn'!$A$1:$H$90,4,FALSE)</f>
        <v>#N/A</v>
      </c>
      <c r="M227" s="315" t="e">
        <f>VLOOKUP(K227,'Contact Info-Woodlawn'!$A$1:$H$90,3,FALSE)</f>
        <v>#N/A</v>
      </c>
      <c r="N227" s="315" t="e">
        <f>VLOOKUP(K227,'Contact Info-Woodlawn'!$A$1:$H$90,6,FALSE)</f>
        <v>#N/A</v>
      </c>
      <c r="O227" s="315" t="e">
        <f>VLOOKUP(K227,'Contact Info-Woodlawn'!$A$1:$H$20,7,FALSE)</f>
        <v>#N/A</v>
      </c>
      <c r="P227" s="315" t="e">
        <f>VLOOKUP(K227,'Contact Info-Woodlawn'!$A$1:$H$90,8,FALSE)</f>
        <v>#N/A</v>
      </c>
      <c r="R227" s="304"/>
      <c r="S227" s="304"/>
      <c r="U227" s="305"/>
      <c r="V227" s="305"/>
    </row>
    <row r="228" spans="1:22">
      <c r="A228" s="360"/>
      <c r="B228" s="351"/>
      <c r="C228" s="158">
        <v>45779</v>
      </c>
      <c r="D228" s="104"/>
      <c r="E228" s="304"/>
      <c r="F228" s="308" t="e">
        <f>VLOOKUP(E228,'Contact Info-Woodlawn'!$A$1:$H$42,4,FALSE)</f>
        <v>#N/A</v>
      </c>
      <c r="G228" s="308" t="e">
        <f>VLOOKUP(E228,'Contact Info-Woodlawn'!$A$1:$H$90,3,FALSE)</f>
        <v>#N/A</v>
      </c>
      <c r="H228" s="308" t="e">
        <f>VLOOKUP(E228,'Contact Info-Woodlawn'!$A$1:$H$90,6,FALSE)</f>
        <v>#N/A</v>
      </c>
      <c r="I228" s="308" t="e">
        <f>VLOOKUP(E228,'Contact Info-Woodlawn'!$A$1:$H$20,7,FALSE)</f>
        <v>#N/A</v>
      </c>
      <c r="J228" s="308" t="e">
        <f>VLOOKUP(E228,'Contact Info-Woodlawn'!$A$1:$H$90,8,FALSE)</f>
        <v>#N/A</v>
      </c>
      <c r="K228" s="331"/>
      <c r="L228" s="310" t="e">
        <f>VLOOKUP(K228,'Contact Info-Woodlawn'!$A$1:$H$90,4,FALSE)</f>
        <v>#N/A</v>
      </c>
      <c r="M228" s="310" t="e">
        <f>VLOOKUP(K228,'Contact Info-Woodlawn'!$A$1:$H$90,3,FALSE)</f>
        <v>#N/A</v>
      </c>
      <c r="N228" s="310" t="e">
        <f>VLOOKUP(K228,'Contact Info-Woodlawn'!$A$1:$H$90,6,FALSE)</f>
        <v>#N/A</v>
      </c>
      <c r="O228" s="310" t="e">
        <f>VLOOKUP(K228,'Contact Info-Woodlawn'!$A$1:$H$20,7,FALSE)</f>
        <v>#N/A</v>
      </c>
      <c r="P228" s="310" t="e">
        <f>VLOOKUP(K228,'Contact Info-Woodlawn'!$A$1:$H$90,8,FALSE)</f>
        <v>#N/A</v>
      </c>
      <c r="R228" s="304"/>
      <c r="S228" s="304"/>
      <c r="U228" s="305"/>
      <c r="V228" s="305"/>
    </row>
    <row r="229" spans="1:22">
      <c r="A229" s="360"/>
      <c r="B229" s="351"/>
      <c r="C229" s="158">
        <v>45780</v>
      </c>
      <c r="D229" s="104"/>
      <c r="E229" s="304"/>
      <c r="F229" s="313" t="e">
        <f>VLOOKUP(E229,'Contact Info-Woodlawn'!$A$1:$H$90,4,FALSE)</f>
        <v>#N/A</v>
      </c>
      <c r="G229" s="313" t="e">
        <f>VLOOKUP(E229,'Contact Info-Woodlawn'!$A$1:$H$90,3,FALSE)</f>
        <v>#N/A</v>
      </c>
      <c r="H229" s="313" t="e">
        <f>VLOOKUP(E229,'Contact Info-Woodlawn'!$A$1:$H$90,6,FALSE)</f>
        <v>#N/A</v>
      </c>
      <c r="I229" s="313" t="e">
        <f>VLOOKUP(E229,'Contact Info-Woodlawn'!$A$1:$H$20,7,FALSE)</f>
        <v>#N/A</v>
      </c>
      <c r="J229" s="313" t="e">
        <f>VLOOKUP(E229,'Contact Info-Woodlawn'!$A$1:$H$90,8,FALSE)</f>
        <v>#N/A</v>
      </c>
      <c r="K229" s="331"/>
      <c r="L229" s="315" t="e">
        <f>VLOOKUP(K229,'Contact Info-Woodlawn'!$A$1:$H$90,4,FALSE)</f>
        <v>#N/A</v>
      </c>
      <c r="M229" s="315" t="e">
        <f>VLOOKUP(K229,'Contact Info-Woodlawn'!$A$1:$H$90,3,FALSE)</f>
        <v>#N/A</v>
      </c>
      <c r="N229" s="315" t="e">
        <f>VLOOKUP(K229,'Contact Info-Woodlawn'!$A$1:$H$90,6,FALSE)</f>
        <v>#N/A</v>
      </c>
      <c r="O229" s="315" t="e">
        <f>VLOOKUP(K229,'Contact Info-Woodlawn'!$A$1:$H$20,7,FALSE)</f>
        <v>#N/A</v>
      </c>
      <c r="P229" s="315" t="e">
        <f>VLOOKUP(K229,'Contact Info-Woodlawn'!$A$1:$H$90,8,FALSE)</f>
        <v>#N/A</v>
      </c>
      <c r="R229" s="304"/>
      <c r="S229" s="304"/>
      <c r="U229" s="305"/>
      <c r="V229" s="305"/>
    </row>
    <row r="230" spans="1:22">
      <c r="A230" s="360"/>
      <c r="B230" s="362"/>
      <c r="C230" s="158">
        <v>45781</v>
      </c>
      <c r="D230" s="104"/>
      <c r="E230" s="304"/>
      <c r="F230" s="308" t="e">
        <f>VLOOKUP(E230,'Contact Info-Woodlawn'!$A$1:$H$42,4,FALSE)</f>
        <v>#N/A</v>
      </c>
      <c r="G230" s="308" t="e">
        <f>VLOOKUP(E230,'Contact Info-Woodlawn'!$A$1:$H$90,3,FALSE)</f>
        <v>#N/A</v>
      </c>
      <c r="H230" s="308" t="e">
        <f>VLOOKUP(E230,'Contact Info-Woodlawn'!$A$1:$H$90,6,FALSE)</f>
        <v>#N/A</v>
      </c>
      <c r="I230" s="308" t="e">
        <f>VLOOKUP(E230,'Contact Info-Woodlawn'!$A$1:$H$20,7,FALSE)</f>
        <v>#N/A</v>
      </c>
      <c r="J230" s="308" t="e">
        <f>VLOOKUP(E230,'Contact Info-Woodlawn'!$A$1:$H$90,8,FALSE)</f>
        <v>#N/A</v>
      </c>
      <c r="K230" s="331"/>
      <c r="L230" s="310" t="e">
        <f>VLOOKUP(K230,'Contact Info-Woodlawn'!$A$1:$H$90,4,FALSE)</f>
        <v>#N/A</v>
      </c>
      <c r="M230" s="310" t="e">
        <f>VLOOKUP(K230,'Contact Info-Woodlawn'!$A$1:$H$90,3,FALSE)</f>
        <v>#N/A</v>
      </c>
      <c r="N230" s="310" t="e">
        <f>VLOOKUP(K230,'Contact Info-Woodlawn'!$A$1:$H$90,6,FALSE)</f>
        <v>#N/A</v>
      </c>
      <c r="O230" s="310" t="e">
        <f>VLOOKUP(K230,'Contact Info-Woodlawn'!$A$1:$H$20,7,FALSE)</f>
        <v>#N/A</v>
      </c>
      <c r="P230" s="310" t="e">
        <f>VLOOKUP(K230,'Contact Info-Woodlawn'!$A$1:$H$90,8,FALSE)</f>
        <v>#N/A</v>
      </c>
      <c r="R230" s="304"/>
      <c r="S230" s="304"/>
      <c r="U230" s="305"/>
      <c r="V230" s="305"/>
    </row>
    <row r="231" spans="1:22">
      <c r="A231" s="360"/>
      <c r="B231" s="367" t="s">
        <v>50</v>
      </c>
      <c r="C231" s="158">
        <v>45782</v>
      </c>
      <c r="D231" s="104"/>
      <c r="E231" s="304"/>
      <c r="F231" s="313" t="e">
        <f>VLOOKUP(E231,'Contact Info-Woodlawn'!$A$1:$H$90,4,FALSE)</f>
        <v>#N/A</v>
      </c>
      <c r="G231" s="313" t="e">
        <f>VLOOKUP(E231,'Contact Info-Woodlawn'!$A$1:$H$90,3,FALSE)</f>
        <v>#N/A</v>
      </c>
      <c r="H231" s="313" t="e">
        <f>VLOOKUP(E231,'Contact Info-Woodlawn'!$A$1:$H$90,6,FALSE)</f>
        <v>#N/A</v>
      </c>
      <c r="I231" s="313" t="e">
        <f>VLOOKUP(E231,'Contact Info-Woodlawn'!$A$1:$H$20,7,FALSE)</f>
        <v>#N/A</v>
      </c>
      <c r="J231" s="313" t="e">
        <f>VLOOKUP(E231,'Contact Info-Woodlawn'!$A$1:$H$90,8,FALSE)</f>
        <v>#N/A</v>
      </c>
      <c r="K231" s="331"/>
      <c r="L231" s="315" t="e">
        <f>VLOOKUP(K231,'Contact Info-Woodlawn'!$A$1:$H$90,4,FALSE)</f>
        <v>#N/A</v>
      </c>
      <c r="M231" s="315" t="e">
        <f>VLOOKUP(K231,'Contact Info-Woodlawn'!$A$1:$H$90,3,FALSE)</f>
        <v>#N/A</v>
      </c>
      <c r="N231" s="315" t="e">
        <f>VLOOKUP(K231,'Contact Info-Woodlawn'!$A$1:$H$90,6,FALSE)</f>
        <v>#N/A</v>
      </c>
      <c r="O231" s="315" t="e">
        <f>VLOOKUP(K231,'Contact Info-Woodlawn'!$A$1:$H$20,7,FALSE)</f>
        <v>#N/A</v>
      </c>
      <c r="P231" s="315" t="e">
        <f>VLOOKUP(K231,'Contact Info-Woodlawn'!$A$1:$H$90,8,FALSE)</f>
        <v>#N/A</v>
      </c>
      <c r="R231" s="304"/>
      <c r="S231" s="304"/>
      <c r="U231" s="305"/>
      <c r="V231" s="305"/>
    </row>
    <row r="232" spans="1:22">
      <c r="A232" s="360"/>
      <c r="B232" s="351"/>
      <c r="C232" s="158">
        <v>45783</v>
      </c>
      <c r="D232" s="104"/>
      <c r="E232" s="304"/>
      <c r="F232" s="308" t="e">
        <f>VLOOKUP(E232,'Contact Info-Woodlawn'!$A$1:$H$42,4,FALSE)</f>
        <v>#N/A</v>
      </c>
      <c r="G232" s="308" t="e">
        <f>VLOOKUP(E232,'Contact Info-Woodlawn'!$A$1:$H$90,3,FALSE)</f>
        <v>#N/A</v>
      </c>
      <c r="H232" s="308" t="e">
        <f>VLOOKUP(E232,'Contact Info-Woodlawn'!$A$1:$H$90,6,FALSE)</f>
        <v>#N/A</v>
      </c>
      <c r="I232" s="308" t="e">
        <f>VLOOKUP(E232,'Contact Info-Woodlawn'!$A$1:$H$20,7,FALSE)</f>
        <v>#N/A</v>
      </c>
      <c r="J232" s="308" t="e">
        <f>VLOOKUP(E232,'Contact Info-Woodlawn'!$A$1:$H$90,8,FALSE)</f>
        <v>#N/A</v>
      </c>
      <c r="K232" s="331"/>
      <c r="L232" s="310" t="e">
        <f>VLOOKUP(K232,'Contact Info-Woodlawn'!$A$1:$H$90,4,FALSE)</f>
        <v>#N/A</v>
      </c>
      <c r="M232" s="310" t="e">
        <f>VLOOKUP(K232,'Contact Info-Woodlawn'!$A$1:$H$90,3,FALSE)</f>
        <v>#N/A</v>
      </c>
      <c r="N232" s="310" t="e">
        <f>VLOOKUP(K232,'Contact Info-Woodlawn'!$A$1:$H$90,6,FALSE)</f>
        <v>#N/A</v>
      </c>
      <c r="O232" s="310" t="e">
        <f>VLOOKUP(K232,'Contact Info-Woodlawn'!$A$1:$H$20,7,FALSE)</f>
        <v>#N/A</v>
      </c>
      <c r="P232" s="310" t="e">
        <f>VLOOKUP(K232,'Contact Info-Woodlawn'!$A$1:$H$90,8,FALSE)</f>
        <v>#N/A</v>
      </c>
      <c r="R232" s="304"/>
      <c r="S232" s="304"/>
      <c r="U232" s="305"/>
      <c r="V232" s="305"/>
    </row>
    <row r="233" spans="1:22">
      <c r="A233" s="360"/>
      <c r="B233" s="351"/>
      <c r="C233" s="158">
        <v>45784</v>
      </c>
      <c r="D233" s="104"/>
      <c r="E233" s="304"/>
      <c r="F233" s="313" t="e">
        <f>VLOOKUP(E233,'Contact Info-Woodlawn'!$A$1:$H$90,4,FALSE)</f>
        <v>#N/A</v>
      </c>
      <c r="G233" s="313" t="e">
        <f>VLOOKUP(E233,'Contact Info-Woodlawn'!$A$1:$H$90,3,FALSE)</f>
        <v>#N/A</v>
      </c>
      <c r="H233" s="313" t="e">
        <f>VLOOKUP(E233,'Contact Info-Woodlawn'!$A$1:$H$90,6,FALSE)</f>
        <v>#N/A</v>
      </c>
      <c r="I233" s="313" t="e">
        <f>VLOOKUP(E233,'Contact Info-Woodlawn'!$A$1:$H$20,7,FALSE)</f>
        <v>#N/A</v>
      </c>
      <c r="J233" s="313" t="e">
        <f>VLOOKUP(E233,'Contact Info-Woodlawn'!$A$1:$H$90,8,FALSE)</f>
        <v>#N/A</v>
      </c>
      <c r="K233" s="331"/>
      <c r="L233" s="315" t="e">
        <f>VLOOKUP(K233,'Contact Info-Woodlawn'!$A$1:$H$90,4,FALSE)</f>
        <v>#N/A</v>
      </c>
      <c r="M233" s="315" t="e">
        <f>VLOOKUP(K233,'Contact Info-Woodlawn'!$A$1:$H$90,3,FALSE)</f>
        <v>#N/A</v>
      </c>
      <c r="N233" s="315" t="e">
        <f>VLOOKUP(K233,'Contact Info-Woodlawn'!$A$1:$H$90,6,FALSE)</f>
        <v>#N/A</v>
      </c>
      <c r="O233" s="315" t="e">
        <f>VLOOKUP(K233,'Contact Info-Woodlawn'!$A$1:$H$20,7,FALSE)</f>
        <v>#N/A</v>
      </c>
      <c r="P233" s="315" t="e">
        <f>VLOOKUP(K233,'Contact Info-Woodlawn'!$A$1:$H$90,8,FALSE)</f>
        <v>#N/A</v>
      </c>
      <c r="R233" s="304"/>
      <c r="S233" s="304"/>
      <c r="U233" s="305"/>
      <c r="V233" s="305"/>
    </row>
    <row r="234" spans="1:22">
      <c r="A234" s="360"/>
      <c r="B234" s="351"/>
      <c r="C234" s="158">
        <v>45785</v>
      </c>
      <c r="D234" s="104"/>
      <c r="E234" s="304"/>
      <c r="F234" s="308" t="e">
        <f>VLOOKUP(E234,'Contact Info-Woodlawn'!$A$1:$H$42,4,FALSE)</f>
        <v>#N/A</v>
      </c>
      <c r="G234" s="308" t="e">
        <f>VLOOKUP(E234,'Contact Info-Woodlawn'!$A$1:$H$90,3,FALSE)</f>
        <v>#N/A</v>
      </c>
      <c r="H234" s="308" t="e">
        <f>VLOOKUP(E234,'Contact Info-Woodlawn'!$A$1:$H$90,6,FALSE)</f>
        <v>#N/A</v>
      </c>
      <c r="I234" s="308" t="e">
        <f>VLOOKUP(E234,'Contact Info-Woodlawn'!$A$1:$H$20,7,FALSE)</f>
        <v>#N/A</v>
      </c>
      <c r="J234" s="308" t="e">
        <f>VLOOKUP(E234,'Contact Info-Woodlawn'!$A$1:$H$90,8,FALSE)</f>
        <v>#N/A</v>
      </c>
      <c r="K234" s="331"/>
      <c r="L234" s="310" t="e">
        <f>VLOOKUP(K234,'Contact Info-Woodlawn'!$A$1:$H$90,4,FALSE)</f>
        <v>#N/A</v>
      </c>
      <c r="M234" s="310" t="e">
        <f>VLOOKUP(K234,'Contact Info-Woodlawn'!$A$1:$H$90,3,FALSE)</f>
        <v>#N/A</v>
      </c>
      <c r="N234" s="310" t="e">
        <f>VLOOKUP(K234,'Contact Info-Woodlawn'!$A$1:$H$90,6,FALSE)</f>
        <v>#N/A</v>
      </c>
      <c r="O234" s="310" t="e">
        <f>VLOOKUP(K234,'Contact Info-Woodlawn'!$A$1:$H$20,7,FALSE)</f>
        <v>#N/A</v>
      </c>
      <c r="P234" s="310" t="e">
        <f>VLOOKUP(K234,'Contact Info-Woodlawn'!$A$1:$H$90,8,FALSE)</f>
        <v>#N/A</v>
      </c>
      <c r="R234" s="304"/>
      <c r="S234" s="304"/>
      <c r="U234" s="305"/>
      <c r="V234" s="305"/>
    </row>
    <row r="235" spans="1:22">
      <c r="A235" s="360"/>
      <c r="B235" s="351"/>
      <c r="C235" s="158">
        <v>45786</v>
      </c>
      <c r="D235" s="104"/>
      <c r="E235" s="304"/>
      <c r="F235" s="313" t="e">
        <f>VLOOKUP(E235,'Contact Info-Woodlawn'!$A$1:$H$90,4,FALSE)</f>
        <v>#N/A</v>
      </c>
      <c r="G235" s="313" t="e">
        <f>VLOOKUP(E235,'Contact Info-Woodlawn'!$A$1:$H$90,3,FALSE)</f>
        <v>#N/A</v>
      </c>
      <c r="H235" s="313" t="e">
        <f>VLOOKUP(E235,'Contact Info-Woodlawn'!$A$1:$H$90,6,FALSE)</f>
        <v>#N/A</v>
      </c>
      <c r="I235" s="313" t="e">
        <f>VLOOKUP(E235,'Contact Info-Woodlawn'!$A$1:$H$20,7,FALSE)</f>
        <v>#N/A</v>
      </c>
      <c r="J235" s="313" t="e">
        <f>VLOOKUP(E235,'Contact Info-Woodlawn'!$A$1:$H$90,8,FALSE)</f>
        <v>#N/A</v>
      </c>
      <c r="K235" s="331"/>
      <c r="L235" s="315" t="e">
        <f>VLOOKUP(K235,'Contact Info-Woodlawn'!$A$1:$H$90,4,FALSE)</f>
        <v>#N/A</v>
      </c>
      <c r="M235" s="315" t="e">
        <f>VLOOKUP(K235,'Contact Info-Woodlawn'!$A$1:$H$90,3,FALSE)</f>
        <v>#N/A</v>
      </c>
      <c r="N235" s="315" t="e">
        <f>VLOOKUP(K235,'Contact Info-Woodlawn'!$A$1:$H$90,6,FALSE)</f>
        <v>#N/A</v>
      </c>
      <c r="O235" s="315" t="e">
        <f>VLOOKUP(K235,'Contact Info-Woodlawn'!$A$1:$H$20,7,FALSE)</f>
        <v>#N/A</v>
      </c>
      <c r="P235" s="315" t="e">
        <f>VLOOKUP(K235,'Contact Info-Woodlawn'!$A$1:$H$90,8,FALSE)</f>
        <v>#N/A</v>
      </c>
      <c r="R235" s="304"/>
      <c r="S235" s="304"/>
      <c r="U235" s="305"/>
      <c r="V235" s="305"/>
    </row>
    <row r="236" spans="1:22">
      <c r="A236" s="360"/>
      <c r="B236" s="351"/>
      <c r="C236" s="158">
        <v>45787</v>
      </c>
      <c r="D236" s="104"/>
      <c r="E236" s="304"/>
      <c r="F236" s="308" t="e">
        <f>VLOOKUP(E236,'Contact Info-Woodlawn'!$A$1:$H$42,4,FALSE)</f>
        <v>#N/A</v>
      </c>
      <c r="G236" s="308" t="e">
        <f>VLOOKUP(E236,'Contact Info-Woodlawn'!$A$1:$H$90,3,FALSE)</f>
        <v>#N/A</v>
      </c>
      <c r="H236" s="308" t="e">
        <f>VLOOKUP(E236,'Contact Info-Woodlawn'!$A$1:$H$90,6,FALSE)</f>
        <v>#N/A</v>
      </c>
      <c r="I236" s="308" t="e">
        <f>VLOOKUP(E236,'Contact Info-Woodlawn'!$A$1:$H$20,7,FALSE)</f>
        <v>#N/A</v>
      </c>
      <c r="J236" s="308" t="e">
        <f>VLOOKUP(E236,'Contact Info-Woodlawn'!$A$1:$H$90,8,FALSE)</f>
        <v>#N/A</v>
      </c>
      <c r="K236" s="331"/>
      <c r="L236" s="310" t="e">
        <f>VLOOKUP(K236,'Contact Info-Woodlawn'!$A$1:$H$90,4,FALSE)</f>
        <v>#N/A</v>
      </c>
      <c r="M236" s="310" t="e">
        <f>VLOOKUP(K236,'Contact Info-Woodlawn'!$A$1:$H$90,3,FALSE)</f>
        <v>#N/A</v>
      </c>
      <c r="N236" s="310" t="e">
        <f>VLOOKUP(K236,'Contact Info-Woodlawn'!$A$1:$H$90,6,FALSE)</f>
        <v>#N/A</v>
      </c>
      <c r="O236" s="310" t="e">
        <f>VLOOKUP(K236,'Contact Info-Woodlawn'!$A$1:$H$20,7,FALSE)</f>
        <v>#N/A</v>
      </c>
      <c r="P236" s="310" t="e">
        <f>VLOOKUP(K236,'Contact Info-Woodlawn'!$A$1:$H$90,8,FALSE)</f>
        <v>#N/A</v>
      </c>
      <c r="R236" s="304"/>
      <c r="S236" s="304"/>
      <c r="U236" s="305"/>
      <c r="V236" s="305"/>
    </row>
    <row r="237" spans="1:22">
      <c r="A237" s="360"/>
      <c r="B237" s="362"/>
      <c r="C237" s="158">
        <v>45788</v>
      </c>
      <c r="D237" s="104"/>
      <c r="E237" s="304"/>
      <c r="F237" s="313" t="e">
        <f>VLOOKUP(E237,'Contact Info-Woodlawn'!$A$1:$H$90,4,FALSE)</f>
        <v>#N/A</v>
      </c>
      <c r="G237" s="313" t="e">
        <f>VLOOKUP(E237,'Contact Info-Woodlawn'!$A$1:$H$90,3,FALSE)</f>
        <v>#N/A</v>
      </c>
      <c r="H237" s="313" t="e">
        <f>VLOOKUP(E237,'Contact Info-Woodlawn'!$A$1:$H$90,6,FALSE)</f>
        <v>#N/A</v>
      </c>
      <c r="I237" s="313" t="e">
        <f>VLOOKUP(E237,'Contact Info-Woodlawn'!$A$1:$H$20,7,FALSE)</f>
        <v>#N/A</v>
      </c>
      <c r="J237" s="313" t="e">
        <f>VLOOKUP(E237,'Contact Info-Woodlawn'!$A$1:$H$90,8,FALSE)</f>
        <v>#N/A</v>
      </c>
      <c r="K237" s="331"/>
      <c r="L237" s="315" t="e">
        <f>VLOOKUP(K237,'Contact Info-Woodlawn'!$A$1:$H$90,4,FALSE)</f>
        <v>#N/A</v>
      </c>
      <c r="M237" s="315" t="e">
        <f>VLOOKUP(K237,'Contact Info-Woodlawn'!$A$1:$H$90,3,FALSE)</f>
        <v>#N/A</v>
      </c>
      <c r="N237" s="315" t="e">
        <f>VLOOKUP(K237,'Contact Info-Woodlawn'!$A$1:$H$90,6,FALSE)</f>
        <v>#N/A</v>
      </c>
      <c r="O237" s="315" t="e">
        <f>VLOOKUP(K237,'Contact Info-Woodlawn'!$A$1:$H$20,7,FALSE)</f>
        <v>#N/A</v>
      </c>
      <c r="P237" s="315" t="e">
        <f>VLOOKUP(K237,'Contact Info-Woodlawn'!$A$1:$H$90,8,FALSE)</f>
        <v>#N/A</v>
      </c>
      <c r="R237" s="304"/>
      <c r="S237" s="304"/>
      <c r="U237" s="305"/>
      <c r="V237" s="305"/>
    </row>
    <row r="238" spans="1:22">
      <c r="A238" s="360"/>
      <c r="B238" s="368" t="s">
        <v>51</v>
      </c>
      <c r="C238" s="158">
        <v>45789</v>
      </c>
      <c r="D238" s="104"/>
      <c r="E238" s="304"/>
      <c r="F238" s="308" t="e">
        <f>VLOOKUP(E238,'Contact Info-Woodlawn'!$A$1:$H$42,4,FALSE)</f>
        <v>#N/A</v>
      </c>
      <c r="G238" s="308" t="e">
        <f>VLOOKUP(E238,'Contact Info-Woodlawn'!$A$1:$H$90,3,FALSE)</f>
        <v>#N/A</v>
      </c>
      <c r="H238" s="308" t="e">
        <f>VLOOKUP(E238,'Contact Info-Woodlawn'!$A$1:$H$90,6,FALSE)</f>
        <v>#N/A</v>
      </c>
      <c r="I238" s="308" t="e">
        <f>VLOOKUP(E238,'Contact Info-Woodlawn'!$A$1:$H$20,7,FALSE)</f>
        <v>#N/A</v>
      </c>
      <c r="J238" s="308" t="e">
        <f>VLOOKUP(E238,'Contact Info-Woodlawn'!$A$1:$H$90,8,FALSE)</f>
        <v>#N/A</v>
      </c>
      <c r="K238" s="331"/>
      <c r="L238" s="310" t="e">
        <f>VLOOKUP(K238,'Contact Info-Woodlawn'!$A$1:$H$90,4,FALSE)</f>
        <v>#N/A</v>
      </c>
      <c r="M238" s="310" t="e">
        <f>VLOOKUP(K238,'Contact Info-Woodlawn'!$A$1:$H$90,3,FALSE)</f>
        <v>#N/A</v>
      </c>
      <c r="N238" s="310" t="e">
        <f>VLOOKUP(K238,'Contact Info-Woodlawn'!$A$1:$H$90,6,FALSE)</f>
        <v>#N/A</v>
      </c>
      <c r="O238" s="310" t="e">
        <f>VLOOKUP(K238,'Contact Info-Woodlawn'!$A$1:$H$20,7,FALSE)</f>
        <v>#N/A</v>
      </c>
      <c r="P238" s="310" t="e">
        <f>VLOOKUP(K238,'Contact Info-Woodlawn'!$A$1:$H$90,8,FALSE)</f>
        <v>#N/A</v>
      </c>
      <c r="R238" s="304"/>
      <c r="S238" s="304"/>
      <c r="U238" s="305"/>
      <c r="V238" s="305"/>
    </row>
    <row r="239" spans="1:22">
      <c r="A239" s="360"/>
      <c r="B239" s="351"/>
      <c r="C239" s="158">
        <v>45790</v>
      </c>
      <c r="D239" s="104"/>
      <c r="E239" s="304"/>
      <c r="F239" s="313" t="e">
        <f>VLOOKUP(E239,'Contact Info-Woodlawn'!$A$1:$H$90,4,FALSE)</f>
        <v>#N/A</v>
      </c>
      <c r="G239" s="313" t="e">
        <f>VLOOKUP(E239,'Contact Info-Woodlawn'!$A$1:$H$90,3,FALSE)</f>
        <v>#N/A</v>
      </c>
      <c r="H239" s="313" t="e">
        <f>VLOOKUP(E239,'Contact Info-Woodlawn'!$A$1:$H$90,6,FALSE)</f>
        <v>#N/A</v>
      </c>
      <c r="I239" s="313" t="e">
        <f>VLOOKUP(E239,'Contact Info-Woodlawn'!$A$1:$H$20,7,FALSE)</f>
        <v>#N/A</v>
      </c>
      <c r="J239" s="313" t="e">
        <f>VLOOKUP(E239,'Contact Info-Woodlawn'!$A$1:$H$90,8,FALSE)</f>
        <v>#N/A</v>
      </c>
      <c r="K239" s="331"/>
      <c r="L239" s="315" t="e">
        <f>VLOOKUP(K239,'Contact Info-Woodlawn'!$A$1:$H$90,4,FALSE)</f>
        <v>#N/A</v>
      </c>
      <c r="M239" s="315" t="e">
        <f>VLOOKUP(K239,'Contact Info-Woodlawn'!$A$1:$H$90,3,FALSE)</f>
        <v>#N/A</v>
      </c>
      <c r="N239" s="315" t="e">
        <f>VLOOKUP(K239,'Contact Info-Woodlawn'!$A$1:$H$90,6,FALSE)</f>
        <v>#N/A</v>
      </c>
      <c r="O239" s="315" t="e">
        <f>VLOOKUP(K239,'Contact Info-Woodlawn'!$A$1:$H$20,7,FALSE)</f>
        <v>#N/A</v>
      </c>
      <c r="P239" s="315" t="e">
        <f>VLOOKUP(K239,'Contact Info-Woodlawn'!$A$1:$H$90,8,FALSE)</f>
        <v>#N/A</v>
      </c>
      <c r="R239" s="304"/>
      <c r="S239" s="304"/>
      <c r="U239" s="305"/>
      <c r="V239" s="305"/>
    </row>
    <row r="240" spans="1:22">
      <c r="A240" s="360"/>
      <c r="B240" s="351"/>
      <c r="C240" s="158">
        <v>45791</v>
      </c>
      <c r="D240" s="104"/>
      <c r="E240" s="304"/>
      <c r="F240" s="308" t="e">
        <f>VLOOKUP(E240,'Contact Info-Woodlawn'!$A$1:$H$42,4,FALSE)</f>
        <v>#N/A</v>
      </c>
      <c r="G240" s="308" t="e">
        <f>VLOOKUP(E240,'Contact Info-Woodlawn'!$A$1:$H$90,3,FALSE)</f>
        <v>#N/A</v>
      </c>
      <c r="H240" s="308" t="e">
        <f>VLOOKUP(E240,'Contact Info-Woodlawn'!$A$1:$H$90,6,FALSE)</f>
        <v>#N/A</v>
      </c>
      <c r="I240" s="308" t="e">
        <f>VLOOKUP(E240,'Contact Info-Woodlawn'!$A$1:$H$20,7,FALSE)</f>
        <v>#N/A</v>
      </c>
      <c r="J240" s="308" t="e">
        <f>VLOOKUP(E240,'Contact Info-Woodlawn'!$A$1:$H$90,8,FALSE)</f>
        <v>#N/A</v>
      </c>
      <c r="K240" s="331"/>
      <c r="L240" s="310" t="e">
        <f>VLOOKUP(K240,'Contact Info-Woodlawn'!$A$1:$H$90,4,FALSE)</f>
        <v>#N/A</v>
      </c>
      <c r="M240" s="310" t="e">
        <f>VLOOKUP(K240,'Contact Info-Woodlawn'!$A$1:$H$90,3,FALSE)</f>
        <v>#N/A</v>
      </c>
      <c r="N240" s="310" t="e">
        <f>VLOOKUP(K240,'Contact Info-Woodlawn'!$A$1:$H$90,6,FALSE)</f>
        <v>#N/A</v>
      </c>
      <c r="O240" s="310" t="e">
        <f>VLOOKUP(K240,'Contact Info-Woodlawn'!$A$1:$H$20,7,FALSE)</f>
        <v>#N/A</v>
      </c>
      <c r="P240" s="310" t="e">
        <f>VLOOKUP(K240,'Contact Info-Woodlawn'!$A$1:$H$90,8,FALSE)</f>
        <v>#N/A</v>
      </c>
      <c r="R240" s="304"/>
      <c r="S240" s="304"/>
      <c r="U240" s="305"/>
      <c r="V240" s="305"/>
    </row>
    <row r="241" spans="1:22">
      <c r="A241" s="360"/>
      <c r="B241" s="351"/>
      <c r="C241" s="158">
        <v>45792</v>
      </c>
      <c r="D241" s="104"/>
      <c r="E241" s="304"/>
      <c r="F241" s="313" t="e">
        <f>VLOOKUP(E241,'Contact Info-Woodlawn'!$A$1:$H$90,4,FALSE)</f>
        <v>#N/A</v>
      </c>
      <c r="G241" s="313" t="e">
        <f>VLOOKUP(E241,'Contact Info-Woodlawn'!$A$1:$H$90,3,FALSE)</f>
        <v>#N/A</v>
      </c>
      <c r="H241" s="313" t="e">
        <f>VLOOKUP(E241,'Contact Info-Woodlawn'!$A$1:$H$90,6,FALSE)</f>
        <v>#N/A</v>
      </c>
      <c r="I241" s="313" t="e">
        <f>VLOOKUP(E241,'Contact Info-Woodlawn'!$A$1:$H$20,7,FALSE)</f>
        <v>#N/A</v>
      </c>
      <c r="J241" s="313" t="e">
        <f>VLOOKUP(E241,'Contact Info-Woodlawn'!$A$1:$H$90,8,FALSE)</f>
        <v>#N/A</v>
      </c>
      <c r="K241" s="331"/>
      <c r="L241" s="315" t="e">
        <f>VLOOKUP(K241,'Contact Info-Woodlawn'!$A$1:$H$90,4,FALSE)</f>
        <v>#N/A</v>
      </c>
      <c r="M241" s="315" t="e">
        <f>VLOOKUP(K241,'Contact Info-Woodlawn'!$A$1:$H$90,3,FALSE)</f>
        <v>#N/A</v>
      </c>
      <c r="N241" s="315" t="e">
        <f>VLOOKUP(K241,'Contact Info-Woodlawn'!$A$1:$H$90,6,FALSE)</f>
        <v>#N/A</v>
      </c>
      <c r="O241" s="315" t="e">
        <f>VLOOKUP(K241,'Contact Info-Woodlawn'!$A$1:$H$20,7,FALSE)</f>
        <v>#N/A</v>
      </c>
      <c r="P241" s="315" t="e">
        <f>VLOOKUP(K241,'Contact Info-Woodlawn'!$A$1:$H$90,8,FALSE)</f>
        <v>#N/A</v>
      </c>
      <c r="R241" s="304"/>
      <c r="S241" s="304"/>
      <c r="U241" s="305"/>
      <c r="V241" s="305"/>
    </row>
    <row r="242" spans="1:22">
      <c r="A242" s="360"/>
      <c r="B242" s="351"/>
      <c r="C242" s="158">
        <v>45793</v>
      </c>
      <c r="D242" s="104"/>
      <c r="E242" s="304"/>
      <c r="F242" s="308" t="e">
        <f>VLOOKUP(E242,'Contact Info-Woodlawn'!$A$1:$H$42,4,FALSE)</f>
        <v>#N/A</v>
      </c>
      <c r="G242" s="308" t="e">
        <f>VLOOKUP(E242,'Contact Info-Woodlawn'!$A$1:$H$90,3,FALSE)</f>
        <v>#N/A</v>
      </c>
      <c r="H242" s="308" t="e">
        <f>VLOOKUP(E242,'Contact Info-Woodlawn'!$A$1:$H$90,6,FALSE)</f>
        <v>#N/A</v>
      </c>
      <c r="I242" s="308" t="e">
        <f>VLOOKUP(E242,'Contact Info-Woodlawn'!$A$1:$H$20,7,FALSE)</f>
        <v>#N/A</v>
      </c>
      <c r="J242" s="308" t="e">
        <f>VLOOKUP(E242,'Contact Info-Woodlawn'!$A$1:$H$90,8,FALSE)</f>
        <v>#N/A</v>
      </c>
      <c r="K242" s="331"/>
      <c r="L242" s="310" t="e">
        <f>VLOOKUP(K242,'Contact Info-Woodlawn'!$A$1:$H$90,4,FALSE)</f>
        <v>#N/A</v>
      </c>
      <c r="M242" s="310" t="e">
        <f>VLOOKUP(K242,'Contact Info-Woodlawn'!$A$1:$H$90,3,FALSE)</f>
        <v>#N/A</v>
      </c>
      <c r="N242" s="310" t="e">
        <f>VLOOKUP(K242,'Contact Info-Woodlawn'!$A$1:$H$90,6,FALSE)</f>
        <v>#N/A</v>
      </c>
      <c r="O242" s="310" t="e">
        <f>VLOOKUP(K242,'Contact Info-Woodlawn'!$A$1:$H$20,7,FALSE)</f>
        <v>#N/A</v>
      </c>
      <c r="P242" s="310" t="e">
        <f>VLOOKUP(K242,'Contact Info-Woodlawn'!$A$1:$H$90,8,FALSE)</f>
        <v>#N/A</v>
      </c>
      <c r="R242" s="304"/>
      <c r="S242" s="304"/>
      <c r="U242" s="305"/>
      <c r="V242" s="305"/>
    </row>
    <row r="243" spans="1:22">
      <c r="A243" s="360"/>
      <c r="B243" s="351"/>
      <c r="C243" s="158">
        <v>45794</v>
      </c>
      <c r="D243" s="104"/>
      <c r="E243" s="304"/>
      <c r="F243" s="313" t="e">
        <f>VLOOKUP(E243,'Contact Info-Woodlawn'!$A$1:$H$90,4,FALSE)</f>
        <v>#N/A</v>
      </c>
      <c r="G243" s="313" t="e">
        <f>VLOOKUP(E243,'Contact Info-Woodlawn'!$A$1:$H$90,3,FALSE)</f>
        <v>#N/A</v>
      </c>
      <c r="H243" s="313" t="e">
        <f>VLOOKUP(E243,'Contact Info-Woodlawn'!$A$1:$H$90,6,FALSE)</f>
        <v>#N/A</v>
      </c>
      <c r="I243" s="313" t="e">
        <f>VLOOKUP(E243,'Contact Info-Woodlawn'!$A$1:$H$20,7,FALSE)</f>
        <v>#N/A</v>
      </c>
      <c r="J243" s="313" t="e">
        <f>VLOOKUP(E243,'Contact Info-Woodlawn'!$A$1:$H$90,8,FALSE)</f>
        <v>#N/A</v>
      </c>
      <c r="K243" s="331"/>
      <c r="L243" s="315" t="e">
        <f>VLOOKUP(K243,'Contact Info-Woodlawn'!$A$1:$H$90,4,FALSE)</f>
        <v>#N/A</v>
      </c>
      <c r="M243" s="315" t="e">
        <f>VLOOKUP(K243,'Contact Info-Woodlawn'!$A$1:$H$90,3,FALSE)</f>
        <v>#N/A</v>
      </c>
      <c r="N243" s="315" t="e">
        <f>VLOOKUP(K243,'Contact Info-Woodlawn'!$A$1:$H$90,6,FALSE)</f>
        <v>#N/A</v>
      </c>
      <c r="O243" s="315" t="e">
        <f>VLOOKUP(K243,'Contact Info-Woodlawn'!$A$1:$H$20,7,FALSE)</f>
        <v>#N/A</v>
      </c>
      <c r="P243" s="315" t="e">
        <f>VLOOKUP(K243,'Contact Info-Woodlawn'!$A$1:$H$90,8,FALSE)</f>
        <v>#N/A</v>
      </c>
      <c r="R243" s="304"/>
      <c r="S243" s="304"/>
      <c r="U243" s="305"/>
      <c r="V243" s="305"/>
    </row>
    <row r="244" spans="1:22">
      <c r="A244" s="360"/>
      <c r="B244" s="362"/>
      <c r="C244" s="158">
        <v>45795</v>
      </c>
      <c r="D244" s="104"/>
      <c r="E244" s="304"/>
      <c r="F244" s="308" t="e">
        <f>VLOOKUP(E244,'Contact Info-Woodlawn'!$A$1:$H$42,4,FALSE)</f>
        <v>#N/A</v>
      </c>
      <c r="G244" s="308" t="e">
        <f>VLOOKUP(E244,'Contact Info-Woodlawn'!$A$1:$H$90,3,FALSE)</f>
        <v>#N/A</v>
      </c>
      <c r="H244" s="308" t="e">
        <f>VLOOKUP(E244,'Contact Info-Woodlawn'!$A$1:$H$90,6,FALSE)</f>
        <v>#N/A</v>
      </c>
      <c r="I244" s="308" t="e">
        <f>VLOOKUP(E244,'Contact Info-Woodlawn'!$A$1:$H$20,7,FALSE)</f>
        <v>#N/A</v>
      </c>
      <c r="J244" s="308" t="e">
        <f>VLOOKUP(E244,'Contact Info-Woodlawn'!$A$1:$H$90,8,FALSE)</f>
        <v>#N/A</v>
      </c>
      <c r="K244" s="331"/>
      <c r="L244" s="310" t="e">
        <f>VLOOKUP(K244,'Contact Info-Woodlawn'!$A$1:$H$90,4,FALSE)</f>
        <v>#N/A</v>
      </c>
      <c r="M244" s="310" t="e">
        <f>VLOOKUP(K244,'Contact Info-Woodlawn'!$A$1:$H$90,3,FALSE)</f>
        <v>#N/A</v>
      </c>
      <c r="N244" s="310" t="e">
        <f>VLOOKUP(K244,'Contact Info-Woodlawn'!$A$1:$H$90,6,FALSE)</f>
        <v>#N/A</v>
      </c>
      <c r="O244" s="310" t="e">
        <f>VLOOKUP(K244,'Contact Info-Woodlawn'!$A$1:$H$20,7,FALSE)</f>
        <v>#N/A</v>
      </c>
      <c r="P244" s="310" t="e">
        <f>VLOOKUP(K244,'Contact Info-Woodlawn'!$A$1:$H$90,8,FALSE)</f>
        <v>#N/A</v>
      </c>
      <c r="R244" s="304"/>
      <c r="S244" s="304"/>
      <c r="U244" s="305"/>
      <c r="V244" s="305"/>
    </row>
    <row r="245" spans="1:22">
      <c r="A245" s="360"/>
      <c r="B245" s="369" t="s">
        <v>54</v>
      </c>
      <c r="C245" s="158">
        <v>45796</v>
      </c>
      <c r="D245" s="104"/>
      <c r="E245" s="304"/>
      <c r="F245" s="313" t="e">
        <f>VLOOKUP(E245,'Contact Info-Woodlawn'!$A$1:$H$90,4,FALSE)</f>
        <v>#N/A</v>
      </c>
      <c r="G245" s="313" t="e">
        <f>VLOOKUP(E245,'Contact Info-Woodlawn'!$A$1:$H$90,3,FALSE)</f>
        <v>#N/A</v>
      </c>
      <c r="H245" s="313" t="e">
        <f>VLOOKUP(E245,'Contact Info-Woodlawn'!$A$1:$H$90,6,FALSE)</f>
        <v>#N/A</v>
      </c>
      <c r="I245" s="313" t="e">
        <f>VLOOKUP(E245,'Contact Info-Woodlawn'!$A$1:$H$20,7,FALSE)</f>
        <v>#N/A</v>
      </c>
      <c r="J245" s="313" t="e">
        <f>VLOOKUP(E245,'Contact Info-Woodlawn'!$A$1:$H$90,8,FALSE)</f>
        <v>#N/A</v>
      </c>
      <c r="K245" s="331"/>
      <c r="L245" s="315" t="e">
        <f>VLOOKUP(K245,'Contact Info-Woodlawn'!$A$1:$H$90,4,FALSE)</f>
        <v>#N/A</v>
      </c>
      <c r="M245" s="315" t="e">
        <f>VLOOKUP(K245,'Contact Info-Woodlawn'!$A$1:$H$90,3,FALSE)</f>
        <v>#N/A</v>
      </c>
      <c r="N245" s="315" t="e">
        <f>VLOOKUP(K245,'Contact Info-Woodlawn'!$A$1:$H$90,6,FALSE)</f>
        <v>#N/A</v>
      </c>
      <c r="O245" s="315" t="e">
        <f>VLOOKUP(K245,'Contact Info-Woodlawn'!$A$1:$H$20,7,FALSE)</f>
        <v>#N/A</v>
      </c>
      <c r="P245" s="315" t="e">
        <f>VLOOKUP(K245,'Contact Info-Woodlawn'!$A$1:$H$90,8,FALSE)</f>
        <v>#N/A</v>
      </c>
      <c r="R245" s="304"/>
      <c r="S245" s="304"/>
      <c r="U245" s="305"/>
      <c r="V245" s="305"/>
    </row>
    <row r="246" spans="1:22">
      <c r="A246" s="360"/>
      <c r="B246" s="351"/>
      <c r="C246" s="158">
        <v>45797</v>
      </c>
      <c r="D246" s="104"/>
      <c r="E246" s="304"/>
      <c r="F246" s="308" t="e">
        <f>VLOOKUP(E246,'Contact Info-Woodlawn'!$A$1:$H$42,4,FALSE)</f>
        <v>#N/A</v>
      </c>
      <c r="G246" s="308" t="e">
        <f>VLOOKUP(E246,'Contact Info-Woodlawn'!$A$1:$H$90,3,FALSE)</f>
        <v>#N/A</v>
      </c>
      <c r="H246" s="308" t="e">
        <f>VLOOKUP(E246,'Contact Info-Woodlawn'!$A$1:$H$90,6,FALSE)</f>
        <v>#N/A</v>
      </c>
      <c r="I246" s="308" t="e">
        <f>VLOOKUP(E246,'Contact Info-Woodlawn'!$A$1:$H$20,7,FALSE)</f>
        <v>#N/A</v>
      </c>
      <c r="J246" s="308" t="e">
        <f>VLOOKUP(E246,'Contact Info-Woodlawn'!$A$1:$H$90,8,FALSE)</f>
        <v>#N/A</v>
      </c>
      <c r="K246" s="331"/>
      <c r="L246" s="310" t="e">
        <f>VLOOKUP(K246,'Contact Info-Woodlawn'!$A$1:$H$90,4,FALSE)</f>
        <v>#N/A</v>
      </c>
      <c r="M246" s="310" t="e">
        <f>VLOOKUP(K246,'Contact Info-Woodlawn'!$A$1:$H$90,3,FALSE)</f>
        <v>#N/A</v>
      </c>
      <c r="N246" s="310" t="e">
        <f>VLOOKUP(K246,'Contact Info-Woodlawn'!$A$1:$H$90,6,FALSE)</f>
        <v>#N/A</v>
      </c>
      <c r="O246" s="310" t="e">
        <f>VLOOKUP(K246,'Contact Info-Woodlawn'!$A$1:$H$20,7,FALSE)</f>
        <v>#N/A</v>
      </c>
      <c r="P246" s="310" t="e">
        <f>VLOOKUP(K246,'Contact Info-Woodlawn'!$A$1:$H$90,8,FALSE)</f>
        <v>#N/A</v>
      </c>
      <c r="R246" s="304"/>
      <c r="S246" s="304"/>
      <c r="U246" s="305"/>
      <c r="V246" s="305"/>
    </row>
    <row r="247" spans="1:22">
      <c r="A247" s="360"/>
      <c r="B247" s="351"/>
      <c r="C247" s="158">
        <v>45798</v>
      </c>
      <c r="D247" s="104"/>
      <c r="E247" s="304"/>
      <c r="F247" s="313" t="e">
        <f>VLOOKUP(E247,'Contact Info-Woodlawn'!$A$1:$H$90,4,FALSE)</f>
        <v>#N/A</v>
      </c>
      <c r="G247" s="313" t="e">
        <f>VLOOKUP(E247,'Contact Info-Woodlawn'!$A$1:$H$90,3,FALSE)</f>
        <v>#N/A</v>
      </c>
      <c r="H247" s="313" t="e">
        <f>VLOOKUP(E247,'Contact Info-Woodlawn'!$A$1:$H$90,6,FALSE)</f>
        <v>#N/A</v>
      </c>
      <c r="I247" s="313" t="e">
        <f>VLOOKUP(E247,'Contact Info-Woodlawn'!$A$1:$H$20,7,FALSE)</f>
        <v>#N/A</v>
      </c>
      <c r="J247" s="313" t="e">
        <f>VLOOKUP(E247,'Contact Info-Woodlawn'!$A$1:$H$90,8,FALSE)</f>
        <v>#N/A</v>
      </c>
      <c r="K247" s="331"/>
      <c r="L247" s="315" t="e">
        <f>VLOOKUP(K247,'Contact Info-Woodlawn'!$A$1:$H$90,4,FALSE)</f>
        <v>#N/A</v>
      </c>
      <c r="M247" s="315" t="e">
        <f>VLOOKUP(K247,'Contact Info-Woodlawn'!$A$1:$H$90,3,FALSE)</f>
        <v>#N/A</v>
      </c>
      <c r="N247" s="315" t="e">
        <f>VLOOKUP(K247,'Contact Info-Woodlawn'!$A$1:$H$90,6,FALSE)</f>
        <v>#N/A</v>
      </c>
      <c r="O247" s="315" t="e">
        <f>VLOOKUP(K247,'Contact Info-Woodlawn'!$A$1:$H$20,7,FALSE)</f>
        <v>#N/A</v>
      </c>
      <c r="P247" s="315" t="e">
        <f>VLOOKUP(K247,'Contact Info-Woodlawn'!$A$1:$H$90,8,FALSE)</f>
        <v>#N/A</v>
      </c>
      <c r="R247" s="304"/>
      <c r="S247" s="304"/>
      <c r="U247" s="305"/>
      <c r="V247" s="305"/>
    </row>
    <row r="248" spans="1:22">
      <c r="A248" s="360"/>
      <c r="B248" s="351"/>
      <c r="C248" s="158">
        <v>45799</v>
      </c>
      <c r="D248" s="104"/>
      <c r="E248" s="304"/>
      <c r="F248" s="308" t="e">
        <f>VLOOKUP(E248,'Contact Info-Woodlawn'!$A$1:$H$42,4,FALSE)</f>
        <v>#N/A</v>
      </c>
      <c r="G248" s="308" t="e">
        <f>VLOOKUP(E248,'Contact Info-Woodlawn'!$A$1:$H$90,3,FALSE)</f>
        <v>#N/A</v>
      </c>
      <c r="H248" s="308" t="e">
        <f>VLOOKUP(E248,'Contact Info-Woodlawn'!$A$1:$H$90,6,FALSE)</f>
        <v>#N/A</v>
      </c>
      <c r="I248" s="308" t="e">
        <f>VLOOKUP(E248,'Contact Info-Woodlawn'!$A$1:$H$20,7,FALSE)</f>
        <v>#N/A</v>
      </c>
      <c r="J248" s="308" t="e">
        <f>VLOOKUP(E248,'Contact Info-Woodlawn'!$A$1:$H$90,8,FALSE)</f>
        <v>#N/A</v>
      </c>
      <c r="K248" s="331"/>
      <c r="L248" s="310" t="e">
        <f>VLOOKUP(K248,'Contact Info-Woodlawn'!$A$1:$H$90,4,FALSE)</f>
        <v>#N/A</v>
      </c>
      <c r="M248" s="310" t="e">
        <f>VLOOKUP(K248,'Contact Info-Woodlawn'!$A$1:$H$90,3,FALSE)</f>
        <v>#N/A</v>
      </c>
      <c r="N248" s="310" t="e">
        <f>VLOOKUP(K248,'Contact Info-Woodlawn'!$A$1:$H$90,6,FALSE)</f>
        <v>#N/A</v>
      </c>
      <c r="O248" s="310" t="e">
        <f>VLOOKUP(K248,'Contact Info-Woodlawn'!$A$1:$H$20,7,FALSE)</f>
        <v>#N/A</v>
      </c>
      <c r="P248" s="310" t="e">
        <f>VLOOKUP(K248,'Contact Info-Woodlawn'!$A$1:$H$90,8,FALSE)</f>
        <v>#N/A</v>
      </c>
      <c r="R248" s="304"/>
      <c r="S248" s="304"/>
      <c r="U248" s="305"/>
      <c r="V248" s="305"/>
    </row>
    <row r="249" spans="1:22">
      <c r="A249" s="360"/>
      <c r="B249" s="351"/>
      <c r="C249" s="158">
        <v>45800</v>
      </c>
      <c r="D249" s="104"/>
      <c r="E249" s="304"/>
      <c r="F249" s="313" t="e">
        <f>VLOOKUP(E249,'Contact Info-Woodlawn'!$A$1:$H$90,4,FALSE)</f>
        <v>#N/A</v>
      </c>
      <c r="G249" s="313" t="e">
        <f>VLOOKUP(E249,'Contact Info-Woodlawn'!$A$1:$H$90,3,FALSE)</f>
        <v>#N/A</v>
      </c>
      <c r="H249" s="313" t="e">
        <f>VLOOKUP(E249,'Contact Info-Woodlawn'!$A$1:$H$90,6,FALSE)</f>
        <v>#N/A</v>
      </c>
      <c r="I249" s="313" t="e">
        <f>VLOOKUP(E249,'Contact Info-Woodlawn'!$A$1:$H$20,7,FALSE)</f>
        <v>#N/A</v>
      </c>
      <c r="J249" s="313" t="e">
        <f>VLOOKUP(E249,'Contact Info-Woodlawn'!$A$1:$H$90,8,FALSE)</f>
        <v>#N/A</v>
      </c>
      <c r="K249" s="331"/>
      <c r="L249" s="315" t="e">
        <f>VLOOKUP(K249,'Contact Info-Woodlawn'!$A$1:$H$90,4,FALSE)</f>
        <v>#N/A</v>
      </c>
      <c r="M249" s="315" t="e">
        <f>VLOOKUP(K249,'Contact Info-Woodlawn'!$A$1:$H$90,3,FALSE)</f>
        <v>#N/A</v>
      </c>
      <c r="N249" s="315" t="e">
        <f>VLOOKUP(K249,'Contact Info-Woodlawn'!$A$1:$H$90,6,FALSE)</f>
        <v>#N/A</v>
      </c>
      <c r="O249" s="315" t="e">
        <f>VLOOKUP(K249,'Contact Info-Woodlawn'!$A$1:$H$20,7,FALSE)</f>
        <v>#N/A</v>
      </c>
      <c r="P249" s="315" t="e">
        <f>VLOOKUP(K249,'Contact Info-Woodlawn'!$A$1:$H$90,8,FALSE)</f>
        <v>#N/A</v>
      </c>
      <c r="R249" s="304"/>
      <c r="S249" s="304"/>
      <c r="U249" s="305"/>
      <c r="V249" s="305"/>
    </row>
    <row r="250" spans="1:22">
      <c r="A250" s="360"/>
      <c r="B250" s="351"/>
      <c r="C250" s="158">
        <v>45801</v>
      </c>
      <c r="D250" s="104" t="s">
        <v>55</v>
      </c>
      <c r="E250" s="304"/>
      <c r="F250" s="308" t="e">
        <f>VLOOKUP(E250,'Contact Info-Woodlawn'!$A$1:$H$42,4,FALSE)</f>
        <v>#N/A</v>
      </c>
      <c r="G250" s="308" t="e">
        <f>VLOOKUP(E250,'Contact Info-Woodlawn'!$A$1:$H$90,3,FALSE)</f>
        <v>#N/A</v>
      </c>
      <c r="H250" s="308" t="e">
        <f>VLOOKUP(E250,'Contact Info-Woodlawn'!$A$1:$H$90,6,FALSE)</f>
        <v>#N/A</v>
      </c>
      <c r="I250" s="308" t="e">
        <f>VLOOKUP(E250,'Contact Info-Woodlawn'!$A$1:$H$20,7,FALSE)</f>
        <v>#N/A</v>
      </c>
      <c r="J250" s="308" t="e">
        <f>VLOOKUP(E250,'Contact Info-Woodlawn'!$A$1:$H$90,8,FALSE)</f>
        <v>#N/A</v>
      </c>
      <c r="K250" s="331"/>
      <c r="L250" s="310" t="e">
        <f>VLOOKUP(K250,'Contact Info-Woodlawn'!$A$1:$H$90,4,FALSE)</f>
        <v>#N/A</v>
      </c>
      <c r="M250" s="310" t="e">
        <f>VLOOKUP(K250,'Contact Info-Woodlawn'!$A$1:$H$90,3,FALSE)</f>
        <v>#N/A</v>
      </c>
      <c r="N250" s="310" t="e">
        <f>VLOOKUP(K250,'Contact Info-Woodlawn'!$A$1:$H$90,6,FALSE)</f>
        <v>#N/A</v>
      </c>
      <c r="O250" s="310" t="e">
        <f>VLOOKUP(K250,'Contact Info-Woodlawn'!$A$1:$H$20,7,FALSE)</f>
        <v>#N/A</v>
      </c>
      <c r="P250" s="310" t="e">
        <f>VLOOKUP(K250,'Contact Info-Woodlawn'!$A$1:$H$90,8,FALSE)</f>
        <v>#N/A</v>
      </c>
      <c r="R250" s="304"/>
      <c r="S250" s="304"/>
      <c r="U250" s="305"/>
      <c r="V250" s="305"/>
    </row>
    <row r="251" spans="1:22">
      <c r="A251" s="360"/>
      <c r="B251" s="362"/>
      <c r="C251" s="158">
        <v>45802</v>
      </c>
      <c r="D251" s="104" t="s">
        <v>55</v>
      </c>
      <c r="E251" s="304"/>
      <c r="F251" s="313" t="e">
        <f>VLOOKUP(E251,'Contact Info-Woodlawn'!$A$1:$H$90,4,FALSE)</f>
        <v>#N/A</v>
      </c>
      <c r="G251" s="313" t="e">
        <f>VLOOKUP(E251,'Contact Info-Woodlawn'!$A$1:$H$90,3,FALSE)</f>
        <v>#N/A</v>
      </c>
      <c r="H251" s="313" t="e">
        <f>VLOOKUP(E251,'Contact Info-Woodlawn'!$A$1:$H$90,6,FALSE)</f>
        <v>#N/A</v>
      </c>
      <c r="I251" s="313" t="e">
        <f>VLOOKUP(E251,'Contact Info-Woodlawn'!$A$1:$H$20,7,FALSE)</f>
        <v>#N/A</v>
      </c>
      <c r="J251" s="313" t="e">
        <f>VLOOKUP(E251,'Contact Info-Woodlawn'!$A$1:$H$90,8,FALSE)</f>
        <v>#N/A</v>
      </c>
      <c r="K251" s="331"/>
      <c r="L251" s="315" t="e">
        <f>VLOOKUP(K251,'Contact Info-Woodlawn'!$A$1:$H$90,4,FALSE)</f>
        <v>#N/A</v>
      </c>
      <c r="M251" s="315" t="e">
        <f>VLOOKUP(K251,'Contact Info-Woodlawn'!$A$1:$H$90,3,FALSE)</f>
        <v>#N/A</v>
      </c>
      <c r="N251" s="315" t="e">
        <f>VLOOKUP(K251,'Contact Info-Woodlawn'!$A$1:$H$90,6,FALSE)</f>
        <v>#N/A</v>
      </c>
      <c r="O251" s="315" t="e">
        <f>VLOOKUP(K251,'Contact Info-Woodlawn'!$A$1:$H$20,7,FALSE)</f>
        <v>#N/A</v>
      </c>
      <c r="P251" s="315" t="e">
        <f>VLOOKUP(K251,'Contact Info-Woodlawn'!$A$1:$H$90,8,FALSE)</f>
        <v>#N/A</v>
      </c>
      <c r="R251" s="304"/>
      <c r="S251" s="304"/>
      <c r="U251" s="305"/>
      <c r="V251" s="305"/>
    </row>
    <row r="252" spans="1:22">
      <c r="A252" s="360"/>
      <c r="B252" s="370" t="s">
        <v>56</v>
      </c>
      <c r="C252" s="158">
        <v>45803</v>
      </c>
      <c r="D252" s="104" t="s">
        <v>66</v>
      </c>
      <c r="E252" s="304"/>
      <c r="F252" s="308" t="e">
        <f>VLOOKUP(E252,'Contact Info-Woodlawn'!$A$1:$H$42,4,FALSE)</f>
        <v>#N/A</v>
      </c>
      <c r="G252" s="308" t="e">
        <f>VLOOKUP(E252,'Contact Info-Woodlawn'!$A$1:$H$90,3,FALSE)</f>
        <v>#N/A</v>
      </c>
      <c r="H252" s="308" t="e">
        <f>VLOOKUP(E252,'Contact Info-Woodlawn'!$A$1:$H$90,6,FALSE)</f>
        <v>#N/A</v>
      </c>
      <c r="I252" s="308" t="e">
        <f>VLOOKUP(E252,'Contact Info-Woodlawn'!$A$1:$H$20,7,FALSE)</f>
        <v>#N/A</v>
      </c>
      <c r="J252" s="308" t="e">
        <f>VLOOKUP(E252,'Contact Info-Woodlawn'!$A$1:$H$90,8,FALSE)</f>
        <v>#N/A</v>
      </c>
      <c r="K252" s="331"/>
      <c r="L252" s="310" t="e">
        <f>VLOOKUP(K252,'Contact Info-Woodlawn'!$A$1:$H$90,4,FALSE)</f>
        <v>#N/A</v>
      </c>
      <c r="M252" s="310" t="e">
        <f>VLOOKUP(K252,'Contact Info-Woodlawn'!$A$1:$H$90,3,FALSE)</f>
        <v>#N/A</v>
      </c>
      <c r="N252" s="310" t="e">
        <f>VLOOKUP(K252,'Contact Info-Woodlawn'!$A$1:$H$90,6,FALSE)</f>
        <v>#N/A</v>
      </c>
      <c r="O252" s="310" t="e">
        <f>VLOOKUP(K252,'Contact Info-Woodlawn'!$A$1:$H$20,7,FALSE)</f>
        <v>#N/A</v>
      </c>
      <c r="P252" s="310" t="e">
        <f>VLOOKUP(K252,'Contact Info-Woodlawn'!$A$1:$H$90,8,FALSE)</f>
        <v>#N/A</v>
      </c>
      <c r="R252" s="304"/>
      <c r="S252" s="304"/>
      <c r="U252" s="305"/>
      <c r="V252" s="305"/>
    </row>
    <row r="253" spans="1:22">
      <c r="A253" s="360"/>
      <c r="B253" s="351"/>
      <c r="C253" s="158">
        <v>45804</v>
      </c>
      <c r="D253" s="104"/>
      <c r="E253" s="304"/>
      <c r="F253" s="313" t="e">
        <f>VLOOKUP(E253,'Contact Info-Woodlawn'!$A$1:$H$90,4,FALSE)</f>
        <v>#N/A</v>
      </c>
      <c r="G253" s="313" t="e">
        <f>VLOOKUP(E253,'Contact Info-Woodlawn'!$A$1:$H$90,3,FALSE)</f>
        <v>#N/A</v>
      </c>
      <c r="H253" s="313" t="e">
        <f>VLOOKUP(E253,'Contact Info-Woodlawn'!$A$1:$H$90,6,FALSE)</f>
        <v>#N/A</v>
      </c>
      <c r="I253" s="313" t="e">
        <f>VLOOKUP(E253,'Contact Info-Woodlawn'!$A$1:$H$20,7,FALSE)</f>
        <v>#N/A</v>
      </c>
      <c r="J253" s="313" t="e">
        <f>VLOOKUP(E253,'Contact Info-Woodlawn'!$A$1:$H$90,8,FALSE)</f>
        <v>#N/A</v>
      </c>
      <c r="K253" s="331"/>
      <c r="L253" s="315" t="e">
        <f>VLOOKUP(K253,'Contact Info-Woodlawn'!$A$1:$H$90,4,FALSE)</f>
        <v>#N/A</v>
      </c>
      <c r="M253" s="315" t="e">
        <f>VLOOKUP(K253,'Contact Info-Woodlawn'!$A$1:$H$90,3,FALSE)</f>
        <v>#N/A</v>
      </c>
      <c r="N253" s="315" t="e">
        <f>VLOOKUP(K253,'Contact Info-Woodlawn'!$A$1:$H$90,6,FALSE)</f>
        <v>#N/A</v>
      </c>
      <c r="O253" s="315" t="e">
        <f>VLOOKUP(K253,'Contact Info-Woodlawn'!$A$1:$H$20,7,FALSE)</f>
        <v>#N/A</v>
      </c>
      <c r="P253" s="315" t="e">
        <f>VLOOKUP(K253,'Contact Info-Woodlawn'!$A$1:$H$90,8,FALSE)</f>
        <v>#N/A</v>
      </c>
      <c r="R253" s="304"/>
      <c r="S253" s="304"/>
      <c r="U253" s="305"/>
      <c r="V253" s="305"/>
    </row>
    <row r="254" spans="1:22">
      <c r="A254" s="360"/>
      <c r="B254" s="351"/>
      <c r="C254" s="158">
        <v>45805</v>
      </c>
      <c r="D254" s="104"/>
      <c r="E254" s="304"/>
      <c r="F254" s="308" t="e">
        <f>VLOOKUP(E254,'Contact Info-Woodlawn'!$A$1:$H$42,4,FALSE)</f>
        <v>#N/A</v>
      </c>
      <c r="G254" s="308" t="e">
        <f>VLOOKUP(E254,'Contact Info-Woodlawn'!$A$1:$H$90,3,FALSE)</f>
        <v>#N/A</v>
      </c>
      <c r="H254" s="308" t="e">
        <f>VLOOKUP(E254,'Contact Info-Woodlawn'!$A$1:$H$90,6,FALSE)</f>
        <v>#N/A</v>
      </c>
      <c r="I254" s="308" t="e">
        <f>VLOOKUP(E254,'Contact Info-Woodlawn'!$A$1:$H$20,7,FALSE)</f>
        <v>#N/A</v>
      </c>
      <c r="J254" s="308" t="e">
        <f>VLOOKUP(E254,'Contact Info-Woodlawn'!$A$1:$H$90,8,FALSE)</f>
        <v>#N/A</v>
      </c>
      <c r="K254" s="331"/>
      <c r="L254" s="310" t="e">
        <f>VLOOKUP(K254,'Contact Info-Woodlawn'!$A$1:$H$90,4,FALSE)</f>
        <v>#N/A</v>
      </c>
      <c r="M254" s="310" t="e">
        <f>VLOOKUP(K254,'Contact Info-Woodlawn'!$A$1:$H$90,3,FALSE)</f>
        <v>#N/A</v>
      </c>
      <c r="N254" s="310" t="e">
        <f>VLOOKUP(K254,'Contact Info-Woodlawn'!$A$1:$H$90,6,FALSE)</f>
        <v>#N/A</v>
      </c>
      <c r="O254" s="310" t="e">
        <f>VLOOKUP(K254,'Contact Info-Woodlawn'!$A$1:$H$20,7,FALSE)</f>
        <v>#N/A</v>
      </c>
      <c r="P254" s="310" t="e">
        <f>VLOOKUP(K254,'Contact Info-Woodlawn'!$A$1:$H$90,8,FALSE)</f>
        <v>#N/A</v>
      </c>
      <c r="R254" s="304"/>
      <c r="S254" s="304"/>
      <c r="U254" s="305"/>
      <c r="V254" s="305"/>
    </row>
    <row r="255" spans="1:22">
      <c r="A255" s="360"/>
      <c r="B255" s="351"/>
      <c r="C255" s="158">
        <v>45806</v>
      </c>
      <c r="D255" s="104"/>
      <c r="E255" s="304"/>
      <c r="F255" s="313" t="e">
        <f>VLOOKUP(E255,'Contact Info-Woodlawn'!$A$1:$H$90,4,FALSE)</f>
        <v>#N/A</v>
      </c>
      <c r="G255" s="313" t="e">
        <f>VLOOKUP(E255,'Contact Info-Woodlawn'!$A$1:$H$90,3,FALSE)</f>
        <v>#N/A</v>
      </c>
      <c r="H255" s="313" t="e">
        <f>VLOOKUP(E255,'Contact Info-Woodlawn'!$A$1:$H$90,6,FALSE)</f>
        <v>#N/A</v>
      </c>
      <c r="I255" s="313" t="e">
        <f>VLOOKUP(E255,'Contact Info-Woodlawn'!$A$1:$H$20,7,FALSE)</f>
        <v>#N/A</v>
      </c>
      <c r="J255" s="313" t="e">
        <f>VLOOKUP(E255,'Contact Info-Woodlawn'!$A$1:$H$90,8,FALSE)</f>
        <v>#N/A</v>
      </c>
      <c r="K255" s="331"/>
      <c r="L255" s="315" t="e">
        <f>VLOOKUP(K255,'Contact Info-Woodlawn'!$A$1:$H$90,4,FALSE)</f>
        <v>#N/A</v>
      </c>
      <c r="M255" s="315" t="e">
        <f>VLOOKUP(K255,'Contact Info-Woodlawn'!$A$1:$H$90,3,FALSE)</f>
        <v>#N/A</v>
      </c>
      <c r="N255" s="315" t="e">
        <f>VLOOKUP(K255,'Contact Info-Woodlawn'!$A$1:$H$90,6,FALSE)</f>
        <v>#N/A</v>
      </c>
      <c r="O255" s="315" t="e">
        <f>VLOOKUP(K255,'Contact Info-Woodlawn'!$A$1:$H$20,7,FALSE)</f>
        <v>#N/A</v>
      </c>
      <c r="P255" s="315" t="e">
        <f>VLOOKUP(K255,'Contact Info-Woodlawn'!$A$1:$H$90,8,FALSE)</f>
        <v>#N/A</v>
      </c>
      <c r="R255" s="304"/>
      <c r="S255" s="304"/>
      <c r="U255" s="305"/>
      <c r="V255" s="305"/>
    </row>
    <row r="256" spans="1:22">
      <c r="A256" s="360"/>
      <c r="B256" s="351"/>
      <c r="C256" s="158">
        <v>45807</v>
      </c>
      <c r="D256" s="104"/>
      <c r="E256" s="304"/>
      <c r="F256" s="308" t="e">
        <f>VLOOKUP(E256,'Contact Info-Woodlawn'!$A$1:$H$42,4,FALSE)</f>
        <v>#N/A</v>
      </c>
      <c r="G256" s="308" t="e">
        <f>VLOOKUP(E256,'Contact Info-Woodlawn'!$A$1:$H$90,3,FALSE)</f>
        <v>#N/A</v>
      </c>
      <c r="H256" s="308" t="e">
        <f>VLOOKUP(E256,'Contact Info-Woodlawn'!$A$1:$H$90,6,FALSE)</f>
        <v>#N/A</v>
      </c>
      <c r="I256" s="308" t="e">
        <f>VLOOKUP(E256,'Contact Info-Woodlawn'!$A$1:$H$20,7,FALSE)</f>
        <v>#N/A</v>
      </c>
      <c r="J256" s="308" t="e">
        <f>VLOOKUP(E256,'Contact Info-Woodlawn'!$A$1:$H$90,8,FALSE)</f>
        <v>#N/A</v>
      </c>
      <c r="K256" s="331"/>
      <c r="L256" s="310" t="e">
        <f>VLOOKUP(K256,'Contact Info-Woodlawn'!$A$1:$H$90,4,FALSE)</f>
        <v>#N/A</v>
      </c>
      <c r="M256" s="310" t="e">
        <f>VLOOKUP(K256,'Contact Info-Woodlawn'!$A$1:$H$90,3,FALSE)</f>
        <v>#N/A</v>
      </c>
      <c r="N256" s="310" t="e">
        <f>VLOOKUP(K256,'Contact Info-Woodlawn'!$A$1:$H$90,6,FALSE)</f>
        <v>#N/A</v>
      </c>
      <c r="O256" s="310" t="e">
        <f>VLOOKUP(K256,'Contact Info-Woodlawn'!$A$1:$H$20,7,FALSE)</f>
        <v>#N/A</v>
      </c>
      <c r="P256" s="310" t="e">
        <f>VLOOKUP(K256,'Contact Info-Woodlawn'!$A$1:$H$90,8,FALSE)</f>
        <v>#N/A</v>
      </c>
      <c r="R256" s="304"/>
      <c r="S256" s="304"/>
      <c r="U256" s="305"/>
      <c r="V256" s="305"/>
    </row>
    <row r="257" spans="1:22">
      <c r="A257" s="360"/>
      <c r="B257" s="351"/>
      <c r="C257" s="158">
        <v>45808</v>
      </c>
      <c r="D257" s="104"/>
      <c r="E257" s="304"/>
      <c r="F257" s="313" t="e">
        <f>VLOOKUP(E257,'Contact Info-Woodlawn'!$A$1:$H$90,4,FALSE)</f>
        <v>#N/A</v>
      </c>
      <c r="G257" s="313" t="e">
        <f>VLOOKUP(E257,'Contact Info-Woodlawn'!$A$1:$H$90,3,FALSE)</f>
        <v>#N/A</v>
      </c>
      <c r="H257" s="313" t="e">
        <f>VLOOKUP(E257,'Contact Info-Woodlawn'!$A$1:$H$90,6,FALSE)</f>
        <v>#N/A</v>
      </c>
      <c r="I257" s="313" t="e">
        <f>VLOOKUP(E257,'Contact Info-Woodlawn'!$A$1:$H$20,7,FALSE)</f>
        <v>#N/A</v>
      </c>
      <c r="J257" s="313" t="e">
        <f>VLOOKUP(E257,'Contact Info-Woodlawn'!$A$1:$H$90,8,FALSE)</f>
        <v>#N/A</v>
      </c>
      <c r="K257" s="331"/>
      <c r="L257" s="315" t="e">
        <f>VLOOKUP(K257,'Contact Info-Woodlawn'!$A$1:$H$90,4,FALSE)</f>
        <v>#N/A</v>
      </c>
      <c r="M257" s="315" t="e">
        <f>VLOOKUP(K257,'Contact Info-Woodlawn'!$A$1:$H$90,3,FALSE)</f>
        <v>#N/A</v>
      </c>
      <c r="N257" s="315" t="e">
        <f>VLOOKUP(K257,'Contact Info-Woodlawn'!$A$1:$H$90,6,FALSE)</f>
        <v>#N/A</v>
      </c>
      <c r="O257" s="315" t="e">
        <f>VLOOKUP(K257,'Contact Info-Woodlawn'!$A$1:$H$20,7,FALSE)</f>
        <v>#N/A</v>
      </c>
      <c r="P257" s="315" t="e">
        <f>VLOOKUP(K257,'Contact Info-Woodlawn'!$A$1:$H$90,8,FALSE)</f>
        <v>#N/A</v>
      </c>
      <c r="R257" s="304"/>
      <c r="S257" s="304"/>
      <c r="U257" s="305"/>
      <c r="V257" s="305"/>
    </row>
    <row r="258" spans="1:22">
      <c r="A258" s="360"/>
      <c r="B258" s="362"/>
      <c r="C258" s="159">
        <v>45809</v>
      </c>
      <c r="D258" s="104"/>
      <c r="E258" s="304"/>
      <c r="F258" s="308" t="e">
        <f>VLOOKUP(E258,'Contact Info-Woodlawn'!$A$1:$H$42,4,FALSE)</f>
        <v>#N/A</v>
      </c>
      <c r="G258" s="308" t="e">
        <f>VLOOKUP(E258,'Contact Info-Woodlawn'!$A$1:$H$90,3,FALSE)</f>
        <v>#N/A</v>
      </c>
      <c r="H258" s="308" t="e">
        <f>VLOOKUP(E258,'Contact Info-Woodlawn'!$A$1:$H$90,6,FALSE)</f>
        <v>#N/A</v>
      </c>
      <c r="I258" s="308" t="e">
        <f>VLOOKUP(E258,'Contact Info-Woodlawn'!$A$1:$H$20,7,FALSE)</f>
        <v>#N/A</v>
      </c>
      <c r="J258" s="308" t="e">
        <f>VLOOKUP(E258,'Contact Info-Woodlawn'!$A$1:$H$90,8,FALSE)</f>
        <v>#N/A</v>
      </c>
      <c r="K258" s="331"/>
      <c r="L258" s="310" t="e">
        <f>VLOOKUP(K258,'Contact Info-Woodlawn'!$A$1:$H$90,4,FALSE)</f>
        <v>#N/A</v>
      </c>
      <c r="M258" s="310" t="e">
        <f>VLOOKUP(K258,'Contact Info-Woodlawn'!$A$1:$H$90,3,FALSE)</f>
        <v>#N/A</v>
      </c>
      <c r="N258" s="310" t="e">
        <f>VLOOKUP(K258,'Contact Info-Woodlawn'!$A$1:$H$90,6,FALSE)</f>
        <v>#N/A</v>
      </c>
      <c r="O258" s="310" t="e">
        <f>VLOOKUP(K258,'Contact Info-Woodlawn'!$A$1:$H$20,7,FALSE)</f>
        <v>#N/A</v>
      </c>
      <c r="P258" s="310" t="e">
        <f>VLOOKUP(K258,'Contact Info-Woodlawn'!$A$1:$H$90,8,FALSE)</f>
        <v>#N/A</v>
      </c>
      <c r="R258" s="304"/>
      <c r="S258" s="304"/>
      <c r="U258" s="305"/>
      <c r="V258" s="305"/>
    </row>
    <row r="259" spans="1:22">
      <c r="A259" s="360"/>
      <c r="B259" s="378" t="s">
        <v>67</v>
      </c>
      <c r="C259" s="159">
        <v>45810</v>
      </c>
      <c r="D259" s="104"/>
      <c r="E259" s="304"/>
      <c r="F259" s="313" t="e">
        <f>VLOOKUP(E259,'Contact Info-Woodlawn'!$A$1:$H$90,4,FALSE)</f>
        <v>#N/A</v>
      </c>
      <c r="G259" s="313" t="e">
        <f>VLOOKUP(E259,'Contact Info-Woodlawn'!$A$1:$H$90,3,FALSE)</f>
        <v>#N/A</v>
      </c>
      <c r="H259" s="313" t="e">
        <f>VLOOKUP(E259,'Contact Info-Woodlawn'!$A$1:$H$90,6,FALSE)</f>
        <v>#N/A</v>
      </c>
      <c r="I259" s="313" t="e">
        <f>VLOOKUP(E259,'Contact Info-Woodlawn'!$A$1:$H$20,7,FALSE)</f>
        <v>#N/A</v>
      </c>
      <c r="J259" s="313" t="e">
        <f>VLOOKUP(E259,'Contact Info-Woodlawn'!$A$1:$H$90,8,FALSE)</f>
        <v>#N/A</v>
      </c>
      <c r="K259" s="331"/>
      <c r="L259" s="315" t="e">
        <f>VLOOKUP(K259,'Contact Info-Woodlawn'!$A$1:$H$90,4,FALSE)</f>
        <v>#N/A</v>
      </c>
      <c r="M259" s="315" t="e">
        <f>VLOOKUP(K259,'Contact Info-Woodlawn'!$A$1:$H$90,3,FALSE)</f>
        <v>#N/A</v>
      </c>
      <c r="N259" s="315" t="e">
        <f>VLOOKUP(K259,'Contact Info-Woodlawn'!$A$1:$H$90,6,FALSE)</f>
        <v>#N/A</v>
      </c>
      <c r="O259" s="315" t="e">
        <f>VLOOKUP(K259,'Contact Info-Woodlawn'!$A$1:$H$20,7,FALSE)</f>
        <v>#N/A</v>
      </c>
      <c r="P259" s="315" t="e">
        <f>VLOOKUP(K259,'Contact Info-Woodlawn'!$A$1:$H$90,8,FALSE)</f>
        <v>#N/A</v>
      </c>
      <c r="R259" s="304"/>
      <c r="S259" s="304"/>
      <c r="U259" s="305"/>
      <c r="V259" s="305"/>
    </row>
    <row r="260" spans="1:22">
      <c r="A260" s="360"/>
      <c r="B260" s="351"/>
      <c r="C260" s="159">
        <v>45811</v>
      </c>
      <c r="D260" s="104"/>
      <c r="E260" s="304"/>
      <c r="F260" s="308" t="e">
        <f>VLOOKUP(E260,'Contact Info-Woodlawn'!$A$1:$H$42,4,FALSE)</f>
        <v>#N/A</v>
      </c>
      <c r="G260" s="308" t="e">
        <f>VLOOKUP(E260,'Contact Info-Woodlawn'!$A$1:$H$90,3,FALSE)</f>
        <v>#N/A</v>
      </c>
      <c r="H260" s="308" t="e">
        <f>VLOOKUP(E260,'Contact Info-Woodlawn'!$A$1:$H$90,6,FALSE)</f>
        <v>#N/A</v>
      </c>
      <c r="I260" s="308" t="e">
        <f>VLOOKUP(E260,'Contact Info-Woodlawn'!$A$1:$H$20,7,FALSE)</f>
        <v>#N/A</v>
      </c>
      <c r="J260" s="308" t="e">
        <f>VLOOKUP(E260,'Contact Info-Woodlawn'!$A$1:$H$90,8,FALSE)</f>
        <v>#N/A</v>
      </c>
      <c r="K260" s="331"/>
      <c r="L260" s="310" t="e">
        <f>VLOOKUP(K260,'Contact Info-Woodlawn'!$A$1:$H$90,4,FALSE)</f>
        <v>#N/A</v>
      </c>
      <c r="M260" s="310" t="e">
        <f>VLOOKUP(K260,'Contact Info-Woodlawn'!$A$1:$H$90,3,FALSE)</f>
        <v>#N/A</v>
      </c>
      <c r="N260" s="310" t="e">
        <f>VLOOKUP(K260,'Contact Info-Woodlawn'!$A$1:$H$90,6,FALSE)</f>
        <v>#N/A</v>
      </c>
      <c r="O260" s="310" t="e">
        <f>VLOOKUP(K260,'Contact Info-Woodlawn'!$A$1:$H$20,7,FALSE)</f>
        <v>#N/A</v>
      </c>
      <c r="P260" s="310" t="e">
        <f>VLOOKUP(K260,'Contact Info-Woodlawn'!$A$1:$H$90,8,FALSE)</f>
        <v>#N/A</v>
      </c>
      <c r="R260" s="304"/>
      <c r="S260" s="304"/>
      <c r="U260" s="305"/>
      <c r="V260" s="305"/>
    </row>
    <row r="261" spans="1:22">
      <c r="A261" s="360"/>
      <c r="B261" s="351"/>
      <c r="C261" s="159">
        <v>45812</v>
      </c>
      <c r="D261" s="104"/>
      <c r="E261" s="304"/>
      <c r="F261" s="313" t="e">
        <f>VLOOKUP(E261,'Contact Info-Woodlawn'!$A$1:$H$90,4,FALSE)</f>
        <v>#N/A</v>
      </c>
      <c r="G261" s="313" t="e">
        <f>VLOOKUP(E261,'Contact Info-Woodlawn'!$A$1:$H$90,3,FALSE)</f>
        <v>#N/A</v>
      </c>
      <c r="H261" s="313" t="e">
        <f>VLOOKUP(E261,'Contact Info-Woodlawn'!$A$1:$H$90,6,FALSE)</f>
        <v>#N/A</v>
      </c>
      <c r="I261" s="313" t="e">
        <f>VLOOKUP(E261,'Contact Info-Woodlawn'!$A$1:$H$20,7,FALSE)</f>
        <v>#N/A</v>
      </c>
      <c r="J261" s="313" t="e">
        <f>VLOOKUP(E261,'Contact Info-Woodlawn'!$A$1:$H$90,8,FALSE)</f>
        <v>#N/A</v>
      </c>
      <c r="K261" s="331"/>
      <c r="L261" s="315" t="e">
        <f>VLOOKUP(K261,'Contact Info-Woodlawn'!$A$1:$H$90,4,FALSE)</f>
        <v>#N/A</v>
      </c>
      <c r="M261" s="315" t="e">
        <f>VLOOKUP(K261,'Contact Info-Woodlawn'!$A$1:$H$90,3,FALSE)</f>
        <v>#N/A</v>
      </c>
      <c r="N261" s="315" t="e">
        <f>VLOOKUP(K261,'Contact Info-Woodlawn'!$A$1:$H$90,6,FALSE)</f>
        <v>#N/A</v>
      </c>
      <c r="O261" s="315" t="e">
        <f>VLOOKUP(K261,'Contact Info-Woodlawn'!$A$1:$H$20,7,FALSE)</f>
        <v>#N/A</v>
      </c>
      <c r="P261" s="315" t="e">
        <f>VLOOKUP(K261,'Contact Info-Woodlawn'!$A$1:$H$90,8,FALSE)</f>
        <v>#N/A</v>
      </c>
      <c r="R261" s="304"/>
      <c r="S261" s="304"/>
      <c r="U261" s="305"/>
      <c r="V261" s="305"/>
    </row>
    <row r="262" spans="1:22">
      <c r="A262" s="360"/>
      <c r="B262" s="351"/>
      <c r="C262" s="159">
        <v>45813</v>
      </c>
      <c r="D262" s="104"/>
      <c r="E262" s="304"/>
      <c r="F262" s="308" t="e">
        <f>VLOOKUP(E262,'Contact Info-Woodlawn'!$A$1:$H$42,4,FALSE)</f>
        <v>#N/A</v>
      </c>
      <c r="G262" s="308" t="e">
        <f>VLOOKUP(E262,'Contact Info-Woodlawn'!$A$1:$H$90,3,FALSE)</f>
        <v>#N/A</v>
      </c>
      <c r="H262" s="308" t="e">
        <f>VLOOKUP(E262,'Contact Info-Woodlawn'!$A$1:$H$90,6,FALSE)</f>
        <v>#N/A</v>
      </c>
      <c r="I262" s="308" t="e">
        <f>VLOOKUP(E262,'Contact Info-Woodlawn'!$A$1:$H$20,7,FALSE)</f>
        <v>#N/A</v>
      </c>
      <c r="J262" s="308" t="e">
        <f>VLOOKUP(E262,'Contact Info-Woodlawn'!$A$1:$H$90,8,FALSE)</f>
        <v>#N/A</v>
      </c>
      <c r="K262" s="331"/>
      <c r="L262" s="310" t="e">
        <f>VLOOKUP(K262,'Contact Info-Woodlawn'!$A$1:$H$90,4,FALSE)</f>
        <v>#N/A</v>
      </c>
      <c r="M262" s="310" t="e">
        <f>VLOOKUP(K262,'Contact Info-Woodlawn'!$A$1:$H$90,3,FALSE)</f>
        <v>#N/A</v>
      </c>
      <c r="N262" s="310" t="e">
        <f>VLOOKUP(K262,'Contact Info-Woodlawn'!$A$1:$H$90,6,FALSE)</f>
        <v>#N/A</v>
      </c>
      <c r="O262" s="310" t="e">
        <f>VLOOKUP(K262,'Contact Info-Woodlawn'!$A$1:$H$20,7,FALSE)</f>
        <v>#N/A</v>
      </c>
      <c r="P262" s="310" t="e">
        <f>VLOOKUP(K262,'Contact Info-Woodlawn'!$A$1:$H$90,8,FALSE)</f>
        <v>#N/A</v>
      </c>
      <c r="R262" s="304"/>
      <c r="S262" s="304"/>
      <c r="U262" s="305"/>
      <c r="V262" s="305"/>
    </row>
    <row r="263" spans="1:22">
      <c r="A263" s="360"/>
      <c r="B263" s="351"/>
      <c r="C263" s="159">
        <v>45814</v>
      </c>
      <c r="D263" s="104"/>
      <c r="E263" s="304"/>
      <c r="F263" s="313" t="e">
        <f>VLOOKUP(E263,'Contact Info-Woodlawn'!$A$1:$H$90,4,FALSE)</f>
        <v>#N/A</v>
      </c>
      <c r="G263" s="313" t="e">
        <f>VLOOKUP(E263,'Contact Info-Woodlawn'!$A$1:$H$90,3,FALSE)</f>
        <v>#N/A</v>
      </c>
      <c r="H263" s="313" t="e">
        <f>VLOOKUP(E263,'Contact Info-Woodlawn'!$A$1:$H$90,6,FALSE)</f>
        <v>#N/A</v>
      </c>
      <c r="I263" s="313" t="e">
        <f>VLOOKUP(E263,'Contact Info-Woodlawn'!$A$1:$H$20,7,FALSE)</f>
        <v>#N/A</v>
      </c>
      <c r="J263" s="313" t="e">
        <f>VLOOKUP(E263,'Contact Info-Woodlawn'!$A$1:$H$90,8,FALSE)</f>
        <v>#N/A</v>
      </c>
      <c r="K263" s="331"/>
      <c r="L263" s="315" t="e">
        <f>VLOOKUP(K263,'Contact Info-Woodlawn'!$A$1:$H$90,4,FALSE)</f>
        <v>#N/A</v>
      </c>
      <c r="M263" s="315" t="e">
        <f>VLOOKUP(K263,'Contact Info-Woodlawn'!$A$1:$H$90,3,FALSE)</f>
        <v>#N/A</v>
      </c>
      <c r="N263" s="315" t="e">
        <f>VLOOKUP(K263,'Contact Info-Woodlawn'!$A$1:$H$90,6,FALSE)</f>
        <v>#N/A</v>
      </c>
      <c r="O263" s="315" t="e">
        <f>VLOOKUP(K263,'Contact Info-Woodlawn'!$A$1:$H$20,7,FALSE)</f>
        <v>#N/A</v>
      </c>
      <c r="P263" s="315" t="e">
        <f>VLOOKUP(K263,'Contact Info-Woodlawn'!$A$1:$H$90,8,FALSE)</f>
        <v>#N/A</v>
      </c>
      <c r="R263" s="304"/>
      <c r="S263" s="304"/>
      <c r="U263" s="305"/>
      <c r="V263" s="305"/>
    </row>
    <row r="264" spans="1:22">
      <c r="A264" s="360"/>
      <c r="B264" s="362"/>
      <c r="C264" s="159">
        <v>45815</v>
      </c>
      <c r="D264" s="104" t="s">
        <v>68</v>
      </c>
      <c r="E264" s="304"/>
      <c r="F264" s="308" t="e">
        <f>VLOOKUP(E264,'Contact Info-Woodlawn'!$A$1:$H$42,4,FALSE)</f>
        <v>#N/A</v>
      </c>
      <c r="G264" s="308" t="e">
        <f>VLOOKUP(E264,'Contact Info-Woodlawn'!$A$1:$H$90,3,FALSE)</f>
        <v>#N/A</v>
      </c>
      <c r="H264" s="308" t="e">
        <f>VLOOKUP(E264,'Contact Info-Woodlawn'!$A$1:$H$90,6,FALSE)</f>
        <v>#N/A</v>
      </c>
      <c r="I264" s="308" t="e">
        <f>VLOOKUP(E264,'Contact Info-Woodlawn'!$A$1:$H$20,7,FALSE)</f>
        <v>#N/A</v>
      </c>
      <c r="J264" s="308" t="e">
        <f>VLOOKUP(E264,'Contact Info-Woodlawn'!$A$1:$H$90,8,FALSE)</f>
        <v>#N/A</v>
      </c>
      <c r="K264" s="331"/>
      <c r="L264" s="310" t="e">
        <f>VLOOKUP(K264,'Contact Info-Woodlawn'!$A$1:$H$90,4,FALSE)</f>
        <v>#N/A</v>
      </c>
      <c r="M264" s="310" t="e">
        <f>VLOOKUP(K264,'Contact Info-Woodlawn'!$A$1:$H$90,3,FALSE)</f>
        <v>#N/A</v>
      </c>
      <c r="N264" s="310" t="e">
        <f>VLOOKUP(K264,'Contact Info-Woodlawn'!$A$1:$H$90,6,FALSE)</f>
        <v>#N/A</v>
      </c>
      <c r="O264" s="310" t="e">
        <f>VLOOKUP(K264,'Contact Info-Woodlawn'!$A$1:$H$20,7,FALSE)</f>
        <v>#N/A</v>
      </c>
      <c r="P264" s="310" t="e">
        <f>VLOOKUP(K264,'Contact Info-Woodlawn'!$A$1:$H$90,8,FALSE)</f>
        <v>#N/A</v>
      </c>
      <c r="R264" s="304"/>
      <c r="S264" s="304"/>
      <c r="U264" s="305"/>
      <c r="V264" s="305"/>
    </row>
    <row r="265" spans="1:22" ht="106.9">
      <c r="A265" s="55"/>
      <c r="B265" s="56"/>
      <c r="F265" s="58"/>
      <c r="G265" s="58"/>
      <c r="H265" s="58"/>
      <c r="I265" s="58"/>
      <c r="J265" s="58"/>
      <c r="L265" s="58"/>
      <c r="M265" s="58"/>
      <c r="N265" s="58"/>
      <c r="O265" s="58"/>
      <c r="P265" s="58"/>
    </row>
    <row r="266" spans="1:22" ht="106.9">
      <c r="A266" s="55"/>
      <c r="B266" s="56"/>
      <c r="F266" s="58"/>
      <c r="G266" s="58"/>
      <c r="H266" s="58"/>
      <c r="I266" s="58"/>
      <c r="J266" s="58"/>
      <c r="L266" s="58"/>
      <c r="M266" s="58"/>
      <c r="N266" s="58"/>
      <c r="O266" s="58"/>
      <c r="P266" s="58"/>
    </row>
    <row r="267" spans="1:22" ht="106.9">
      <c r="A267" s="55"/>
      <c r="B267" s="56"/>
      <c r="F267" s="58"/>
      <c r="G267" s="58"/>
      <c r="H267" s="58"/>
      <c r="I267" s="58"/>
      <c r="J267" s="58"/>
      <c r="L267" s="58"/>
      <c r="M267" s="58"/>
      <c r="N267" s="58"/>
      <c r="O267" s="58"/>
      <c r="P267" s="58"/>
    </row>
    <row r="268" spans="1:22" ht="106.9">
      <c r="A268" s="55"/>
      <c r="B268" s="56"/>
      <c r="F268" s="58"/>
      <c r="G268" s="58"/>
      <c r="H268" s="58"/>
      <c r="I268" s="58"/>
      <c r="J268" s="58"/>
      <c r="L268" s="58"/>
      <c r="M268" s="58"/>
      <c r="N268" s="58"/>
      <c r="O268" s="58"/>
      <c r="P268" s="58"/>
    </row>
    <row r="269" spans="1:22" ht="106.9">
      <c r="A269" s="55"/>
      <c r="B269" s="56"/>
      <c r="F269" s="58"/>
      <c r="G269" s="58"/>
      <c r="H269" s="58"/>
      <c r="I269" s="58"/>
      <c r="J269" s="58"/>
      <c r="L269" s="58"/>
      <c r="M269" s="58"/>
      <c r="N269" s="58"/>
      <c r="O269" s="58"/>
      <c r="P269" s="58"/>
    </row>
    <row r="270" spans="1:22" ht="106.9">
      <c r="A270" s="55"/>
      <c r="B270" s="56"/>
      <c r="F270" s="58"/>
      <c r="G270" s="58"/>
      <c r="H270" s="58"/>
      <c r="I270" s="58"/>
      <c r="J270" s="58"/>
      <c r="L270" s="58"/>
      <c r="M270" s="58"/>
      <c r="N270" s="58"/>
      <c r="O270" s="58"/>
      <c r="P270" s="58"/>
    </row>
    <row r="271" spans="1:22" ht="106.9">
      <c r="A271" s="55"/>
      <c r="B271" s="56"/>
      <c r="F271" s="58"/>
      <c r="G271" s="58"/>
      <c r="H271" s="58"/>
      <c r="I271" s="58"/>
      <c r="J271" s="58"/>
      <c r="L271" s="58"/>
      <c r="M271" s="58"/>
      <c r="N271" s="58"/>
      <c r="O271" s="58"/>
      <c r="P271" s="58"/>
    </row>
    <row r="272" spans="1:22" ht="106.9">
      <c r="A272" s="55"/>
      <c r="B272" s="56"/>
      <c r="F272" s="58"/>
      <c r="G272" s="58"/>
      <c r="H272" s="58"/>
      <c r="I272" s="58"/>
      <c r="J272" s="58"/>
      <c r="L272" s="58"/>
      <c r="M272" s="58"/>
      <c r="N272" s="58"/>
      <c r="O272" s="58"/>
      <c r="P272" s="58"/>
    </row>
    <row r="273" spans="1:16" ht="106.9">
      <c r="A273" s="55"/>
      <c r="B273" s="56"/>
      <c r="F273" s="58"/>
      <c r="G273" s="58"/>
      <c r="H273" s="58"/>
      <c r="I273" s="58"/>
      <c r="J273" s="58"/>
      <c r="L273" s="58"/>
      <c r="M273" s="58"/>
      <c r="N273" s="58"/>
      <c r="O273" s="58"/>
      <c r="P273" s="58"/>
    </row>
    <row r="274" spans="1:16" ht="106.9">
      <c r="A274" s="55"/>
      <c r="B274" s="56"/>
      <c r="F274" s="58"/>
      <c r="G274" s="58"/>
      <c r="H274" s="58"/>
      <c r="I274" s="58"/>
      <c r="J274" s="58"/>
      <c r="L274" s="58"/>
      <c r="M274" s="58"/>
      <c r="N274" s="58"/>
      <c r="O274" s="58"/>
      <c r="P274" s="58"/>
    </row>
    <row r="275" spans="1:16" ht="106.9">
      <c r="A275" s="55"/>
      <c r="B275" s="56"/>
      <c r="F275" s="58"/>
      <c r="G275" s="58"/>
      <c r="H275" s="58"/>
      <c r="I275" s="58"/>
      <c r="J275" s="58"/>
      <c r="L275" s="58"/>
      <c r="M275" s="58"/>
      <c r="N275" s="58"/>
      <c r="O275" s="58"/>
      <c r="P275" s="58"/>
    </row>
    <row r="276" spans="1:16" ht="106.9">
      <c r="A276" s="55"/>
      <c r="B276" s="56"/>
      <c r="F276" s="58"/>
      <c r="G276" s="58"/>
      <c r="H276" s="58"/>
      <c r="I276" s="58"/>
      <c r="J276" s="58"/>
      <c r="L276" s="58"/>
      <c r="M276" s="58"/>
      <c r="N276" s="58"/>
      <c r="O276" s="58"/>
      <c r="P276" s="58"/>
    </row>
    <row r="277" spans="1:16" ht="106.9">
      <c r="A277" s="55"/>
      <c r="B277" s="56"/>
      <c r="F277" s="58"/>
      <c r="G277" s="58"/>
      <c r="H277" s="58"/>
      <c r="I277" s="58"/>
      <c r="J277" s="58"/>
      <c r="L277" s="58"/>
      <c r="M277" s="58"/>
      <c r="N277" s="58"/>
      <c r="O277" s="58"/>
      <c r="P277" s="58"/>
    </row>
    <row r="278" spans="1:16" ht="106.9">
      <c r="A278" s="55"/>
      <c r="B278" s="56"/>
      <c r="F278" s="58"/>
      <c r="G278" s="58"/>
      <c r="H278" s="58"/>
      <c r="I278" s="58"/>
      <c r="J278" s="58"/>
      <c r="L278" s="58"/>
      <c r="M278" s="58"/>
      <c r="N278" s="58"/>
      <c r="O278" s="58"/>
      <c r="P278" s="58"/>
    </row>
    <row r="279" spans="1:16" ht="106.9">
      <c r="A279" s="55"/>
      <c r="B279" s="56"/>
      <c r="F279" s="58"/>
      <c r="G279" s="58"/>
      <c r="H279" s="58"/>
      <c r="I279" s="58"/>
      <c r="J279" s="58"/>
      <c r="L279" s="58"/>
      <c r="M279" s="58"/>
      <c r="N279" s="58"/>
      <c r="O279" s="58"/>
      <c r="P279" s="58"/>
    </row>
    <row r="280" spans="1:16" ht="106.9">
      <c r="A280" s="55"/>
      <c r="B280" s="56"/>
      <c r="F280" s="58"/>
      <c r="G280" s="58"/>
      <c r="H280" s="58"/>
      <c r="I280" s="58"/>
      <c r="J280" s="58"/>
      <c r="L280" s="58"/>
      <c r="M280" s="58"/>
      <c r="N280" s="58"/>
      <c r="O280" s="58"/>
      <c r="P280" s="58"/>
    </row>
    <row r="281" spans="1:16" ht="106.9">
      <c r="A281" s="55"/>
      <c r="B281" s="56"/>
      <c r="F281" s="58"/>
      <c r="G281" s="58"/>
      <c r="H281" s="58"/>
      <c r="I281" s="58"/>
      <c r="J281" s="58"/>
      <c r="L281" s="58"/>
      <c r="M281" s="58"/>
      <c r="N281" s="58"/>
      <c r="O281" s="58"/>
      <c r="P281" s="58"/>
    </row>
    <row r="282" spans="1:16" ht="106.9">
      <c r="A282" s="55"/>
      <c r="B282" s="56"/>
      <c r="F282" s="58"/>
      <c r="G282" s="58"/>
      <c r="H282" s="58"/>
      <c r="I282" s="58"/>
      <c r="J282" s="58"/>
      <c r="L282" s="58"/>
      <c r="M282" s="58"/>
      <c r="N282" s="58"/>
      <c r="O282" s="58"/>
      <c r="P282" s="58"/>
    </row>
    <row r="283" spans="1:16" ht="106.9">
      <c r="A283" s="55"/>
      <c r="B283" s="56"/>
      <c r="F283" s="58"/>
      <c r="G283" s="58"/>
      <c r="H283" s="58"/>
      <c r="I283" s="58"/>
      <c r="J283" s="58"/>
      <c r="L283" s="58"/>
      <c r="M283" s="58"/>
      <c r="N283" s="58"/>
      <c r="O283" s="58"/>
      <c r="P283" s="58"/>
    </row>
    <row r="284" spans="1:16" ht="106.9">
      <c r="A284" s="55"/>
      <c r="B284" s="56"/>
      <c r="F284" s="58"/>
      <c r="G284" s="58"/>
      <c r="H284" s="58"/>
      <c r="I284" s="58"/>
      <c r="J284" s="58"/>
      <c r="L284" s="58"/>
      <c r="M284" s="58"/>
      <c r="N284" s="58"/>
      <c r="O284" s="58"/>
      <c r="P284" s="58"/>
    </row>
    <row r="285" spans="1:16" ht="106.9">
      <c r="A285" s="55"/>
      <c r="B285" s="56"/>
      <c r="F285" s="58"/>
      <c r="G285" s="58"/>
      <c r="H285" s="58"/>
      <c r="I285" s="58"/>
      <c r="J285" s="58"/>
      <c r="L285" s="58"/>
      <c r="M285" s="58"/>
      <c r="N285" s="58"/>
      <c r="O285" s="58"/>
      <c r="P285" s="58"/>
    </row>
    <row r="286" spans="1:16" ht="106.9">
      <c r="A286" s="55"/>
      <c r="B286" s="56"/>
      <c r="F286" s="58"/>
      <c r="G286" s="58"/>
      <c r="H286" s="58"/>
      <c r="I286" s="58"/>
      <c r="J286" s="58"/>
      <c r="L286" s="58"/>
      <c r="M286" s="58"/>
      <c r="N286" s="58"/>
      <c r="O286" s="58"/>
      <c r="P286" s="58"/>
    </row>
    <row r="287" spans="1:16" ht="106.9">
      <c r="A287" s="55"/>
      <c r="B287" s="56"/>
      <c r="F287" s="58"/>
      <c r="G287" s="58"/>
      <c r="H287" s="58"/>
      <c r="I287" s="58"/>
      <c r="J287" s="58"/>
      <c r="L287" s="58"/>
      <c r="M287" s="58"/>
      <c r="N287" s="58"/>
      <c r="O287" s="58"/>
      <c r="P287" s="58"/>
    </row>
    <row r="288" spans="1:16" ht="106.9">
      <c r="A288" s="55"/>
      <c r="B288" s="56"/>
      <c r="F288" s="58"/>
      <c r="G288" s="58"/>
      <c r="H288" s="58"/>
      <c r="I288" s="58"/>
      <c r="J288" s="58"/>
      <c r="L288" s="58"/>
      <c r="M288" s="58"/>
      <c r="N288" s="58"/>
      <c r="O288" s="58"/>
      <c r="P288" s="58"/>
    </row>
    <row r="289" spans="1:16" ht="106.9">
      <c r="A289" s="55"/>
      <c r="B289" s="56"/>
      <c r="F289" s="58"/>
      <c r="G289" s="58"/>
      <c r="H289" s="58"/>
      <c r="I289" s="58"/>
      <c r="J289" s="58"/>
      <c r="L289" s="58"/>
      <c r="M289" s="58"/>
      <c r="N289" s="58"/>
      <c r="O289" s="58"/>
      <c r="P289" s="58"/>
    </row>
    <row r="290" spans="1:16" ht="106.9">
      <c r="A290" s="55"/>
      <c r="B290" s="56"/>
      <c r="F290" s="58"/>
      <c r="G290" s="58"/>
      <c r="H290" s="58"/>
      <c r="I290" s="58"/>
      <c r="J290" s="58"/>
      <c r="L290" s="58"/>
      <c r="M290" s="58"/>
      <c r="N290" s="58"/>
      <c r="O290" s="58"/>
      <c r="P290" s="58"/>
    </row>
    <row r="291" spans="1:16" ht="106.9">
      <c r="A291" s="55"/>
      <c r="B291" s="56"/>
      <c r="F291" s="58"/>
      <c r="G291" s="58"/>
      <c r="H291" s="58"/>
      <c r="I291" s="58"/>
      <c r="J291" s="58"/>
      <c r="L291" s="58"/>
      <c r="M291" s="58"/>
      <c r="N291" s="58"/>
      <c r="O291" s="58"/>
      <c r="P291" s="58"/>
    </row>
    <row r="292" spans="1:16" ht="106.9">
      <c r="A292" s="55"/>
      <c r="B292" s="56"/>
      <c r="F292" s="58"/>
      <c r="G292" s="58"/>
      <c r="H292" s="58"/>
      <c r="I292" s="58"/>
      <c r="J292" s="58"/>
      <c r="L292" s="58"/>
      <c r="M292" s="58"/>
      <c r="N292" s="58"/>
      <c r="O292" s="58"/>
      <c r="P292" s="58"/>
    </row>
    <row r="293" spans="1:16" ht="106.9">
      <c r="A293" s="55"/>
      <c r="B293" s="56"/>
      <c r="F293" s="58"/>
      <c r="G293" s="58"/>
      <c r="H293" s="58"/>
      <c r="I293" s="58"/>
      <c r="J293" s="58"/>
      <c r="L293" s="58"/>
      <c r="M293" s="58"/>
      <c r="N293" s="58"/>
      <c r="O293" s="58"/>
      <c r="P293" s="58"/>
    </row>
    <row r="294" spans="1:16" ht="106.9">
      <c r="A294" s="55"/>
      <c r="B294" s="56"/>
      <c r="F294" s="58"/>
      <c r="G294" s="58"/>
      <c r="H294" s="58"/>
      <c r="I294" s="58"/>
      <c r="J294" s="58"/>
      <c r="L294" s="58"/>
      <c r="M294" s="58"/>
      <c r="N294" s="58"/>
      <c r="O294" s="58"/>
      <c r="P294" s="58"/>
    </row>
    <row r="295" spans="1:16" ht="106.9">
      <c r="A295" s="55"/>
      <c r="B295" s="56"/>
      <c r="F295" s="58"/>
      <c r="G295" s="58"/>
      <c r="H295" s="58"/>
      <c r="I295" s="58"/>
      <c r="J295" s="58"/>
      <c r="L295" s="58"/>
      <c r="M295" s="58"/>
      <c r="N295" s="58"/>
      <c r="O295" s="58"/>
      <c r="P295" s="58"/>
    </row>
    <row r="296" spans="1:16" ht="106.9">
      <c r="A296" s="55"/>
      <c r="B296" s="56"/>
      <c r="F296" s="58"/>
      <c r="G296" s="58"/>
      <c r="H296" s="58"/>
      <c r="I296" s="58"/>
      <c r="J296" s="58"/>
      <c r="L296" s="58"/>
      <c r="M296" s="58"/>
      <c r="N296" s="58"/>
      <c r="O296" s="58"/>
      <c r="P296" s="58"/>
    </row>
    <row r="297" spans="1:16" ht="106.9">
      <c r="A297" s="55"/>
      <c r="B297" s="56"/>
      <c r="F297" s="58"/>
      <c r="G297" s="58"/>
      <c r="H297" s="58"/>
      <c r="I297" s="58"/>
      <c r="J297" s="58"/>
      <c r="L297" s="58"/>
      <c r="M297" s="58"/>
      <c r="N297" s="58"/>
      <c r="O297" s="58"/>
      <c r="P297" s="58"/>
    </row>
    <row r="298" spans="1:16" ht="106.9">
      <c r="A298" s="55"/>
      <c r="B298" s="56"/>
      <c r="F298" s="58"/>
      <c r="G298" s="58"/>
      <c r="H298" s="58"/>
      <c r="I298" s="58"/>
      <c r="J298" s="58"/>
      <c r="L298" s="58"/>
      <c r="M298" s="58"/>
      <c r="N298" s="58"/>
      <c r="O298" s="58"/>
      <c r="P298" s="58"/>
    </row>
    <row r="299" spans="1:16" ht="106.9">
      <c r="A299" s="55"/>
      <c r="B299" s="56"/>
      <c r="F299" s="58"/>
      <c r="G299" s="58"/>
      <c r="H299" s="58"/>
      <c r="I299" s="58"/>
      <c r="J299" s="58"/>
      <c r="L299" s="58"/>
      <c r="M299" s="58"/>
      <c r="N299" s="58"/>
      <c r="O299" s="58"/>
      <c r="P299" s="58"/>
    </row>
    <row r="300" spans="1:16" ht="106.9">
      <c r="A300" s="55"/>
      <c r="B300" s="56"/>
      <c r="F300" s="58"/>
      <c r="G300" s="58"/>
      <c r="H300" s="58"/>
      <c r="I300" s="58"/>
      <c r="J300" s="58"/>
      <c r="L300" s="58"/>
      <c r="M300" s="58"/>
      <c r="N300" s="58"/>
      <c r="O300" s="58"/>
      <c r="P300" s="58"/>
    </row>
    <row r="301" spans="1:16" ht="106.9">
      <c r="A301" s="55"/>
      <c r="B301" s="56"/>
      <c r="F301" s="58"/>
      <c r="G301" s="58"/>
      <c r="H301" s="58"/>
      <c r="I301" s="58"/>
      <c r="J301" s="58"/>
      <c r="L301" s="58"/>
      <c r="M301" s="58"/>
      <c r="N301" s="58"/>
      <c r="O301" s="58"/>
      <c r="P301" s="58"/>
    </row>
    <row r="302" spans="1:16" ht="106.9">
      <c r="A302" s="55"/>
      <c r="B302" s="56"/>
      <c r="F302" s="58"/>
      <c r="G302" s="58"/>
      <c r="H302" s="58"/>
      <c r="I302" s="58"/>
      <c r="J302" s="58"/>
      <c r="L302" s="58"/>
      <c r="M302" s="58"/>
      <c r="N302" s="58"/>
      <c r="O302" s="58"/>
      <c r="P302" s="58"/>
    </row>
    <row r="303" spans="1:16" ht="106.9">
      <c r="A303" s="55"/>
      <c r="B303" s="56"/>
      <c r="F303" s="58"/>
      <c r="G303" s="58"/>
      <c r="H303" s="58"/>
      <c r="I303" s="58"/>
      <c r="J303" s="58"/>
      <c r="L303" s="58"/>
      <c r="M303" s="58"/>
      <c r="N303" s="58"/>
      <c r="O303" s="58"/>
      <c r="P303" s="58"/>
    </row>
    <row r="304" spans="1:16" ht="106.9">
      <c r="A304" s="55"/>
      <c r="B304" s="56"/>
      <c r="F304" s="58"/>
      <c r="G304" s="58"/>
      <c r="H304" s="58"/>
      <c r="I304" s="58"/>
      <c r="J304" s="58"/>
      <c r="L304" s="58"/>
      <c r="M304" s="58"/>
      <c r="N304" s="58"/>
      <c r="O304" s="58"/>
      <c r="P304" s="58"/>
    </row>
    <row r="305" spans="1:16" ht="106.9">
      <c r="A305" s="55"/>
      <c r="B305" s="56"/>
      <c r="F305" s="58"/>
      <c r="G305" s="58"/>
      <c r="H305" s="58"/>
      <c r="I305" s="58"/>
      <c r="J305" s="58"/>
      <c r="L305" s="58"/>
      <c r="M305" s="58"/>
      <c r="N305" s="58"/>
      <c r="O305" s="58"/>
      <c r="P305" s="58"/>
    </row>
    <row r="306" spans="1:16" ht="106.9">
      <c r="A306" s="55"/>
      <c r="B306" s="56"/>
      <c r="F306" s="58"/>
      <c r="G306" s="58"/>
      <c r="H306" s="58"/>
      <c r="I306" s="58"/>
      <c r="J306" s="58"/>
      <c r="L306" s="58"/>
      <c r="M306" s="58"/>
      <c r="N306" s="58"/>
      <c r="O306" s="58"/>
      <c r="P306" s="58"/>
    </row>
    <row r="307" spans="1:16" ht="106.9">
      <c r="A307" s="55"/>
      <c r="B307" s="56"/>
      <c r="F307" s="58"/>
      <c r="G307" s="58"/>
      <c r="H307" s="58"/>
      <c r="I307" s="58"/>
      <c r="J307" s="58"/>
      <c r="L307" s="58"/>
      <c r="M307" s="58"/>
      <c r="N307" s="58"/>
      <c r="O307" s="58"/>
      <c r="P307" s="58"/>
    </row>
    <row r="308" spans="1:16" ht="106.9">
      <c r="A308" s="55"/>
      <c r="B308" s="56"/>
      <c r="F308" s="58"/>
      <c r="G308" s="58"/>
      <c r="H308" s="58"/>
      <c r="I308" s="58"/>
      <c r="J308" s="58"/>
      <c r="L308" s="58"/>
      <c r="M308" s="58"/>
      <c r="N308" s="58"/>
      <c r="O308" s="58"/>
      <c r="P308" s="58"/>
    </row>
    <row r="309" spans="1:16" ht="106.9">
      <c r="A309" s="55"/>
      <c r="B309" s="56"/>
      <c r="F309" s="58"/>
      <c r="G309" s="58"/>
      <c r="H309" s="58"/>
      <c r="I309" s="58"/>
      <c r="J309" s="58"/>
      <c r="L309" s="58"/>
      <c r="M309" s="58"/>
      <c r="N309" s="58"/>
      <c r="O309" s="58"/>
      <c r="P309" s="58"/>
    </row>
    <row r="310" spans="1:16" ht="106.9">
      <c r="A310" s="55"/>
      <c r="B310" s="56"/>
      <c r="F310" s="58"/>
      <c r="G310" s="58"/>
      <c r="H310" s="58"/>
      <c r="I310" s="58"/>
      <c r="J310" s="58"/>
      <c r="L310" s="58"/>
      <c r="M310" s="58"/>
      <c r="N310" s="58"/>
      <c r="O310" s="58"/>
      <c r="P310" s="58"/>
    </row>
    <row r="311" spans="1:16" ht="106.9">
      <c r="A311" s="55"/>
      <c r="B311" s="56"/>
      <c r="F311" s="58"/>
      <c r="G311" s="58"/>
      <c r="H311" s="58"/>
      <c r="I311" s="58"/>
      <c r="J311" s="58"/>
      <c r="L311" s="58"/>
      <c r="M311" s="58"/>
      <c r="N311" s="58"/>
      <c r="O311" s="58"/>
      <c r="P311" s="58"/>
    </row>
    <row r="312" spans="1:16" ht="106.9">
      <c r="A312" s="55"/>
      <c r="B312" s="56"/>
      <c r="F312" s="58"/>
      <c r="G312" s="58"/>
      <c r="H312" s="58"/>
      <c r="I312" s="58"/>
      <c r="J312" s="58"/>
      <c r="L312" s="58"/>
      <c r="M312" s="58"/>
      <c r="N312" s="58"/>
      <c r="O312" s="58"/>
      <c r="P312" s="58"/>
    </row>
    <row r="313" spans="1:16" ht="106.9">
      <c r="A313" s="55"/>
      <c r="B313" s="56"/>
      <c r="F313" s="58"/>
      <c r="G313" s="58"/>
      <c r="H313" s="58"/>
      <c r="I313" s="58"/>
      <c r="J313" s="58"/>
      <c r="L313" s="58"/>
      <c r="M313" s="58"/>
      <c r="N313" s="58"/>
      <c r="O313" s="58"/>
      <c r="P313" s="58"/>
    </row>
    <row r="314" spans="1:16" ht="106.9">
      <c r="A314" s="55"/>
      <c r="B314" s="56"/>
      <c r="F314" s="58"/>
      <c r="G314" s="58"/>
      <c r="H314" s="58"/>
      <c r="I314" s="58"/>
      <c r="J314" s="58"/>
      <c r="L314" s="58"/>
      <c r="M314" s="58"/>
      <c r="N314" s="58"/>
      <c r="O314" s="58"/>
      <c r="P314" s="58"/>
    </row>
    <row r="315" spans="1:16" ht="106.9">
      <c r="A315" s="55"/>
      <c r="B315" s="56"/>
      <c r="F315" s="58"/>
      <c r="G315" s="58"/>
      <c r="H315" s="58"/>
      <c r="I315" s="58"/>
      <c r="J315" s="58"/>
      <c r="L315" s="58"/>
      <c r="M315" s="58"/>
      <c r="N315" s="58"/>
      <c r="O315" s="58"/>
      <c r="P315" s="58"/>
    </row>
    <row r="316" spans="1:16" ht="106.9">
      <c r="A316" s="55"/>
      <c r="B316" s="56"/>
      <c r="F316" s="58"/>
      <c r="G316" s="58"/>
      <c r="H316" s="58"/>
      <c r="I316" s="58"/>
      <c r="J316" s="58"/>
      <c r="L316" s="58"/>
      <c r="M316" s="58"/>
      <c r="N316" s="58"/>
      <c r="O316" s="58"/>
      <c r="P316" s="58"/>
    </row>
    <row r="317" spans="1:16" ht="106.9">
      <c r="A317" s="55"/>
      <c r="B317" s="56"/>
      <c r="F317" s="58"/>
      <c r="G317" s="58"/>
      <c r="H317" s="58"/>
      <c r="I317" s="58"/>
      <c r="J317" s="58"/>
      <c r="L317" s="58"/>
      <c r="M317" s="58"/>
      <c r="N317" s="58"/>
      <c r="O317" s="58"/>
      <c r="P317" s="58"/>
    </row>
    <row r="318" spans="1:16" ht="106.9">
      <c r="A318" s="55"/>
      <c r="B318" s="56"/>
      <c r="F318" s="58"/>
      <c r="G318" s="58"/>
      <c r="H318" s="58"/>
      <c r="I318" s="58"/>
      <c r="J318" s="58"/>
      <c r="L318" s="58"/>
      <c r="M318" s="58"/>
      <c r="N318" s="58"/>
      <c r="O318" s="58"/>
      <c r="P318" s="58"/>
    </row>
    <row r="319" spans="1:16" ht="106.9">
      <c r="A319" s="55"/>
      <c r="B319" s="56"/>
      <c r="F319" s="58"/>
      <c r="G319" s="58"/>
      <c r="H319" s="58"/>
      <c r="I319" s="58"/>
      <c r="J319" s="58"/>
      <c r="L319" s="58"/>
      <c r="M319" s="58"/>
      <c r="N319" s="58"/>
      <c r="O319" s="58"/>
      <c r="P319" s="58"/>
    </row>
    <row r="320" spans="1:16" ht="106.9">
      <c r="A320" s="55"/>
      <c r="B320" s="56"/>
      <c r="F320" s="58"/>
      <c r="G320" s="58"/>
      <c r="H320" s="58"/>
      <c r="I320" s="58"/>
      <c r="J320" s="58"/>
      <c r="L320" s="58"/>
      <c r="M320" s="58"/>
      <c r="N320" s="58"/>
      <c r="O320" s="58"/>
      <c r="P320" s="58"/>
    </row>
    <row r="321" spans="1:16" ht="106.9">
      <c r="A321" s="55"/>
      <c r="B321" s="56"/>
      <c r="F321" s="58"/>
      <c r="G321" s="58"/>
      <c r="H321" s="58"/>
      <c r="I321" s="58"/>
      <c r="J321" s="58"/>
      <c r="L321" s="58"/>
      <c r="M321" s="58"/>
      <c r="N321" s="58"/>
      <c r="O321" s="58"/>
      <c r="P321" s="58"/>
    </row>
    <row r="322" spans="1:16" ht="106.9">
      <c r="A322" s="55"/>
      <c r="B322" s="56"/>
      <c r="F322" s="58"/>
      <c r="G322" s="58"/>
      <c r="H322" s="58"/>
      <c r="I322" s="58"/>
      <c r="J322" s="58"/>
      <c r="L322" s="58"/>
      <c r="M322" s="58"/>
      <c r="N322" s="58"/>
      <c r="O322" s="58"/>
      <c r="P322" s="58"/>
    </row>
    <row r="323" spans="1:16" ht="106.9">
      <c r="A323" s="55"/>
      <c r="B323" s="56"/>
      <c r="F323" s="58"/>
      <c r="G323" s="58"/>
      <c r="H323" s="58"/>
      <c r="I323" s="58"/>
      <c r="J323" s="58"/>
      <c r="L323" s="58"/>
      <c r="M323" s="58"/>
      <c r="N323" s="58"/>
      <c r="O323" s="58"/>
      <c r="P323" s="58"/>
    </row>
    <row r="324" spans="1:16" ht="106.9">
      <c r="A324" s="55"/>
      <c r="B324" s="56"/>
      <c r="F324" s="58"/>
      <c r="G324" s="58"/>
      <c r="H324" s="58"/>
      <c r="I324" s="58"/>
      <c r="J324" s="58"/>
      <c r="L324" s="58"/>
      <c r="M324" s="58"/>
      <c r="N324" s="58"/>
      <c r="O324" s="58"/>
      <c r="P324" s="58"/>
    </row>
    <row r="325" spans="1:16" ht="106.9">
      <c r="A325" s="55"/>
      <c r="B325" s="56"/>
      <c r="F325" s="58"/>
      <c r="G325" s="58"/>
      <c r="H325" s="58"/>
      <c r="I325" s="58"/>
      <c r="J325" s="58"/>
      <c r="L325" s="58"/>
      <c r="M325" s="58"/>
      <c r="N325" s="58"/>
      <c r="O325" s="58"/>
      <c r="P325" s="58"/>
    </row>
    <row r="326" spans="1:16" ht="106.9">
      <c r="A326" s="55"/>
      <c r="B326" s="56"/>
      <c r="F326" s="58"/>
      <c r="G326" s="58"/>
      <c r="H326" s="58"/>
      <c r="I326" s="58"/>
      <c r="J326" s="58"/>
      <c r="L326" s="58"/>
      <c r="M326" s="58"/>
      <c r="N326" s="58"/>
      <c r="O326" s="58"/>
      <c r="P326" s="58"/>
    </row>
    <row r="327" spans="1:16" ht="106.9">
      <c r="A327" s="55"/>
      <c r="B327" s="56"/>
      <c r="F327" s="58"/>
      <c r="G327" s="58"/>
      <c r="H327" s="58"/>
      <c r="I327" s="58"/>
      <c r="J327" s="58"/>
      <c r="L327" s="58"/>
      <c r="M327" s="58"/>
      <c r="N327" s="58"/>
      <c r="O327" s="58"/>
      <c r="P327" s="58"/>
    </row>
    <row r="328" spans="1:16" ht="106.9">
      <c r="A328" s="55"/>
      <c r="B328" s="56"/>
      <c r="F328" s="58"/>
      <c r="G328" s="58"/>
      <c r="H328" s="58"/>
      <c r="I328" s="58"/>
      <c r="J328" s="58"/>
      <c r="L328" s="58"/>
      <c r="M328" s="58"/>
      <c r="N328" s="58"/>
      <c r="O328" s="58"/>
      <c r="P328" s="58"/>
    </row>
    <row r="329" spans="1:16" ht="106.9">
      <c r="A329" s="55"/>
      <c r="B329" s="56"/>
      <c r="F329" s="58"/>
      <c r="G329" s="58"/>
      <c r="H329" s="58"/>
      <c r="I329" s="58"/>
      <c r="J329" s="58"/>
      <c r="L329" s="58"/>
      <c r="M329" s="58"/>
      <c r="N329" s="58"/>
      <c r="O329" s="58"/>
      <c r="P329" s="58"/>
    </row>
    <row r="330" spans="1:16" ht="106.9">
      <c r="A330" s="55"/>
      <c r="B330" s="56"/>
      <c r="F330" s="58"/>
      <c r="G330" s="58"/>
      <c r="H330" s="58"/>
      <c r="I330" s="58"/>
      <c r="J330" s="58"/>
      <c r="L330" s="58"/>
      <c r="M330" s="58"/>
      <c r="N330" s="58"/>
      <c r="O330" s="58"/>
      <c r="P330" s="58"/>
    </row>
    <row r="331" spans="1:16" ht="106.9">
      <c r="A331" s="55"/>
      <c r="B331" s="56"/>
      <c r="F331" s="58"/>
      <c r="G331" s="58"/>
      <c r="H331" s="58"/>
      <c r="I331" s="58"/>
      <c r="J331" s="58"/>
      <c r="L331" s="58"/>
      <c r="M331" s="58"/>
      <c r="N331" s="58"/>
      <c r="O331" s="58"/>
      <c r="P331" s="58"/>
    </row>
    <row r="332" spans="1:16" ht="106.9">
      <c r="A332" s="55"/>
      <c r="B332" s="56"/>
      <c r="F332" s="58"/>
      <c r="G332" s="58"/>
      <c r="H332" s="58"/>
      <c r="I332" s="58"/>
      <c r="J332" s="58"/>
      <c r="L332" s="58"/>
      <c r="M332" s="58"/>
      <c r="N332" s="58"/>
      <c r="O332" s="58"/>
      <c r="P332" s="58"/>
    </row>
    <row r="333" spans="1:16" ht="106.9">
      <c r="A333" s="55"/>
      <c r="B333" s="56"/>
      <c r="F333" s="58"/>
      <c r="G333" s="58"/>
      <c r="H333" s="58"/>
      <c r="I333" s="58"/>
      <c r="J333" s="58"/>
      <c r="L333" s="58"/>
      <c r="M333" s="58"/>
      <c r="N333" s="58"/>
      <c r="O333" s="58"/>
      <c r="P333" s="58"/>
    </row>
    <row r="334" spans="1:16" ht="106.9">
      <c r="A334" s="55"/>
      <c r="B334" s="56"/>
      <c r="F334" s="58"/>
      <c r="G334" s="58"/>
      <c r="H334" s="58"/>
      <c r="I334" s="58"/>
      <c r="J334" s="58"/>
      <c r="L334" s="58"/>
      <c r="M334" s="58"/>
      <c r="N334" s="58"/>
      <c r="O334" s="58"/>
      <c r="P334" s="58"/>
    </row>
    <row r="335" spans="1:16" ht="106.9">
      <c r="A335" s="55"/>
      <c r="B335" s="56"/>
      <c r="F335" s="58"/>
      <c r="G335" s="58"/>
      <c r="H335" s="58"/>
      <c r="I335" s="58"/>
      <c r="J335" s="58"/>
      <c r="L335" s="58"/>
      <c r="M335" s="58"/>
      <c r="N335" s="58"/>
      <c r="O335" s="58"/>
      <c r="P335" s="58"/>
    </row>
    <row r="336" spans="1:16" ht="106.9">
      <c r="A336" s="55"/>
      <c r="B336" s="56"/>
      <c r="F336" s="58"/>
      <c r="G336" s="58"/>
      <c r="H336" s="58"/>
      <c r="I336" s="58"/>
      <c r="J336" s="58"/>
      <c r="L336" s="58"/>
      <c r="M336" s="58"/>
      <c r="N336" s="58"/>
      <c r="O336" s="58"/>
      <c r="P336" s="58"/>
    </row>
    <row r="337" spans="1:16" ht="106.9">
      <c r="A337" s="55"/>
      <c r="B337" s="56"/>
      <c r="F337" s="58"/>
      <c r="G337" s="58"/>
      <c r="H337" s="58"/>
      <c r="I337" s="58"/>
      <c r="J337" s="58"/>
      <c r="L337" s="58"/>
      <c r="M337" s="58"/>
      <c r="N337" s="58"/>
      <c r="O337" s="58"/>
      <c r="P337" s="58"/>
    </row>
    <row r="338" spans="1:16" ht="106.9">
      <c r="A338" s="55"/>
      <c r="B338" s="56"/>
      <c r="F338" s="58"/>
      <c r="G338" s="58"/>
      <c r="H338" s="58"/>
      <c r="I338" s="58"/>
      <c r="J338" s="58"/>
      <c r="L338" s="58"/>
      <c r="M338" s="58"/>
      <c r="N338" s="58"/>
      <c r="O338" s="58"/>
      <c r="P338" s="58"/>
    </row>
    <row r="339" spans="1:16" ht="106.9">
      <c r="A339" s="55"/>
      <c r="B339" s="56"/>
      <c r="F339" s="58"/>
      <c r="G339" s="58"/>
      <c r="H339" s="58"/>
      <c r="I339" s="58"/>
      <c r="J339" s="58"/>
      <c r="L339" s="58"/>
      <c r="M339" s="58"/>
      <c r="N339" s="58"/>
      <c r="O339" s="58"/>
      <c r="P339" s="58"/>
    </row>
    <row r="340" spans="1:16" ht="106.9">
      <c r="A340" s="55"/>
      <c r="B340" s="56"/>
      <c r="F340" s="58"/>
      <c r="G340" s="58"/>
      <c r="H340" s="58"/>
      <c r="I340" s="58"/>
      <c r="J340" s="58"/>
      <c r="L340" s="58"/>
      <c r="M340" s="58"/>
      <c r="N340" s="58"/>
      <c r="O340" s="58"/>
      <c r="P340" s="58"/>
    </row>
    <row r="341" spans="1:16" ht="106.9">
      <c r="A341" s="55"/>
      <c r="B341" s="56"/>
      <c r="F341" s="58"/>
      <c r="G341" s="58"/>
      <c r="H341" s="58"/>
      <c r="I341" s="58"/>
      <c r="J341" s="58"/>
      <c r="L341" s="58"/>
      <c r="M341" s="58"/>
      <c r="N341" s="58"/>
      <c r="O341" s="58"/>
      <c r="P341" s="58"/>
    </row>
    <row r="342" spans="1:16" ht="106.9">
      <c r="A342" s="55"/>
      <c r="B342" s="56"/>
      <c r="F342" s="58"/>
      <c r="G342" s="58"/>
      <c r="H342" s="58"/>
      <c r="I342" s="58"/>
      <c r="J342" s="58"/>
      <c r="L342" s="58"/>
      <c r="M342" s="58"/>
      <c r="N342" s="58"/>
      <c r="O342" s="58"/>
      <c r="P342" s="58"/>
    </row>
    <row r="343" spans="1:16" ht="106.9">
      <c r="A343" s="55"/>
      <c r="B343" s="56"/>
      <c r="F343" s="58"/>
      <c r="G343" s="58"/>
      <c r="H343" s="58"/>
      <c r="I343" s="58"/>
      <c r="J343" s="58"/>
      <c r="L343" s="58"/>
      <c r="M343" s="58"/>
      <c r="N343" s="58"/>
      <c r="O343" s="58"/>
      <c r="P343" s="58"/>
    </row>
    <row r="344" spans="1:16" ht="106.9">
      <c r="A344" s="55"/>
      <c r="B344" s="56"/>
      <c r="F344" s="58"/>
      <c r="G344" s="58"/>
      <c r="H344" s="58"/>
      <c r="I344" s="58"/>
      <c r="J344" s="58"/>
      <c r="L344" s="58"/>
      <c r="M344" s="58"/>
      <c r="N344" s="58"/>
      <c r="O344" s="58"/>
      <c r="P344" s="58"/>
    </row>
    <row r="345" spans="1:16" ht="106.9">
      <c r="A345" s="55"/>
      <c r="B345" s="56"/>
      <c r="F345" s="58"/>
      <c r="G345" s="58"/>
      <c r="H345" s="58"/>
      <c r="I345" s="58"/>
      <c r="J345" s="58"/>
      <c r="L345" s="58"/>
      <c r="M345" s="58"/>
      <c r="N345" s="58"/>
      <c r="O345" s="58"/>
      <c r="P345" s="58"/>
    </row>
    <row r="346" spans="1:16" ht="106.9">
      <c r="A346" s="55"/>
      <c r="B346" s="56"/>
      <c r="F346" s="58"/>
      <c r="G346" s="58"/>
      <c r="H346" s="58"/>
      <c r="I346" s="58"/>
      <c r="J346" s="58"/>
      <c r="L346" s="58"/>
      <c r="M346" s="58"/>
      <c r="N346" s="58"/>
      <c r="O346" s="58"/>
      <c r="P346" s="58"/>
    </row>
    <row r="347" spans="1:16" ht="106.9">
      <c r="A347" s="55"/>
      <c r="B347" s="56"/>
      <c r="F347" s="58"/>
      <c r="G347" s="58"/>
      <c r="H347" s="58"/>
      <c r="I347" s="58"/>
      <c r="J347" s="58"/>
      <c r="L347" s="58"/>
      <c r="M347" s="58"/>
      <c r="N347" s="58"/>
      <c r="O347" s="58"/>
      <c r="P347" s="58"/>
    </row>
    <row r="348" spans="1:16" ht="106.9">
      <c r="A348" s="55"/>
      <c r="B348" s="56"/>
      <c r="F348" s="58"/>
      <c r="G348" s="58"/>
      <c r="H348" s="58"/>
      <c r="I348" s="58"/>
      <c r="J348" s="58"/>
      <c r="L348" s="58"/>
      <c r="M348" s="58"/>
      <c r="N348" s="58"/>
      <c r="O348" s="58"/>
      <c r="P348" s="58"/>
    </row>
    <row r="349" spans="1:16" ht="106.9">
      <c r="A349" s="55"/>
      <c r="B349" s="56"/>
      <c r="F349" s="58"/>
      <c r="G349" s="58"/>
      <c r="H349" s="58"/>
      <c r="I349" s="58"/>
      <c r="J349" s="58"/>
      <c r="L349" s="58"/>
      <c r="M349" s="58"/>
      <c r="N349" s="58"/>
      <c r="O349" s="58"/>
      <c r="P349" s="58"/>
    </row>
    <row r="350" spans="1:16" ht="106.9">
      <c r="A350" s="55"/>
      <c r="B350" s="56"/>
      <c r="F350" s="58"/>
      <c r="G350" s="58"/>
      <c r="H350" s="58"/>
      <c r="I350" s="58"/>
      <c r="J350" s="58"/>
      <c r="L350" s="58"/>
      <c r="M350" s="58"/>
      <c r="N350" s="58"/>
      <c r="O350" s="58"/>
      <c r="P350" s="58"/>
    </row>
    <row r="351" spans="1:16" ht="106.9">
      <c r="A351" s="55"/>
      <c r="B351" s="56"/>
      <c r="F351" s="58"/>
      <c r="G351" s="58"/>
      <c r="H351" s="58"/>
      <c r="I351" s="58"/>
      <c r="J351" s="58"/>
      <c r="L351" s="58"/>
      <c r="M351" s="58"/>
      <c r="N351" s="58"/>
      <c r="O351" s="58"/>
      <c r="P351" s="58"/>
    </row>
    <row r="352" spans="1:16" ht="106.9">
      <c r="A352" s="55"/>
      <c r="B352" s="56"/>
      <c r="F352" s="58"/>
      <c r="G352" s="58"/>
      <c r="H352" s="58"/>
      <c r="I352" s="58"/>
      <c r="J352" s="58"/>
      <c r="L352" s="58"/>
      <c r="M352" s="58"/>
      <c r="N352" s="58"/>
      <c r="O352" s="58"/>
      <c r="P352" s="58"/>
    </row>
    <row r="353" spans="1:16" ht="106.9">
      <c r="A353" s="55"/>
      <c r="B353" s="56"/>
      <c r="F353" s="58"/>
      <c r="G353" s="58"/>
      <c r="H353" s="58"/>
      <c r="I353" s="58"/>
      <c r="J353" s="58"/>
      <c r="L353" s="58"/>
      <c r="M353" s="58"/>
      <c r="N353" s="58"/>
      <c r="O353" s="58"/>
      <c r="P353" s="58"/>
    </row>
    <row r="354" spans="1:16" ht="106.9">
      <c r="A354" s="55"/>
      <c r="B354" s="56"/>
      <c r="F354" s="58"/>
      <c r="G354" s="58"/>
      <c r="H354" s="58"/>
      <c r="I354" s="58"/>
      <c r="J354" s="58"/>
      <c r="L354" s="58"/>
      <c r="M354" s="58"/>
      <c r="N354" s="58"/>
      <c r="O354" s="58"/>
      <c r="P354" s="58"/>
    </row>
    <row r="355" spans="1:16" ht="106.9">
      <c r="A355" s="55"/>
      <c r="B355" s="56"/>
      <c r="F355" s="58"/>
      <c r="G355" s="58"/>
      <c r="H355" s="58"/>
      <c r="I355" s="58"/>
      <c r="J355" s="58"/>
      <c r="L355" s="58"/>
      <c r="M355" s="58"/>
      <c r="N355" s="58"/>
      <c r="O355" s="58"/>
      <c r="P355" s="58"/>
    </row>
    <row r="356" spans="1:16" ht="106.9">
      <c r="A356" s="55"/>
      <c r="B356" s="56"/>
      <c r="F356" s="58"/>
      <c r="G356" s="58"/>
      <c r="H356" s="58"/>
      <c r="I356" s="58"/>
      <c r="J356" s="58"/>
      <c r="L356" s="58"/>
      <c r="M356" s="58"/>
      <c r="N356" s="58"/>
      <c r="O356" s="58"/>
      <c r="P356" s="58"/>
    </row>
    <row r="357" spans="1:16" ht="106.9">
      <c r="A357" s="55"/>
      <c r="B357" s="56"/>
      <c r="F357" s="58"/>
      <c r="G357" s="58"/>
      <c r="H357" s="58"/>
      <c r="I357" s="58"/>
      <c r="J357" s="58"/>
      <c r="L357" s="58"/>
      <c r="M357" s="58"/>
      <c r="N357" s="58"/>
      <c r="O357" s="58"/>
      <c r="P357" s="58"/>
    </row>
    <row r="358" spans="1:16" ht="106.9">
      <c r="A358" s="55"/>
      <c r="B358" s="56"/>
      <c r="F358" s="58"/>
      <c r="G358" s="58"/>
      <c r="H358" s="58"/>
      <c r="I358" s="58"/>
      <c r="J358" s="58"/>
      <c r="L358" s="58"/>
      <c r="M358" s="58"/>
      <c r="N358" s="58"/>
      <c r="O358" s="58"/>
      <c r="P358" s="58"/>
    </row>
    <row r="359" spans="1:16" ht="106.9">
      <c r="A359" s="55"/>
      <c r="B359" s="56"/>
      <c r="F359" s="58"/>
      <c r="G359" s="58"/>
      <c r="H359" s="58"/>
      <c r="I359" s="58"/>
      <c r="J359" s="58"/>
      <c r="L359" s="58"/>
      <c r="M359" s="58"/>
      <c r="N359" s="58"/>
      <c r="O359" s="58"/>
      <c r="P359" s="58"/>
    </row>
    <row r="360" spans="1:16" ht="106.9">
      <c r="A360" s="55"/>
      <c r="B360" s="56"/>
      <c r="F360" s="58"/>
      <c r="G360" s="58"/>
      <c r="H360" s="58"/>
      <c r="I360" s="58"/>
      <c r="J360" s="58"/>
      <c r="L360" s="58"/>
      <c r="M360" s="58"/>
      <c r="N360" s="58"/>
      <c r="O360" s="58"/>
      <c r="P360" s="58"/>
    </row>
    <row r="361" spans="1:16" ht="106.9">
      <c r="A361" s="55"/>
      <c r="B361" s="56"/>
      <c r="F361" s="58"/>
      <c r="G361" s="58"/>
      <c r="H361" s="58"/>
      <c r="I361" s="58"/>
      <c r="J361" s="58"/>
      <c r="L361" s="58"/>
      <c r="M361" s="58"/>
      <c r="N361" s="58"/>
      <c r="O361" s="58"/>
      <c r="P361" s="58"/>
    </row>
    <row r="362" spans="1:16" ht="106.9">
      <c r="A362" s="55"/>
      <c r="B362" s="56"/>
      <c r="F362" s="58"/>
      <c r="G362" s="58"/>
      <c r="H362" s="58"/>
      <c r="I362" s="58"/>
      <c r="J362" s="58"/>
      <c r="L362" s="58"/>
      <c r="M362" s="58"/>
      <c r="N362" s="58"/>
      <c r="O362" s="58"/>
      <c r="P362" s="58"/>
    </row>
    <row r="363" spans="1:16" ht="106.9">
      <c r="A363" s="55"/>
      <c r="B363" s="56"/>
      <c r="F363" s="58"/>
      <c r="G363" s="58"/>
      <c r="H363" s="58"/>
      <c r="I363" s="58"/>
      <c r="J363" s="58"/>
      <c r="L363" s="58"/>
      <c r="M363" s="58"/>
      <c r="N363" s="58"/>
      <c r="O363" s="58"/>
      <c r="P363" s="58"/>
    </row>
    <row r="364" spans="1:16" ht="106.9">
      <c r="A364" s="55"/>
      <c r="B364" s="56"/>
      <c r="F364" s="58"/>
      <c r="G364" s="58"/>
      <c r="H364" s="58"/>
      <c r="I364" s="58"/>
      <c r="J364" s="58"/>
      <c r="L364" s="58"/>
      <c r="M364" s="58"/>
      <c r="N364" s="58"/>
      <c r="O364" s="58"/>
      <c r="P364" s="58"/>
    </row>
    <row r="365" spans="1:16" ht="106.9">
      <c r="A365" s="55"/>
      <c r="B365" s="56"/>
      <c r="F365" s="58"/>
      <c r="G365" s="58"/>
      <c r="H365" s="58"/>
      <c r="I365" s="58"/>
      <c r="J365" s="58"/>
      <c r="L365" s="58"/>
      <c r="M365" s="58"/>
      <c r="N365" s="58"/>
      <c r="O365" s="58"/>
      <c r="P365" s="58"/>
    </row>
    <row r="366" spans="1:16" ht="106.9">
      <c r="A366" s="55"/>
      <c r="B366" s="56"/>
      <c r="F366" s="58"/>
      <c r="G366" s="58"/>
      <c r="H366" s="58"/>
      <c r="I366" s="58"/>
      <c r="J366" s="58"/>
      <c r="L366" s="58"/>
      <c r="M366" s="58"/>
      <c r="N366" s="58"/>
      <c r="O366" s="58"/>
      <c r="P366" s="58"/>
    </row>
    <row r="367" spans="1:16" ht="106.9">
      <c r="A367" s="55"/>
      <c r="B367" s="56"/>
      <c r="F367" s="58"/>
      <c r="G367" s="58"/>
      <c r="H367" s="58"/>
      <c r="I367" s="58"/>
      <c r="J367" s="58"/>
      <c r="L367" s="58"/>
      <c r="M367" s="58"/>
      <c r="N367" s="58"/>
      <c r="O367" s="58"/>
      <c r="P367" s="58"/>
    </row>
    <row r="368" spans="1:16" ht="106.9">
      <c r="A368" s="55"/>
      <c r="B368" s="56"/>
      <c r="F368" s="58"/>
      <c r="G368" s="58"/>
      <c r="H368" s="58"/>
      <c r="I368" s="58"/>
      <c r="J368" s="58"/>
      <c r="L368" s="58"/>
      <c r="M368" s="58"/>
      <c r="N368" s="58"/>
      <c r="O368" s="58"/>
      <c r="P368" s="58"/>
    </row>
    <row r="369" spans="1:16" ht="106.9">
      <c r="A369" s="55"/>
      <c r="B369" s="56"/>
      <c r="F369" s="58"/>
      <c r="G369" s="58"/>
      <c r="H369" s="58"/>
      <c r="I369" s="58"/>
      <c r="J369" s="58"/>
      <c r="L369" s="58"/>
      <c r="M369" s="58"/>
      <c r="N369" s="58"/>
      <c r="O369" s="58"/>
      <c r="P369" s="58"/>
    </row>
    <row r="370" spans="1:16" ht="106.9">
      <c r="A370" s="55"/>
      <c r="B370" s="56"/>
      <c r="F370" s="58"/>
      <c r="G370" s="58"/>
      <c r="H370" s="58"/>
      <c r="I370" s="58"/>
      <c r="J370" s="58"/>
      <c r="L370" s="58"/>
      <c r="M370" s="58"/>
      <c r="N370" s="58"/>
      <c r="O370" s="58"/>
      <c r="P370" s="58"/>
    </row>
    <row r="371" spans="1:16" ht="106.9">
      <c r="A371" s="55"/>
      <c r="B371" s="56"/>
      <c r="F371" s="58"/>
      <c r="G371" s="58"/>
      <c r="H371" s="58"/>
      <c r="I371" s="58"/>
      <c r="J371" s="58"/>
      <c r="L371" s="58"/>
      <c r="M371" s="58"/>
      <c r="N371" s="58"/>
      <c r="O371" s="58"/>
      <c r="P371" s="58"/>
    </row>
    <row r="372" spans="1:16" ht="106.9">
      <c r="A372" s="55"/>
      <c r="B372" s="56"/>
      <c r="F372" s="58"/>
      <c r="G372" s="58"/>
      <c r="H372" s="58"/>
      <c r="I372" s="58"/>
      <c r="J372" s="58"/>
      <c r="L372" s="58"/>
      <c r="M372" s="58"/>
      <c r="N372" s="58"/>
      <c r="O372" s="58"/>
      <c r="P372" s="58"/>
    </row>
    <row r="373" spans="1:16" ht="106.9">
      <c r="A373" s="55"/>
      <c r="B373" s="56"/>
      <c r="F373" s="58"/>
      <c r="G373" s="58"/>
      <c r="H373" s="58"/>
      <c r="I373" s="58"/>
      <c r="J373" s="58"/>
      <c r="L373" s="58"/>
      <c r="M373" s="58"/>
      <c r="N373" s="58"/>
      <c r="O373" s="58"/>
      <c r="P373" s="58"/>
    </row>
    <row r="374" spans="1:16" ht="106.9">
      <c r="A374" s="55"/>
      <c r="B374" s="56"/>
      <c r="F374" s="58"/>
      <c r="G374" s="58"/>
      <c r="H374" s="58"/>
      <c r="I374" s="58"/>
      <c r="J374" s="58"/>
      <c r="L374" s="58"/>
      <c r="M374" s="58"/>
      <c r="N374" s="58"/>
      <c r="O374" s="58"/>
      <c r="P374" s="58"/>
    </row>
    <row r="375" spans="1:16" ht="106.9">
      <c r="A375" s="55"/>
      <c r="B375" s="56"/>
      <c r="F375" s="58"/>
      <c r="G375" s="58"/>
      <c r="H375" s="58"/>
      <c r="I375" s="58"/>
      <c r="J375" s="58"/>
      <c r="L375" s="58"/>
      <c r="M375" s="58"/>
      <c r="N375" s="58"/>
      <c r="O375" s="58"/>
      <c r="P375" s="58"/>
    </row>
    <row r="376" spans="1:16" ht="106.9">
      <c r="A376" s="55"/>
      <c r="B376" s="56"/>
      <c r="F376" s="58"/>
      <c r="G376" s="58"/>
      <c r="H376" s="58"/>
      <c r="I376" s="58"/>
      <c r="J376" s="58"/>
      <c r="L376" s="58"/>
      <c r="M376" s="58"/>
      <c r="N376" s="58"/>
      <c r="O376" s="58"/>
      <c r="P376" s="58"/>
    </row>
    <row r="377" spans="1:16" ht="106.9">
      <c r="A377" s="55"/>
      <c r="B377" s="56"/>
      <c r="F377" s="58"/>
      <c r="G377" s="58"/>
      <c r="H377" s="58"/>
      <c r="I377" s="58"/>
      <c r="J377" s="58"/>
      <c r="L377" s="58"/>
      <c r="M377" s="58"/>
      <c r="N377" s="58"/>
      <c r="O377" s="58"/>
      <c r="P377" s="58"/>
    </row>
    <row r="378" spans="1:16" ht="106.9">
      <c r="A378" s="55"/>
      <c r="B378" s="56"/>
      <c r="F378" s="58"/>
      <c r="G378" s="58"/>
      <c r="H378" s="58"/>
      <c r="I378" s="58"/>
      <c r="J378" s="58"/>
      <c r="L378" s="58"/>
      <c r="M378" s="58"/>
      <c r="N378" s="58"/>
      <c r="O378" s="58"/>
      <c r="P378" s="58"/>
    </row>
    <row r="379" spans="1:16" ht="106.9">
      <c r="A379" s="55"/>
      <c r="B379" s="56"/>
      <c r="F379" s="58"/>
      <c r="G379" s="58"/>
      <c r="H379" s="58"/>
      <c r="I379" s="58"/>
      <c r="J379" s="58"/>
      <c r="L379" s="58"/>
      <c r="M379" s="58"/>
      <c r="N379" s="58"/>
      <c r="O379" s="58"/>
      <c r="P379" s="58"/>
    </row>
    <row r="380" spans="1:16" ht="106.9">
      <c r="A380" s="55"/>
      <c r="B380" s="56"/>
      <c r="F380" s="58"/>
      <c r="G380" s="58"/>
      <c r="H380" s="58"/>
      <c r="I380" s="58"/>
      <c r="J380" s="58"/>
      <c r="L380" s="58"/>
      <c r="M380" s="58"/>
      <c r="N380" s="58"/>
      <c r="O380" s="58"/>
      <c r="P380" s="58"/>
    </row>
    <row r="381" spans="1:16" ht="106.9">
      <c r="A381" s="55"/>
      <c r="B381" s="56"/>
      <c r="F381" s="58"/>
      <c r="G381" s="58"/>
      <c r="H381" s="58"/>
      <c r="I381" s="58"/>
      <c r="J381" s="58"/>
      <c r="L381" s="58"/>
      <c r="M381" s="58"/>
      <c r="N381" s="58"/>
      <c r="O381" s="58"/>
      <c r="P381" s="58"/>
    </row>
    <row r="382" spans="1:16" ht="106.9">
      <c r="A382" s="55"/>
      <c r="B382" s="56"/>
      <c r="F382" s="58"/>
      <c r="G382" s="58"/>
      <c r="H382" s="58"/>
      <c r="I382" s="58"/>
      <c r="J382" s="58"/>
      <c r="L382" s="58"/>
      <c r="M382" s="58"/>
      <c r="N382" s="58"/>
      <c r="O382" s="58"/>
      <c r="P382" s="58"/>
    </row>
    <row r="383" spans="1:16" ht="106.9">
      <c r="A383" s="55"/>
      <c r="B383" s="56"/>
      <c r="F383" s="58"/>
      <c r="G383" s="58"/>
      <c r="H383" s="58"/>
      <c r="I383" s="58"/>
      <c r="J383" s="58"/>
      <c r="L383" s="58"/>
      <c r="M383" s="58"/>
      <c r="N383" s="58"/>
      <c r="O383" s="58"/>
      <c r="P383" s="58"/>
    </row>
    <row r="384" spans="1:16" ht="106.9">
      <c r="A384" s="55"/>
      <c r="B384" s="56"/>
      <c r="F384" s="58"/>
      <c r="G384" s="58"/>
      <c r="H384" s="58"/>
      <c r="I384" s="58"/>
      <c r="J384" s="58"/>
      <c r="L384" s="58"/>
      <c r="M384" s="58"/>
      <c r="N384" s="58"/>
      <c r="O384" s="58"/>
      <c r="P384" s="58"/>
    </row>
    <row r="385" spans="1:16" ht="106.9">
      <c r="A385" s="55"/>
      <c r="B385" s="56"/>
      <c r="F385" s="58"/>
      <c r="G385" s="58"/>
      <c r="H385" s="58"/>
      <c r="I385" s="58"/>
      <c r="J385" s="58"/>
      <c r="L385" s="58"/>
      <c r="M385" s="58"/>
      <c r="N385" s="58"/>
      <c r="O385" s="58"/>
      <c r="P385" s="58"/>
    </row>
    <row r="386" spans="1:16" ht="106.9">
      <c r="A386" s="55"/>
      <c r="B386" s="56"/>
      <c r="F386" s="58"/>
      <c r="G386" s="58"/>
      <c r="H386" s="58"/>
      <c r="I386" s="58"/>
      <c r="J386" s="58"/>
      <c r="L386" s="58"/>
      <c r="M386" s="58"/>
      <c r="N386" s="58"/>
      <c r="O386" s="58"/>
      <c r="P386" s="58"/>
    </row>
    <row r="387" spans="1:16" ht="106.9">
      <c r="A387" s="55"/>
      <c r="B387" s="56"/>
      <c r="F387" s="58"/>
      <c r="G387" s="58"/>
      <c r="H387" s="58"/>
      <c r="I387" s="58"/>
      <c r="J387" s="58"/>
      <c r="L387" s="58"/>
      <c r="M387" s="58"/>
      <c r="N387" s="58"/>
      <c r="O387" s="58"/>
      <c r="P387" s="58"/>
    </row>
    <row r="388" spans="1:16" ht="106.9">
      <c r="A388" s="55"/>
      <c r="B388" s="56"/>
      <c r="F388" s="58"/>
      <c r="G388" s="58"/>
      <c r="H388" s="58"/>
      <c r="I388" s="58"/>
      <c r="J388" s="58"/>
      <c r="L388" s="58"/>
      <c r="M388" s="58"/>
      <c r="N388" s="58"/>
      <c r="O388" s="58"/>
      <c r="P388" s="58"/>
    </row>
    <row r="389" spans="1:16" ht="106.9">
      <c r="A389" s="55"/>
      <c r="B389" s="56"/>
      <c r="F389" s="58"/>
      <c r="G389" s="58"/>
      <c r="H389" s="58"/>
      <c r="I389" s="58"/>
      <c r="J389" s="58"/>
      <c r="L389" s="58"/>
      <c r="M389" s="58"/>
      <c r="N389" s="58"/>
      <c r="O389" s="58"/>
      <c r="P389" s="58"/>
    </row>
    <row r="390" spans="1:16" ht="106.9">
      <c r="A390" s="55"/>
      <c r="B390" s="56"/>
      <c r="F390" s="58"/>
      <c r="G390" s="58"/>
      <c r="H390" s="58"/>
      <c r="I390" s="58"/>
      <c r="J390" s="58"/>
      <c r="L390" s="58"/>
      <c r="M390" s="58"/>
      <c r="N390" s="58"/>
      <c r="O390" s="58"/>
      <c r="P390" s="58"/>
    </row>
    <row r="391" spans="1:16" ht="106.9">
      <c r="A391" s="55"/>
      <c r="B391" s="56"/>
      <c r="F391" s="58"/>
      <c r="G391" s="58"/>
      <c r="H391" s="58"/>
      <c r="I391" s="58"/>
      <c r="J391" s="58"/>
      <c r="L391" s="58"/>
      <c r="M391" s="58"/>
      <c r="N391" s="58"/>
      <c r="O391" s="58"/>
      <c r="P391" s="58"/>
    </row>
    <row r="392" spans="1:16" ht="106.9">
      <c r="A392" s="55"/>
      <c r="B392" s="56"/>
      <c r="F392" s="58"/>
      <c r="G392" s="58"/>
      <c r="H392" s="58"/>
      <c r="I392" s="58"/>
      <c r="J392" s="58"/>
      <c r="L392" s="58"/>
      <c r="M392" s="58"/>
      <c r="N392" s="58"/>
      <c r="O392" s="58"/>
      <c r="P392" s="58"/>
    </row>
    <row r="393" spans="1:16" ht="106.9">
      <c r="A393" s="55"/>
      <c r="B393" s="56"/>
      <c r="F393" s="58"/>
      <c r="G393" s="58"/>
      <c r="H393" s="58"/>
      <c r="I393" s="58"/>
      <c r="J393" s="58"/>
      <c r="L393" s="58"/>
      <c r="M393" s="58"/>
      <c r="N393" s="58"/>
      <c r="O393" s="58"/>
      <c r="P393" s="58"/>
    </row>
    <row r="394" spans="1:16" ht="106.9">
      <c r="A394" s="55"/>
      <c r="B394" s="56"/>
      <c r="F394" s="58"/>
      <c r="G394" s="58"/>
      <c r="H394" s="58"/>
      <c r="I394" s="58"/>
      <c r="J394" s="58"/>
      <c r="L394" s="58"/>
      <c r="M394" s="58"/>
      <c r="N394" s="58"/>
      <c r="O394" s="58"/>
      <c r="P394" s="58"/>
    </row>
    <row r="395" spans="1:16" ht="106.9">
      <c r="A395" s="55"/>
      <c r="B395" s="56"/>
      <c r="F395" s="58"/>
      <c r="G395" s="58"/>
      <c r="H395" s="58"/>
      <c r="I395" s="58"/>
      <c r="J395" s="58"/>
      <c r="L395" s="58"/>
      <c r="M395" s="58"/>
      <c r="N395" s="58"/>
      <c r="O395" s="58"/>
      <c r="P395" s="58"/>
    </row>
    <row r="396" spans="1:16" ht="106.9">
      <c r="A396" s="55"/>
      <c r="B396" s="56"/>
      <c r="F396" s="58"/>
      <c r="G396" s="58"/>
      <c r="H396" s="58"/>
      <c r="I396" s="58"/>
      <c r="J396" s="58"/>
      <c r="L396" s="58"/>
      <c r="M396" s="58"/>
      <c r="N396" s="58"/>
      <c r="O396" s="58"/>
      <c r="P396" s="58"/>
    </row>
    <row r="397" spans="1:16" ht="106.9">
      <c r="A397" s="55"/>
      <c r="B397" s="56"/>
      <c r="F397" s="58"/>
      <c r="G397" s="58"/>
      <c r="H397" s="58"/>
      <c r="I397" s="58"/>
      <c r="J397" s="58"/>
      <c r="L397" s="58"/>
      <c r="M397" s="58"/>
      <c r="N397" s="58"/>
      <c r="O397" s="58"/>
      <c r="P397" s="58"/>
    </row>
    <row r="398" spans="1:16" ht="106.9">
      <c r="A398" s="55"/>
      <c r="B398" s="56"/>
      <c r="F398" s="58"/>
      <c r="G398" s="58"/>
      <c r="H398" s="58"/>
      <c r="I398" s="58"/>
      <c r="J398" s="58"/>
      <c r="L398" s="58"/>
      <c r="M398" s="58"/>
      <c r="N398" s="58"/>
      <c r="O398" s="58"/>
      <c r="P398" s="58"/>
    </row>
    <row r="399" spans="1:16" ht="106.9">
      <c r="A399" s="55"/>
      <c r="B399" s="56"/>
      <c r="F399" s="58"/>
      <c r="G399" s="58"/>
      <c r="H399" s="58"/>
      <c r="I399" s="58"/>
      <c r="J399" s="58"/>
      <c r="L399" s="58"/>
      <c r="M399" s="58"/>
      <c r="N399" s="58"/>
      <c r="O399" s="58"/>
      <c r="P399" s="58"/>
    </row>
    <row r="400" spans="1:16" ht="106.9">
      <c r="A400" s="55"/>
      <c r="B400" s="56"/>
      <c r="F400" s="58"/>
      <c r="G400" s="58"/>
      <c r="H400" s="58"/>
      <c r="I400" s="58"/>
      <c r="J400" s="58"/>
      <c r="L400" s="58"/>
      <c r="M400" s="58"/>
      <c r="N400" s="58"/>
      <c r="O400" s="58"/>
      <c r="P400" s="58"/>
    </row>
    <row r="401" spans="1:16" ht="106.9">
      <c r="A401" s="55"/>
      <c r="B401" s="56"/>
      <c r="F401" s="58"/>
      <c r="G401" s="58"/>
      <c r="H401" s="58"/>
      <c r="I401" s="58"/>
      <c r="J401" s="58"/>
      <c r="L401" s="58"/>
      <c r="M401" s="58"/>
      <c r="N401" s="58"/>
      <c r="O401" s="58"/>
      <c r="P401" s="58"/>
    </row>
    <row r="402" spans="1:16" ht="106.9">
      <c r="A402" s="55"/>
      <c r="B402" s="56"/>
      <c r="F402" s="58"/>
      <c r="G402" s="58"/>
      <c r="H402" s="58"/>
      <c r="I402" s="58"/>
      <c r="J402" s="58"/>
      <c r="L402" s="58"/>
      <c r="M402" s="58"/>
      <c r="N402" s="58"/>
      <c r="O402" s="58"/>
      <c r="P402" s="58"/>
    </row>
    <row r="403" spans="1:16" ht="106.9">
      <c r="A403" s="55"/>
      <c r="B403" s="56"/>
      <c r="F403" s="58"/>
      <c r="G403" s="58"/>
      <c r="H403" s="58"/>
      <c r="I403" s="58"/>
      <c r="J403" s="58"/>
      <c r="L403" s="58"/>
      <c r="M403" s="58"/>
      <c r="N403" s="58"/>
      <c r="O403" s="58"/>
      <c r="P403" s="58"/>
    </row>
    <row r="404" spans="1:16" ht="106.9">
      <c r="A404" s="55"/>
      <c r="B404" s="56"/>
      <c r="F404" s="58"/>
      <c r="G404" s="58"/>
      <c r="H404" s="58"/>
      <c r="I404" s="58"/>
      <c r="J404" s="58"/>
      <c r="L404" s="58"/>
      <c r="M404" s="58"/>
      <c r="N404" s="58"/>
      <c r="O404" s="58"/>
      <c r="P404" s="58"/>
    </row>
    <row r="405" spans="1:16" ht="106.9">
      <c r="A405" s="55"/>
      <c r="B405" s="56"/>
      <c r="F405" s="58"/>
      <c r="G405" s="58"/>
      <c r="H405" s="58"/>
      <c r="I405" s="58"/>
      <c r="J405" s="58"/>
      <c r="L405" s="58"/>
      <c r="M405" s="58"/>
      <c r="N405" s="58"/>
      <c r="O405" s="58"/>
      <c r="P405" s="58"/>
    </row>
    <row r="406" spans="1:16" ht="106.9">
      <c r="A406" s="55"/>
      <c r="B406" s="56"/>
      <c r="F406" s="58"/>
      <c r="G406" s="58"/>
      <c r="H406" s="58"/>
      <c r="I406" s="58"/>
      <c r="J406" s="58"/>
      <c r="L406" s="58"/>
      <c r="M406" s="58"/>
      <c r="N406" s="58"/>
      <c r="O406" s="58"/>
      <c r="P406" s="58"/>
    </row>
    <row r="407" spans="1:16" ht="106.9">
      <c r="A407" s="55"/>
      <c r="B407" s="56"/>
      <c r="F407" s="58"/>
      <c r="G407" s="58"/>
      <c r="H407" s="58"/>
      <c r="I407" s="58"/>
      <c r="J407" s="58"/>
      <c r="L407" s="58"/>
      <c r="M407" s="58"/>
      <c r="N407" s="58"/>
      <c r="O407" s="58"/>
      <c r="P407" s="58"/>
    </row>
    <row r="408" spans="1:16" ht="106.9">
      <c r="A408" s="55"/>
      <c r="B408" s="56"/>
      <c r="F408" s="58"/>
      <c r="G408" s="58"/>
      <c r="H408" s="58"/>
      <c r="I408" s="58"/>
      <c r="J408" s="58"/>
      <c r="L408" s="58"/>
      <c r="M408" s="58"/>
      <c r="N408" s="58"/>
      <c r="O408" s="58"/>
      <c r="P408" s="58"/>
    </row>
    <row r="409" spans="1:16" ht="106.9">
      <c r="A409" s="55"/>
      <c r="B409" s="56"/>
      <c r="F409" s="58"/>
      <c r="G409" s="58"/>
      <c r="H409" s="58"/>
      <c r="I409" s="58"/>
      <c r="J409" s="58"/>
      <c r="L409" s="58"/>
      <c r="M409" s="58"/>
      <c r="N409" s="58"/>
      <c r="O409" s="58"/>
      <c r="P409" s="58"/>
    </row>
    <row r="410" spans="1:16" ht="106.9">
      <c r="A410" s="55"/>
      <c r="B410" s="56"/>
      <c r="F410" s="58"/>
      <c r="G410" s="58"/>
      <c r="H410" s="58"/>
      <c r="I410" s="58"/>
      <c r="J410" s="58"/>
      <c r="L410" s="58"/>
      <c r="M410" s="58"/>
      <c r="N410" s="58"/>
      <c r="O410" s="58"/>
      <c r="P410" s="58"/>
    </row>
    <row r="411" spans="1:16" ht="106.9">
      <c r="A411" s="55"/>
      <c r="B411" s="56"/>
      <c r="F411" s="58"/>
      <c r="G411" s="58"/>
      <c r="H411" s="58"/>
      <c r="I411" s="58"/>
      <c r="J411" s="58"/>
      <c r="L411" s="58"/>
      <c r="M411" s="58"/>
      <c r="N411" s="58"/>
      <c r="O411" s="58"/>
      <c r="P411" s="58"/>
    </row>
    <row r="412" spans="1:16" ht="106.9">
      <c r="A412" s="55"/>
      <c r="B412" s="56"/>
      <c r="F412" s="58"/>
      <c r="G412" s="58"/>
      <c r="H412" s="58"/>
      <c r="I412" s="58"/>
      <c r="J412" s="58"/>
      <c r="L412" s="58"/>
      <c r="M412" s="58"/>
      <c r="N412" s="58"/>
      <c r="O412" s="58"/>
      <c r="P412" s="58"/>
    </row>
    <row r="413" spans="1:16" ht="106.9">
      <c r="A413" s="55"/>
      <c r="B413" s="56"/>
      <c r="F413" s="58"/>
      <c r="G413" s="58"/>
      <c r="H413" s="58"/>
      <c r="I413" s="58"/>
      <c r="J413" s="58"/>
      <c r="L413" s="58"/>
      <c r="M413" s="58"/>
      <c r="N413" s="58"/>
      <c r="O413" s="58"/>
      <c r="P413" s="58"/>
    </row>
    <row r="414" spans="1:16" ht="106.9">
      <c r="A414" s="55"/>
      <c r="B414" s="56"/>
      <c r="F414" s="58"/>
      <c r="G414" s="58"/>
      <c r="H414" s="58"/>
      <c r="I414" s="58"/>
      <c r="J414" s="58"/>
      <c r="L414" s="58"/>
      <c r="M414" s="58"/>
      <c r="N414" s="58"/>
      <c r="O414" s="58"/>
      <c r="P414" s="58"/>
    </row>
    <row r="415" spans="1:16" ht="106.9">
      <c r="A415" s="55"/>
      <c r="B415" s="56"/>
      <c r="F415" s="58"/>
      <c r="G415" s="58"/>
      <c r="H415" s="58"/>
      <c r="I415" s="58"/>
      <c r="J415" s="58"/>
      <c r="L415" s="58"/>
      <c r="M415" s="58"/>
      <c r="N415" s="58"/>
      <c r="O415" s="58"/>
      <c r="P415" s="58"/>
    </row>
    <row r="416" spans="1:16" ht="106.9">
      <c r="A416" s="55"/>
      <c r="B416" s="56"/>
      <c r="F416" s="58"/>
      <c r="G416" s="58"/>
      <c r="H416" s="58"/>
      <c r="I416" s="58"/>
      <c r="J416" s="58"/>
      <c r="L416" s="58"/>
      <c r="M416" s="58"/>
      <c r="N416" s="58"/>
      <c r="O416" s="58"/>
      <c r="P416" s="58"/>
    </row>
    <row r="417" spans="1:16" ht="106.9">
      <c r="A417" s="55"/>
      <c r="B417" s="56"/>
      <c r="F417" s="58"/>
      <c r="G417" s="58"/>
      <c r="H417" s="58"/>
      <c r="I417" s="58"/>
      <c r="J417" s="58"/>
      <c r="L417" s="58"/>
      <c r="M417" s="58"/>
      <c r="N417" s="58"/>
      <c r="O417" s="58"/>
      <c r="P417" s="58"/>
    </row>
    <row r="418" spans="1:16" ht="106.9">
      <c r="A418" s="55"/>
      <c r="B418" s="56"/>
      <c r="F418" s="58"/>
      <c r="G418" s="58"/>
      <c r="H418" s="58"/>
      <c r="I418" s="58"/>
      <c r="J418" s="58"/>
      <c r="L418" s="58"/>
      <c r="M418" s="58"/>
      <c r="N418" s="58"/>
      <c r="O418" s="58"/>
      <c r="P418" s="58"/>
    </row>
    <row r="419" spans="1:16" ht="106.9">
      <c r="A419" s="55"/>
      <c r="B419" s="56"/>
      <c r="F419" s="58"/>
      <c r="G419" s="58"/>
      <c r="H419" s="58"/>
      <c r="I419" s="58"/>
      <c r="J419" s="58"/>
      <c r="L419" s="58"/>
      <c r="M419" s="58"/>
      <c r="N419" s="58"/>
      <c r="O419" s="58"/>
      <c r="P419" s="58"/>
    </row>
    <row r="420" spans="1:16" ht="106.9">
      <c r="A420" s="55"/>
      <c r="B420" s="56"/>
      <c r="F420" s="58"/>
      <c r="G420" s="58"/>
      <c r="H420" s="58"/>
      <c r="I420" s="58"/>
      <c r="J420" s="58"/>
      <c r="L420" s="58"/>
      <c r="M420" s="58"/>
      <c r="N420" s="58"/>
      <c r="O420" s="58"/>
      <c r="P420" s="58"/>
    </row>
    <row r="421" spans="1:16" ht="106.9">
      <c r="A421" s="55"/>
      <c r="B421" s="56"/>
      <c r="F421" s="58"/>
      <c r="G421" s="58"/>
      <c r="H421" s="58"/>
      <c r="I421" s="58"/>
      <c r="J421" s="58"/>
      <c r="L421" s="58"/>
      <c r="M421" s="58"/>
      <c r="N421" s="58"/>
      <c r="O421" s="58"/>
      <c r="P421" s="58"/>
    </row>
    <row r="422" spans="1:16" ht="106.9">
      <c r="A422" s="55"/>
      <c r="B422" s="56"/>
      <c r="F422" s="58"/>
      <c r="G422" s="58"/>
      <c r="H422" s="58"/>
      <c r="I422" s="58"/>
      <c r="J422" s="58"/>
      <c r="L422" s="58"/>
      <c r="M422" s="58"/>
      <c r="N422" s="58"/>
      <c r="O422" s="58"/>
      <c r="P422" s="58"/>
    </row>
    <row r="423" spans="1:16" ht="106.9">
      <c r="A423" s="55"/>
      <c r="B423" s="56"/>
      <c r="F423" s="58"/>
      <c r="G423" s="58"/>
      <c r="H423" s="58"/>
      <c r="I423" s="58"/>
      <c r="J423" s="58"/>
      <c r="L423" s="58"/>
      <c r="M423" s="58"/>
      <c r="N423" s="58"/>
      <c r="O423" s="58"/>
      <c r="P423" s="58"/>
    </row>
    <row r="424" spans="1:16" ht="106.9">
      <c r="A424" s="55"/>
      <c r="B424" s="56"/>
      <c r="F424" s="58"/>
      <c r="G424" s="58"/>
      <c r="H424" s="58"/>
      <c r="I424" s="58"/>
      <c r="J424" s="58"/>
      <c r="L424" s="58"/>
      <c r="M424" s="58"/>
      <c r="N424" s="58"/>
      <c r="O424" s="58"/>
      <c r="P424" s="58"/>
    </row>
    <row r="425" spans="1:16" ht="106.9">
      <c r="A425" s="55"/>
      <c r="B425" s="56"/>
      <c r="F425" s="58"/>
      <c r="G425" s="58"/>
      <c r="H425" s="58"/>
      <c r="I425" s="58"/>
      <c r="J425" s="58"/>
      <c r="L425" s="58"/>
      <c r="M425" s="58"/>
      <c r="N425" s="58"/>
      <c r="O425" s="58"/>
      <c r="P425" s="58"/>
    </row>
    <row r="426" spans="1:16" ht="106.9">
      <c r="A426" s="55"/>
      <c r="B426" s="56"/>
      <c r="F426" s="58"/>
      <c r="G426" s="58"/>
      <c r="H426" s="58"/>
      <c r="I426" s="58"/>
      <c r="J426" s="58"/>
      <c r="L426" s="58"/>
      <c r="M426" s="58"/>
      <c r="N426" s="58"/>
      <c r="O426" s="58"/>
      <c r="P426" s="58"/>
    </row>
    <row r="427" spans="1:16" ht="106.9">
      <c r="A427" s="55"/>
      <c r="B427" s="56"/>
      <c r="F427" s="58"/>
      <c r="G427" s="58"/>
      <c r="H427" s="58"/>
      <c r="I427" s="58"/>
      <c r="J427" s="58"/>
      <c r="L427" s="58"/>
      <c r="M427" s="58"/>
      <c r="N427" s="58"/>
      <c r="O427" s="58"/>
      <c r="P427" s="58"/>
    </row>
    <row r="428" spans="1:16" ht="106.9">
      <c r="A428" s="55"/>
      <c r="B428" s="56"/>
      <c r="F428" s="58"/>
      <c r="G428" s="58"/>
      <c r="H428" s="58"/>
      <c r="I428" s="58"/>
      <c r="J428" s="58"/>
      <c r="L428" s="58"/>
      <c r="M428" s="58"/>
      <c r="N428" s="58"/>
      <c r="O428" s="58"/>
      <c r="P428" s="58"/>
    </row>
    <row r="429" spans="1:16" ht="106.9">
      <c r="A429" s="55"/>
      <c r="B429" s="56"/>
      <c r="F429" s="58"/>
      <c r="G429" s="58"/>
      <c r="H429" s="58"/>
      <c r="I429" s="58"/>
      <c r="J429" s="58"/>
      <c r="L429" s="58"/>
      <c r="M429" s="58"/>
      <c r="N429" s="58"/>
      <c r="O429" s="58"/>
      <c r="P429" s="58"/>
    </row>
    <row r="430" spans="1:16" ht="106.9">
      <c r="A430" s="55"/>
      <c r="B430" s="56"/>
      <c r="F430" s="58"/>
      <c r="G430" s="58"/>
      <c r="H430" s="58"/>
      <c r="I430" s="58"/>
      <c r="J430" s="58"/>
      <c r="L430" s="58"/>
      <c r="M430" s="58"/>
      <c r="N430" s="58"/>
      <c r="O430" s="58"/>
      <c r="P430" s="58"/>
    </row>
    <row r="431" spans="1:16" ht="106.9">
      <c r="A431" s="55"/>
      <c r="B431" s="56"/>
      <c r="F431" s="58"/>
      <c r="G431" s="58"/>
      <c r="H431" s="58"/>
      <c r="I431" s="58"/>
      <c r="J431" s="58"/>
      <c r="L431" s="58"/>
      <c r="M431" s="58"/>
      <c r="N431" s="58"/>
      <c r="O431" s="58"/>
      <c r="P431" s="58"/>
    </row>
    <row r="432" spans="1:16" ht="106.9">
      <c r="A432" s="55"/>
      <c r="B432" s="56"/>
      <c r="F432" s="58"/>
      <c r="G432" s="58"/>
      <c r="H432" s="58"/>
      <c r="I432" s="58"/>
      <c r="J432" s="58"/>
      <c r="L432" s="58"/>
      <c r="M432" s="58"/>
      <c r="N432" s="58"/>
      <c r="O432" s="58"/>
      <c r="P432" s="58"/>
    </row>
    <row r="433" spans="1:16" ht="106.9">
      <c r="A433" s="55"/>
      <c r="B433" s="56"/>
      <c r="F433" s="58"/>
      <c r="G433" s="58"/>
      <c r="H433" s="58"/>
      <c r="I433" s="58"/>
      <c r="J433" s="58"/>
      <c r="L433" s="58"/>
      <c r="M433" s="58"/>
      <c r="N433" s="58"/>
      <c r="O433" s="58"/>
      <c r="P433" s="58"/>
    </row>
    <row r="434" spans="1:16" ht="106.9">
      <c r="A434" s="55"/>
      <c r="B434" s="56"/>
      <c r="F434" s="58"/>
      <c r="G434" s="58"/>
      <c r="H434" s="58"/>
      <c r="I434" s="58"/>
      <c r="J434" s="58"/>
      <c r="L434" s="58"/>
      <c r="M434" s="58"/>
      <c r="N434" s="58"/>
      <c r="O434" s="58"/>
      <c r="P434" s="58"/>
    </row>
    <row r="435" spans="1:16" ht="106.9">
      <c r="A435" s="55"/>
      <c r="B435" s="56"/>
      <c r="F435" s="58"/>
      <c r="G435" s="58"/>
      <c r="H435" s="58"/>
      <c r="I435" s="58"/>
      <c r="J435" s="58"/>
      <c r="L435" s="58"/>
      <c r="M435" s="58"/>
      <c r="N435" s="58"/>
      <c r="O435" s="58"/>
      <c r="P435" s="58"/>
    </row>
    <row r="436" spans="1:16" ht="106.9">
      <c r="A436" s="55"/>
      <c r="B436" s="56"/>
      <c r="F436" s="58"/>
      <c r="G436" s="58"/>
      <c r="H436" s="58"/>
      <c r="I436" s="58"/>
      <c r="J436" s="58"/>
      <c r="L436" s="58"/>
      <c r="M436" s="58"/>
      <c r="N436" s="58"/>
      <c r="O436" s="58"/>
      <c r="P436" s="58"/>
    </row>
    <row r="437" spans="1:16" ht="106.9">
      <c r="A437" s="55"/>
      <c r="B437" s="56"/>
      <c r="F437" s="58"/>
      <c r="G437" s="58"/>
      <c r="H437" s="58"/>
      <c r="I437" s="58"/>
      <c r="J437" s="58"/>
      <c r="L437" s="58"/>
      <c r="M437" s="58"/>
      <c r="N437" s="58"/>
      <c r="O437" s="58"/>
      <c r="P437" s="58"/>
    </row>
    <row r="438" spans="1:16" ht="106.9">
      <c r="A438" s="55"/>
      <c r="B438" s="56"/>
      <c r="F438" s="58"/>
      <c r="G438" s="58"/>
      <c r="H438" s="58"/>
      <c r="I438" s="58"/>
      <c r="J438" s="58"/>
      <c r="L438" s="58"/>
      <c r="M438" s="58"/>
      <c r="N438" s="58"/>
      <c r="O438" s="58"/>
      <c r="P438" s="58"/>
    </row>
    <row r="439" spans="1:16" ht="106.9">
      <c r="A439" s="55"/>
      <c r="B439" s="56"/>
      <c r="F439" s="58"/>
      <c r="G439" s="58"/>
      <c r="H439" s="58"/>
      <c r="I439" s="58"/>
      <c r="J439" s="58"/>
      <c r="L439" s="58"/>
      <c r="M439" s="58"/>
      <c r="N439" s="58"/>
      <c r="O439" s="58"/>
      <c r="P439" s="58"/>
    </row>
    <row r="440" spans="1:16" ht="106.9">
      <c r="A440" s="55"/>
      <c r="B440" s="56"/>
      <c r="F440" s="58"/>
      <c r="G440" s="58"/>
      <c r="H440" s="58"/>
      <c r="I440" s="58"/>
      <c r="J440" s="58"/>
      <c r="L440" s="58"/>
      <c r="M440" s="58"/>
      <c r="N440" s="58"/>
      <c r="O440" s="58"/>
      <c r="P440" s="58"/>
    </row>
    <row r="441" spans="1:16" ht="106.9">
      <c r="A441" s="55"/>
      <c r="B441" s="56"/>
      <c r="F441" s="58"/>
      <c r="G441" s="58"/>
      <c r="H441" s="58"/>
      <c r="I441" s="58"/>
      <c r="J441" s="58"/>
      <c r="L441" s="58"/>
      <c r="M441" s="58"/>
      <c r="N441" s="58"/>
      <c r="O441" s="58"/>
      <c r="P441" s="58"/>
    </row>
    <row r="442" spans="1:16" ht="106.9">
      <c r="A442" s="55"/>
      <c r="B442" s="56"/>
      <c r="F442" s="58"/>
      <c r="G442" s="58"/>
      <c r="H442" s="58"/>
      <c r="I442" s="58"/>
      <c r="J442" s="58"/>
      <c r="L442" s="58"/>
      <c r="M442" s="58"/>
      <c r="N442" s="58"/>
      <c r="O442" s="58"/>
      <c r="P442" s="58"/>
    </row>
    <row r="443" spans="1:16" ht="106.9">
      <c r="A443" s="55"/>
      <c r="B443" s="56"/>
      <c r="F443" s="58"/>
      <c r="G443" s="58"/>
      <c r="H443" s="58"/>
      <c r="I443" s="58"/>
      <c r="J443" s="58"/>
      <c r="L443" s="58"/>
      <c r="M443" s="58"/>
      <c r="N443" s="58"/>
      <c r="O443" s="58"/>
      <c r="P443" s="58"/>
    </row>
    <row r="444" spans="1:16" ht="106.9">
      <c r="A444" s="55"/>
      <c r="B444" s="56"/>
      <c r="F444" s="58"/>
      <c r="G444" s="58"/>
      <c r="H444" s="58"/>
      <c r="I444" s="58"/>
      <c r="J444" s="58"/>
      <c r="L444" s="58"/>
      <c r="M444" s="58"/>
      <c r="N444" s="58"/>
      <c r="O444" s="58"/>
      <c r="P444" s="58"/>
    </row>
    <row r="445" spans="1:16" ht="106.9">
      <c r="A445" s="55"/>
      <c r="B445" s="56"/>
      <c r="F445" s="58"/>
      <c r="G445" s="58"/>
      <c r="H445" s="58"/>
      <c r="I445" s="58"/>
      <c r="J445" s="58"/>
      <c r="L445" s="58"/>
      <c r="M445" s="58"/>
      <c r="N445" s="58"/>
      <c r="O445" s="58"/>
      <c r="P445" s="58"/>
    </row>
    <row r="446" spans="1:16" ht="106.9">
      <c r="A446" s="55"/>
      <c r="B446" s="56"/>
      <c r="F446" s="58"/>
      <c r="G446" s="58"/>
      <c r="H446" s="58"/>
      <c r="I446" s="58"/>
      <c r="J446" s="58"/>
      <c r="L446" s="58"/>
      <c r="M446" s="58"/>
      <c r="N446" s="58"/>
      <c r="O446" s="58"/>
      <c r="P446" s="58"/>
    </row>
    <row r="447" spans="1:16" ht="106.9">
      <c r="A447" s="55"/>
      <c r="B447" s="56"/>
      <c r="F447" s="58"/>
      <c r="G447" s="58"/>
      <c r="H447" s="58"/>
      <c r="I447" s="58"/>
      <c r="J447" s="58"/>
      <c r="L447" s="58"/>
      <c r="M447" s="58"/>
      <c r="N447" s="58"/>
      <c r="O447" s="58"/>
      <c r="P447" s="58"/>
    </row>
    <row r="448" spans="1:16" ht="106.9">
      <c r="A448" s="55"/>
      <c r="B448" s="56"/>
      <c r="F448" s="58"/>
      <c r="G448" s="58"/>
      <c r="H448" s="58"/>
      <c r="I448" s="58"/>
      <c r="J448" s="58"/>
      <c r="L448" s="58"/>
      <c r="M448" s="58"/>
      <c r="N448" s="58"/>
      <c r="O448" s="58"/>
      <c r="P448" s="58"/>
    </row>
    <row r="449" spans="1:16" ht="106.9">
      <c r="A449" s="55"/>
      <c r="B449" s="56"/>
      <c r="F449" s="58"/>
      <c r="G449" s="58"/>
      <c r="H449" s="58"/>
      <c r="I449" s="58"/>
      <c r="J449" s="58"/>
      <c r="L449" s="58"/>
      <c r="M449" s="58"/>
      <c r="N449" s="58"/>
      <c r="O449" s="58"/>
      <c r="P449" s="58"/>
    </row>
    <row r="450" spans="1:16" ht="106.9">
      <c r="A450" s="55"/>
      <c r="B450" s="56"/>
      <c r="F450" s="58"/>
      <c r="G450" s="58"/>
      <c r="H450" s="58"/>
      <c r="I450" s="58"/>
      <c r="J450" s="58"/>
      <c r="L450" s="58"/>
      <c r="M450" s="58"/>
      <c r="N450" s="58"/>
      <c r="O450" s="58"/>
      <c r="P450" s="58"/>
    </row>
    <row r="451" spans="1:16" ht="106.9">
      <c r="A451" s="55"/>
      <c r="B451" s="56"/>
      <c r="F451" s="58"/>
      <c r="G451" s="58"/>
      <c r="H451" s="58"/>
      <c r="I451" s="58"/>
      <c r="J451" s="58"/>
      <c r="L451" s="58"/>
      <c r="M451" s="58"/>
      <c r="N451" s="58"/>
      <c r="O451" s="58"/>
      <c r="P451" s="58"/>
    </row>
    <row r="452" spans="1:16" ht="106.9">
      <c r="A452" s="55"/>
      <c r="B452" s="56"/>
      <c r="F452" s="58"/>
      <c r="G452" s="58"/>
      <c r="H452" s="58"/>
      <c r="I452" s="58"/>
      <c r="J452" s="58"/>
      <c r="L452" s="58"/>
      <c r="M452" s="58"/>
      <c r="N452" s="58"/>
      <c r="O452" s="58"/>
      <c r="P452" s="58"/>
    </row>
    <row r="453" spans="1:16" ht="106.9">
      <c r="A453" s="55"/>
      <c r="B453" s="56"/>
      <c r="F453" s="58"/>
      <c r="G453" s="58"/>
      <c r="H453" s="58"/>
      <c r="I453" s="58"/>
      <c r="J453" s="58"/>
      <c r="L453" s="58"/>
      <c r="M453" s="58"/>
      <c r="N453" s="58"/>
      <c r="O453" s="58"/>
      <c r="P453" s="58"/>
    </row>
    <row r="454" spans="1:16" ht="106.9">
      <c r="A454" s="55"/>
      <c r="B454" s="56"/>
      <c r="F454" s="58"/>
      <c r="G454" s="58"/>
      <c r="H454" s="58"/>
      <c r="I454" s="58"/>
      <c r="J454" s="58"/>
      <c r="L454" s="58"/>
      <c r="M454" s="58"/>
      <c r="N454" s="58"/>
      <c r="O454" s="58"/>
      <c r="P454" s="58"/>
    </row>
    <row r="455" spans="1:16" ht="106.9">
      <c r="A455" s="55"/>
      <c r="B455" s="56"/>
      <c r="F455" s="58"/>
      <c r="G455" s="58"/>
      <c r="H455" s="58"/>
      <c r="I455" s="58"/>
      <c r="J455" s="58"/>
      <c r="L455" s="58"/>
      <c r="M455" s="58"/>
      <c r="N455" s="58"/>
      <c r="O455" s="58"/>
      <c r="P455" s="58"/>
    </row>
    <row r="456" spans="1:16" ht="106.9">
      <c r="A456" s="55"/>
      <c r="B456" s="56"/>
      <c r="F456" s="58"/>
      <c r="G456" s="58"/>
      <c r="H456" s="58"/>
      <c r="I456" s="58"/>
      <c r="J456" s="58"/>
      <c r="L456" s="58"/>
      <c r="M456" s="58"/>
      <c r="N456" s="58"/>
      <c r="O456" s="58"/>
      <c r="P456" s="58"/>
    </row>
    <row r="457" spans="1:16" ht="106.9">
      <c r="A457" s="55"/>
      <c r="B457" s="56"/>
      <c r="F457" s="58"/>
      <c r="G457" s="58"/>
      <c r="H457" s="58"/>
      <c r="I457" s="58"/>
      <c r="J457" s="58"/>
      <c r="L457" s="58"/>
      <c r="M457" s="58"/>
      <c r="N457" s="58"/>
      <c r="O457" s="58"/>
      <c r="P457" s="58"/>
    </row>
    <row r="458" spans="1:16" ht="106.9">
      <c r="A458" s="55"/>
      <c r="B458" s="56"/>
      <c r="F458" s="58"/>
      <c r="G458" s="58"/>
      <c r="H458" s="58"/>
      <c r="I458" s="58"/>
      <c r="J458" s="58"/>
      <c r="L458" s="58"/>
      <c r="M458" s="58"/>
      <c r="N458" s="58"/>
      <c r="O458" s="58"/>
      <c r="P458" s="58"/>
    </row>
    <row r="459" spans="1:16" ht="106.9">
      <c r="A459" s="55"/>
      <c r="B459" s="56"/>
      <c r="F459" s="58"/>
      <c r="G459" s="58"/>
      <c r="H459" s="58"/>
      <c r="I459" s="58"/>
      <c r="J459" s="58"/>
      <c r="L459" s="58"/>
      <c r="M459" s="58"/>
      <c r="N459" s="58"/>
      <c r="O459" s="58"/>
      <c r="P459" s="58"/>
    </row>
    <row r="460" spans="1:16" ht="106.9">
      <c r="A460" s="55"/>
      <c r="B460" s="56"/>
      <c r="F460" s="58"/>
      <c r="G460" s="58"/>
      <c r="H460" s="58"/>
      <c r="I460" s="58"/>
      <c r="J460" s="58"/>
      <c r="L460" s="58"/>
      <c r="M460" s="58"/>
      <c r="N460" s="58"/>
      <c r="O460" s="58"/>
      <c r="P460" s="58"/>
    </row>
    <row r="461" spans="1:16" ht="106.9">
      <c r="A461" s="55"/>
      <c r="B461" s="56"/>
      <c r="F461" s="58"/>
      <c r="G461" s="58"/>
      <c r="H461" s="58"/>
      <c r="I461" s="58"/>
      <c r="J461" s="58"/>
      <c r="L461" s="58"/>
      <c r="M461" s="58"/>
      <c r="N461" s="58"/>
      <c r="O461" s="58"/>
      <c r="P461" s="58"/>
    </row>
    <row r="462" spans="1:16" ht="106.9">
      <c r="A462" s="55"/>
      <c r="B462" s="56"/>
      <c r="F462" s="58"/>
      <c r="G462" s="58"/>
      <c r="H462" s="58"/>
      <c r="I462" s="58"/>
      <c r="J462" s="58"/>
      <c r="L462" s="58"/>
      <c r="M462" s="58"/>
      <c r="N462" s="58"/>
      <c r="O462" s="58"/>
      <c r="P462" s="58"/>
    </row>
    <row r="463" spans="1:16" ht="106.9">
      <c r="A463" s="55"/>
      <c r="B463" s="56"/>
      <c r="F463" s="58"/>
      <c r="G463" s="58"/>
      <c r="H463" s="58"/>
      <c r="I463" s="58"/>
      <c r="J463" s="58"/>
      <c r="L463" s="58"/>
      <c r="M463" s="58"/>
      <c r="N463" s="58"/>
      <c r="O463" s="58"/>
      <c r="P463" s="58"/>
    </row>
    <row r="464" spans="1:16" ht="106.9">
      <c r="A464" s="55"/>
      <c r="B464" s="56"/>
      <c r="F464" s="58"/>
      <c r="G464" s="58"/>
      <c r="H464" s="58"/>
      <c r="I464" s="58"/>
      <c r="J464" s="58"/>
      <c r="L464" s="58"/>
      <c r="M464" s="58"/>
      <c r="N464" s="58"/>
      <c r="O464" s="58"/>
      <c r="P464" s="58"/>
    </row>
    <row r="465" spans="1:16" ht="106.9">
      <c r="A465" s="55"/>
      <c r="B465" s="56"/>
      <c r="F465" s="58"/>
      <c r="G465" s="58"/>
      <c r="H465" s="58"/>
      <c r="I465" s="58"/>
      <c r="J465" s="58"/>
      <c r="L465" s="58"/>
      <c r="M465" s="58"/>
      <c r="N465" s="58"/>
      <c r="O465" s="58"/>
      <c r="P465" s="58"/>
    </row>
    <row r="466" spans="1:16" ht="106.9">
      <c r="A466" s="55"/>
      <c r="B466" s="56"/>
      <c r="F466" s="58"/>
      <c r="G466" s="58"/>
      <c r="H466" s="58"/>
      <c r="I466" s="58"/>
      <c r="J466" s="58"/>
      <c r="L466" s="58"/>
      <c r="M466" s="58"/>
      <c r="N466" s="58"/>
      <c r="O466" s="58"/>
      <c r="P466" s="58"/>
    </row>
    <row r="467" spans="1:16" ht="106.9">
      <c r="A467" s="55"/>
      <c r="B467" s="56"/>
      <c r="F467" s="58"/>
      <c r="G467" s="58"/>
      <c r="H467" s="58"/>
      <c r="I467" s="58"/>
      <c r="J467" s="58"/>
      <c r="L467" s="58"/>
      <c r="M467" s="58"/>
      <c r="N467" s="58"/>
      <c r="O467" s="58"/>
      <c r="P467" s="58"/>
    </row>
    <row r="468" spans="1:16" ht="106.9">
      <c r="A468" s="55"/>
      <c r="B468" s="56"/>
      <c r="F468" s="58"/>
      <c r="G468" s="58"/>
      <c r="H468" s="58"/>
      <c r="I468" s="58"/>
      <c r="J468" s="58"/>
      <c r="L468" s="58"/>
      <c r="M468" s="58"/>
      <c r="N468" s="58"/>
      <c r="O468" s="58"/>
      <c r="P468" s="58"/>
    </row>
    <row r="469" spans="1:16" ht="106.9">
      <c r="A469" s="55"/>
      <c r="B469" s="56"/>
      <c r="F469" s="58"/>
      <c r="G469" s="58"/>
      <c r="H469" s="58"/>
      <c r="I469" s="58"/>
      <c r="J469" s="58"/>
      <c r="L469" s="58"/>
      <c r="M469" s="58"/>
      <c r="N469" s="58"/>
      <c r="O469" s="58"/>
      <c r="P469" s="58"/>
    </row>
    <row r="470" spans="1:16" ht="106.9">
      <c r="A470" s="55"/>
      <c r="B470" s="56"/>
      <c r="F470" s="58"/>
      <c r="G470" s="58"/>
      <c r="H470" s="58"/>
      <c r="I470" s="58"/>
      <c r="J470" s="58"/>
      <c r="L470" s="58"/>
      <c r="M470" s="58"/>
      <c r="N470" s="58"/>
      <c r="O470" s="58"/>
      <c r="P470" s="58"/>
    </row>
    <row r="471" spans="1:16" ht="106.9">
      <c r="A471" s="55"/>
      <c r="B471" s="56"/>
      <c r="F471" s="58"/>
      <c r="G471" s="58"/>
      <c r="H471" s="58"/>
      <c r="I471" s="58"/>
      <c r="J471" s="58"/>
      <c r="L471" s="58"/>
      <c r="M471" s="58"/>
      <c r="N471" s="58"/>
      <c r="O471" s="58"/>
      <c r="P471" s="58"/>
    </row>
    <row r="472" spans="1:16" ht="106.9">
      <c r="A472" s="55"/>
      <c r="B472" s="56"/>
      <c r="F472" s="58"/>
      <c r="G472" s="58"/>
      <c r="H472" s="58"/>
      <c r="I472" s="58"/>
      <c r="J472" s="58"/>
      <c r="L472" s="58"/>
      <c r="M472" s="58"/>
      <c r="N472" s="58"/>
      <c r="O472" s="58"/>
      <c r="P472" s="58"/>
    </row>
    <row r="473" spans="1:16" ht="106.9">
      <c r="A473" s="55"/>
      <c r="B473" s="56"/>
      <c r="F473" s="58"/>
      <c r="G473" s="58"/>
      <c r="H473" s="58"/>
      <c r="I473" s="58"/>
      <c r="J473" s="58"/>
      <c r="L473" s="58"/>
      <c r="M473" s="58"/>
      <c r="N473" s="58"/>
      <c r="O473" s="58"/>
      <c r="P473" s="58"/>
    </row>
    <row r="474" spans="1:16" ht="106.9">
      <c r="A474" s="55"/>
      <c r="B474" s="56"/>
      <c r="F474" s="58"/>
      <c r="G474" s="58"/>
      <c r="H474" s="58"/>
      <c r="I474" s="58"/>
      <c r="J474" s="58"/>
      <c r="L474" s="58"/>
      <c r="M474" s="58"/>
      <c r="N474" s="58"/>
      <c r="O474" s="58"/>
      <c r="P474" s="58"/>
    </row>
    <row r="475" spans="1:16" ht="106.9">
      <c r="A475" s="55"/>
      <c r="B475" s="56"/>
      <c r="F475" s="58"/>
      <c r="G475" s="58"/>
      <c r="H475" s="58"/>
      <c r="I475" s="58"/>
      <c r="J475" s="58"/>
      <c r="L475" s="58"/>
      <c r="M475" s="58"/>
      <c r="N475" s="58"/>
      <c r="O475" s="58"/>
      <c r="P475" s="58"/>
    </row>
    <row r="476" spans="1:16" ht="106.9">
      <c r="A476" s="55"/>
      <c r="B476" s="56"/>
      <c r="F476" s="58"/>
      <c r="G476" s="58"/>
      <c r="H476" s="58"/>
      <c r="I476" s="58"/>
      <c r="J476" s="58"/>
      <c r="L476" s="58"/>
      <c r="M476" s="58"/>
      <c r="N476" s="58"/>
      <c r="O476" s="58"/>
      <c r="P476" s="58"/>
    </row>
    <row r="477" spans="1:16" ht="106.9">
      <c r="A477" s="55"/>
      <c r="B477" s="56"/>
      <c r="F477" s="58"/>
      <c r="G477" s="58"/>
      <c r="H477" s="58"/>
      <c r="I477" s="58"/>
      <c r="J477" s="58"/>
      <c r="L477" s="58"/>
      <c r="M477" s="58"/>
      <c r="N477" s="58"/>
      <c r="O477" s="58"/>
      <c r="P477" s="58"/>
    </row>
    <row r="478" spans="1:16" ht="106.9">
      <c r="A478" s="55"/>
      <c r="B478" s="56"/>
      <c r="F478" s="58"/>
      <c r="G478" s="58"/>
      <c r="H478" s="58"/>
      <c r="I478" s="58"/>
      <c r="J478" s="58"/>
      <c r="L478" s="58"/>
      <c r="M478" s="58"/>
      <c r="N478" s="58"/>
      <c r="O478" s="58"/>
      <c r="P478" s="58"/>
    </row>
    <row r="479" spans="1:16" ht="106.9">
      <c r="A479" s="55"/>
      <c r="B479" s="56"/>
      <c r="F479" s="58"/>
      <c r="G479" s="58"/>
      <c r="H479" s="58"/>
      <c r="I479" s="58"/>
      <c r="J479" s="58"/>
      <c r="L479" s="58"/>
      <c r="M479" s="58"/>
      <c r="N479" s="58"/>
      <c r="O479" s="58"/>
      <c r="P479" s="58"/>
    </row>
    <row r="480" spans="1:16" ht="106.9">
      <c r="A480" s="55"/>
      <c r="B480" s="56"/>
      <c r="F480" s="58"/>
      <c r="G480" s="58"/>
      <c r="H480" s="58"/>
      <c r="I480" s="58"/>
      <c r="J480" s="58"/>
      <c r="L480" s="58"/>
      <c r="M480" s="58"/>
      <c r="N480" s="58"/>
      <c r="O480" s="58"/>
      <c r="P480" s="58"/>
    </row>
    <row r="481" spans="1:16" ht="106.9">
      <c r="A481" s="55"/>
      <c r="B481" s="56"/>
      <c r="F481" s="58"/>
      <c r="G481" s="58"/>
      <c r="H481" s="58"/>
      <c r="I481" s="58"/>
      <c r="J481" s="58"/>
      <c r="L481" s="58"/>
      <c r="M481" s="58"/>
      <c r="N481" s="58"/>
      <c r="O481" s="58"/>
      <c r="P481" s="58"/>
    </row>
    <row r="482" spans="1:16" ht="106.9">
      <c r="A482" s="55"/>
      <c r="B482" s="56"/>
      <c r="F482" s="58"/>
      <c r="G482" s="58"/>
      <c r="H482" s="58"/>
      <c r="I482" s="58"/>
      <c r="J482" s="58"/>
      <c r="L482" s="58"/>
      <c r="M482" s="58"/>
      <c r="N482" s="58"/>
      <c r="O482" s="58"/>
      <c r="P482" s="58"/>
    </row>
    <row r="483" spans="1:16" ht="106.9">
      <c r="A483" s="55"/>
      <c r="B483" s="56"/>
      <c r="F483" s="58"/>
      <c r="G483" s="58"/>
      <c r="H483" s="58"/>
      <c r="I483" s="58"/>
      <c r="J483" s="58"/>
      <c r="L483" s="58"/>
      <c r="M483" s="58"/>
      <c r="N483" s="58"/>
      <c r="O483" s="58"/>
      <c r="P483" s="58"/>
    </row>
    <row r="484" spans="1:16" ht="106.9">
      <c r="A484" s="55"/>
      <c r="B484" s="56"/>
      <c r="F484" s="58"/>
      <c r="G484" s="58"/>
      <c r="H484" s="58"/>
      <c r="I484" s="58"/>
      <c r="J484" s="58"/>
      <c r="L484" s="58"/>
      <c r="M484" s="58"/>
      <c r="N484" s="58"/>
      <c r="O484" s="58"/>
      <c r="P484" s="58"/>
    </row>
    <row r="485" spans="1:16" ht="106.9">
      <c r="A485" s="55"/>
      <c r="B485" s="56"/>
      <c r="F485" s="58"/>
      <c r="G485" s="58"/>
      <c r="H485" s="58"/>
      <c r="I485" s="58"/>
      <c r="J485" s="58"/>
      <c r="L485" s="58"/>
      <c r="M485" s="58"/>
      <c r="N485" s="58"/>
      <c r="O485" s="58"/>
      <c r="P485" s="58"/>
    </row>
    <row r="486" spans="1:16" ht="106.9">
      <c r="A486" s="55"/>
      <c r="B486" s="56"/>
      <c r="F486" s="58"/>
      <c r="G486" s="58"/>
      <c r="H486" s="58"/>
      <c r="I486" s="58"/>
      <c r="J486" s="58"/>
      <c r="L486" s="58"/>
      <c r="M486" s="58"/>
      <c r="N486" s="58"/>
      <c r="O486" s="58"/>
      <c r="P486" s="58"/>
    </row>
    <row r="487" spans="1:16" ht="106.9">
      <c r="A487" s="55"/>
      <c r="B487" s="56"/>
      <c r="F487" s="58"/>
      <c r="G487" s="58"/>
      <c r="H487" s="58"/>
      <c r="I487" s="58"/>
      <c r="J487" s="58"/>
      <c r="L487" s="58"/>
      <c r="M487" s="58"/>
      <c r="N487" s="58"/>
      <c r="O487" s="58"/>
      <c r="P487" s="58"/>
    </row>
    <row r="488" spans="1:16" ht="106.9">
      <c r="A488" s="55"/>
      <c r="B488" s="56"/>
      <c r="F488" s="58"/>
      <c r="G488" s="58"/>
      <c r="H488" s="58"/>
      <c r="I488" s="58"/>
      <c r="J488" s="58"/>
      <c r="L488" s="58"/>
      <c r="M488" s="58"/>
      <c r="N488" s="58"/>
      <c r="O488" s="58"/>
      <c r="P488" s="58"/>
    </row>
    <row r="489" spans="1:16" ht="106.9">
      <c r="A489" s="55"/>
      <c r="B489" s="56"/>
      <c r="F489" s="58"/>
      <c r="G489" s="58"/>
      <c r="H489" s="58"/>
      <c r="I489" s="58"/>
      <c r="J489" s="58"/>
      <c r="L489" s="58"/>
      <c r="M489" s="58"/>
      <c r="N489" s="58"/>
      <c r="O489" s="58"/>
      <c r="P489" s="58"/>
    </row>
    <row r="490" spans="1:16" ht="106.9">
      <c r="A490" s="55"/>
      <c r="B490" s="56"/>
      <c r="F490" s="58"/>
      <c r="G490" s="58"/>
      <c r="H490" s="58"/>
      <c r="I490" s="58"/>
      <c r="J490" s="58"/>
      <c r="L490" s="58"/>
      <c r="M490" s="58"/>
      <c r="N490" s="58"/>
      <c r="O490" s="58"/>
      <c r="P490" s="58"/>
    </row>
    <row r="491" spans="1:16" ht="106.9">
      <c r="A491" s="55"/>
      <c r="B491" s="56"/>
      <c r="F491" s="58"/>
      <c r="G491" s="58"/>
      <c r="H491" s="58"/>
      <c r="I491" s="58"/>
      <c r="J491" s="58"/>
      <c r="L491" s="58"/>
      <c r="M491" s="58"/>
      <c r="N491" s="58"/>
      <c r="O491" s="58"/>
      <c r="P491" s="58"/>
    </row>
    <row r="492" spans="1:16" ht="106.9">
      <c r="A492" s="55"/>
      <c r="B492" s="56"/>
      <c r="F492" s="58"/>
      <c r="G492" s="58"/>
      <c r="H492" s="58"/>
      <c r="I492" s="58"/>
      <c r="J492" s="58"/>
      <c r="L492" s="58"/>
      <c r="M492" s="58"/>
      <c r="N492" s="58"/>
      <c r="O492" s="58"/>
      <c r="P492" s="58"/>
    </row>
    <row r="493" spans="1:16" ht="106.9">
      <c r="A493" s="55"/>
      <c r="B493" s="56"/>
      <c r="F493" s="58"/>
      <c r="G493" s="58"/>
      <c r="H493" s="58"/>
      <c r="I493" s="58"/>
      <c r="J493" s="58"/>
      <c r="L493" s="58"/>
      <c r="M493" s="58"/>
      <c r="N493" s="58"/>
      <c r="O493" s="58"/>
      <c r="P493" s="58"/>
    </row>
    <row r="494" spans="1:16" ht="106.9">
      <c r="A494" s="55"/>
      <c r="B494" s="56"/>
      <c r="F494" s="58"/>
      <c r="G494" s="58"/>
      <c r="H494" s="58"/>
      <c r="I494" s="58"/>
      <c r="J494" s="58"/>
      <c r="L494" s="58"/>
      <c r="M494" s="58"/>
      <c r="N494" s="58"/>
      <c r="O494" s="58"/>
      <c r="P494" s="58"/>
    </row>
    <row r="495" spans="1:16" ht="106.9">
      <c r="A495" s="55"/>
      <c r="B495" s="56"/>
      <c r="F495" s="58"/>
      <c r="G495" s="58"/>
      <c r="H495" s="58"/>
      <c r="I495" s="58"/>
      <c r="J495" s="58"/>
      <c r="L495" s="58"/>
      <c r="M495" s="58"/>
      <c r="N495" s="58"/>
      <c r="O495" s="58"/>
      <c r="P495" s="58"/>
    </row>
    <row r="496" spans="1:16" ht="106.9">
      <c r="A496" s="55"/>
      <c r="B496" s="56"/>
      <c r="F496" s="58"/>
      <c r="G496" s="58"/>
      <c r="H496" s="58"/>
      <c r="I496" s="58"/>
      <c r="J496" s="58"/>
      <c r="L496" s="58"/>
      <c r="M496" s="58"/>
      <c r="N496" s="58"/>
      <c r="O496" s="58"/>
      <c r="P496" s="58"/>
    </row>
    <row r="497" spans="1:16" ht="106.9">
      <c r="A497" s="55"/>
      <c r="B497" s="56"/>
      <c r="F497" s="58"/>
      <c r="G497" s="58"/>
      <c r="H497" s="58"/>
      <c r="I497" s="58"/>
      <c r="J497" s="58"/>
      <c r="L497" s="58"/>
      <c r="M497" s="58"/>
      <c r="N497" s="58"/>
      <c r="O497" s="58"/>
      <c r="P497" s="58"/>
    </row>
    <row r="498" spans="1:16" ht="106.9">
      <c r="A498" s="55"/>
      <c r="B498" s="56"/>
      <c r="F498" s="58"/>
      <c r="G498" s="58"/>
      <c r="H498" s="58"/>
      <c r="I498" s="58"/>
      <c r="J498" s="58"/>
      <c r="L498" s="58"/>
      <c r="M498" s="58"/>
      <c r="N498" s="58"/>
      <c r="O498" s="58"/>
      <c r="P498" s="58"/>
    </row>
    <row r="499" spans="1:16" ht="106.9">
      <c r="A499" s="55"/>
      <c r="B499" s="56"/>
      <c r="F499" s="58"/>
      <c r="G499" s="58"/>
      <c r="H499" s="58"/>
      <c r="I499" s="58"/>
      <c r="J499" s="58"/>
      <c r="L499" s="58"/>
      <c r="M499" s="58"/>
      <c r="N499" s="58"/>
      <c r="O499" s="58"/>
      <c r="P499" s="58"/>
    </row>
    <row r="500" spans="1:16" ht="106.9">
      <c r="A500" s="55"/>
      <c r="B500" s="56"/>
      <c r="F500" s="58"/>
      <c r="G500" s="58"/>
      <c r="H500" s="58"/>
      <c r="I500" s="58"/>
      <c r="J500" s="58"/>
      <c r="L500" s="58"/>
      <c r="M500" s="58"/>
      <c r="N500" s="58"/>
      <c r="O500" s="58"/>
      <c r="P500" s="58"/>
    </row>
    <row r="501" spans="1:16" ht="106.9">
      <c r="A501" s="55"/>
      <c r="B501" s="56"/>
      <c r="F501" s="58"/>
      <c r="G501" s="58"/>
      <c r="H501" s="58"/>
      <c r="I501" s="58"/>
      <c r="J501" s="58"/>
      <c r="L501" s="58"/>
      <c r="M501" s="58"/>
      <c r="N501" s="58"/>
      <c r="O501" s="58"/>
      <c r="P501" s="58"/>
    </row>
    <row r="502" spans="1:16" ht="106.9">
      <c r="A502" s="55"/>
      <c r="B502" s="56"/>
      <c r="F502" s="58"/>
      <c r="G502" s="58"/>
      <c r="H502" s="58"/>
      <c r="I502" s="58"/>
      <c r="J502" s="58"/>
      <c r="L502" s="58"/>
      <c r="M502" s="58"/>
      <c r="N502" s="58"/>
      <c r="O502" s="58"/>
      <c r="P502" s="58"/>
    </row>
    <row r="503" spans="1:16" ht="106.9">
      <c r="A503" s="55"/>
      <c r="B503" s="56"/>
      <c r="F503" s="58"/>
      <c r="G503" s="58"/>
      <c r="H503" s="58"/>
      <c r="I503" s="58"/>
      <c r="J503" s="58"/>
      <c r="L503" s="58"/>
      <c r="M503" s="58"/>
      <c r="N503" s="58"/>
      <c r="O503" s="58"/>
      <c r="P503" s="58"/>
    </row>
    <row r="504" spans="1:16" ht="106.9">
      <c r="A504" s="55"/>
      <c r="B504" s="56"/>
      <c r="F504" s="58"/>
      <c r="G504" s="58"/>
      <c r="H504" s="58"/>
      <c r="I504" s="58"/>
      <c r="J504" s="58"/>
      <c r="L504" s="58"/>
      <c r="M504" s="58"/>
      <c r="N504" s="58"/>
      <c r="O504" s="58"/>
      <c r="P504" s="58"/>
    </row>
    <row r="505" spans="1:16" ht="106.9">
      <c r="A505" s="55"/>
      <c r="B505" s="56"/>
      <c r="F505" s="58"/>
      <c r="G505" s="58"/>
      <c r="H505" s="58"/>
      <c r="I505" s="58"/>
      <c r="J505" s="58"/>
      <c r="L505" s="58"/>
      <c r="M505" s="58"/>
      <c r="N505" s="58"/>
      <c r="O505" s="58"/>
      <c r="P505" s="58"/>
    </row>
    <row r="506" spans="1:16" ht="106.9">
      <c r="A506" s="55"/>
      <c r="B506" s="56"/>
      <c r="F506" s="58"/>
      <c r="G506" s="58"/>
      <c r="H506" s="58"/>
      <c r="I506" s="58"/>
      <c r="J506" s="58"/>
      <c r="L506" s="58"/>
      <c r="M506" s="58"/>
      <c r="N506" s="58"/>
      <c r="O506" s="58"/>
      <c r="P506" s="58"/>
    </row>
    <row r="507" spans="1:16" ht="106.9">
      <c r="A507" s="55"/>
      <c r="B507" s="56"/>
      <c r="F507" s="58"/>
      <c r="G507" s="58"/>
      <c r="H507" s="58"/>
      <c r="I507" s="58"/>
      <c r="J507" s="58"/>
      <c r="L507" s="58"/>
      <c r="M507" s="58"/>
      <c r="N507" s="58"/>
      <c r="O507" s="58"/>
      <c r="P507" s="58"/>
    </row>
    <row r="508" spans="1:16" ht="106.9">
      <c r="A508" s="55"/>
      <c r="B508" s="56"/>
      <c r="F508" s="58"/>
      <c r="G508" s="58"/>
      <c r="H508" s="58"/>
      <c r="I508" s="58"/>
      <c r="J508" s="58"/>
      <c r="L508" s="58"/>
      <c r="M508" s="58"/>
      <c r="N508" s="58"/>
      <c r="O508" s="58"/>
      <c r="P508" s="58"/>
    </row>
    <row r="509" spans="1:16" ht="106.9">
      <c r="A509" s="55"/>
      <c r="B509" s="56"/>
      <c r="F509" s="58"/>
      <c r="G509" s="58"/>
      <c r="H509" s="58"/>
      <c r="I509" s="58"/>
      <c r="J509" s="58"/>
      <c r="L509" s="58"/>
      <c r="M509" s="58"/>
      <c r="N509" s="58"/>
      <c r="O509" s="58"/>
      <c r="P509" s="58"/>
    </row>
    <row r="510" spans="1:16" ht="106.9">
      <c r="A510" s="55"/>
      <c r="B510" s="56"/>
      <c r="F510" s="58"/>
      <c r="G510" s="58"/>
      <c r="H510" s="58"/>
      <c r="I510" s="58"/>
      <c r="J510" s="58"/>
      <c r="L510" s="58"/>
      <c r="M510" s="58"/>
      <c r="N510" s="58"/>
      <c r="O510" s="58"/>
      <c r="P510" s="58"/>
    </row>
    <row r="511" spans="1:16" ht="106.9">
      <c r="A511" s="55"/>
      <c r="B511" s="56"/>
      <c r="F511" s="58"/>
      <c r="G511" s="58"/>
      <c r="H511" s="58"/>
      <c r="I511" s="58"/>
      <c r="J511" s="58"/>
      <c r="L511" s="58"/>
      <c r="M511" s="58"/>
      <c r="N511" s="58"/>
      <c r="O511" s="58"/>
      <c r="P511" s="58"/>
    </row>
    <row r="512" spans="1:16" ht="106.9">
      <c r="A512" s="55"/>
      <c r="B512" s="56"/>
      <c r="F512" s="58"/>
      <c r="G512" s="58"/>
      <c r="H512" s="58"/>
      <c r="I512" s="58"/>
      <c r="J512" s="58"/>
      <c r="L512" s="58"/>
      <c r="M512" s="58"/>
      <c r="N512" s="58"/>
      <c r="O512" s="58"/>
      <c r="P512" s="58"/>
    </row>
    <row r="513" spans="1:16" ht="106.9">
      <c r="A513" s="55"/>
      <c r="B513" s="56"/>
      <c r="F513" s="58"/>
      <c r="G513" s="58"/>
      <c r="H513" s="58"/>
      <c r="I513" s="58"/>
      <c r="J513" s="58"/>
      <c r="L513" s="58"/>
      <c r="M513" s="58"/>
      <c r="N513" s="58"/>
      <c r="O513" s="58"/>
      <c r="P513" s="58"/>
    </row>
    <row r="514" spans="1:16" ht="106.9">
      <c r="A514" s="55"/>
      <c r="B514" s="56"/>
      <c r="F514" s="58"/>
      <c r="G514" s="58"/>
      <c r="H514" s="58"/>
      <c r="I514" s="58"/>
      <c r="J514" s="58"/>
      <c r="L514" s="58"/>
      <c r="M514" s="58"/>
      <c r="N514" s="58"/>
      <c r="O514" s="58"/>
      <c r="P514" s="58"/>
    </row>
    <row r="515" spans="1:16" ht="106.9">
      <c r="A515" s="55"/>
      <c r="B515" s="56"/>
      <c r="F515" s="58"/>
      <c r="G515" s="58"/>
      <c r="H515" s="58"/>
      <c r="I515" s="58"/>
      <c r="J515" s="58"/>
      <c r="L515" s="58"/>
      <c r="M515" s="58"/>
      <c r="N515" s="58"/>
      <c r="O515" s="58"/>
      <c r="P515" s="58"/>
    </row>
    <row r="516" spans="1:16" ht="106.9">
      <c r="A516" s="55"/>
      <c r="B516" s="56"/>
      <c r="F516" s="58"/>
      <c r="G516" s="58"/>
      <c r="H516" s="58"/>
      <c r="I516" s="58"/>
      <c r="J516" s="58"/>
      <c r="L516" s="58"/>
      <c r="M516" s="58"/>
      <c r="N516" s="58"/>
      <c r="O516" s="58"/>
      <c r="P516" s="58"/>
    </row>
    <row r="517" spans="1:16" ht="106.9">
      <c r="A517" s="55"/>
      <c r="B517" s="56"/>
      <c r="F517" s="58"/>
      <c r="G517" s="58"/>
      <c r="H517" s="58"/>
      <c r="I517" s="58"/>
      <c r="J517" s="58"/>
      <c r="L517" s="58"/>
      <c r="M517" s="58"/>
      <c r="N517" s="58"/>
      <c r="O517" s="58"/>
      <c r="P517" s="58"/>
    </row>
    <row r="518" spans="1:16" ht="106.9">
      <c r="A518" s="55"/>
      <c r="B518" s="56"/>
      <c r="F518" s="58"/>
      <c r="G518" s="58"/>
      <c r="H518" s="58"/>
      <c r="I518" s="58"/>
      <c r="J518" s="58"/>
      <c r="L518" s="58"/>
      <c r="M518" s="58"/>
      <c r="N518" s="58"/>
      <c r="O518" s="58"/>
      <c r="P518" s="58"/>
    </row>
    <row r="519" spans="1:16" ht="106.9">
      <c r="A519" s="55"/>
      <c r="B519" s="56"/>
      <c r="F519" s="58"/>
      <c r="G519" s="58"/>
      <c r="H519" s="58"/>
      <c r="I519" s="58"/>
      <c r="J519" s="58"/>
      <c r="L519" s="58"/>
      <c r="M519" s="58"/>
      <c r="N519" s="58"/>
      <c r="O519" s="58"/>
      <c r="P519" s="58"/>
    </row>
    <row r="520" spans="1:16" ht="106.9">
      <c r="A520" s="55"/>
      <c r="B520" s="56"/>
      <c r="F520" s="58"/>
      <c r="G520" s="58"/>
      <c r="H520" s="58"/>
      <c r="I520" s="58"/>
      <c r="J520" s="58"/>
      <c r="L520" s="58"/>
      <c r="M520" s="58"/>
      <c r="N520" s="58"/>
      <c r="O520" s="58"/>
      <c r="P520" s="58"/>
    </row>
    <row r="521" spans="1:16" ht="106.9">
      <c r="A521" s="55"/>
      <c r="B521" s="56"/>
      <c r="F521" s="58"/>
      <c r="G521" s="58"/>
      <c r="H521" s="58"/>
      <c r="I521" s="58"/>
      <c r="J521" s="58"/>
      <c r="L521" s="58"/>
      <c r="M521" s="58"/>
      <c r="N521" s="58"/>
      <c r="O521" s="58"/>
      <c r="P521" s="58"/>
    </row>
    <row r="522" spans="1:16" ht="106.9">
      <c r="A522" s="55"/>
      <c r="B522" s="56"/>
      <c r="F522" s="58"/>
      <c r="G522" s="58"/>
      <c r="H522" s="58"/>
      <c r="I522" s="58"/>
      <c r="J522" s="58"/>
      <c r="L522" s="58"/>
      <c r="M522" s="58"/>
      <c r="N522" s="58"/>
      <c r="O522" s="58"/>
      <c r="P522" s="58"/>
    </row>
    <row r="523" spans="1:16" ht="106.9">
      <c r="A523" s="55"/>
      <c r="B523" s="56"/>
      <c r="F523" s="58"/>
      <c r="G523" s="58"/>
      <c r="H523" s="58"/>
      <c r="I523" s="58"/>
      <c r="J523" s="58"/>
      <c r="L523" s="58"/>
      <c r="M523" s="58"/>
      <c r="N523" s="58"/>
      <c r="O523" s="58"/>
      <c r="P523" s="58"/>
    </row>
    <row r="524" spans="1:16" ht="106.9">
      <c r="A524" s="55"/>
      <c r="B524" s="56"/>
      <c r="F524" s="58"/>
      <c r="G524" s="58"/>
      <c r="H524" s="58"/>
      <c r="I524" s="58"/>
      <c r="J524" s="58"/>
      <c r="L524" s="58"/>
      <c r="M524" s="58"/>
      <c r="N524" s="58"/>
      <c r="O524" s="58"/>
      <c r="P524" s="58"/>
    </row>
    <row r="525" spans="1:16" ht="106.9">
      <c r="A525" s="55"/>
      <c r="B525" s="56"/>
      <c r="F525" s="58"/>
      <c r="G525" s="58"/>
      <c r="H525" s="58"/>
      <c r="I525" s="58"/>
      <c r="J525" s="58"/>
      <c r="L525" s="58"/>
      <c r="M525" s="58"/>
      <c r="N525" s="58"/>
      <c r="O525" s="58"/>
      <c r="P525" s="58"/>
    </row>
    <row r="526" spans="1:16" ht="106.9">
      <c r="A526" s="55"/>
      <c r="B526" s="56"/>
      <c r="F526" s="58"/>
      <c r="G526" s="58"/>
      <c r="H526" s="58"/>
      <c r="I526" s="58"/>
      <c r="J526" s="58"/>
      <c r="L526" s="58"/>
      <c r="M526" s="58"/>
      <c r="N526" s="58"/>
      <c r="O526" s="58"/>
      <c r="P526" s="58"/>
    </row>
    <row r="527" spans="1:16" ht="106.9">
      <c r="A527" s="55"/>
      <c r="B527" s="56"/>
      <c r="F527" s="58"/>
      <c r="G527" s="58"/>
      <c r="H527" s="58"/>
      <c r="I527" s="58"/>
      <c r="J527" s="58"/>
      <c r="L527" s="58"/>
      <c r="M527" s="58"/>
      <c r="N527" s="58"/>
      <c r="O527" s="58"/>
      <c r="P527" s="58"/>
    </row>
    <row r="528" spans="1:16" ht="106.9">
      <c r="A528" s="55"/>
      <c r="B528" s="56"/>
      <c r="F528" s="58"/>
      <c r="G528" s="58"/>
      <c r="H528" s="58"/>
      <c r="I528" s="58"/>
      <c r="J528" s="58"/>
      <c r="L528" s="58"/>
      <c r="M528" s="58"/>
      <c r="N528" s="58"/>
      <c r="O528" s="58"/>
      <c r="P528" s="58"/>
    </row>
    <row r="529" spans="1:16" ht="106.9">
      <c r="A529" s="55"/>
      <c r="B529" s="56"/>
      <c r="F529" s="58"/>
      <c r="G529" s="58"/>
      <c r="H529" s="58"/>
      <c r="I529" s="58"/>
      <c r="J529" s="58"/>
      <c r="L529" s="58"/>
      <c r="M529" s="58"/>
      <c r="N529" s="58"/>
      <c r="O529" s="58"/>
      <c r="P529" s="58"/>
    </row>
    <row r="530" spans="1:16" ht="106.9">
      <c r="A530" s="55"/>
      <c r="B530" s="56"/>
      <c r="F530" s="58"/>
      <c r="G530" s="58"/>
      <c r="H530" s="58"/>
      <c r="I530" s="58"/>
      <c r="J530" s="58"/>
      <c r="L530" s="58"/>
      <c r="M530" s="58"/>
      <c r="N530" s="58"/>
      <c r="O530" s="58"/>
      <c r="P530" s="58"/>
    </row>
    <row r="531" spans="1:16" ht="106.9">
      <c r="A531" s="55"/>
      <c r="B531" s="56"/>
      <c r="F531" s="58"/>
      <c r="G531" s="58"/>
      <c r="H531" s="58"/>
      <c r="I531" s="58"/>
      <c r="J531" s="58"/>
      <c r="L531" s="58"/>
      <c r="M531" s="58"/>
      <c r="N531" s="58"/>
      <c r="O531" s="58"/>
      <c r="P531" s="58"/>
    </row>
    <row r="532" spans="1:16" ht="106.9">
      <c r="A532" s="55"/>
      <c r="B532" s="56"/>
      <c r="F532" s="58"/>
      <c r="G532" s="58"/>
      <c r="H532" s="58"/>
      <c r="I532" s="58"/>
      <c r="J532" s="58"/>
      <c r="L532" s="58"/>
      <c r="M532" s="58"/>
      <c r="N532" s="58"/>
      <c r="O532" s="58"/>
      <c r="P532" s="58"/>
    </row>
    <row r="533" spans="1:16" ht="106.9">
      <c r="A533" s="55"/>
      <c r="B533" s="56"/>
      <c r="F533" s="58"/>
      <c r="G533" s="58"/>
      <c r="H533" s="58"/>
      <c r="I533" s="58"/>
      <c r="J533" s="58"/>
      <c r="L533" s="58"/>
      <c r="M533" s="58"/>
      <c r="N533" s="58"/>
      <c r="O533" s="58"/>
      <c r="P533" s="58"/>
    </row>
    <row r="534" spans="1:16" ht="106.9">
      <c r="A534" s="55"/>
      <c r="B534" s="56"/>
      <c r="F534" s="58"/>
      <c r="G534" s="58"/>
      <c r="H534" s="58"/>
      <c r="I534" s="58"/>
      <c r="J534" s="58"/>
      <c r="L534" s="58"/>
      <c r="M534" s="58"/>
      <c r="N534" s="58"/>
      <c r="O534" s="58"/>
      <c r="P534" s="58"/>
    </row>
    <row r="535" spans="1:16" ht="106.9">
      <c r="A535" s="55"/>
      <c r="B535" s="56"/>
      <c r="F535" s="58"/>
      <c r="G535" s="58"/>
      <c r="H535" s="58"/>
      <c r="I535" s="58"/>
      <c r="J535" s="58"/>
      <c r="L535" s="58"/>
      <c r="M535" s="58"/>
      <c r="N535" s="58"/>
      <c r="O535" s="58"/>
      <c r="P535" s="58"/>
    </row>
    <row r="536" spans="1:16" ht="106.9">
      <c r="A536" s="55"/>
      <c r="B536" s="56"/>
      <c r="F536" s="58"/>
      <c r="G536" s="58"/>
      <c r="H536" s="58"/>
      <c r="I536" s="58"/>
      <c r="J536" s="58"/>
      <c r="L536" s="58"/>
      <c r="M536" s="58"/>
      <c r="N536" s="58"/>
      <c r="O536" s="58"/>
      <c r="P536" s="58"/>
    </row>
    <row r="537" spans="1:16" ht="106.9">
      <c r="A537" s="55"/>
      <c r="B537" s="56"/>
      <c r="F537" s="58"/>
      <c r="G537" s="58"/>
      <c r="H537" s="58"/>
      <c r="I537" s="58"/>
      <c r="J537" s="58"/>
      <c r="L537" s="58"/>
      <c r="M537" s="58"/>
      <c r="N537" s="58"/>
      <c r="O537" s="58"/>
      <c r="P537" s="58"/>
    </row>
    <row r="538" spans="1:16" ht="106.9">
      <c r="A538" s="55"/>
      <c r="B538" s="56"/>
      <c r="F538" s="58"/>
      <c r="G538" s="58"/>
      <c r="H538" s="58"/>
      <c r="I538" s="58"/>
      <c r="J538" s="58"/>
      <c r="L538" s="58"/>
      <c r="M538" s="58"/>
      <c r="N538" s="58"/>
      <c r="O538" s="58"/>
      <c r="P538" s="58"/>
    </row>
    <row r="539" spans="1:16" ht="106.9">
      <c r="A539" s="55"/>
      <c r="B539" s="56"/>
      <c r="F539" s="58"/>
      <c r="G539" s="58"/>
      <c r="H539" s="58"/>
      <c r="I539" s="58"/>
      <c r="J539" s="58"/>
      <c r="L539" s="58"/>
      <c r="M539" s="58"/>
      <c r="N539" s="58"/>
      <c r="O539" s="58"/>
      <c r="P539" s="58"/>
    </row>
    <row r="540" spans="1:16" ht="106.9">
      <c r="A540" s="55"/>
      <c r="B540" s="56"/>
      <c r="F540" s="58"/>
      <c r="G540" s="58"/>
      <c r="H540" s="58"/>
      <c r="I540" s="58"/>
      <c r="J540" s="58"/>
      <c r="L540" s="58"/>
      <c r="M540" s="58"/>
      <c r="N540" s="58"/>
      <c r="O540" s="58"/>
      <c r="P540" s="58"/>
    </row>
    <row r="541" spans="1:16" ht="106.9">
      <c r="A541" s="55"/>
      <c r="B541" s="56"/>
      <c r="F541" s="58"/>
      <c r="G541" s="58"/>
      <c r="H541" s="58"/>
      <c r="I541" s="58"/>
      <c r="J541" s="58"/>
      <c r="L541" s="58"/>
      <c r="M541" s="58"/>
      <c r="N541" s="58"/>
      <c r="O541" s="58"/>
      <c r="P541" s="58"/>
    </row>
    <row r="542" spans="1:16" ht="106.9">
      <c r="A542" s="55"/>
      <c r="B542" s="56"/>
      <c r="F542" s="58"/>
      <c r="G542" s="58"/>
      <c r="H542" s="58"/>
      <c r="I542" s="58"/>
      <c r="J542" s="58"/>
      <c r="L542" s="58"/>
      <c r="M542" s="58"/>
      <c r="N542" s="58"/>
      <c r="O542" s="58"/>
      <c r="P542" s="58"/>
    </row>
    <row r="543" spans="1:16" ht="106.9">
      <c r="A543" s="55"/>
      <c r="B543" s="56"/>
      <c r="F543" s="58"/>
      <c r="G543" s="58"/>
      <c r="H543" s="58"/>
      <c r="I543" s="58"/>
      <c r="J543" s="58"/>
      <c r="L543" s="58"/>
      <c r="M543" s="58"/>
      <c r="N543" s="58"/>
      <c r="O543" s="58"/>
      <c r="P543" s="58"/>
    </row>
    <row r="544" spans="1:16" ht="106.9">
      <c r="A544" s="55"/>
      <c r="B544" s="56"/>
      <c r="F544" s="58"/>
      <c r="G544" s="58"/>
      <c r="H544" s="58"/>
      <c r="I544" s="58"/>
      <c r="J544" s="58"/>
      <c r="L544" s="58"/>
      <c r="M544" s="58"/>
      <c r="N544" s="58"/>
      <c r="O544" s="58"/>
      <c r="P544" s="58"/>
    </row>
    <row r="545" spans="1:16" ht="106.9">
      <c r="A545" s="55"/>
      <c r="B545" s="56"/>
      <c r="F545" s="58"/>
      <c r="G545" s="58"/>
      <c r="H545" s="58"/>
      <c r="I545" s="58"/>
      <c r="J545" s="58"/>
      <c r="L545" s="58"/>
      <c r="M545" s="58"/>
      <c r="N545" s="58"/>
      <c r="O545" s="58"/>
      <c r="P545" s="58"/>
    </row>
    <row r="546" spans="1:16" ht="106.9">
      <c r="A546" s="55"/>
      <c r="B546" s="56"/>
      <c r="F546" s="58"/>
      <c r="G546" s="58"/>
      <c r="H546" s="58"/>
      <c r="I546" s="58"/>
      <c r="J546" s="58"/>
      <c r="L546" s="58"/>
      <c r="M546" s="58"/>
      <c r="N546" s="58"/>
      <c r="O546" s="58"/>
      <c r="P546" s="58"/>
    </row>
    <row r="547" spans="1:16" ht="106.9">
      <c r="A547" s="55"/>
      <c r="B547" s="56"/>
      <c r="F547" s="58"/>
      <c r="G547" s="58"/>
      <c r="H547" s="58"/>
      <c r="I547" s="58"/>
      <c r="J547" s="58"/>
      <c r="L547" s="58"/>
      <c r="M547" s="58"/>
      <c r="N547" s="58"/>
      <c r="O547" s="58"/>
      <c r="P547" s="58"/>
    </row>
    <row r="548" spans="1:16" ht="106.9">
      <c r="A548" s="55"/>
      <c r="B548" s="56"/>
      <c r="F548" s="58"/>
      <c r="G548" s="58"/>
      <c r="H548" s="58"/>
      <c r="I548" s="58"/>
      <c r="J548" s="58"/>
      <c r="L548" s="58"/>
      <c r="M548" s="58"/>
      <c r="N548" s="58"/>
      <c r="O548" s="58"/>
      <c r="P548" s="58"/>
    </row>
    <row r="549" spans="1:16" ht="106.9">
      <c r="A549" s="55"/>
      <c r="B549" s="56"/>
      <c r="F549" s="58"/>
      <c r="G549" s="58"/>
      <c r="H549" s="58"/>
      <c r="I549" s="58"/>
      <c r="J549" s="58"/>
      <c r="L549" s="58"/>
      <c r="M549" s="58"/>
      <c r="N549" s="58"/>
      <c r="O549" s="58"/>
      <c r="P549" s="58"/>
    </row>
    <row r="550" spans="1:16" ht="106.9">
      <c r="A550" s="55"/>
      <c r="B550" s="56"/>
      <c r="F550" s="58"/>
      <c r="G550" s="58"/>
      <c r="H550" s="58"/>
      <c r="I550" s="58"/>
      <c r="J550" s="58"/>
      <c r="L550" s="58"/>
      <c r="M550" s="58"/>
      <c r="N550" s="58"/>
      <c r="O550" s="58"/>
      <c r="P550" s="58"/>
    </row>
    <row r="551" spans="1:16" ht="106.9">
      <c r="A551" s="55"/>
      <c r="B551" s="56"/>
      <c r="F551" s="58"/>
      <c r="G551" s="58"/>
      <c r="H551" s="58"/>
      <c r="I551" s="58"/>
      <c r="J551" s="58"/>
      <c r="L551" s="58"/>
      <c r="M551" s="58"/>
      <c r="N551" s="58"/>
      <c r="O551" s="58"/>
      <c r="P551" s="58"/>
    </row>
    <row r="552" spans="1:16" ht="106.9">
      <c r="A552" s="55"/>
      <c r="B552" s="56"/>
      <c r="F552" s="58"/>
      <c r="G552" s="58"/>
      <c r="H552" s="58"/>
      <c r="I552" s="58"/>
      <c r="J552" s="58"/>
      <c r="L552" s="58"/>
      <c r="M552" s="58"/>
      <c r="N552" s="58"/>
      <c r="O552" s="58"/>
      <c r="P552" s="58"/>
    </row>
    <row r="553" spans="1:16" ht="106.9">
      <c r="A553" s="55"/>
      <c r="B553" s="56"/>
      <c r="F553" s="58"/>
      <c r="G553" s="58"/>
      <c r="H553" s="58"/>
      <c r="I553" s="58"/>
      <c r="J553" s="58"/>
      <c r="L553" s="58"/>
      <c r="M553" s="58"/>
      <c r="N553" s="58"/>
      <c r="O553" s="58"/>
      <c r="P553" s="58"/>
    </row>
    <row r="554" spans="1:16" ht="106.9">
      <c r="A554" s="55"/>
      <c r="B554" s="56"/>
      <c r="F554" s="58"/>
      <c r="G554" s="58"/>
      <c r="H554" s="58"/>
      <c r="I554" s="58"/>
      <c r="J554" s="58"/>
      <c r="L554" s="58"/>
      <c r="M554" s="58"/>
      <c r="N554" s="58"/>
      <c r="O554" s="58"/>
      <c r="P554" s="58"/>
    </row>
    <row r="555" spans="1:16" ht="106.9">
      <c r="A555" s="55"/>
      <c r="B555" s="56"/>
      <c r="F555" s="58"/>
      <c r="G555" s="58"/>
      <c r="H555" s="58"/>
      <c r="I555" s="58"/>
      <c r="J555" s="58"/>
      <c r="L555" s="58"/>
      <c r="M555" s="58"/>
      <c r="N555" s="58"/>
      <c r="O555" s="58"/>
      <c r="P555" s="58"/>
    </row>
    <row r="556" spans="1:16" ht="106.9">
      <c r="A556" s="55"/>
      <c r="B556" s="56"/>
      <c r="F556" s="58"/>
      <c r="G556" s="58"/>
      <c r="H556" s="58"/>
      <c r="I556" s="58"/>
      <c r="J556" s="58"/>
      <c r="L556" s="58"/>
      <c r="M556" s="58"/>
      <c r="N556" s="58"/>
      <c r="O556" s="58"/>
      <c r="P556" s="58"/>
    </row>
    <row r="557" spans="1:16" ht="106.9">
      <c r="A557" s="55"/>
      <c r="B557" s="56"/>
      <c r="F557" s="58"/>
      <c r="G557" s="58"/>
      <c r="H557" s="58"/>
      <c r="I557" s="58"/>
      <c r="J557" s="58"/>
      <c r="L557" s="58"/>
      <c r="M557" s="58"/>
      <c r="N557" s="58"/>
      <c r="O557" s="58"/>
      <c r="P557" s="58"/>
    </row>
    <row r="558" spans="1:16" ht="106.9">
      <c r="A558" s="55"/>
      <c r="B558" s="56"/>
      <c r="F558" s="58"/>
      <c r="G558" s="58"/>
      <c r="H558" s="58"/>
      <c r="I558" s="58"/>
      <c r="J558" s="58"/>
      <c r="L558" s="58"/>
      <c r="M558" s="58"/>
      <c r="N558" s="58"/>
      <c r="O558" s="58"/>
      <c r="P558" s="58"/>
    </row>
    <row r="559" spans="1:16" ht="106.9">
      <c r="A559" s="55"/>
      <c r="B559" s="56"/>
      <c r="F559" s="58"/>
      <c r="G559" s="58"/>
      <c r="H559" s="58"/>
      <c r="I559" s="58"/>
      <c r="J559" s="58"/>
      <c r="L559" s="58"/>
      <c r="M559" s="58"/>
      <c r="N559" s="58"/>
      <c r="O559" s="58"/>
      <c r="P559" s="58"/>
    </row>
    <row r="560" spans="1:16" ht="106.9">
      <c r="A560" s="55"/>
      <c r="B560" s="56"/>
      <c r="F560" s="58"/>
      <c r="G560" s="58"/>
      <c r="H560" s="58"/>
      <c r="I560" s="58"/>
      <c r="J560" s="58"/>
      <c r="L560" s="58"/>
      <c r="M560" s="58"/>
      <c r="N560" s="58"/>
      <c r="O560" s="58"/>
      <c r="P560" s="58"/>
    </row>
    <row r="561" spans="1:16" ht="106.9">
      <c r="A561" s="55"/>
      <c r="B561" s="56"/>
      <c r="F561" s="58"/>
      <c r="G561" s="58"/>
      <c r="H561" s="58"/>
      <c r="I561" s="58"/>
      <c r="J561" s="58"/>
      <c r="L561" s="58"/>
      <c r="M561" s="58"/>
      <c r="N561" s="58"/>
      <c r="O561" s="58"/>
      <c r="P561" s="58"/>
    </row>
    <row r="562" spans="1:16" ht="106.9">
      <c r="A562" s="55"/>
      <c r="B562" s="56"/>
      <c r="F562" s="58"/>
      <c r="G562" s="58"/>
      <c r="H562" s="58"/>
      <c r="I562" s="58"/>
      <c r="J562" s="58"/>
      <c r="L562" s="58"/>
      <c r="M562" s="58"/>
      <c r="N562" s="58"/>
      <c r="O562" s="58"/>
      <c r="P562" s="58"/>
    </row>
    <row r="563" spans="1:16" ht="106.9">
      <c r="A563" s="55"/>
      <c r="B563" s="56"/>
      <c r="F563" s="58"/>
      <c r="G563" s="58"/>
      <c r="H563" s="58"/>
      <c r="I563" s="58"/>
      <c r="J563" s="58"/>
      <c r="L563" s="58"/>
      <c r="M563" s="58"/>
      <c r="N563" s="58"/>
      <c r="O563" s="58"/>
      <c r="P563" s="58"/>
    </row>
    <row r="564" spans="1:16" ht="106.9">
      <c r="A564" s="55"/>
      <c r="B564" s="56"/>
      <c r="F564" s="58"/>
      <c r="G564" s="58"/>
      <c r="H564" s="58"/>
      <c r="I564" s="58"/>
      <c r="J564" s="58"/>
      <c r="L564" s="58"/>
      <c r="M564" s="58"/>
      <c r="N564" s="58"/>
      <c r="O564" s="58"/>
      <c r="P564" s="58"/>
    </row>
    <row r="565" spans="1:16" ht="106.9">
      <c r="A565" s="55"/>
      <c r="B565" s="56"/>
      <c r="F565" s="58"/>
      <c r="G565" s="58"/>
      <c r="H565" s="58"/>
      <c r="I565" s="58"/>
      <c r="J565" s="58"/>
      <c r="L565" s="58"/>
      <c r="M565" s="58"/>
      <c r="N565" s="58"/>
      <c r="O565" s="58"/>
      <c r="P565" s="58"/>
    </row>
    <row r="566" spans="1:16" ht="106.9">
      <c r="A566" s="55"/>
      <c r="B566" s="56"/>
      <c r="F566" s="58"/>
      <c r="G566" s="58"/>
      <c r="H566" s="58"/>
      <c r="I566" s="58"/>
      <c r="J566" s="58"/>
      <c r="L566" s="58"/>
      <c r="M566" s="58"/>
      <c r="N566" s="58"/>
      <c r="O566" s="58"/>
      <c r="P566" s="58"/>
    </row>
    <row r="567" spans="1:16" ht="106.9">
      <c r="A567" s="55"/>
      <c r="B567" s="56"/>
      <c r="F567" s="58"/>
      <c r="G567" s="58"/>
      <c r="H567" s="58"/>
      <c r="I567" s="58"/>
      <c r="J567" s="58"/>
      <c r="L567" s="58"/>
      <c r="M567" s="58"/>
      <c r="N567" s="58"/>
      <c r="O567" s="58"/>
      <c r="P567" s="58"/>
    </row>
    <row r="568" spans="1:16" ht="106.9">
      <c r="A568" s="55"/>
      <c r="B568" s="56"/>
      <c r="F568" s="58"/>
      <c r="G568" s="58"/>
      <c r="H568" s="58"/>
      <c r="I568" s="58"/>
      <c r="J568" s="58"/>
      <c r="L568" s="58"/>
      <c r="M568" s="58"/>
      <c r="N568" s="58"/>
      <c r="O568" s="58"/>
      <c r="P568" s="58"/>
    </row>
    <row r="569" spans="1:16" ht="106.9">
      <c r="A569" s="55"/>
      <c r="B569" s="56"/>
      <c r="F569" s="58"/>
      <c r="G569" s="58"/>
      <c r="H569" s="58"/>
      <c r="I569" s="58"/>
      <c r="J569" s="58"/>
      <c r="L569" s="58"/>
      <c r="M569" s="58"/>
      <c r="N569" s="58"/>
      <c r="O569" s="58"/>
      <c r="P569" s="58"/>
    </row>
    <row r="570" spans="1:16" ht="106.9">
      <c r="A570" s="55"/>
      <c r="B570" s="56"/>
      <c r="F570" s="58"/>
      <c r="G570" s="58"/>
      <c r="H570" s="58"/>
      <c r="I570" s="58"/>
      <c r="J570" s="58"/>
      <c r="L570" s="58"/>
      <c r="M570" s="58"/>
      <c r="N570" s="58"/>
      <c r="O570" s="58"/>
      <c r="P570" s="58"/>
    </row>
    <row r="571" spans="1:16" ht="106.9">
      <c r="A571" s="55"/>
      <c r="B571" s="56"/>
      <c r="F571" s="58"/>
      <c r="G571" s="58"/>
      <c r="H571" s="58"/>
      <c r="I571" s="58"/>
      <c r="J571" s="58"/>
      <c r="L571" s="58"/>
      <c r="M571" s="58"/>
      <c r="N571" s="58"/>
      <c r="O571" s="58"/>
      <c r="P571" s="58"/>
    </row>
    <row r="572" spans="1:16" ht="106.9">
      <c r="A572" s="55"/>
      <c r="B572" s="56"/>
      <c r="F572" s="58"/>
      <c r="G572" s="58"/>
      <c r="H572" s="58"/>
      <c r="I572" s="58"/>
      <c r="J572" s="58"/>
      <c r="L572" s="58"/>
      <c r="M572" s="58"/>
      <c r="N572" s="58"/>
      <c r="O572" s="58"/>
      <c r="P572" s="58"/>
    </row>
    <row r="573" spans="1:16" ht="106.9">
      <c r="A573" s="55"/>
      <c r="B573" s="56"/>
      <c r="F573" s="58"/>
      <c r="G573" s="58"/>
      <c r="H573" s="58"/>
      <c r="I573" s="58"/>
      <c r="J573" s="58"/>
      <c r="L573" s="58"/>
      <c r="M573" s="58"/>
      <c r="N573" s="58"/>
      <c r="O573" s="58"/>
      <c r="P573" s="58"/>
    </row>
    <row r="574" spans="1:16" ht="106.9">
      <c r="A574" s="55"/>
      <c r="B574" s="56"/>
      <c r="F574" s="58"/>
      <c r="G574" s="58"/>
      <c r="H574" s="58"/>
      <c r="I574" s="58"/>
      <c r="J574" s="58"/>
      <c r="L574" s="58"/>
      <c r="M574" s="58"/>
      <c r="N574" s="58"/>
      <c r="O574" s="58"/>
      <c r="P574" s="58"/>
    </row>
    <row r="575" spans="1:16" ht="106.9">
      <c r="A575" s="55"/>
      <c r="B575" s="56"/>
      <c r="F575" s="58"/>
      <c r="G575" s="58"/>
      <c r="H575" s="58"/>
      <c r="I575" s="58"/>
      <c r="J575" s="58"/>
      <c r="L575" s="58"/>
      <c r="M575" s="58"/>
      <c r="N575" s="58"/>
      <c r="O575" s="58"/>
      <c r="P575" s="58"/>
    </row>
    <row r="576" spans="1:16" ht="106.9">
      <c r="A576" s="55"/>
      <c r="B576" s="56"/>
      <c r="F576" s="58"/>
      <c r="G576" s="58"/>
      <c r="H576" s="58"/>
      <c r="I576" s="58"/>
      <c r="J576" s="58"/>
      <c r="L576" s="58"/>
      <c r="M576" s="58"/>
      <c r="N576" s="58"/>
      <c r="O576" s="58"/>
      <c r="P576" s="58"/>
    </row>
    <row r="577" spans="1:16" ht="106.9">
      <c r="A577" s="55"/>
      <c r="B577" s="56"/>
      <c r="F577" s="58"/>
      <c r="G577" s="58"/>
      <c r="H577" s="58"/>
      <c r="I577" s="58"/>
      <c r="J577" s="58"/>
      <c r="L577" s="58"/>
      <c r="M577" s="58"/>
      <c r="N577" s="58"/>
      <c r="O577" s="58"/>
      <c r="P577" s="58"/>
    </row>
    <row r="578" spans="1:16" ht="106.9">
      <c r="A578" s="55"/>
      <c r="B578" s="56"/>
      <c r="F578" s="58"/>
      <c r="G578" s="58"/>
      <c r="H578" s="58"/>
      <c r="I578" s="58"/>
      <c r="J578" s="58"/>
      <c r="L578" s="58"/>
      <c r="M578" s="58"/>
      <c r="N578" s="58"/>
      <c r="O578" s="58"/>
      <c r="P578" s="58"/>
    </row>
    <row r="579" spans="1:16" ht="106.9">
      <c r="A579" s="55"/>
      <c r="B579" s="56"/>
      <c r="F579" s="58"/>
      <c r="G579" s="58"/>
      <c r="H579" s="58"/>
      <c r="I579" s="58"/>
      <c r="J579" s="58"/>
      <c r="L579" s="58"/>
      <c r="M579" s="58"/>
      <c r="N579" s="58"/>
      <c r="O579" s="58"/>
      <c r="P579" s="58"/>
    </row>
    <row r="580" spans="1:16" ht="106.9">
      <c r="A580" s="55"/>
      <c r="B580" s="56"/>
      <c r="F580" s="58"/>
      <c r="G580" s="58"/>
      <c r="H580" s="58"/>
      <c r="I580" s="58"/>
      <c r="J580" s="58"/>
      <c r="L580" s="58"/>
      <c r="M580" s="58"/>
      <c r="N580" s="58"/>
      <c r="O580" s="58"/>
      <c r="P580" s="58"/>
    </row>
    <row r="581" spans="1:16" ht="106.9">
      <c r="A581" s="55"/>
      <c r="B581" s="56"/>
      <c r="F581" s="58"/>
      <c r="G581" s="58"/>
      <c r="H581" s="58"/>
      <c r="I581" s="58"/>
      <c r="J581" s="58"/>
      <c r="L581" s="58"/>
      <c r="M581" s="58"/>
      <c r="N581" s="58"/>
      <c r="O581" s="58"/>
      <c r="P581" s="58"/>
    </row>
    <row r="582" spans="1:16" ht="106.9">
      <c r="A582" s="55"/>
      <c r="B582" s="56"/>
      <c r="F582" s="58"/>
      <c r="G582" s="58"/>
      <c r="H582" s="58"/>
      <c r="I582" s="58"/>
      <c r="J582" s="58"/>
      <c r="L582" s="58"/>
      <c r="M582" s="58"/>
      <c r="N582" s="58"/>
      <c r="O582" s="58"/>
      <c r="P582" s="58"/>
    </row>
    <row r="583" spans="1:16" ht="106.9">
      <c r="A583" s="55"/>
      <c r="B583" s="56"/>
      <c r="F583" s="58"/>
      <c r="G583" s="58"/>
      <c r="H583" s="58"/>
      <c r="I583" s="58"/>
      <c r="J583" s="58"/>
      <c r="L583" s="58"/>
      <c r="M583" s="58"/>
      <c r="N583" s="58"/>
      <c r="O583" s="58"/>
      <c r="P583" s="58"/>
    </row>
    <row r="584" spans="1:16" ht="106.9">
      <c r="A584" s="55"/>
      <c r="B584" s="56"/>
      <c r="F584" s="58"/>
      <c r="G584" s="58"/>
      <c r="H584" s="58"/>
      <c r="I584" s="58"/>
      <c r="J584" s="58"/>
      <c r="L584" s="58"/>
      <c r="M584" s="58"/>
      <c r="N584" s="58"/>
      <c r="O584" s="58"/>
      <c r="P584" s="58"/>
    </row>
    <row r="585" spans="1:16" ht="106.9">
      <c r="A585" s="55"/>
      <c r="B585" s="56"/>
      <c r="F585" s="58"/>
      <c r="G585" s="58"/>
      <c r="H585" s="58"/>
      <c r="I585" s="58"/>
      <c r="J585" s="58"/>
      <c r="L585" s="58"/>
      <c r="M585" s="58"/>
      <c r="N585" s="58"/>
      <c r="O585" s="58"/>
      <c r="P585" s="58"/>
    </row>
    <row r="586" spans="1:16" ht="106.9">
      <c r="A586" s="55"/>
      <c r="B586" s="56"/>
      <c r="F586" s="58"/>
      <c r="G586" s="58"/>
      <c r="H586" s="58"/>
      <c r="I586" s="58"/>
      <c r="J586" s="58"/>
      <c r="L586" s="58"/>
      <c r="M586" s="58"/>
      <c r="N586" s="58"/>
      <c r="O586" s="58"/>
      <c r="P586" s="58"/>
    </row>
    <row r="587" spans="1:16" ht="106.9">
      <c r="A587" s="55"/>
      <c r="B587" s="56"/>
      <c r="F587" s="58"/>
      <c r="G587" s="58"/>
      <c r="H587" s="58"/>
      <c r="I587" s="58"/>
      <c r="J587" s="58"/>
      <c r="L587" s="58"/>
      <c r="M587" s="58"/>
      <c r="N587" s="58"/>
      <c r="O587" s="58"/>
      <c r="P587" s="58"/>
    </row>
    <row r="588" spans="1:16" ht="106.9">
      <c r="A588" s="55"/>
      <c r="B588" s="56"/>
      <c r="F588" s="58"/>
      <c r="G588" s="58"/>
      <c r="H588" s="58"/>
      <c r="I588" s="58"/>
      <c r="J588" s="58"/>
      <c r="L588" s="58"/>
      <c r="M588" s="58"/>
      <c r="N588" s="58"/>
      <c r="O588" s="58"/>
      <c r="P588" s="58"/>
    </row>
    <row r="589" spans="1:16" ht="106.9">
      <c r="A589" s="55"/>
      <c r="B589" s="56"/>
      <c r="F589" s="58"/>
      <c r="G589" s="58"/>
      <c r="H589" s="58"/>
      <c r="I589" s="58"/>
      <c r="J589" s="58"/>
      <c r="L589" s="58"/>
      <c r="M589" s="58"/>
      <c r="N589" s="58"/>
      <c r="O589" s="58"/>
      <c r="P589" s="58"/>
    </row>
    <row r="590" spans="1:16" ht="106.9">
      <c r="A590" s="55"/>
      <c r="B590" s="56"/>
      <c r="F590" s="58"/>
      <c r="G590" s="58"/>
      <c r="H590" s="58"/>
      <c r="I590" s="58"/>
      <c r="J590" s="58"/>
      <c r="L590" s="58"/>
      <c r="M590" s="58"/>
      <c r="N590" s="58"/>
      <c r="O590" s="58"/>
      <c r="P590" s="58"/>
    </row>
    <row r="591" spans="1:16" ht="106.9">
      <c r="A591" s="55"/>
      <c r="B591" s="56"/>
      <c r="F591" s="58"/>
      <c r="G591" s="58"/>
      <c r="H591" s="58"/>
      <c r="I591" s="58"/>
      <c r="J591" s="58"/>
      <c r="L591" s="58"/>
      <c r="M591" s="58"/>
      <c r="N591" s="58"/>
      <c r="O591" s="58"/>
      <c r="P591" s="58"/>
    </row>
    <row r="592" spans="1:16" ht="106.9">
      <c r="A592" s="55"/>
      <c r="B592" s="56"/>
      <c r="F592" s="58"/>
      <c r="G592" s="58"/>
      <c r="H592" s="58"/>
      <c r="I592" s="58"/>
      <c r="J592" s="58"/>
      <c r="L592" s="58"/>
      <c r="M592" s="58"/>
      <c r="N592" s="58"/>
      <c r="O592" s="58"/>
      <c r="P592" s="58"/>
    </row>
    <row r="593" spans="1:16" ht="106.9">
      <c r="A593" s="55"/>
      <c r="B593" s="56"/>
      <c r="F593" s="58"/>
      <c r="G593" s="58"/>
      <c r="H593" s="58"/>
      <c r="I593" s="58"/>
      <c r="J593" s="58"/>
      <c r="L593" s="58"/>
      <c r="M593" s="58"/>
      <c r="N593" s="58"/>
      <c r="O593" s="58"/>
      <c r="P593" s="58"/>
    </row>
    <row r="594" spans="1:16" ht="106.9">
      <c r="A594" s="55"/>
      <c r="B594" s="56"/>
      <c r="F594" s="58"/>
      <c r="G594" s="58"/>
      <c r="H594" s="58"/>
      <c r="I594" s="58"/>
      <c r="J594" s="58"/>
      <c r="L594" s="58"/>
      <c r="M594" s="58"/>
      <c r="N594" s="58"/>
      <c r="O594" s="58"/>
      <c r="P594" s="58"/>
    </row>
    <row r="595" spans="1:16" ht="106.9">
      <c r="A595" s="55"/>
      <c r="B595" s="56"/>
      <c r="F595" s="58"/>
      <c r="G595" s="58"/>
      <c r="H595" s="58"/>
      <c r="I595" s="58"/>
      <c r="J595" s="58"/>
      <c r="L595" s="58"/>
      <c r="M595" s="58"/>
      <c r="N595" s="58"/>
      <c r="O595" s="58"/>
      <c r="P595" s="58"/>
    </row>
    <row r="596" spans="1:16" ht="106.9">
      <c r="A596" s="55"/>
      <c r="B596" s="56"/>
      <c r="F596" s="58"/>
      <c r="G596" s="58"/>
      <c r="H596" s="58"/>
      <c r="I596" s="58"/>
      <c r="J596" s="58"/>
      <c r="L596" s="58"/>
      <c r="M596" s="58"/>
      <c r="N596" s="58"/>
      <c r="O596" s="58"/>
      <c r="P596" s="58"/>
    </row>
    <row r="597" spans="1:16" ht="106.9">
      <c r="A597" s="55"/>
      <c r="B597" s="56"/>
      <c r="F597" s="58"/>
      <c r="G597" s="58"/>
      <c r="H597" s="58"/>
      <c r="I597" s="58"/>
      <c r="J597" s="58"/>
      <c r="L597" s="58"/>
      <c r="M597" s="58"/>
      <c r="N597" s="58"/>
      <c r="O597" s="58"/>
      <c r="P597" s="58"/>
    </row>
    <row r="598" spans="1:16" ht="106.9">
      <c r="A598" s="55"/>
      <c r="B598" s="56"/>
      <c r="F598" s="58"/>
      <c r="G598" s="58"/>
      <c r="H598" s="58"/>
      <c r="I598" s="58"/>
      <c r="J598" s="58"/>
      <c r="L598" s="58"/>
      <c r="M598" s="58"/>
      <c r="N598" s="58"/>
      <c r="O598" s="58"/>
      <c r="P598" s="58"/>
    </row>
    <row r="599" spans="1:16" ht="106.9">
      <c r="A599" s="55"/>
      <c r="B599" s="56"/>
      <c r="F599" s="58"/>
      <c r="G599" s="58"/>
      <c r="H599" s="58"/>
      <c r="I599" s="58"/>
      <c r="J599" s="58"/>
      <c r="L599" s="58"/>
      <c r="M599" s="58"/>
      <c r="N599" s="58"/>
      <c r="O599" s="58"/>
      <c r="P599" s="58"/>
    </row>
    <row r="600" spans="1:16" ht="106.9">
      <c r="A600" s="55"/>
      <c r="B600" s="56"/>
      <c r="F600" s="58"/>
      <c r="G600" s="58"/>
      <c r="H600" s="58"/>
      <c r="I600" s="58"/>
      <c r="J600" s="58"/>
      <c r="L600" s="58"/>
      <c r="M600" s="58"/>
      <c r="N600" s="58"/>
      <c r="O600" s="58"/>
      <c r="P600" s="58"/>
    </row>
    <row r="601" spans="1:16" ht="106.9">
      <c r="A601" s="55"/>
      <c r="B601" s="56"/>
      <c r="F601" s="58"/>
      <c r="G601" s="58"/>
      <c r="H601" s="58"/>
      <c r="I601" s="58"/>
      <c r="J601" s="58"/>
      <c r="L601" s="58"/>
      <c r="M601" s="58"/>
      <c r="N601" s="58"/>
      <c r="O601" s="58"/>
      <c r="P601" s="58"/>
    </row>
    <row r="602" spans="1:16" ht="106.9">
      <c r="A602" s="55"/>
      <c r="B602" s="56"/>
      <c r="F602" s="58"/>
      <c r="G602" s="58"/>
      <c r="H602" s="58"/>
      <c r="I602" s="58"/>
      <c r="J602" s="58"/>
      <c r="L602" s="58"/>
      <c r="M602" s="58"/>
      <c r="N602" s="58"/>
      <c r="O602" s="58"/>
      <c r="P602" s="58"/>
    </row>
    <row r="603" spans="1:16" ht="106.9">
      <c r="A603" s="55"/>
      <c r="B603" s="56"/>
      <c r="F603" s="58"/>
      <c r="G603" s="58"/>
      <c r="H603" s="58"/>
      <c r="I603" s="58"/>
      <c r="J603" s="58"/>
      <c r="L603" s="58"/>
      <c r="M603" s="58"/>
      <c r="N603" s="58"/>
      <c r="O603" s="58"/>
      <c r="P603" s="58"/>
    </row>
    <row r="604" spans="1:16" ht="106.9">
      <c r="A604" s="55"/>
      <c r="B604" s="56"/>
      <c r="F604" s="58"/>
      <c r="G604" s="58"/>
      <c r="H604" s="58"/>
      <c r="I604" s="58"/>
      <c r="J604" s="58"/>
      <c r="L604" s="58"/>
      <c r="M604" s="58"/>
      <c r="N604" s="58"/>
      <c r="O604" s="58"/>
      <c r="P604" s="58"/>
    </row>
    <row r="605" spans="1:16" ht="106.9">
      <c r="A605" s="55"/>
      <c r="B605" s="56"/>
      <c r="F605" s="58"/>
      <c r="G605" s="58"/>
      <c r="H605" s="58"/>
      <c r="I605" s="58"/>
      <c r="J605" s="58"/>
      <c r="L605" s="58"/>
      <c r="M605" s="58"/>
      <c r="N605" s="58"/>
      <c r="O605" s="58"/>
      <c r="P605" s="58"/>
    </row>
    <row r="606" spans="1:16" ht="106.9">
      <c r="A606" s="55"/>
      <c r="B606" s="56"/>
      <c r="F606" s="58"/>
      <c r="G606" s="58"/>
      <c r="H606" s="58"/>
      <c r="I606" s="58"/>
      <c r="J606" s="58"/>
      <c r="L606" s="58"/>
      <c r="M606" s="58"/>
      <c r="N606" s="58"/>
      <c r="O606" s="58"/>
      <c r="P606" s="58"/>
    </row>
    <row r="607" spans="1:16" ht="106.9">
      <c r="A607" s="55"/>
      <c r="B607" s="56"/>
      <c r="F607" s="58"/>
      <c r="G607" s="58"/>
      <c r="H607" s="58"/>
      <c r="I607" s="58"/>
      <c r="J607" s="58"/>
      <c r="L607" s="58"/>
      <c r="M607" s="58"/>
      <c r="N607" s="58"/>
      <c r="O607" s="58"/>
      <c r="P607" s="58"/>
    </row>
    <row r="608" spans="1:16" ht="106.9">
      <c r="A608" s="55"/>
      <c r="B608" s="56"/>
      <c r="F608" s="58"/>
      <c r="G608" s="58"/>
      <c r="H608" s="58"/>
      <c r="I608" s="58"/>
      <c r="J608" s="58"/>
      <c r="L608" s="58"/>
      <c r="M608" s="58"/>
      <c r="N608" s="58"/>
      <c r="O608" s="58"/>
      <c r="P608" s="58"/>
    </row>
    <row r="609" spans="1:16" ht="106.9">
      <c r="A609" s="55"/>
      <c r="B609" s="56"/>
      <c r="F609" s="58"/>
      <c r="G609" s="58"/>
      <c r="H609" s="58"/>
      <c r="I609" s="58"/>
      <c r="J609" s="58"/>
      <c r="L609" s="58"/>
      <c r="M609" s="58"/>
      <c r="N609" s="58"/>
      <c r="O609" s="58"/>
      <c r="P609" s="58"/>
    </row>
    <row r="610" spans="1:16" ht="106.9">
      <c r="A610" s="55"/>
      <c r="B610" s="56"/>
      <c r="F610" s="58"/>
      <c r="G610" s="58"/>
      <c r="H610" s="58"/>
      <c r="I610" s="58"/>
      <c r="J610" s="58"/>
      <c r="L610" s="58"/>
      <c r="M610" s="58"/>
      <c r="N610" s="58"/>
      <c r="O610" s="58"/>
      <c r="P610" s="58"/>
    </row>
    <row r="611" spans="1:16" ht="106.9">
      <c r="A611" s="55"/>
      <c r="B611" s="56"/>
      <c r="F611" s="58"/>
      <c r="G611" s="58"/>
      <c r="H611" s="58"/>
      <c r="I611" s="58"/>
      <c r="J611" s="58"/>
      <c r="L611" s="58"/>
      <c r="M611" s="58"/>
      <c r="N611" s="58"/>
      <c r="O611" s="58"/>
      <c r="P611" s="58"/>
    </row>
    <row r="612" spans="1:16" ht="106.9">
      <c r="A612" s="55"/>
      <c r="B612" s="56"/>
      <c r="F612" s="58"/>
      <c r="G612" s="58"/>
      <c r="H612" s="58"/>
      <c r="I612" s="58"/>
      <c r="J612" s="58"/>
      <c r="L612" s="58"/>
      <c r="M612" s="58"/>
      <c r="N612" s="58"/>
      <c r="O612" s="58"/>
      <c r="P612" s="58"/>
    </row>
    <row r="613" spans="1:16" ht="106.9">
      <c r="A613" s="55"/>
      <c r="B613" s="56"/>
      <c r="F613" s="58"/>
      <c r="G613" s="58"/>
      <c r="H613" s="58"/>
      <c r="I613" s="58"/>
      <c r="J613" s="58"/>
      <c r="L613" s="58"/>
      <c r="M613" s="58"/>
      <c r="N613" s="58"/>
      <c r="O613" s="58"/>
      <c r="P613" s="58"/>
    </row>
    <row r="614" spans="1:16" ht="106.9">
      <c r="A614" s="55"/>
      <c r="B614" s="56"/>
      <c r="F614" s="58"/>
      <c r="G614" s="58"/>
      <c r="H614" s="58"/>
      <c r="I614" s="58"/>
      <c r="J614" s="58"/>
      <c r="L614" s="58"/>
      <c r="M614" s="58"/>
      <c r="N614" s="58"/>
      <c r="O614" s="58"/>
      <c r="P614" s="58"/>
    </row>
    <row r="615" spans="1:16" ht="106.9">
      <c r="A615" s="55"/>
      <c r="B615" s="56"/>
      <c r="F615" s="58"/>
      <c r="G615" s="58"/>
      <c r="H615" s="58"/>
      <c r="I615" s="58"/>
      <c r="J615" s="58"/>
      <c r="L615" s="58"/>
      <c r="M615" s="58"/>
      <c r="N615" s="58"/>
      <c r="O615" s="58"/>
      <c r="P615" s="58"/>
    </row>
    <row r="616" spans="1:16" ht="106.9">
      <c r="A616" s="55"/>
      <c r="B616" s="56"/>
      <c r="F616" s="58"/>
      <c r="G616" s="58"/>
      <c r="H616" s="58"/>
      <c r="I616" s="58"/>
      <c r="J616" s="58"/>
      <c r="L616" s="58"/>
      <c r="M616" s="58"/>
      <c r="N616" s="58"/>
      <c r="O616" s="58"/>
      <c r="P616" s="58"/>
    </row>
    <row r="617" spans="1:16" ht="106.9">
      <c r="A617" s="55"/>
      <c r="B617" s="56"/>
      <c r="F617" s="58"/>
      <c r="G617" s="58"/>
      <c r="H617" s="58"/>
      <c r="I617" s="58"/>
      <c r="J617" s="58"/>
      <c r="L617" s="58"/>
      <c r="M617" s="58"/>
      <c r="N617" s="58"/>
      <c r="O617" s="58"/>
      <c r="P617" s="58"/>
    </row>
    <row r="618" spans="1:16" ht="106.9">
      <c r="A618" s="55"/>
      <c r="B618" s="56"/>
      <c r="F618" s="58"/>
      <c r="G618" s="58"/>
      <c r="H618" s="58"/>
      <c r="I618" s="58"/>
      <c r="J618" s="58"/>
      <c r="L618" s="58"/>
      <c r="M618" s="58"/>
      <c r="N618" s="58"/>
      <c r="O618" s="58"/>
      <c r="P618" s="58"/>
    </row>
    <row r="619" spans="1:16" ht="106.9">
      <c r="A619" s="55"/>
      <c r="B619" s="56"/>
      <c r="F619" s="58"/>
      <c r="G619" s="58"/>
      <c r="H619" s="58"/>
      <c r="I619" s="58"/>
      <c r="J619" s="58"/>
      <c r="L619" s="58"/>
      <c r="M619" s="58"/>
      <c r="N619" s="58"/>
      <c r="O619" s="58"/>
      <c r="P619" s="58"/>
    </row>
    <row r="620" spans="1:16" ht="106.9">
      <c r="A620" s="55"/>
      <c r="B620" s="56"/>
      <c r="F620" s="58"/>
      <c r="G620" s="58"/>
      <c r="H620" s="58"/>
      <c r="I620" s="58"/>
      <c r="J620" s="58"/>
      <c r="L620" s="58"/>
      <c r="M620" s="58"/>
      <c r="N620" s="58"/>
      <c r="O620" s="58"/>
      <c r="P620" s="58"/>
    </row>
    <row r="621" spans="1:16" ht="106.9">
      <c r="A621" s="55"/>
      <c r="B621" s="56"/>
      <c r="F621" s="58"/>
      <c r="G621" s="58"/>
      <c r="H621" s="58"/>
      <c r="I621" s="58"/>
      <c r="J621" s="58"/>
      <c r="L621" s="58"/>
      <c r="M621" s="58"/>
      <c r="N621" s="58"/>
      <c r="O621" s="58"/>
      <c r="P621" s="58"/>
    </row>
    <row r="622" spans="1:16" ht="106.9">
      <c r="A622" s="55"/>
      <c r="B622" s="56"/>
      <c r="F622" s="58"/>
      <c r="G622" s="58"/>
      <c r="H622" s="58"/>
      <c r="I622" s="58"/>
      <c r="J622" s="58"/>
      <c r="L622" s="58"/>
      <c r="M622" s="58"/>
      <c r="N622" s="58"/>
      <c r="O622" s="58"/>
      <c r="P622" s="58"/>
    </row>
    <row r="623" spans="1:16" ht="106.9">
      <c r="A623" s="55"/>
      <c r="B623" s="56"/>
      <c r="F623" s="58"/>
      <c r="G623" s="58"/>
      <c r="H623" s="58"/>
      <c r="I623" s="58"/>
      <c r="J623" s="58"/>
      <c r="L623" s="58"/>
      <c r="M623" s="58"/>
      <c r="N623" s="58"/>
      <c r="O623" s="58"/>
      <c r="P623" s="58"/>
    </row>
    <row r="624" spans="1:16" ht="106.9">
      <c r="A624" s="55"/>
      <c r="B624" s="56"/>
      <c r="F624" s="58"/>
      <c r="G624" s="58"/>
      <c r="H624" s="58"/>
      <c r="I624" s="58"/>
      <c r="J624" s="58"/>
      <c r="L624" s="58"/>
      <c r="M624" s="58"/>
      <c r="N624" s="58"/>
      <c r="O624" s="58"/>
      <c r="P624" s="58"/>
    </row>
    <row r="625" spans="1:16" ht="106.9">
      <c r="A625" s="55"/>
      <c r="B625" s="56"/>
      <c r="F625" s="58"/>
      <c r="G625" s="58"/>
      <c r="H625" s="58"/>
      <c r="I625" s="58"/>
      <c r="J625" s="58"/>
      <c r="L625" s="58"/>
      <c r="M625" s="58"/>
      <c r="N625" s="58"/>
      <c r="O625" s="58"/>
      <c r="P625" s="58"/>
    </row>
    <row r="626" spans="1:16" ht="106.9">
      <c r="A626" s="55"/>
      <c r="B626" s="56"/>
      <c r="F626" s="58"/>
      <c r="G626" s="58"/>
      <c r="H626" s="58"/>
      <c r="I626" s="58"/>
      <c r="J626" s="58"/>
      <c r="L626" s="58"/>
      <c r="M626" s="58"/>
      <c r="N626" s="58"/>
      <c r="O626" s="58"/>
      <c r="P626" s="58"/>
    </row>
    <row r="627" spans="1:16" ht="106.9">
      <c r="A627" s="55"/>
      <c r="B627" s="56"/>
      <c r="F627" s="58"/>
      <c r="G627" s="58"/>
      <c r="H627" s="58"/>
      <c r="I627" s="58"/>
      <c r="J627" s="58"/>
      <c r="L627" s="58"/>
      <c r="M627" s="58"/>
      <c r="N627" s="58"/>
      <c r="O627" s="58"/>
      <c r="P627" s="58"/>
    </row>
    <row r="628" spans="1:16" ht="106.9">
      <c r="A628" s="55"/>
      <c r="B628" s="56"/>
      <c r="F628" s="58"/>
      <c r="G628" s="58"/>
      <c r="H628" s="58"/>
      <c r="I628" s="58"/>
      <c r="J628" s="58"/>
      <c r="L628" s="58"/>
      <c r="M628" s="58"/>
      <c r="N628" s="58"/>
      <c r="O628" s="58"/>
      <c r="P628" s="58"/>
    </row>
    <row r="629" spans="1:16" ht="106.9">
      <c r="A629" s="55"/>
      <c r="B629" s="56"/>
      <c r="F629" s="58"/>
      <c r="G629" s="58"/>
      <c r="H629" s="58"/>
      <c r="I629" s="58"/>
      <c r="J629" s="58"/>
      <c r="L629" s="58"/>
      <c r="M629" s="58"/>
      <c r="N629" s="58"/>
      <c r="O629" s="58"/>
      <c r="P629" s="58"/>
    </row>
    <row r="630" spans="1:16" ht="106.9">
      <c r="A630" s="55"/>
      <c r="B630" s="56"/>
      <c r="F630" s="58"/>
      <c r="G630" s="58"/>
      <c r="H630" s="58"/>
      <c r="I630" s="58"/>
      <c r="J630" s="58"/>
      <c r="L630" s="58"/>
      <c r="M630" s="58"/>
      <c r="N630" s="58"/>
      <c r="O630" s="58"/>
      <c r="P630" s="58"/>
    </row>
    <row r="631" spans="1:16" ht="106.9">
      <c r="A631" s="55"/>
      <c r="B631" s="56"/>
      <c r="F631" s="58"/>
      <c r="G631" s="58"/>
      <c r="H631" s="58"/>
      <c r="I631" s="58"/>
      <c r="J631" s="58"/>
      <c r="L631" s="58"/>
      <c r="M631" s="58"/>
      <c r="N631" s="58"/>
      <c r="O631" s="58"/>
      <c r="P631" s="58"/>
    </row>
    <row r="632" spans="1:16" ht="106.9">
      <c r="A632" s="55"/>
      <c r="B632" s="56"/>
      <c r="F632" s="58"/>
      <c r="G632" s="58"/>
      <c r="H632" s="58"/>
      <c r="I632" s="58"/>
      <c r="J632" s="58"/>
      <c r="L632" s="58"/>
      <c r="M632" s="58"/>
      <c r="N632" s="58"/>
      <c r="O632" s="58"/>
      <c r="P632" s="58"/>
    </row>
    <row r="633" spans="1:16" ht="106.9">
      <c r="A633" s="55"/>
      <c r="B633" s="56"/>
      <c r="F633" s="58"/>
      <c r="G633" s="58"/>
      <c r="H633" s="58"/>
      <c r="I633" s="58"/>
      <c r="J633" s="58"/>
      <c r="L633" s="58"/>
      <c r="M633" s="58"/>
      <c r="N633" s="58"/>
      <c r="O633" s="58"/>
      <c r="P633" s="58"/>
    </row>
    <row r="634" spans="1:16" ht="106.9">
      <c r="A634" s="55"/>
      <c r="B634" s="56"/>
      <c r="F634" s="58"/>
      <c r="G634" s="58"/>
      <c r="H634" s="58"/>
      <c r="I634" s="58"/>
      <c r="J634" s="58"/>
      <c r="L634" s="58"/>
      <c r="M634" s="58"/>
      <c r="N634" s="58"/>
      <c r="O634" s="58"/>
      <c r="P634" s="58"/>
    </row>
    <row r="635" spans="1:16" ht="106.9">
      <c r="A635" s="55"/>
      <c r="B635" s="56"/>
      <c r="F635" s="58"/>
      <c r="G635" s="58"/>
      <c r="H635" s="58"/>
      <c r="I635" s="58"/>
      <c r="J635" s="58"/>
      <c r="L635" s="58"/>
      <c r="M635" s="58"/>
      <c r="N635" s="58"/>
      <c r="O635" s="58"/>
      <c r="P635" s="58"/>
    </row>
    <row r="636" spans="1:16" ht="106.9">
      <c r="A636" s="55"/>
      <c r="B636" s="56"/>
      <c r="F636" s="58"/>
      <c r="G636" s="58"/>
      <c r="H636" s="58"/>
      <c r="I636" s="58"/>
      <c r="J636" s="58"/>
      <c r="L636" s="58"/>
      <c r="M636" s="58"/>
      <c r="N636" s="58"/>
      <c r="O636" s="58"/>
      <c r="P636" s="58"/>
    </row>
    <row r="637" spans="1:16" ht="106.9">
      <c r="A637" s="55"/>
      <c r="B637" s="56"/>
      <c r="F637" s="58"/>
      <c r="G637" s="58"/>
      <c r="H637" s="58"/>
      <c r="I637" s="58"/>
      <c r="J637" s="58"/>
      <c r="L637" s="58"/>
      <c r="M637" s="58"/>
      <c r="N637" s="58"/>
      <c r="O637" s="58"/>
      <c r="P637" s="58"/>
    </row>
    <row r="638" spans="1:16" ht="106.9">
      <c r="A638" s="55"/>
      <c r="B638" s="56"/>
      <c r="F638" s="58"/>
      <c r="G638" s="58"/>
      <c r="H638" s="58"/>
      <c r="I638" s="58"/>
      <c r="J638" s="58"/>
      <c r="L638" s="58"/>
      <c r="M638" s="58"/>
      <c r="N638" s="58"/>
      <c r="O638" s="58"/>
      <c r="P638" s="58"/>
    </row>
    <row r="639" spans="1:16" ht="106.9">
      <c r="A639" s="55"/>
      <c r="B639" s="56"/>
      <c r="F639" s="58"/>
      <c r="G639" s="58"/>
      <c r="H639" s="58"/>
      <c r="I639" s="58"/>
      <c r="J639" s="58"/>
      <c r="L639" s="58"/>
      <c r="M639" s="58"/>
      <c r="N639" s="58"/>
      <c r="O639" s="58"/>
      <c r="P639" s="58"/>
    </row>
    <row r="640" spans="1:16" ht="106.9">
      <c r="A640" s="55"/>
      <c r="B640" s="56"/>
      <c r="F640" s="58"/>
      <c r="G640" s="58"/>
      <c r="H640" s="58"/>
      <c r="I640" s="58"/>
      <c r="J640" s="58"/>
      <c r="L640" s="58"/>
      <c r="M640" s="58"/>
      <c r="N640" s="58"/>
      <c r="O640" s="58"/>
      <c r="P640" s="58"/>
    </row>
    <row r="641" spans="1:16" ht="106.9">
      <c r="A641" s="55"/>
      <c r="B641" s="56"/>
      <c r="F641" s="58"/>
      <c r="G641" s="58"/>
      <c r="H641" s="58"/>
      <c r="I641" s="58"/>
      <c r="J641" s="58"/>
      <c r="L641" s="58"/>
      <c r="M641" s="58"/>
      <c r="N641" s="58"/>
      <c r="O641" s="58"/>
      <c r="P641" s="58"/>
    </row>
    <row r="642" spans="1:16" ht="106.9">
      <c r="A642" s="55"/>
      <c r="B642" s="56"/>
      <c r="F642" s="58"/>
      <c r="G642" s="58"/>
      <c r="H642" s="58"/>
      <c r="I642" s="58"/>
      <c r="J642" s="58"/>
      <c r="L642" s="58"/>
      <c r="M642" s="58"/>
      <c r="N642" s="58"/>
      <c r="O642" s="58"/>
      <c r="P642" s="58"/>
    </row>
    <row r="643" spans="1:16" ht="106.9">
      <c r="A643" s="55"/>
      <c r="B643" s="56"/>
      <c r="F643" s="58"/>
      <c r="G643" s="58"/>
      <c r="H643" s="58"/>
      <c r="I643" s="58"/>
      <c r="J643" s="58"/>
      <c r="L643" s="58"/>
      <c r="M643" s="58"/>
      <c r="N643" s="58"/>
      <c r="O643" s="58"/>
      <c r="P643" s="58"/>
    </row>
    <row r="644" spans="1:16" ht="106.9">
      <c r="A644" s="55"/>
      <c r="B644" s="56"/>
      <c r="F644" s="58"/>
      <c r="G644" s="58"/>
      <c r="H644" s="58"/>
      <c r="I644" s="58"/>
      <c r="J644" s="58"/>
      <c r="L644" s="58"/>
      <c r="M644" s="58"/>
      <c r="N644" s="58"/>
      <c r="O644" s="58"/>
      <c r="P644" s="58"/>
    </row>
    <row r="645" spans="1:16" ht="106.9">
      <c r="A645" s="55"/>
      <c r="B645" s="56"/>
      <c r="F645" s="58"/>
      <c r="G645" s="58"/>
      <c r="H645" s="58"/>
      <c r="I645" s="58"/>
      <c r="J645" s="58"/>
      <c r="L645" s="58"/>
      <c r="M645" s="58"/>
      <c r="N645" s="58"/>
      <c r="O645" s="58"/>
      <c r="P645" s="58"/>
    </row>
    <row r="646" spans="1:16" ht="106.9">
      <c r="A646" s="55"/>
      <c r="B646" s="56"/>
      <c r="F646" s="58"/>
      <c r="G646" s="58"/>
      <c r="H646" s="58"/>
      <c r="I646" s="58"/>
      <c r="J646" s="58"/>
      <c r="L646" s="58"/>
      <c r="M646" s="58"/>
      <c r="N646" s="58"/>
      <c r="O646" s="58"/>
      <c r="P646" s="58"/>
    </row>
    <row r="647" spans="1:16" ht="106.9">
      <c r="A647" s="55"/>
      <c r="B647" s="56"/>
      <c r="F647" s="58"/>
      <c r="G647" s="58"/>
      <c r="H647" s="58"/>
      <c r="I647" s="58"/>
      <c r="J647" s="58"/>
      <c r="L647" s="58"/>
      <c r="M647" s="58"/>
      <c r="N647" s="58"/>
      <c r="O647" s="58"/>
      <c r="P647" s="58"/>
    </row>
    <row r="648" spans="1:16" ht="106.9">
      <c r="A648" s="55"/>
      <c r="B648" s="56"/>
      <c r="F648" s="58"/>
      <c r="G648" s="58"/>
      <c r="H648" s="58"/>
      <c r="I648" s="58"/>
      <c r="J648" s="58"/>
      <c r="L648" s="58"/>
      <c r="M648" s="58"/>
      <c r="N648" s="58"/>
      <c r="O648" s="58"/>
      <c r="P648" s="58"/>
    </row>
    <row r="649" spans="1:16" ht="106.9">
      <c r="A649" s="55"/>
      <c r="B649" s="56"/>
      <c r="F649" s="58"/>
      <c r="G649" s="58"/>
      <c r="H649" s="58"/>
      <c r="I649" s="58"/>
      <c r="J649" s="58"/>
      <c r="L649" s="58"/>
      <c r="M649" s="58"/>
      <c r="N649" s="58"/>
      <c r="O649" s="58"/>
      <c r="P649" s="58"/>
    </row>
    <row r="650" spans="1:16" ht="106.9">
      <c r="A650" s="55"/>
      <c r="B650" s="56"/>
      <c r="F650" s="58"/>
      <c r="G650" s="58"/>
      <c r="H650" s="58"/>
      <c r="I650" s="58"/>
      <c r="J650" s="58"/>
      <c r="L650" s="58"/>
      <c r="M650" s="58"/>
      <c r="N650" s="58"/>
      <c r="O650" s="58"/>
      <c r="P650" s="58"/>
    </row>
    <row r="651" spans="1:16" ht="106.9">
      <c r="A651" s="55"/>
      <c r="B651" s="56"/>
      <c r="F651" s="58"/>
      <c r="G651" s="58"/>
      <c r="H651" s="58"/>
      <c r="I651" s="58"/>
      <c r="J651" s="58"/>
      <c r="L651" s="58"/>
      <c r="M651" s="58"/>
      <c r="N651" s="58"/>
      <c r="O651" s="58"/>
      <c r="P651" s="58"/>
    </row>
    <row r="652" spans="1:16" ht="106.9">
      <c r="A652" s="55"/>
      <c r="B652" s="56"/>
      <c r="F652" s="58"/>
      <c r="G652" s="58"/>
      <c r="H652" s="58"/>
      <c r="I652" s="58"/>
      <c r="J652" s="58"/>
      <c r="L652" s="58"/>
      <c r="M652" s="58"/>
      <c r="N652" s="58"/>
      <c r="O652" s="58"/>
      <c r="P652" s="58"/>
    </row>
    <row r="653" spans="1:16" ht="106.9">
      <c r="A653" s="55"/>
      <c r="B653" s="56"/>
      <c r="F653" s="58"/>
      <c r="G653" s="58"/>
      <c r="H653" s="58"/>
      <c r="I653" s="58"/>
      <c r="J653" s="58"/>
      <c r="L653" s="58"/>
      <c r="M653" s="58"/>
      <c r="N653" s="58"/>
      <c r="O653" s="58"/>
      <c r="P653" s="58"/>
    </row>
    <row r="654" spans="1:16" ht="106.9">
      <c r="A654" s="55"/>
      <c r="B654" s="56"/>
      <c r="F654" s="58"/>
      <c r="G654" s="58"/>
      <c r="H654" s="58"/>
      <c r="I654" s="58"/>
      <c r="J654" s="58"/>
      <c r="L654" s="58"/>
      <c r="M654" s="58"/>
      <c r="N654" s="58"/>
      <c r="O654" s="58"/>
      <c r="P654" s="58"/>
    </row>
    <row r="655" spans="1:16" ht="106.9">
      <c r="A655" s="55"/>
      <c r="B655" s="56"/>
      <c r="F655" s="58"/>
      <c r="G655" s="58"/>
      <c r="H655" s="58"/>
      <c r="I655" s="58"/>
      <c r="J655" s="58"/>
      <c r="L655" s="58"/>
      <c r="M655" s="58"/>
      <c r="N655" s="58"/>
      <c r="O655" s="58"/>
      <c r="P655" s="58"/>
    </row>
    <row r="656" spans="1:16" ht="106.9">
      <c r="A656" s="55"/>
      <c r="B656" s="56"/>
      <c r="F656" s="58"/>
      <c r="G656" s="58"/>
      <c r="H656" s="58"/>
      <c r="I656" s="58"/>
      <c r="J656" s="58"/>
      <c r="L656" s="58"/>
      <c r="M656" s="58"/>
      <c r="N656" s="58"/>
      <c r="O656" s="58"/>
      <c r="P656" s="58"/>
    </row>
    <row r="657" spans="1:16" ht="106.9">
      <c r="A657" s="55"/>
      <c r="B657" s="56"/>
      <c r="F657" s="58"/>
      <c r="G657" s="58"/>
      <c r="H657" s="58"/>
      <c r="I657" s="58"/>
      <c r="J657" s="58"/>
      <c r="L657" s="58"/>
      <c r="M657" s="58"/>
      <c r="N657" s="58"/>
      <c r="O657" s="58"/>
      <c r="P657" s="58"/>
    </row>
    <row r="658" spans="1:16" ht="106.9">
      <c r="A658" s="55"/>
      <c r="B658" s="56"/>
      <c r="F658" s="58"/>
      <c r="G658" s="58"/>
      <c r="H658" s="58"/>
      <c r="I658" s="58"/>
      <c r="J658" s="58"/>
      <c r="L658" s="58"/>
      <c r="M658" s="58"/>
      <c r="N658" s="58"/>
      <c r="O658" s="58"/>
      <c r="P658" s="58"/>
    </row>
    <row r="659" spans="1:16" ht="106.9">
      <c r="A659" s="55"/>
      <c r="B659" s="56"/>
      <c r="F659" s="58"/>
      <c r="G659" s="58"/>
      <c r="H659" s="58"/>
      <c r="I659" s="58"/>
      <c r="J659" s="58"/>
      <c r="L659" s="58"/>
      <c r="M659" s="58"/>
      <c r="N659" s="58"/>
      <c r="O659" s="58"/>
      <c r="P659" s="58"/>
    </row>
    <row r="660" spans="1:16" ht="106.9">
      <c r="A660" s="55"/>
      <c r="B660" s="56"/>
      <c r="F660" s="58"/>
      <c r="G660" s="58"/>
      <c r="H660" s="58"/>
      <c r="I660" s="58"/>
      <c r="J660" s="58"/>
      <c r="L660" s="58"/>
      <c r="M660" s="58"/>
      <c r="N660" s="58"/>
      <c r="O660" s="58"/>
      <c r="P660" s="58"/>
    </row>
    <row r="661" spans="1:16" ht="106.9">
      <c r="A661" s="55"/>
      <c r="B661" s="56"/>
      <c r="F661" s="58"/>
      <c r="G661" s="58"/>
      <c r="H661" s="58"/>
      <c r="I661" s="58"/>
      <c r="J661" s="58"/>
      <c r="L661" s="58"/>
      <c r="M661" s="58"/>
      <c r="N661" s="58"/>
      <c r="O661" s="58"/>
      <c r="P661" s="58"/>
    </row>
    <row r="662" spans="1:16" ht="106.9">
      <c r="A662" s="55"/>
      <c r="B662" s="56"/>
      <c r="F662" s="58"/>
      <c r="G662" s="58"/>
      <c r="H662" s="58"/>
      <c r="I662" s="58"/>
      <c r="J662" s="58"/>
      <c r="L662" s="58"/>
      <c r="M662" s="58"/>
      <c r="N662" s="58"/>
      <c r="O662" s="58"/>
      <c r="P662" s="58"/>
    </row>
    <row r="663" spans="1:16" ht="106.9">
      <c r="A663" s="55"/>
      <c r="B663" s="56"/>
      <c r="F663" s="58"/>
      <c r="G663" s="58"/>
      <c r="H663" s="58"/>
      <c r="I663" s="58"/>
      <c r="J663" s="58"/>
      <c r="L663" s="58"/>
      <c r="M663" s="58"/>
      <c r="N663" s="58"/>
      <c r="O663" s="58"/>
      <c r="P663" s="58"/>
    </row>
    <row r="664" spans="1:16" ht="106.9">
      <c r="A664" s="55"/>
      <c r="B664" s="56"/>
      <c r="F664" s="58"/>
      <c r="G664" s="58"/>
      <c r="H664" s="58"/>
      <c r="I664" s="58"/>
      <c r="J664" s="58"/>
      <c r="L664" s="58"/>
      <c r="M664" s="58"/>
      <c r="N664" s="58"/>
      <c r="O664" s="58"/>
      <c r="P664" s="58"/>
    </row>
    <row r="665" spans="1:16" ht="106.9">
      <c r="A665" s="55"/>
      <c r="B665" s="56"/>
      <c r="F665" s="58"/>
      <c r="G665" s="58"/>
      <c r="H665" s="58"/>
      <c r="I665" s="58"/>
      <c r="J665" s="58"/>
      <c r="L665" s="58"/>
      <c r="M665" s="58"/>
      <c r="N665" s="58"/>
      <c r="O665" s="58"/>
      <c r="P665" s="58"/>
    </row>
    <row r="666" spans="1:16" ht="106.9">
      <c r="A666" s="55"/>
      <c r="B666" s="56"/>
      <c r="F666" s="58"/>
      <c r="G666" s="58"/>
      <c r="H666" s="58"/>
      <c r="I666" s="58"/>
      <c r="J666" s="58"/>
      <c r="L666" s="58"/>
      <c r="M666" s="58"/>
      <c r="N666" s="58"/>
      <c r="O666" s="58"/>
      <c r="P666" s="58"/>
    </row>
    <row r="667" spans="1:16" ht="106.9">
      <c r="A667" s="55"/>
      <c r="B667" s="56"/>
      <c r="F667" s="58"/>
      <c r="G667" s="58"/>
      <c r="H667" s="58"/>
      <c r="I667" s="58"/>
      <c r="J667" s="58"/>
      <c r="L667" s="58"/>
      <c r="M667" s="58"/>
      <c r="N667" s="58"/>
      <c r="O667" s="58"/>
      <c r="P667" s="58"/>
    </row>
    <row r="668" spans="1:16" ht="106.9">
      <c r="A668" s="55"/>
      <c r="B668" s="56"/>
      <c r="F668" s="58"/>
      <c r="G668" s="58"/>
      <c r="H668" s="58"/>
      <c r="I668" s="58"/>
      <c r="J668" s="58"/>
      <c r="L668" s="58"/>
      <c r="M668" s="58"/>
      <c r="N668" s="58"/>
      <c r="O668" s="58"/>
      <c r="P668" s="58"/>
    </row>
    <row r="669" spans="1:16" ht="106.9">
      <c r="A669" s="55"/>
      <c r="B669" s="56"/>
      <c r="F669" s="58"/>
      <c r="G669" s="58"/>
      <c r="H669" s="58"/>
      <c r="I669" s="58"/>
      <c r="J669" s="58"/>
      <c r="L669" s="58"/>
      <c r="M669" s="58"/>
      <c r="N669" s="58"/>
      <c r="O669" s="58"/>
      <c r="P669" s="58"/>
    </row>
    <row r="670" spans="1:16" ht="106.9">
      <c r="A670" s="55"/>
      <c r="B670" s="56"/>
      <c r="F670" s="58"/>
      <c r="G670" s="58"/>
      <c r="H670" s="58"/>
      <c r="I670" s="58"/>
      <c r="J670" s="58"/>
      <c r="L670" s="58"/>
      <c r="M670" s="58"/>
      <c r="N670" s="58"/>
      <c r="O670" s="58"/>
      <c r="P670" s="58"/>
    </row>
    <row r="671" spans="1:16" ht="106.9">
      <c r="A671" s="55"/>
      <c r="B671" s="56"/>
      <c r="F671" s="58"/>
      <c r="G671" s="58"/>
      <c r="H671" s="58"/>
      <c r="I671" s="58"/>
      <c r="J671" s="58"/>
      <c r="L671" s="58"/>
      <c r="M671" s="58"/>
      <c r="N671" s="58"/>
      <c r="O671" s="58"/>
      <c r="P671" s="58"/>
    </row>
    <row r="672" spans="1:16" ht="106.9">
      <c r="A672" s="55"/>
      <c r="B672" s="56"/>
      <c r="F672" s="58"/>
      <c r="G672" s="58"/>
      <c r="H672" s="58"/>
      <c r="I672" s="58"/>
      <c r="J672" s="58"/>
      <c r="L672" s="58"/>
      <c r="M672" s="58"/>
      <c r="N672" s="58"/>
      <c r="O672" s="58"/>
      <c r="P672" s="58"/>
    </row>
    <row r="673" spans="1:16" ht="106.9">
      <c r="A673" s="55"/>
      <c r="B673" s="56"/>
      <c r="F673" s="58"/>
      <c r="G673" s="58"/>
      <c r="H673" s="58"/>
      <c r="I673" s="58"/>
      <c r="J673" s="58"/>
      <c r="L673" s="58"/>
      <c r="M673" s="58"/>
      <c r="N673" s="58"/>
      <c r="O673" s="58"/>
      <c r="P673" s="58"/>
    </row>
    <row r="674" spans="1:16" ht="106.9">
      <c r="A674" s="55"/>
      <c r="B674" s="56"/>
      <c r="F674" s="58"/>
      <c r="G674" s="58"/>
      <c r="H674" s="58"/>
      <c r="I674" s="58"/>
      <c r="J674" s="58"/>
      <c r="L674" s="58"/>
      <c r="M674" s="58"/>
      <c r="N674" s="58"/>
      <c r="O674" s="58"/>
      <c r="P674" s="58"/>
    </row>
    <row r="675" spans="1:16" ht="106.9">
      <c r="A675" s="55"/>
      <c r="B675" s="56"/>
      <c r="F675" s="58"/>
      <c r="G675" s="58"/>
      <c r="H675" s="58"/>
      <c r="I675" s="58"/>
      <c r="J675" s="58"/>
      <c r="L675" s="58"/>
      <c r="M675" s="58"/>
      <c r="N675" s="58"/>
      <c r="O675" s="58"/>
      <c r="P675" s="58"/>
    </row>
    <row r="676" spans="1:16" ht="106.9">
      <c r="A676" s="55"/>
      <c r="B676" s="56"/>
      <c r="F676" s="58"/>
      <c r="G676" s="58"/>
      <c r="H676" s="58"/>
      <c r="I676" s="58"/>
      <c r="J676" s="58"/>
      <c r="L676" s="58"/>
      <c r="M676" s="58"/>
      <c r="N676" s="58"/>
      <c r="O676" s="58"/>
      <c r="P676" s="58"/>
    </row>
    <row r="677" spans="1:16" ht="106.9">
      <c r="A677" s="55"/>
      <c r="B677" s="56"/>
      <c r="F677" s="58"/>
      <c r="G677" s="58"/>
      <c r="H677" s="58"/>
      <c r="I677" s="58"/>
      <c r="J677" s="58"/>
      <c r="L677" s="58"/>
      <c r="M677" s="58"/>
      <c r="N677" s="58"/>
      <c r="O677" s="58"/>
      <c r="P677" s="58"/>
    </row>
    <row r="678" spans="1:16" ht="106.9">
      <c r="A678" s="55"/>
      <c r="B678" s="56"/>
      <c r="F678" s="58"/>
      <c r="G678" s="58"/>
      <c r="H678" s="58"/>
      <c r="I678" s="58"/>
      <c r="J678" s="58"/>
      <c r="L678" s="58"/>
      <c r="M678" s="58"/>
      <c r="N678" s="58"/>
      <c r="O678" s="58"/>
      <c r="P678" s="58"/>
    </row>
    <row r="679" spans="1:16" ht="106.9">
      <c r="A679" s="55"/>
      <c r="B679" s="56"/>
      <c r="F679" s="58"/>
      <c r="G679" s="58"/>
      <c r="H679" s="58"/>
      <c r="I679" s="58"/>
      <c r="J679" s="58"/>
      <c r="L679" s="58"/>
      <c r="M679" s="58"/>
      <c r="N679" s="58"/>
      <c r="O679" s="58"/>
      <c r="P679" s="58"/>
    </row>
    <row r="680" spans="1:16" ht="106.9">
      <c r="A680" s="55"/>
      <c r="B680" s="56"/>
      <c r="F680" s="58"/>
      <c r="G680" s="58"/>
      <c r="H680" s="58"/>
      <c r="I680" s="58"/>
      <c r="J680" s="58"/>
      <c r="L680" s="58"/>
      <c r="M680" s="58"/>
      <c r="N680" s="58"/>
      <c r="O680" s="58"/>
      <c r="P680" s="58"/>
    </row>
    <row r="681" spans="1:16" ht="106.9">
      <c r="A681" s="55"/>
      <c r="B681" s="56"/>
      <c r="F681" s="58"/>
      <c r="G681" s="58"/>
      <c r="H681" s="58"/>
      <c r="I681" s="58"/>
      <c r="J681" s="58"/>
      <c r="L681" s="58"/>
      <c r="M681" s="58"/>
      <c r="N681" s="58"/>
      <c r="O681" s="58"/>
      <c r="P681" s="58"/>
    </row>
    <row r="682" spans="1:16" ht="106.9">
      <c r="A682" s="55"/>
      <c r="B682" s="56"/>
      <c r="F682" s="58"/>
      <c r="G682" s="58"/>
      <c r="H682" s="58"/>
      <c r="I682" s="58"/>
      <c r="J682" s="58"/>
      <c r="L682" s="58"/>
      <c r="M682" s="58"/>
      <c r="N682" s="58"/>
      <c r="O682" s="58"/>
      <c r="P682" s="58"/>
    </row>
    <row r="683" spans="1:16" ht="106.9">
      <c r="A683" s="55"/>
      <c r="B683" s="56"/>
      <c r="F683" s="58"/>
      <c r="G683" s="58"/>
      <c r="H683" s="58"/>
      <c r="I683" s="58"/>
      <c r="J683" s="58"/>
      <c r="L683" s="58"/>
      <c r="M683" s="58"/>
      <c r="N683" s="58"/>
      <c r="O683" s="58"/>
      <c r="P683" s="58"/>
    </row>
    <row r="684" spans="1:16" ht="106.9">
      <c r="A684" s="55"/>
      <c r="B684" s="56"/>
      <c r="F684" s="58"/>
      <c r="G684" s="58"/>
      <c r="H684" s="58"/>
      <c r="I684" s="58"/>
      <c r="J684" s="58"/>
      <c r="L684" s="58"/>
      <c r="M684" s="58"/>
      <c r="N684" s="58"/>
      <c r="O684" s="58"/>
      <c r="P684" s="58"/>
    </row>
    <row r="685" spans="1:16" ht="106.9">
      <c r="A685" s="55"/>
      <c r="B685" s="56"/>
      <c r="F685" s="58"/>
      <c r="G685" s="58"/>
      <c r="H685" s="58"/>
      <c r="I685" s="58"/>
      <c r="J685" s="58"/>
      <c r="L685" s="58"/>
      <c r="M685" s="58"/>
      <c r="N685" s="58"/>
      <c r="O685" s="58"/>
      <c r="P685" s="58"/>
    </row>
    <row r="686" spans="1:16" ht="106.9">
      <c r="A686" s="55"/>
      <c r="B686" s="56"/>
      <c r="F686" s="58"/>
      <c r="G686" s="58"/>
      <c r="H686" s="58"/>
      <c r="I686" s="58"/>
      <c r="J686" s="58"/>
      <c r="L686" s="58"/>
      <c r="M686" s="58"/>
      <c r="N686" s="58"/>
      <c r="O686" s="58"/>
      <c r="P686" s="58"/>
    </row>
    <row r="687" spans="1:16" ht="106.9">
      <c r="A687" s="55"/>
      <c r="B687" s="56"/>
      <c r="F687" s="58"/>
      <c r="G687" s="58"/>
      <c r="H687" s="58"/>
      <c r="I687" s="58"/>
      <c r="J687" s="58"/>
      <c r="L687" s="58"/>
      <c r="M687" s="58"/>
      <c r="N687" s="58"/>
      <c r="O687" s="58"/>
      <c r="P687" s="58"/>
    </row>
    <row r="688" spans="1:16" ht="106.9">
      <c r="A688" s="55"/>
      <c r="B688" s="56"/>
      <c r="F688" s="58"/>
      <c r="G688" s="58"/>
      <c r="H688" s="58"/>
      <c r="I688" s="58"/>
      <c r="J688" s="58"/>
      <c r="L688" s="58"/>
      <c r="M688" s="58"/>
      <c r="N688" s="58"/>
      <c r="O688" s="58"/>
      <c r="P688" s="58"/>
    </row>
    <row r="689" spans="1:16" ht="106.9">
      <c r="A689" s="55"/>
      <c r="B689" s="56"/>
      <c r="F689" s="58"/>
      <c r="G689" s="58"/>
      <c r="H689" s="58"/>
      <c r="I689" s="58"/>
      <c r="J689" s="58"/>
      <c r="L689" s="58"/>
      <c r="M689" s="58"/>
      <c r="N689" s="58"/>
      <c r="O689" s="58"/>
      <c r="P689" s="58"/>
    </row>
    <row r="690" spans="1:16" ht="106.9">
      <c r="A690" s="55"/>
      <c r="B690" s="56"/>
      <c r="F690" s="58"/>
      <c r="G690" s="58"/>
      <c r="H690" s="58"/>
      <c r="I690" s="58"/>
      <c r="J690" s="58"/>
      <c r="L690" s="58"/>
      <c r="M690" s="58"/>
      <c r="N690" s="58"/>
      <c r="O690" s="58"/>
      <c r="P690" s="58"/>
    </row>
    <row r="691" spans="1:16" ht="106.9">
      <c r="A691" s="55"/>
      <c r="B691" s="56"/>
      <c r="F691" s="58"/>
      <c r="G691" s="58"/>
      <c r="H691" s="58"/>
      <c r="I691" s="58"/>
      <c r="J691" s="58"/>
      <c r="L691" s="58"/>
      <c r="M691" s="58"/>
      <c r="N691" s="58"/>
      <c r="O691" s="58"/>
      <c r="P691" s="58"/>
    </row>
    <row r="692" spans="1:16" ht="106.9">
      <c r="A692" s="55"/>
      <c r="B692" s="56"/>
      <c r="F692" s="58"/>
      <c r="G692" s="58"/>
      <c r="H692" s="58"/>
      <c r="I692" s="58"/>
      <c r="J692" s="58"/>
      <c r="L692" s="58"/>
      <c r="M692" s="58"/>
      <c r="N692" s="58"/>
      <c r="O692" s="58"/>
      <c r="P692" s="58"/>
    </row>
    <row r="693" spans="1:16" ht="106.9">
      <c r="A693" s="55"/>
      <c r="B693" s="56"/>
      <c r="F693" s="58"/>
      <c r="G693" s="58"/>
      <c r="H693" s="58"/>
      <c r="I693" s="58"/>
      <c r="J693" s="58"/>
      <c r="L693" s="58"/>
      <c r="M693" s="58"/>
      <c r="N693" s="58"/>
      <c r="O693" s="58"/>
      <c r="P693" s="58"/>
    </row>
    <row r="694" spans="1:16" ht="106.9">
      <c r="A694" s="55"/>
      <c r="B694" s="56"/>
      <c r="F694" s="58"/>
      <c r="G694" s="58"/>
      <c r="H694" s="58"/>
      <c r="I694" s="58"/>
      <c r="J694" s="58"/>
      <c r="L694" s="58"/>
      <c r="M694" s="58"/>
      <c r="N694" s="58"/>
      <c r="O694" s="58"/>
      <c r="P694" s="58"/>
    </row>
    <row r="695" spans="1:16" ht="106.9">
      <c r="A695" s="55"/>
      <c r="B695" s="56"/>
      <c r="F695" s="58"/>
      <c r="G695" s="58"/>
      <c r="H695" s="58"/>
      <c r="I695" s="58"/>
      <c r="J695" s="58"/>
      <c r="L695" s="58"/>
      <c r="M695" s="58"/>
      <c r="N695" s="58"/>
      <c r="O695" s="58"/>
      <c r="P695" s="58"/>
    </row>
    <row r="696" spans="1:16" ht="106.9">
      <c r="A696" s="55"/>
      <c r="B696" s="56"/>
      <c r="F696" s="58"/>
      <c r="G696" s="58"/>
      <c r="H696" s="58"/>
      <c r="I696" s="58"/>
      <c r="J696" s="58"/>
      <c r="L696" s="58"/>
      <c r="M696" s="58"/>
      <c r="N696" s="58"/>
      <c r="O696" s="58"/>
      <c r="P696" s="58"/>
    </row>
    <row r="697" spans="1:16" ht="106.9">
      <c r="A697" s="55"/>
      <c r="B697" s="56"/>
      <c r="F697" s="58"/>
      <c r="G697" s="58"/>
      <c r="H697" s="58"/>
      <c r="I697" s="58"/>
      <c r="J697" s="58"/>
      <c r="L697" s="58"/>
      <c r="M697" s="58"/>
      <c r="N697" s="58"/>
      <c r="O697" s="58"/>
      <c r="P697" s="58"/>
    </row>
    <row r="698" spans="1:16" ht="106.9">
      <c r="A698" s="55"/>
      <c r="B698" s="56"/>
      <c r="F698" s="58"/>
      <c r="G698" s="58"/>
      <c r="H698" s="58"/>
      <c r="I698" s="58"/>
      <c r="J698" s="58"/>
      <c r="L698" s="58"/>
      <c r="M698" s="58"/>
      <c r="N698" s="58"/>
      <c r="O698" s="58"/>
      <c r="P698" s="58"/>
    </row>
    <row r="699" spans="1:16" ht="106.9">
      <c r="A699" s="55"/>
      <c r="B699" s="56"/>
      <c r="F699" s="58"/>
      <c r="G699" s="58"/>
      <c r="H699" s="58"/>
      <c r="I699" s="58"/>
      <c r="J699" s="58"/>
      <c r="L699" s="58"/>
      <c r="M699" s="58"/>
      <c r="N699" s="58"/>
      <c r="O699" s="58"/>
      <c r="P699" s="58"/>
    </row>
    <row r="700" spans="1:16" ht="106.9">
      <c r="A700" s="55"/>
      <c r="B700" s="56"/>
      <c r="F700" s="58"/>
      <c r="G700" s="58"/>
      <c r="H700" s="58"/>
      <c r="I700" s="58"/>
      <c r="J700" s="58"/>
      <c r="L700" s="58"/>
      <c r="M700" s="58"/>
      <c r="N700" s="58"/>
      <c r="O700" s="58"/>
      <c r="P700" s="58"/>
    </row>
    <row r="701" spans="1:16" ht="106.9">
      <c r="A701" s="55"/>
      <c r="B701" s="56"/>
      <c r="F701" s="58"/>
      <c r="G701" s="58"/>
      <c r="H701" s="58"/>
      <c r="I701" s="58"/>
      <c r="J701" s="58"/>
      <c r="L701" s="58"/>
      <c r="M701" s="58"/>
      <c r="N701" s="58"/>
      <c r="O701" s="58"/>
      <c r="P701" s="58"/>
    </row>
    <row r="702" spans="1:16" ht="106.9">
      <c r="A702" s="55"/>
      <c r="B702" s="56"/>
      <c r="F702" s="58"/>
      <c r="G702" s="58"/>
      <c r="H702" s="58"/>
      <c r="I702" s="58"/>
      <c r="J702" s="58"/>
      <c r="L702" s="58"/>
      <c r="M702" s="58"/>
      <c r="N702" s="58"/>
      <c r="O702" s="58"/>
      <c r="P702" s="58"/>
    </row>
    <row r="703" spans="1:16" ht="106.9">
      <c r="A703" s="55"/>
      <c r="B703" s="56"/>
      <c r="F703" s="58"/>
      <c r="G703" s="58"/>
      <c r="H703" s="58"/>
      <c r="I703" s="58"/>
      <c r="J703" s="58"/>
      <c r="L703" s="58"/>
      <c r="M703" s="58"/>
      <c r="N703" s="58"/>
      <c r="O703" s="58"/>
      <c r="P703" s="58"/>
    </row>
    <row r="704" spans="1:16" ht="106.9">
      <c r="A704" s="55"/>
      <c r="B704" s="56"/>
      <c r="F704" s="58"/>
      <c r="G704" s="58"/>
      <c r="H704" s="58"/>
      <c r="I704" s="58"/>
      <c r="J704" s="58"/>
      <c r="L704" s="58"/>
      <c r="M704" s="58"/>
      <c r="N704" s="58"/>
      <c r="O704" s="58"/>
      <c r="P704" s="58"/>
    </row>
    <row r="705" spans="1:16" ht="106.9">
      <c r="A705" s="55"/>
      <c r="B705" s="56"/>
      <c r="F705" s="58"/>
      <c r="G705" s="58"/>
      <c r="H705" s="58"/>
      <c r="I705" s="58"/>
      <c r="J705" s="58"/>
      <c r="L705" s="58"/>
      <c r="M705" s="58"/>
      <c r="N705" s="58"/>
      <c r="O705" s="58"/>
      <c r="P705" s="58"/>
    </row>
    <row r="706" spans="1:16" ht="106.9">
      <c r="A706" s="55"/>
      <c r="B706" s="56"/>
      <c r="F706" s="58"/>
      <c r="G706" s="58"/>
      <c r="H706" s="58"/>
      <c r="I706" s="58"/>
      <c r="J706" s="58"/>
      <c r="L706" s="58"/>
      <c r="M706" s="58"/>
      <c r="N706" s="58"/>
      <c r="O706" s="58"/>
      <c r="P706" s="58"/>
    </row>
    <row r="707" spans="1:16" ht="106.9">
      <c r="A707" s="55"/>
      <c r="B707" s="56"/>
      <c r="F707" s="58"/>
      <c r="G707" s="58"/>
      <c r="H707" s="58"/>
      <c r="I707" s="58"/>
      <c r="J707" s="58"/>
      <c r="L707" s="58"/>
      <c r="M707" s="58"/>
      <c r="N707" s="58"/>
      <c r="O707" s="58"/>
      <c r="P707" s="58"/>
    </row>
    <row r="708" spans="1:16" ht="106.9">
      <c r="A708" s="55"/>
      <c r="B708" s="56"/>
      <c r="F708" s="58"/>
      <c r="G708" s="58"/>
      <c r="H708" s="58"/>
      <c r="I708" s="58"/>
      <c r="J708" s="58"/>
      <c r="L708" s="58"/>
      <c r="M708" s="58"/>
      <c r="N708" s="58"/>
      <c r="O708" s="58"/>
      <c r="P708" s="58"/>
    </row>
    <row r="709" spans="1:16" ht="106.9">
      <c r="A709" s="55"/>
      <c r="B709" s="56"/>
      <c r="F709" s="58"/>
      <c r="G709" s="58"/>
      <c r="H709" s="58"/>
      <c r="I709" s="58"/>
      <c r="J709" s="58"/>
      <c r="L709" s="58"/>
      <c r="M709" s="58"/>
      <c r="N709" s="58"/>
      <c r="O709" s="58"/>
      <c r="P709" s="58"/>
    </row>
    <row r="710" spans="1:16" ht="106.9">
      <c r="A710" s="55"/>
      <c r="B710" s="56"/>
      <c r="F710" s="58"/>
      <c r="G710" s="58"/>
      <c r="H710" s="58"/>
      <c r="I710" s="58"/>
      <c r="J710" s="58"/>
      <c r="L710" s="58"/>
      <c r="M710" s="58"/>
      <c r="N710" s="58"/>
      <c r="O710" s="58"/>
      <c r="P710" s="58"/>
    </row>
    <row r="711" spans="1:16" ht="106.9">
      <c r="A711" s="55"/>
      <c r="B711" s="56"/>
      <c r="F711" s="58"/>
      <c r="G711" s="58"/>
      <c r="H711" s="58"/>
      <c r="I711" s="58"/>
      <c r="J711" s="58"/>
      <c r="L711" s="58"/>
      <c r="M711" s="58"/>
      <c r="N711" s="58"/>
      <c r="O711" s="58"/>
      <c r="P711" s="58"/>
    </row>
    <row r="712" spans="1:16" ht="106.9">
      <c r="A712" s="55"/>
      <c r="B712" s="56"/>
      <c r="F712" s="58"/>
      <c r="G712" s="58"/>
      <c r="H712" s="58"/>
      <c r="I712" s="58"/>
      <c r="J712" s="58"/>
      <c r="L712" s="58"/>
      <c r="M712" s="58"/>
      <c r="N712" s="58"/>
      <c r="O712" s="58"/>
      <c r="P712" s="58"/>
    </row>
    <row r="713" spans="1:16" ht="106.9">
      <c r="A713" s="55"/>
      <c r="B713" s="56"/>
      <c r="F713" s="58"/>
      <c r="G713" s="58"/>
      <c r="H713" s="58"/>
      <c r="I713" s="58"/>
      <c r="J713" s="58"/>
      <c r="L713" s="58"/>
      <c r="M713" s="58"/>
      <c r="N713" s="58"/>
      <c r="O713" s="58"/>
      <c r="P713" s="58"/>
    </row>
    <row r="714" spans="1:16" ht="106.9">
      <c r="A714" s="55"/>
      <c r="B714" s="56"/>
      <c r="F714" s="58"/>
      <c r="G714" s="58"/>
      <c r="H714" s="58"/>
      <c r="I714" s="58"/>
      <c r="J714" s="58"/>
      <c r="L714" s="58"/>
      <c r="M714" s="58"/>
      <c r="N714" s="58"/>
      <c r="O714" s="58"/>
      <c r="P714" s="58"/>
    </row>
    <row r="715" spans="1:16" ht="106.9">
      <c r="A715" s="55"/>
      <c r="B715" s="56"/>
      <c r="F715" s="58"/>
      <c r="G715" s="58"/>
      <c r="H715" s="58"/>
      <c r="I715" s="58"/>
      <c r="J715" s="58"/>
      <c r="L715" s="58"/>
      <c r="M715" s="58"/>
      <c r="N715" s="58"/>
      <c r="O715" s="58"/>
      <c r="P715" s="58"/>
    </row>
    <row r="716" spans="1:16" ht="106.9">
      <c r="A716" s="55"/>
      <c r="B716" s="56"/>
      <c r="F716" s="58"/>
      <c r="G716" s="58"/>
      <c r="H716" s="58"/>
      <c r="I716" s="58"/>
      <c r="J716" s="58"/>
      <c r="L716" s="58"/>
      <c r="M716" s="58"/>
      <c r="N716" s="58"/>
      <c r="O716" s="58"/>
      <c r="P716" s="58"/>
    </row>
    <row r="717" spans="1:16" ht="106.9">
      <c r="A717" s="55"/>
      <c r="B717" s="56"/>
      <c r="F717" s="58"/>
      <c r="G717" s="58"/>
      <c r="H717" s="58"/>
      <c r="I717" s="58"/>
      <c r="J717" s="58"/>
      <c r="L717" s="58"/>
      <c r="M717" s="58"/>
      <c r="N717" s="58"/>
      <c r="O717" s="58"/>
      <c r="P717" s="58"/>
    </row>
    <row r="718" spans="1:16" ht="106.9">
      <c r="A718" s="55"/>
      <c r="B718" s="56"/>
      <c r="F718" s="58"/>
      <c r="G718" s="58"/>
      <c r="H718" s="58"/>
      <c r="I718" s="58"/>
      <c r="J718" s="58"/>
      <c r="L718" s="58"/>
      <c r="M718" s="58"/>
      <c r="N718" s="58"/>
      <c r="O718" s="58"/>
      <c r="P718" s="58"/>
    </row>
    <row r="719" spans="1:16" ht="106.9">
      <c r="A719" s="55"/>
      <c r="B719" s="56"/>
      <c r="F719" s="58"/>
      <c r="G719" s="58"/>
      <c r="H719" s="58"/>
      <c r="I719" s="58"/>
      <c r="J719" s="58"/>
      <c r="L719" s="58"/>
      <c r="M719" s="58"/>
      <c r="N719" s="58"/>
      <c r="O719" s="58"/>
      <c r="P719" s="58"/>
    </row>
    <row r="720" spans="1:16" ht="106.9">
      <c r="A720" s="55"/>
      <c r="B720" s="56"/>
      <c r="F720" s="58"/>
      <c r="G720" s="58"/>
      <c r="H720" s="58"/>
      <c r="I720" s="58"/>
      <c r="J720" s="58"/>
      <c r="L720" s="58"/>
      <c r="M720" s="58"/>
      <c r="N720" s="58"/>
      <c r="O720" s="58"/>
      <c r="P720" s="58"/>
    </row>
    <row r="721" spans="1:16" ht="106.9">
      <c r="A721" s="55"/>
      <c r="B721" s="56"/>
      <c r="F721" s="58"/>
      <c r="G721" s="58"/>
      <c r="H721" s="58"/>
      <c r="I721" s="58"/>
      <c r="J721" s="58"/>
      <c r="L721" s="58"/>
      <c r="M721" s="58"/>
      <c r="N721" s="58"/>
      <c r="O721" s="58"/>
      <c r="P721" s="58"/>
    </row>
    <row r="722" spans="1:16" ht="106.9">
      <c r="A722" s="55"/>
      <c r="B722" s="56"/>
      <c r="F722" s="58"/>
      <c r="G722" s="58"/>
      <c r="H722" s="58"/>
      <c r="I722" s="58"/>
      <c r="J722" s="58"/>
      <c r="L722" s="58"/>
      <c r="M722" s="58"/>
      <c r="N722" s="58"/>
      <c r="O722" s="58"/>
      <c r="P722" s="58"/>
    </row>
    <row r="723" spans="1:16" ht="106.9">
      <c r="A723" s="55"/>
      <c r="B723" s="56"/>
      <c r="F723" s="58"/>
      <c r="G723" s="58"/>
      <c r="H723" s="58"/>
      <c r="I723" s="58"/>
      <c r="J723" s="58"/>
      <c r="L723" s="58"/>
      <c r="M723" s="58"/>
      <c r="N723" s="58"/>
      <c r="O723" s="58"/>
      <c r="P723" s="58"/>
    </row>
    <row r="724" spans="1:16" ht="106.9">
      <c r="A724" s="55"/>
      <c r="B724" s="56"/>
      <c r="F724" s="58"/>
      <c r="G724" s="58"/>
      <c r="H724" s="58"/>
      <c r="I724" s="58"/>
      <c r="J724" s="58"/>
      <c r="L724" s="58"/>
      <c r="M724" s="58"/>
      <c r="N724" s="58"/>
      <c r="O724" s="58"/>
      <c r="P724" s="58"/>
    </row>
    <row r="725" spans="1:16" ht="106.9">
      <c r="A725" s="55"/>
      <c r="B725" s="56"/>
      <c r="F725" s="58"/>
      <c r="G725" s="58"/>
      <c r="H725" s="58"/>
      <c r="I725" s="58"/>
      <c r="J725" s="58"/>
      <c r="L725" s="58"/>
      <c r="M725" s="58"/>
      <c r="N725" s="58"/>
      <c r="O725" s="58"/>
      <c r="P725" s="58"/>
    </row>
    <row r="726" spans="1:16" ht="106.9">
      <c r="A726" s="55"/>
      <c r="B726" s="56"/>
      <c r="F726" s="58"/>
      <c r="G726" s="58"/>
      <c r="H726" s="58"/>
      <c r="I726" s="58"/>
      <c r="J726" s="58"/>
      <c r="L726" s="58"/>
      <c r="M726" s="58"/>
      <c r="N726" s="58"/>
      <c r="O726" s="58"/>
      <c r="P726" s="58"/>
    </row>
    <row r="727" spans="1:16" ht="106.9">
      <c r="A727" s="55"/>
      <c r="B727" s="56"/>
      <c r="F727" s="58"/>
      <c r="G727" s="58"/>
      <c r="H727" s="58"/>
      <c r="I727" s="58"/>
      <c r="J727" s="58"/>
      <c r="L727" s="58"/>
      <c r="M727" s="58"/>
      <c r="N727" s="58"/>
      <c r="O727" s="58"/>
      <c r="P727" s="58"/>
    </row>
    <row r="728" spans="1:16" ht="106.9">
      <c r="A728" s="55"/>
      <c r="B728" s="56"/>
      <c r="F728" s="58"/>
      <c r="G728" s="58"/>
      <c r="H728" s="58"/>
      <c r="I728" s="58"/>
      <c r="J728" s="58"/>
      <c r="L728" s="58"/>
      <c r="M728" s="58"/>
      <c r="N728" s="58"/>
      <c r="O728" s="58"/>
      <c r="P728" s="58"/>
    </row>
    <row r="729" spans="1:16" ht="106.9">
      <c r="A729" s="55"/>
      <c r="B729" s="56"/>
      <c r="F729" s="58"/>
      <c r="G729" s="58"/>
      <c r="H729" s="58"/>
      <c r="I729" s="58"/>
      <c r="J729" s="58"/>
      <c r="L729" s="58"/>
      <c r="M729" s="58"/>
      <c r="N729" s="58"/>
      <c r="O729" s="58"/>
      <c r="P729" s="58"/>
    </row>
    <row r="730" spans="1:16" ht="106.9">
      <c r="A730" s="55"/>
      <c r="B730" s="56"/>
      <c r="F730" s="58"/>
      <c r="G730" s="58"/>
      <c r="H730" s="58"/>
      <c r="I730" s="58"/>
      <c r="J730" s="58"/>
      <c r="L730" s="58"/>
      <c r="M730" s="58"/>
      <c r="N730" s="58"/>
      <c r="O730" s="58"/>
      <c r="P730" s="58"/>
    </row>
    <row r="731" spans="1:16" ht="106.9">
      <c r="A731" s="55"/>
      <c r="B731" s="56"/>
      <c r="F731" s="58"/>
      <c r="G731" s="58"/>
      <c r="H731" s="58"/>
      <c r="I731" s="58"/>
      <c r="J731" s="58"/>
      <c r="L731" s="58"/>
      <c r="M731" s="58"/>
      <c r="N731" s="58"/>
      <c r="O731" s="58"/>
      <c r="P731" s="58"/>
    </row>
    <row r="732" spans="1:16" ht="106.9">
      <c r="A732" s="55"/>
      <c r="B732" s="56"/>
      <c r="F732" s="58"/>
      <c r="G732" s="58"/>
      <c r="H732" s="58"/>
      <c r="I732" s="58"/>
      <c r="J732" s="58"/>
      <c r="L732" s="58"/>
      <c r="M732" s="58"/>
      <c r="N732" s="58"/>
      <c r="O732" s="58"/>
      <c r="P732" s="58"/>
    </row>
    <row r="733" spans="1:16" ht="106.9">
      <c r="A733" s="55"/>
      <c r="B733" s="56"/>
      <c r="F733" s="58"/>
      <c r="G733" s="58"/>
      <c r="H733" s="58"/>
      <c r="I733" s="58"/>
      <c r="J733" s="58"/>
      <c r="L733" s="58"/>
      <c r="M733" s="58"/>
      <c r="N733" s="58"/>
      <c r="O733" s="58"/>
      <c r="P733" s="58"/>
    </row>
    <row r="734" spans="1:16" ht="106.9">
      <c r="A734" s="55"/>
      <c r="B734" s="56"/>
      <c r="F734" s="58"/>
      <c r="G734" s="58"/>
      <c r="H734" s="58"/>
      <c r="I734" s="58"/>
      <c r="J734" s="58"/>
      <c r="L734" s="58"/>
      <c r="M734" s="58"/>
      <c r="N734" s="58"/>
      <c r="O734" s="58"/>
      <c r="P734" s="58"/>
    </row>
    <row r="735" spans="1:16" ht="106.9">
      <c r="A735" s="55"/>
      <c r="B735" s="56"/>
      <c r="F735" s="58"/>
      <c r="G735" s="58"/>
      <c r="H735" s="58"/>
      <c r="I735" s="58"/>
      <c r="J735" s="58"/>
      <c r="L735" s="58"/>
      <c r="M735" s="58"/>
      <c r="N735" s="58"/>
      <c r="O735" s="58"/>
      <c r="P735" s="58"/>
    </row>
    <row r="736" spans="1:16" ht="106.9">
      <c r="A736" s="55"/>
      <c r="B736" s="56"/>
      <c r="F736" s="58"/>
      <c r="G736" s="58"/>
      <c r="H736" s="58"/>
      <c r="I736" s="58"/>
      <c r="J736" s="58"/>
      <c r="L736" s="58"/>
      <c r="M736" s="58"/>
      <c r="N736" s="58"/>
      <c r="O736" s="58"/>
      <c r="P736" s="58"/>
    </row>
    <row r="737" spans="1:16" ht="106.9">
      <c r="A737" s="55"/>
      <c r="B737" s="56"/>
      <c r="F737" s="58"/>
      <c r="G737" s="58"/>
      <c r="H737" s="58"/>
      <c r="I737" s="58"/>
      <c r="J737" s="58"/>
      <c r="L737" s="58"/>
      <c r="M737" s="58"/>
      <c r="N737" s="58"/>
      <c r="O737" s="58"/>
      <c r="P737" s="58"/>
    </row>
    <row r="738" spans="1:16" ht="106.9">
      <c r="A738" s="55"/>
      <c r="B738" s="56"/>
      <c r="F738" s="58"/>
      <c r="G738" s="58"/>
      <c r="H738" s="58"/>
      <c r="I738" s="58"/>
      <c r="J738" s="58"/>
      <c r="L738" s="58"/>
      <c r="M738" s="58"/>
      <c r="N738" s="58"/>
      <c r="O738" s="58"/>
      <c r="P738" s="58"/>
    </row>
    <row r="739" spans="1:16" ht="106.9">
      <c r="A739" s="55"/>
      <c r="B739" s="56"/>
      <c r="F739" s="58"/>
      <c r="G739" s="58"/>
      <c r="H739" s="58"/>
      <c r="I739" s="58"/>
      <c r="J739" s="58"/>
      <c r="L739" s="58"/>
      <c r="M739" s="58"/>
      <c r="N739" s="58"/>
      <c r="O739" s="58"/>
      <c r="P739" s="58"/>
    </row>
    <row r="740" spans="1:16" ht="106.9">
      <c r="A740" s="55"/>
      <c r="B740" s="56"/>
      <c r="F740" s="58"/>
      <c r="G740" s="58"/>
      <c r="H740" s="58"/>
      <c r="I740" s="58"/>
      <c r="J740" s="58"/>
      <c r="L740" s="58"/>
      <c r="M740" s="58"/>
      <c r="N740" s="58"/>
      <c r="O740" s="58"/>
      <c r="P740" s="58"/>
    </row>
    <row r="741" spans="1:16" ht="106.9">
      <c r="A741" s="55"/>
      <c r="B741" s="56"/>
      <c r="F741" s="58"/>
      <c r="G741" s="58"/>
      <c r="H741" s="58"/>
      <c r="I741" s="58"/>
      <c r="J741" s="58"/>
      <c r="L741" s="58"/>
      <c r="M741" s="58"/>
      <c r="N741" s="58"/>
      <c r="O741" s="58"/>
      <c r="P741" s="58"/>
    </row>
    <row r="742" spans="1:16" ht="106.9">
      <c r="A742" s="55"/>
      <c r="B742" s="56"/>
      <c r="F742" s="58"/>
      <c r="G742" s="58"/>
      <c r="H742" s="58"/>
      <c r="I742" s="58"/>
      <c r="J742" s="58"/>
      <c r="L742" s="58"/>
      <c r="M742" s="58"/>
      <c r="N742" s="58"/>
      <c r="O742" s="58"/>
      <c r="P742" s="58"/>
    </row>
    <row r="743" spans="1:16" ht="106.9">
      <c r="A743" s="55"/>
      <c r="B743" s="56"/>
      <c r="F743" s="58"/>
      <c r="G743" s="58"/>
      <c r="H743" s="58"/>
      <c r="I743" s="58"/>
      <c r="J743" s="58"/>
      <c r="L743" s="58"/>
      <c r="M743" s="58"/>
      <c r="N743" s="58"/>
      <c r="O743" s="58"/>
      <c r="P743" s="58"/>
    </row>
    <row r="744" spans="1:16" ht="106.9">
      <c r="A744" s="55"/>
      <c r="B744" s="56"/>
      <c r="F744" s="58"/>
      <c r="G744" s="58"/>
      <c r="H744" s="58"/>
      <c r="I744" s="58"/>
      <c r="J744" s="58"/>
      <c r="L744" s="58"/>
      <c r="M744" s="58"/>
      <c r="N744" s="58"/>
      <c r="O744" s="58"/>
      <c r="P744" s="58"/>
    </row>
    <row r="745" spans="1:16" ht="106.9">
      <c r="A745" s="55"/>
      <c r="B745" s="56"/>
      <c r="F745" s="58"/>
      <c r="G745" s="58"/>
      <c r="H745" s="58"/>
      <c r="I745" s="58"/>
      <c r="J745" s="58"/>
      <c r="L745" s="58"/>
      <c r="M745" s="58"/>
      <c r="N745" s="58"/>
      <c r="O745" s="58"/>
      <c r="P745" s="58"/>
    </row>
    <row r="746" spans="1:16" ht="106.9">
      <c r="A746" s="55"/>
      <c r="B746" s="56"/>
      <c r="F746" s="58"/>
      <c r="G746" s="58"/>
      <c r="H746" s="58"/>
      <c r="I746" s="58"/>
      <c r="J746" s="58"/>
      <c r="L746" s="58"/>
      <c r="M746" s="58"/>
      <c r="N746" s="58"/>
      <c r="O746" s="58"/>
      <c r="P746" s="58"/>
    </row>
    <row r="747" spans="1:16" ht="106.9">
      <c r="A747" s="55"/>
      <c r="B747" s="56"/>
      <c r="F747" s="58"/>
      <c r="G747" s="58"/>
      <c r="H747" s="58"/>
      <c r="I747" s="58"/>
      <c r="J747" s="58"/>
      <c r="L747" s="58"/>
      <c r="M747" s="58"/>
      <c r="N747" s="58"/>
      <c r="O747" s="58"/>
      <c r="P747" s="58"/>
    </row>
    <row r="748" spans="1:16" ht="106.9">
      <c r="A748" s="55"/>
      <c r="B748" s="56"/>
      <c r="F748" s="58"/>
      <c r="G748" s="58"/>
      <c r="H748" s="58"/>
      <c r="I748" s="58"/>
      <c r="J748" s="58"/>
      <c r="L748" s="58"/>
      <c r="M748" s="58"/>
      <c r="N748" s="58"/>
      <c r="O748" s="58"/>
      <c r="P748" s="58"/>
    </row>
    <row r="749" spans="1:16" ht="106.9">
      <c r="A749" s="55"/>
      <c r="B749" s="56"/>
      <c r="F749" s="58"/>
      <c r="G749" s="58"/>
      <c r="H749" s="58"/>
      <c r="I749" s="58"/>
      <c r="J749" s="58"/>
      <c r="L749" s="58"/>
      <c r="M749" s="58"/>
      <c r="N749" s="58"/>
      <c r="O749" s="58"/>
      <c r="P749" s="58"/>
    </row>
    <row r="750" spans="1:16" ht="106.9">
      <c r="A750" s="55"/>
      <c r="B750" s="56"/>
      <c r="F750" s="58"/>
      <c r="G750" s="58"/>
      <c r="H750" s="58"/>
      <c r="I750" s="58"/>
      <c r="J750" s="58"/>
      <c r="L750" s="58"/>
      <c r="M750" s="58"/>
      <c r="N750" s="58"/>
      <c r="O750" s="58"/>
      <c r="P750" s="58"/>
    </row>
    <row r="751" spans="1:16" ht="106.9">
      <c r="A751" s="55"/>
      <c r="B751" s="56"/>
      <c r="F751" s="58"/>
      <c r="G751" s="58"/>
      <c r="H751" s="58"/>
      <c r="I751" s="58"/>
      <c r="J751" s="58"/>
      <c r="L751" s="58"/>
      <c r="M751" s="58"/>
      <c r="N751" s="58"/>
      <c r="O751" s="58"/>
      <c r="P751" s="58"/>
    </row>
    <row r="752" spans="1:16" ht="106.9">
      <c r="A752" s="55"/>
      <c r="B752" s="56"/>
      <c r="F752" s="58"/>
      <c r="G752" s="58"/>
      <c r="H752" s="58"/>
      <c r="I752" s="58"/>
      <c r="J752" s="58"/>
      <c r="L752" s="58"/>
      <c r="M752" s="58"/>
      <c r="N752" s="58"/>
      <c r="O752" s="58"/>
      <c r="P752" s="58"/>
    </row>
    <row r="753" spans="1:16" ht="106.9">
      <c r="A753" s="55"/>
      <c r="B753" s="56"/>
      <c r="F753" s="58"/>
      <c r="G753" s="58"/>
      <c r="H753" s="58"/>
      <c r="I753" s="58"/>
      <c r="J753" s="58"/>
      <c r="L753" s="58"/>
      <c r="M753" s="58"/>
      <c r="N753" s="58"/>
      <c r="O753" s="58"/>
      <c r="P753" s="58"/>
    </row>
    <row r="754" spans="1:16" ht="106.9">
      <c r="A754" s="55"/>
      <c r="B754" s="56"/>
      <c r="F754" s="58"/>
      <c r="G754" s="58"/>
      <c r="H754" s="58"/>
      <c r="I754" s="58"/>
      <c r="J754" s="58"/>
      <c r="L754" s="58"/>
      <c r="M754" s="58"/>
      <c r="N754" s="58"/>
      <c r="O754" s="58"/>
      <c r="P754" s="58"/>
    </row>
    <row r="755" spans="1:16" ht="106.9">
      <c r="A755" s="55"/>
      <c r="B755" s="56"/>
      <c r="F755" s="58"/>
      <c r="G755" s="58"/>
      <c r="H755" s="58"/>
      <c r="I755" s="58"/>
      <c r="J755" s="58"/>
      <c r="L755" s="58"/>
      <c r="M755" s="58"/>
      <c r="N755" s="58"/>
      <c r="O755" s="58"/>
      <c r="P755" s="58"/>
    </row>
    <row r="756" spans="1:16" ht="106.9">
      <c r="A756" s="55"/>
      <c r="B756" s="56"/>
      <c r="F756" s="58"/>
      <c r="G756" s="58"/>
      <c r="H756" s="58"/>
      <c r="I756" s="58"/>
      <c r="J756" s="58"/>
      <c r="L756" s="58"/>
      <c r="M756" s="58"/>
      <c r="N756" s="58"/>
      <c r="O756" s="58"/>
      <c r="P756" s="58"/>
    </row>
    <row r="757" spans="1:16" ht="106.9">
      <c r="A757" s="55"/>
      <c r="B757" s="56"/>
      <c r="F757" s="58"/>
      <c r="G757" s="58"/>
      <c r="H757" s="58"/>
      <c r="I757" s="58"/>
      <c r="J757" s="58"/>
      <c r="L757" s="58"/>
      <c r="M757" s="58"/>
      <c r="N757" s="58"/>
      <c r="O757" s="58"/>
      <c r="P757" s="58"/>
    </row>
    <row r="758" spans="1:16" ht="106.9">
      <c r="A758" s="55"/>
      <c r="B758" s="56"/>
      <c r="F758" s="58"/>
      <c r="G758" s="58"/>
      <c r="H758" s="58"/>
      <c r="I758" s="58"/>
      <c r="J758" s="58"/>
      <c r="L758" s="58"/>
      <c r="M758" s="58"/>
      <c r="N758" s="58"/>
      <c r="O758" s="58"/>
      <c r="P758" s="58"/>
    </row>
    <row r="759" spans="1:16" ht="106.9">
      <c r="A759" s="55"/>
      <c r="B759" s="56"/>
      <c r="F759" s="58"/>
      <c r="G759" s="58"/>
      <c r="H759" s="58"/>
      <c r="I759" s="58"/>
      <c r="J759" s="58"/>
      <c r="L759" s="58"/>
      <c r="M759" s="58"/>
      <c r="N759" s="58"/>
      <c r="O759" s="58"/>
      <c r="P759" s="58"/>
    </row>
    <row r="760" spans="1:16" ht="106.9">
      <c r="A760" s="55"/>
      <c r="B760" s="56"/>
      <c r="F760" s="58"/>
      <c r="G760" s="58"/>
      <c r="H760" s="58"/>
      <c r="I760" s="58"/>
      <c r="J760" s="58"/>
      <c r="L760" s="58"/>
      <c r="M760" s="58"/>
      <c r="N760" s="58"/>
      <c r="O760" s="58"/>
      <c r="P760" s="58"/>
    </row>
    <row r="761" spans="1:16" ht="106.9">
      <c r="A761" s="55"/>
      <c r="B761" s="56"/>
      <c r="F761" s="58"/>
      <c r="G761" s="58"/>
      <c r="H761" s="58"/>
      <c r="I761" s="58"/>
      <c r="J761" s="58"/>
      <c r="L761" s="58"/>
      <c r="M761" s="58"/>
      <c r="N761" s="58"/>
      <c r="O761" s="58"/>
      <c r="P761" s="58"/>
    </row>
    <row r="762" spans="1:16" ht="106.9">
      <c r="A762" s="55"/>
      <c r="B762" s="56"/>
      <c r="F762" s="58"/>
      <c r="G762" s="58"/>
      <c r="H762" s="58"/>
      <c r="I762" s="58"/>
      <c r="J762" s="58"/>
      <c r="L762" s="58"/>
      <c r="M762" s="58"/>
      <c r="N762" s="58"/>
      <c r="O762" s="58"/>
      <c r="P762" s="58"/>
    </row>
    <row r="763" spans="1:16" ht="106.9">
      <c r="A763" s="55"/>
      <c r="B763" s="56"/>
      <c r="F763" s="58"/>
      <c r="G763" s="58"/>
      <c r="H763" s="58"/>
      <c r="I763" s="58"/>
      <c r="J763" s="58"/>
      <c r="L763" s="58"/>
      <c r="M763" s="58"/>
      <c r="N763" s="58"/>
      <c r="O763" s="58"/>
      <c r="P763" s="58"/>
    </row>
    <row r="764" spans="1:16" ht="106.9">
      <c r="A764" s="55"/>
      <c r="B764" s="56"/>
      <c r="F764" s="58"/>
      <c r="G764" s="58"/>
      <c r="H764" s="58"/>
      <c r="I764" s="58"/>
      <c r="J764" s="58"/>
      <c r="L764" s="58"/>
      <c r="M764" s="58"/>
      <c r="N764" s="58"/>
      <c r="O764" s="58"/>
      <c r="P764" s="58"/>
    </row>
    <row r="765" spans="1:16" ht="106.9">
      <c r="A765" s="55"/>
      <c r="B765" s="56"/>
      <c r="F765" s="58"/>
      <c r="G765" s="58"/>
      <c r="H765" s="58"/>
      <c r="I765" s="58"/>
      <c r="J765" s="58"/>
      <c r="L765" s="58"/>
      <c r="M765" s="58"/>
      <c r="N765" s="58"/>
      <c r="O765" s="58"/>
      <c r="P765" s="58"/>
    </row>
    <row r="766" spans="1:16" ht="106.9">
      <c r="A766" s="55"/>
      <c r="B766" s="56"/>
      <c r="F766" s="58"/>
      <c r="G766" s="58"/>
      <c r="H766" s="58"/>
      <c r="I766" s="58"/>
      <c r="J766" s="58"/>
      <c r="L766" s="58"/>
      <c r="M766" s="58"/>
      <c r="N766" s="58"/>
      <c r="O766" s="58"/>
      <c r="P766" s="58"/>
    </row>
    <row r="767" spans="1:16" ht="106.9">
      <c r="A767" s="55"/>
      <c r="B767" s="56"/>
      <c r="F767" s="58"/>
      <c r="G767" s="58"/>
      <c r="H767" s="58"/>
      <c r="I767" s="58"/>
      <c r="J767" s="58"/>
      <c r="L767" s="58"/>
      <c r="M767" s="58"/>
      <c r="N767" s="58"/>
      <c r="O767" s="58"/>
      <c r="P767" s="58"/>
    </row>
    <row r="768" spans="1:16" ht="106.9">
      <c r="A768" s="55"/>
      <c r="B768" s="56"/>
      <c r="F768" s="58"/>
      <c r="G768" s="58"/>
      <c r="H768" s="58"/>
      <c r="I768" s="58"/>
      <c r="J768" s="58"/>
      <c r="L768" s="58"/>
      <c r="M768" s="58"/>
      <c r="N768" s="58"/>
      <c r="O768" s="58"/>
      <c r="P768" s="58"/>
    </row>
    <row r="769" spans="1:16" ht="106.9">
      <c r="A769" s="55"/>
      <c r="B769" s="56"/>
      <c r="F769" s="58"/>
      <c r="G769" s="58"/>
      <c r="H769" s="58"/>
      <c r="I769" s="58"/>
      <c r="J769" s="58"/>
      <c r="L769" s="58"/>
      <c r="M769" s="58"/>
      <c r="N769" s="58"/>
      <c r="O769" s="58"/>
      <c r="P769" s="58"/>
    </row>
    <row r="770" spans="1:16" ht="106.9">
      <c r="A770" s="55"/>
      <c r="B770" s="56"/>
      <c r="F770" s="58"/>
      <c r="G770" s="58"/>
      <c r="H770" s="58"/>
      <c r="I770" s="58"/>
      <c r="J770" s="58"/>
      <c r="L770" s="58"/>
      <c r="M770" s="58"/>
      <c r="N770" s="58"/>
      <c r="O770" s="58"/>
      <c r="P770" s="58"/>
    </row>
    <row r="771" spans="1:16" ht="106.9">
      <c r="A771" s="55"/>
      <c r="B771" s="56"/>
      <c r="F771" s="58"/>
      <c r="G771" s="58"/>
      <c r="H771" s="58"/>
      <c r="I771" s="58"/>
      <c r="J771" s="58"/>
      <c r="L771" s="58"/>
      <c r="M771" s="58"/>
      <c r="N771" s="58"/>
      <c r="O771" s="58"/>
      <c r="P771" s="58"/>
    </row>
  </sheetData>
  <mergeCells count="40">
    <mergeCell ref="B70:B76"/>
    <mergeCell ref="A1:A90"/>
    <mergeCell ref="C1:D1"/>
    <mergeCell ref="B2:B6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252:B258"/>
    <mergeCell ref="B175:B181"/>
    <mergeCell ref="A182:B188"/>
    <mergeCell ref="A189:A264"/>
    <mergeCell ref="B189:B195"/>
    <mergeCell ref="B196:B202"/>
    <mergeCell ref="B203:B209"/>
    <mergeCell ref="B210:B216"/>
    <mergeCell ref="B259:B264"/>
    <mergeCell ref="B217:B223"/>
    <mergeCell ref="B224:B230"/>
    <mergeCell ref="B231:B237"/>
    <mergeCell ref="B238:B244"/>
    <mergeCell ref="B245:B251"/>
    <mergeCell ref="B77:B83"/>
    <mergeCell ref="B84:B90"/>
    <mergeCell ref="A91:B111"/>
    <mergeCell ref="A112:A18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1C232"/>
    <outlinePr summaryBelow="0" summaryRight="0"/>
  </sheetPr>
  <dimension ref="A1:AA287"/>
  <sheetViews>
    <sheetView workbookViewId="0"/>
  </sheetViews>
  <sheetFormatPr defaultColWidth="12.59765625" defaultRowHeight="15.75" customHeight="1"/>
  <cols>
    <col min="1" max="1" width="16.265625" customWidth="1"/>
    <col min="2" max="2" width="28.265625" customWidth="1"/>
    <col min="3" max="3" width="15.59765625" customWidth="1"/>
    <col min="4" max="4" width="18.1328125" customWidth="1"/>
    <col min="5" max="5" width="5.59765625" customWidth="1"/>
    <col min="6" max="6" width="25.46484375" customWidth="1"/>
    <col min="7" max="7" width="12.59765625" customWidth="1"/>
    <col min="8" max="8" width="48.46484375" customWidth="1"/>
  </cols>
  <sheetData>
    <row r="1" spans="1:27" ht="15.75" customHeight="1">
      <c r="A1" s="60" t="s">
        <v>70</v>
      </c>
      <c r="B1" s="59" t="s">
        <v>69</v>
      </c>
      <c r="C1" s="60" t="s">
        <v>5</v>
      </c>
      <c r="D1" s="60" t="s">
        <v>4</v>
      </c>
      <c r="E1" s="60" t="s">
        <v>71</v>
      </c>
      <c r="F1" s="60" t="s">
        <v>6</v>
      </c>
      <c r="G1" s="60" t="s">
        <v>7</v>
      </c>
      <c r="H1" s="60" t="s">
        <v>8</v>
      </c>
      <c r="I1" s="61"/>
      <c r="J1" s="62"/>
      <c r="K1" s="61"/>
      <c r="L1" s="61"/>
      <c r="M1" s="61"/>
      <c r="N1" s="61"/>
      <c r="O1" s="61"/>
      <c r="P1" s="61"/>
      <c r="Q1" s="63"/>
      <c r="R1" s="64"/>
      <c r="S1" s="64"/>
      <c r="T1" s="64"/>
      <c r="U1" s="64"/>
      <c r="V1" s="64"/>
      <c r="W1" s="64"/>
      <c r="X1" s="64"/>
      <c r="Y1" s="64"/>
    </row>
    <row r="2" spans="1:27" ht="15.75" customHeight="1">
      <c r="A2" s="338" t="s">
        <v>641</v>
      </c>
      <c r="B2" s="338" t="s">
        <v>686</v>
      </c>
      <c r="C2" s="338" t="s">
        <v>194</v>
      </c>
      <c r="D2" s="338" t="s">
        <v>687</v>
      </c>
      <c r="E2" s="338">
        <v>624</v>
      </c>
      <c r="F2" s="338" t="s">
        <v>688</v>
      </c>
      <c r="G2" s="339" t="s">
        <v>689</v>
      </c>
      <c r="H2" s="340" t="s">
        <v>690</v>
      </c>
      <c r="I2" s="69"/>
      <c r="J2" s="62"/>
      <c r="K2" s="70"/>
      <c r="L2" s="69"/>
      <c r="M2" s="69"/>
      <c r="N2" s="71"/>
      <c r="O2" s="69"/>
      <c r="P2" s="71"/>
      <c r="Q2" s="63"/>
      <c r="R2" s="64"/>
      <c r="S2" s="64"/>
      <c r="T2" s="64"/>
      <c r="U2" s="64"/>
      <c r="V2" s="64"/>
      <c r="W2" s="64"/>
      <c r="X2" s="64"/>
      <c r="Y2" s="64"/>
    </row>
    <row r="3" spans="1:27" ht="15.75" customHeight="1">
      <c r="A3" s="338" t="s">
        <v>645</v>
      </c>
      <c r="B3" s="338" t="s">
        <v>691</v>
      </c>
      <c r="C3" s="338" t="s">
        <v>194</v>
      </c>
      <c r="D3" s="338" t="s">
        <v>692</v>
      </c>
      <c r="E3" s="338">
        <v>1211</v>
      </c>
      <c r="F3" s="338" t="s">
        <v>693</v>
      </c>
      <c r="G3" s="341" t="s">
        <v>694</v>
      </c>
      <c r="H3" s="342" t="s">
        <v>695</v>
      </c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spans="1:27" ht="15.75" customHeight="1">
      <c r="A4" s="338" t="s">
        <v>644</v>
      </c>
      <c r="B4" s="338" t="s">
        <v>696</v>
      </c>
      <c r="C4" s="338" t="s">
        <v>194</v>
      </c>
      <c r="D4" s="338" t="s">
        <v>697</v>
      </c>
      <c r="E4" s="338">
        <v>911</v>
      </c>
      <c r="F4" s="338" t="s">
        <v>698</v>
      </c>
      <c r="G4" s="339" t="s">
        <v>699</v>
      </c>
      <c r="H4" s="343" t="s">
        <v>700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 ht="15.75" customHeight="1">
      <c r="A5" s="338" t="s">
        <v>649</v>
      </c>
      <c r="B5" s="338" t="s">
        <v>701</v>
      </c>
      <c r="C5" s="338" t="s">
        <v>194</v>
      </c>
      <c r="D5" s="338" t="s">
        <v>702</v>
      </c>
      <c r="E5" s="338">
        <v>325</v>
      </c>
      <c r="F5" s="338" t="s">
        <v>703</v>
      </c>
      <c r="G5" s="339" t="s">
        <v>704</v>
      </c>
      <c r="H5" s="344" t="s">
        <v>705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ht="15.75" customHeight="1">
      <c r="A6" s="338" t="s">
        <v>654</v>
      </c>
      <c r="B6" s="338" t="s">
        <v>706</v>
      </c>
      <c r="C6" s="338" t="s">
        <v>194</v>
      </c>
      <c r="D6" s="338" t="s">
        <v>707</v>
      </c>
      <c r="E6" s="338">
        <v>625</v>
      </c>
      <c r="F6" s="338" t="s">
        <v>708</v>
      </c>
      <c r="G6" s="339" t="s">
        <v>709</v>
      </c>
      <c r="H6" s="343" t="s">
        <v>710</v>
      </c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 customHeight="1">
      <c r="A7" s="338" t="s">
        <v>659</v>
      </c>
      <c r="B7" s="338" t="s">
        <v>711</v>
      </c>
      <c r="C7" s="338" t="s">
        <v>194</v>
      </c>
      <c r="D7" s="338" t="s">
        <v>712</v>
      </c>
      <c r="E7" s="338">
        <v>613</v>
      </c>
      <c r="F7" s="338" t="s">
        <v>713</v>
      </c>
      <c r="G7" s="339" t="s">
        <v>714</v>
      </c>
      <c r="H7" s="342" t="s">
        <v>715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 customHeight="1">
      <c r="A8" s="338" t="s">
        <v>663</v>
      </c>
      <c r="B8" s="338" t="s">
        <v>716</v>
      </c>
      <c r="C8" s="338" t="s">
        <v>194</v>
      </c>
      <c r="D8" s="338" t="s">
        <v>717</v>
      </c>
      <c r="E8" s="338">
        <v>611</v>
      </c>
      <c r="F8" s="338" t="s">
        <v>718</v>
      </c>
      <c r="G8" s="339" t="s">
        <v>719</v>
      </c>
      <c r="H8" s="345" t="s">
        <v>720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 customHeight="1">
      <c r="A9" s="338" t="s">
        <v>668</v>
      </c>
      <c r="B9" s="338" t="s">
        <v>721</v>
      </c>
      <c r="C9" s="338" t="s">
        <v>194</v>
      </c>
      <c r="D9" s="338" t="s">
        <v>722</v>
      </c>
      <c r="E9" s="338">
        <v>313</v>
      </c>
      <c r="F9" s="338" t="s">
        <v>723</v>
      </c>
      <c r="G9" s="339" t="s">
        <v>724</v>
      </c>
      <c r="H9" s="343" t="s">
        <v>725</v>
      </c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 customHeight="1">
      <c r="A10" s="338" t="s">
        <v>669</v>
      </c>
      <c r="B10" s="338" t="s">
        <v>726</v>
      </c>
      <c r="C10" s="338" t="s">
        <v>194</v>
      </c>
      <c r="D10" s="338" t="s">
        <v>727</v>
      </c>
      <c r="E10" s="338">
        <v>311</v>
      </c>
      <c r="F10" s="338" t="s">
        <v>728</v>
      </c>
      <c r="G10" s="339" t="s">
        <v>729</v>
      </c>
      <c r="H10" s="343" t="s">
        <v>730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 customHeight="1">
      <c r="A11" s="338" t="s">
        <v>672</v>
      </c>
      <c r="B11" s="338" t="s">
        <v>731</v>
      </c>
      <c r="C11" s="338" t="s">
        <v>194</v>
      </c>
      <c r="D11" s="338" t="s">
        <v>732</v>
      </c>
      <c r="E11" s="338">
        <v>324</v>
      </c>
      <c r="F11" s="338" t="s">
        <v>733</v>
      </c>
      <c r="G11" s="339" t="s">
        <v>734</v>
      </c>
      <c r="H11" s="343" t="s">
        <v>735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 customHeight="1">
      <c r="A12" s="338" t="s">
        <v>670</v>
      </c>
      <c r="B12" s="338" t="s">
        <v>736</v>
      </c>
      <c r="C12" s="338" t="s">
        <v>194</v>
      </c>
      <c r="D12" s="338" t="s">
        <v>737</v>
      </c>
      <c r="E12" s="338">
        <v>1511</v>
      </c>
      <c r="F12" s="338" t="s">
        <v>738</v>
      </c>
      <c r="G12" s="339" t="s">
        <v>739</v>
      </c>
      <c r="H12" s="343" t="s">
        <v>740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 customHeight="1">
      <c r="A13" s="338" t="s">
        <v>647</v>
      </c>
      <c r="B13" s="338" t="s">
        <v>340</v>
      </c>
      <c r="C13" s="346" t="s">
        <v>188</v>
      </c>
      <c r="D13" s="346" t="s">
        <v>687</v>
      </c>
      <c r="E13" s="346">
        <v>515</v>
      </c>
      <c r="F13" s="346" t="s">
        <v>741</v>
      </c>
      <c r="G13" s="339" t="s">
        <v>742</v>
      </c>
      <c r="H13" s="342" t="s">
        <v>743</v>
      </c>
      <c r="I13" s="69"/>
      <c r="J13" s="62"/>
      <c r="K13" s="70"/>
      <c r="L13" s="69"/>
      <c r="M13" s="69"/>
      <c r="N13" s="71"/>
      <c r="O13" s="69"/>
      <c r="P13" s="71"/>
      <c r="Q13" s="63"/>
      <c r="R13" s="64"/>
      <c r="S13" s="64"/>
      <c r="T13" s="64"/>
      <c r="U13" s="64"/>
      <c r="V13" s="64"/>
      <c r="W13" s="64"/>
      <c r="X13" s="64"/>
      <c r="Y13" s="64"/>
    </row>
    <row r="14" spans="1:27" ht="15.75" customHeight="1">
      <c r="A14" s="346" t="s">
        <v>650</v>
      </c>
      <c r="B14" s="346" t="s">
        <v>744</v>
      </c>
      <c r="C14" s="346" t="s">
        <v>188</v>
      </c>
      <c r="D14" s="346" t="s">
        <v>732</v>
      </c>
      <c r="E14" s="346">
        <v>215</v>
      </c>
      <c r="F14" s="346" t="s">
        <v>745</v>
      </c>
      <c r="G14" s="339" t="s">
        <v>746</v>
      </c>
      <c r="H14" s="347" t="s">
        <v>747</v>
      </c>
      <c r="I14" s="69"/>
      <c r="J14" s="62"/>
      <c r="K14" s="70"/>
      <c r="L14" s="69"/>
      <c r="M14" s="69"/>
      <c r="N14" s="71"/>
      <c r="O14" s="69"/>
      <c r="P14" s="71"/>
      <c r="Q14" s="63"/>
      <c r="R14" s="64"/>
      <c r="S14" s="64"/>
      <c r="T14" s="64"/>
      <c r="U14" s="64"/>
      <c r="V14" s="64"/>
      <c r="W14" s="64"/>
      <c r="X14" s="64"/>
      <c r="Y14" s="64"/>
    </row>
    <row r="15" spans="1:27" ht="15.75" customHeight="1">
      <c r="A15" s="338" t="s">
        <v>652</v>
      </c>
      <c r="B15" s="338" t="s">
        <v>748</v>
      </c>
      <c r="C15" s="346" t="s">
        <v>188</v>
      </c>
      <c r="D15" s="346" t="s">
        <v>737</v>
      </c>
      <c r="E15" s="346">
        <v>1413</v>
      </c>
      <c r="F15" s="346" t="s">
        <v>749</v>
      </c>
      <c r="G15" s="339" t="s">
        <v>750</v>
      </c>
      <c r="H15" s="342" t="s">
        <v>751</v>
      </c>
      <c r="I15" s="69"/>
      <c r="J15" s="62"/>
      <c r="K15" s="70"/>
      <c r="L15" s="69"/>
      <c r="M15" s="69"/>
      <c r="N15" s="71"/>
      <c r="O15" s="69"/>
      <c r="P15" s="71"/>
      <c r="Q15" s="63"/>
      <c r="R15" s="64"/>
      <c r="S15" s="64"/>
      <c r="T15" s="64"/>
      <c r="U15" s="64"/>
      <c r="V15" s="64"/>
      <c r="W15" s="64"/>
      <c r="X15" s="64"/>
      <c r="Y15" s="64"/>
    </row>
    <row r="16" spans="1:27" ht="15.75" customHeight="1">
      <c r="A16" s="338" t="s">
        <v>657</v>
      </c>
      <c r="B16" s="338" t="s">
        <v>752</v>
      </c>
      <c r="C16" s="346" t="s">
        <v>188</v>
      </c>
      <c r="D16" s="346" t="s">
        <v>687</v>
      </c>
      <c r="E16" s="346">
        <v>715</v>
      </c>
      <c r="F16" s="346" t="s">
        <v>753</v>
      </c>
      <c r="G16" s="339" t="s">
        <v>754</v>
      </c>
      <c r="H16" s="342" t="s">
        <v>755</v>
      </c>
      <c r="I16" s="69"/>
      <c r="J16" s="70"/>
      <c r="K16" s="69"/>
      <c r="L16" s="69"/>
      <c r="M16" s="70"/>
      <c r="N16" s="69"/>
      <c r="O16" s="69"/>
      <c r="P16" s="71"/>
      <c r="Q16" s="69"/>
      <c r="R16" s="71"/>
      <c r="S16" s="63"/>
      <c r="T16" s="64"/>
      <c r="U16" s="64"/>
      <c r="V16" s="64"/>
      <c r="W16" s="64"/>
      <c r="X16" s="64"/>
      <c r="Y16" s="64"/>
      <c r="Z16" s="64"/>
      <c r="AA16" s="64"/>
    </row>
    <row r="17" spans="1:27" ht="15.75" customHeight="1">
      <c r="A17" s="338" t="s">
        <v>660</v>
      </c>
      <c r="B17" s="338" t="s">
        <v>756</v>
      </c>
      <c r="C17" s="346" t="s">
        <v>188</v>
      </c>
      <c r="D17" s="346" t="s">
        <v>692</v>
      </c>
      <c r="E17" s="346">
        <v>1113</v>
      </c>
      <c r="F17" s="346" t="s">
        <v>757</v>
      </c>
      <c r="G17" s="339" t="s">
        <v>758</v>
      </c>
      <c r="H17" s="342" t="s">
        <v>759</v>
      </c>
      <c r="I17" s="69"/>
      <c r="J17" s="70"/>
      <c r="K17" s="69"/>
      <c r="L17" s="69"/>
      <c r="M17" s="70"/>
      <c r="N17" s="69"/>
      <c r="O17" s="69"/>
      <c r="P17" s="71"/>
      <c r="Q17" s="69"/>
      <c r="R17" s="71"/>
      <c r="S17" s="63"/>
      <c r="T17" s="64"/>
      <c r="U17" s="64"/>
      <c r="V17" s="64"/>
      <c r="W17" s="64"/>
      <c r="X17" s="64"/>
      <c r="Y17" s="64"/>
      <c r="Z17" s="64"/>
      <c r="AA17" s="64"/>
    </row>
    <row r="18" spans="1:27" ht="15.75" customHeight="1">
      <c r="A18" s="346" t="s">
        <v>662</v>
      </c>
      <c r="B18" s="346" t="s">
        <v>760</v>
      </c>
      <c r="C18" s="346" t="s">
        <v>188</v>
      </c>
      <c r="D18" s="346" t="s">
        <v>722</v>
      </c>
      <c r="E18" s="346">
        <v>424</v>
      </c>
      <c r="F18" s="346" t="s">
        <v>761</v>
      </c>
      <c r="G18" s="339" t="s">
        <v>762</v>
      </c>
      <c r="H18" s="347" t="s">
        <v>763</v>
      </c>
      <c r="I18" s="69"/>
      <c r="J18" s="70"/>
      <c r="K18" s="69"/>
      <c r="L18" s="69"/>
      <c r="M18" s="70"/>
      <c r="N18" s="69"/>
      <c r="O18" s="69"/>
      <c r="P18" s="71"/>
      <c r="Q18" s="69"/>
      <c r="R18" s="71"/>
      <c r="S18" s="63"/>
      <c r="T18" s="64"/>
      <c r="U18" s="64"/>
      <c r="V18" s="64"/>
      <c r="W18" s="64"/>
      <c r="X18" s="64"/>
      <c r="Y18" s="64"/>
      <c r="Z18" s="64"/>
      <c r="AA18" s="64"/>
    </row>
    <row r="19" spans="1:27" ht="15.75" customHeight="1">
      <c r="A19" s="346" t="s">
        <v>664</v>
      </c>
      <c r="B19" s="346" t="s">
        <v>764</v>
      </c>
      <c r="C19" s="346" t="s">
        <v>188</v>
      </c>
      <c r="D19" s="346" t="s">
        <v>707</v>
      </c>
      <c r="E19" s="346">
        <v>537</v>
      </c>
      <c r="F19" s="346" t="s">
        <v>765</v>
      </c>
      <c r="G19" s="339" t="s">
        <v>766</v>
      </c>
      <c r="H19" s="347" t="s">
        <v>767</v>
      </c>
      <c r="I19" s="69"/>
      <c r="J19" s="70"/>
      <c r="K19" s="69"/>
      <c r="L19" s="69"/>
      <c r="M19" s="70"/>
      <c r="N19" s="69"/>
      <c r="O19" s="69"/>
      <c r="P19" s="71"/>
      <c r="Q19" s="69"/>
      <c r="R19" s="71"/>
      <c r="S19" s="63"/>
      <c r="T19" s="64"/>
      <c r="U19" s="64"/>
      <c r="V19" s="64"/>
      <c r="W19" s="64"/>
      <c r="X19" s="64"/>
      <c r="Y19" s="64"/>
      <c r="Z19" s="64"/>
      <c r="AA19" s="64"/>
    </row>
    <row r="20" spans="1:27" ht="15.75" customHeight="1">
      <c r="A20" s="346" t="s">
        <v>666</v>
      </c>
      <c r="B20" s="346" t="s">
        <v>768</v>
      </c>
      <c r="C20" s="346" t="s">
        <v>188</v>
      </c>
      <c r="D20" s="346" t="s">
        <v>712</v>
      </c>
      <c r="E20" s="346">
        <v>524</v>
      </c>
      <c r="F20" s="346" t="s">
        <v>769</v>
      </c>
      <c r="G20" s="339" t="s">
        <v>770</v>
      </c>
      <c r="H20" s="347" t="s">
        <v>771</v>
      </c>
      <c r="I20" s="69"/>
      <c r="J20" s="70"/>
      <c r="K20" s="69"/>
      <c r="L20" s="69"/>
      <c r="M20" s="70"/>
      <c r="N20" s="69"/>
      <c r="O20" s="69"/>
      <c r="P20" s="71"/>
      <c r="Q20" s="69"/>
      <c r="R20" s="71"/>
      <c r="S20" s="63"/>
      <c r="T20" s="64"/>
      <c r="U20" s="64"/>
      <c r="V20" s="64"/>
      <c r="W20" s="64"/>
      <c r="X20" s="64"/>
      <c r="Y20" s="64"/>
      <c r="Z20" s="64"/>
      <c r="AA20" s="64"/>
    </row>
    <row r="21" spans="1:27" ht="15.75" customHeight="1">
      <c r="A21" s="338" t="s">
        <v>642</v>
      </c>
      <c r="B21" s="338" t="s">
        <v>772</v>
      </c>
      <c r="C21" s="346" t="s">
        <v>188</v>
      </c>
      <c r="D21" s="346" t="s">
        <v>702</v>
      </c>
      <c r="E21" s="346">
        <v>237</v>
      </c>
      <c r="F21" s="346" t="s">
        <v>773</v>
      </c>
      <c r="G21" s="339" t="s">
        <v>774</v>
      </c>
      <c r="H21" s="342" t="s">
        <v>775</v>
      </c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15.75" customHeight="1">
      <c r="A22" s="338" t="s">
        <v>671</v>
      </c>
      <c r="B22" s="338" t="s">
        <v>776</v>
      </c>
      <c r="C22" s="346" t="s">
        <v>188</v>
      </c>
      <c r="D22" s="346" t="s">
        <v>717</v>
      </c>
      <c r="E22" s="346">
        <v>713</v>
      </c>
      <c r="F22" s="346" t="s">
        <v>777</v>
      </c>
      <c r="G22" s="339" t="s">
        <v>778</v>
      </c>
      <c r="H22" s="342" t="s">
        <v>779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5.75" customHeight="1">
      <c r="A23" s="346" t="s">
        <v>665</v>
      </c>
      <c r="B23" s="346" t="s">
        <v>780</v>
      </c>
      <c r="C23" s="346" t="s">
        <v>188</v>
      </c>
      <c r="D23" s="346" t="s">
        <v>737</v>
      </c>
      <c r="E23" s="346">
        <v>1613</v>
      </c>
      <c r="F23" s="346" t="s">
        <v>781</v>
      </c>
      <c r="G23" s="339" t="s">
        <v>782</v>
      </c>
      <c r="H23" s="348" t="s">
        <v>783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15.75" customHeight="1">
      <c r="A24" s="346" t="s">
        <v>661</v>
      </c>
      <c r="B24" s="346" t="s">
        <v>784</v>
      </c>
      <c r="C24" s="346" t="s">
        <v>188</v>
      </c>
      <c r="D24" s="346" t="s">
        <v>697</v>
      </c>
      <c r="E24" s="346">
        <v>1013</v>
      </c>
      <c r="F24" s="346" t="s">
        <v>785</v>
      </c>
      <c r="G24" s="339" t="s">
        <v>786</v>
      </c>
      <c r="H24" s="347" t="s">
        <v>787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5.75" customHeight="1">
      <c r="A25" s="338" t="s">
        <v>656</v>
      </c>
      <c r="B25" s="338" t="s">
        <v>788</v>
      </c>
      <c r="C25" s="346" t="s">
        <v>188</v>
      </c>
      <c r="D25" s="346" t="s">
        <v>727</v>
      </c>
      <c r="E25" s="346">
        <v>413</v>
      </c>
      <c r="F25" s="346" t="s">
        <v>789</v>
      </c>
      <c r="G25" s="339" t="s">
        <v>790</v>
      </c>
      <c r="H25" s="342" t="s">
        <v>791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>
      <c r="A26" s="346" t="s">
        <v>651</v>
      </c>
      <c r="B26" s="346" t="s">
        <v>499</v>
      </c>
      <c r="C26" s="346" t="s">
        <v>188</v>
      </c>
      <c r="D26" s="346" t="s">
        <v>712</v>
      </c>
      <c r="E26" s="346">
        <v>724</v>
      </c>
      <c r="F26" s="346" t="s">
        <v>792</v>
      </c>
      <c r="G26" s="339" t="s">
        <v>793</v>
      </c>
      <c r="H26" s="347" t="s">
        <v>794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>
      <c r="A27" s="349" t="s">
        <v>646</v>
      </c>
      <c r="B27" s="346" t="s">
        <v>499</v>
      </c>
      <c r="C27" s="346" t="s">
        <v>188</v>
      </c>
      <c r="D27" s="346" t="s">
        <v>727</v>
      </c>
      <c r="E27" s="346">
        <v>213</v>
      </c>
      <c r="F27" s="346" t="s">
        <v>795</v>
      </c>
      <c r="G27" s="339" t="s">
        <v>796</v>
      </c>
      <c r="H27" s="347" t="s">
        <v>797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>
      <c r="A28" s="338" t="s">
        <v>642</v>
      </c>
      <c r="B28" s="338" t="s">
        <v>798</v>
      </c>
      <c r="C28" s="346" t="s">
        <v>188</v>
      </c>
      <c r="D28" s="346" t="s">
        <v>692</v>
      </c>
      <c r="E28" s="346">
        <v>1313</v>
      </c>
      <c r="F28" s="346" t="s">
        <v>799</v>
      </c>
      <c r="G28" s="339" t="s">
        <v>724</v>
      </c>
      <c r="H28" s="342" t="s">
        <v>800</v>
      </c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>
      <c r="A29" s="338" t="s">
        <v>667</v>
      </c>
      <c r="B29" s="338" t="s">
        <v>801</v>
      </c>
      <c r="C29" s="346" t="s">
        <v>188</v>
      </c>
      <c r="D29" s="346" t="s">
        <v>722</v>
      </c>
      <c r="E29" s="346">
        <v>224</v>
      </c>
      <c r="F29" s="346"/>
      <c r="G29" s="339" t="s">
        <v>802</v>
      </c>
      <c r="H29" s="342" t="s">
        <v>803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>
      <c r="A30" s="338" t="s">
        <v>331</v>
      </c>
      <c r="B30" s="338" t="s">
        <v>804</v>
      </c>
      <c r="C30" s="346" t="s">
        <v>188</v>
      </c>
      <c r="D30" s="346" t="s">
        <v>732</v>
      </c>
      <c r="E30" s="346">
        <v>415</v>
      </c>
      <c r="F30" s="346" t="s">
        <v>805</v>
      </c>
      <c r="G30" s="339" t="s">
        <v>806</v>
      </c>
      <c r="H30" s="342" t="s">
        <v>807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>
      <c r="A31" s="346" t="s">
        <v>658</v>
      </c>
      <c r="B31" s="346" t="s">
        <v>808</v>
      </c>
      <c r="C31" s="346" t="s">
        <v>188</v>
      </c>
      <c r="D31" s="346" t="s">
        <v>702</v>
      </c>
      <c r="E31" s="346">
        <v>437</v>
      </c>
      <c r="F31" s="346" t="s">
        <v>809</v>
      </c>
      <c r="G31" s="339" t="s">
        <v>810</v>
      </c>
      <c r="H31" s="347" t="s">
        <v>811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>
      <c r="A32" s="346" t="s">
        <v>653</v>
      </c>
      <c r="B32" s="346" t="s">
        <v>812</v>
      </c>
      <c r="C32" s="346" t="s">
        <v>188</v>
      </c>
      <c r="D32" s="346" t="s">
        <v>717</v>
      </c>
      <c r="E32" s="346">
        <v>513</v>
      </c>
      <c r="F32" s="346" t="s">
        <v>813</v>
      </c>
      <c r="G32" s="339" t="s">
        <v>814</v>
      </c>
      <c r="H32" s="347" t="s">
        <v>815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>
      <c r="A33" s="338" t="s">
        <v>648</v>
      </c>
      <c r="B33" s="338" t="s">
        <v>816</v>
      </c>
      <c r="C33" s="346" t="s">
        <v>188</v>
      </c>
      <c r="D33" s="346" t="s">
        <v>707</v>
      </c>
      <c r="E33" s="346">
        <v>737</v>
      </c>
      <c r="F33" s="346" t="s">
        <v>817</v>
      </c>
      <c r="G33" s="339" t="s">
        <v>818</v>
      </c>
      <c r="H33" s="342" t="s">
        <v>819</v>
      </c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>
      <c r="A34" s="346" t="s">
        <v>643</v>
      </c>
      <c r="B34" s="346" t="s">
        <v>820</v>
      </c>
      <c r="C34" s="346" t="s">
        <v>188</v>
      </c>
      <c r="D34" s="346" t="s">
        <v>697</v>
      </c>
      <c r="E34" s="346">
        <v>813</v>
      </c>
      <c r="F34" s="346" t="s">
        <v>821</v>
      </c>
      <c r="G34" s="339" t="s">
        <v>822</v>
      </c>
      <c r="H34" s="347" t="s">
        <v>823</v>
      </c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2.75"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1:27" ht="12.75"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ht="12.75"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ht="12.75"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ht="12.75"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12.75"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ht="12.75"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ht="12.75"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1:27" ht="12.75"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 ht="12.75"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 ht="12.75"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1:27" ht="12.75"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1:27" ht="12.75"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1:27" ht="12.75"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9:27" ht="12.75"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9:27" ht="12.75"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9:27" ht="12.75"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9:27" ht="12.75"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9:27" ht="12.75"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9:27" ht="12.75"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9:27" ht="12.75"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9:27" ht="12.75"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9:27" ht="12.75"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9:27" ht="12.75"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9:27" ht="12.75"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9:27" ht="12.75"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9:27" ht="12.75"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9:27" ht="12.75"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9:27" ht="12.75"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9:27" ht="12.75"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9:27" ht="12.75"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9:27" ht="12.75"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9:27" ht="12.75"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9:27" ht="12.75"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9:27" ht="12.75"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9:27" ht="12.75"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9:27" ht="12.75"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9:27" ht="12.75"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9:27" ht="12.75"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9:27" ht="12.75"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9:27" ht="12.75"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9:27" ht="12.75"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9:27" ht="12.75"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9:27" ht="12.75"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9:27" ht="12.75"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9:27" ht="12.75"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9:27" ht="12.75"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9:27" ht="12.75"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9:27" ht="12.75"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9:27" ht="12.75"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9:27" ht="12.75"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9:27" ht="12.75"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9:27" ht="12.75"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9:27" ht="12.75"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9:27" ht="12.75"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9:27" ht="12.75"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9:27" ht="12.75"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9:27" ht="12.75"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9:27" ht="12.75"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9:27" ht="12.75"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9:27" ht="12.75"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9:27" ht="12.75"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9:27" ht="12.75"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9:27" ht="12.75"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9:27" ht="12.75"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9:27" ht="12.75"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9:27" ht="12.75"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9:27" ht="12.75"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9:27" ht="12.75"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9:27" ht="12.75"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9:27" ht="12.75"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9:27" ht="12.75"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9:27" ht="12.75"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9:27" ht="12.75"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9:27" ht="12.75"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9:27" ht="12.75"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9:27" ht="12.75"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9:27" ht="12.75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9:27" ht="12.75"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9:27" ht="12.75"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9:27" ht="12.75"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9:27" ht="12.75"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9:27" ht="12.75"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9:27" ht="12.75"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9:27" ht="12.75"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9:27" ht="12.75"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9:27" ht="12.75"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9:27" ht="12.75"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9:27" ht="12.75"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9:27" ht="12.75"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9:27" ht="12.75"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9:27" ht="12.75"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9:27" ht="12.75"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9:27" ht="12.75"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9:27" ht="12.75"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9:27" ht="12.75"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9:27" ht="12.75"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9:27" ht="12.75"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9:27" ht="12.75"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9:27" ht="12.75"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9:27" ht="12.75"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9:27" ht="12.75"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9:27" ht="12.75"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9:27" ht="12.75"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9:27" ht="12.75"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9:27" ht="12.75"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9:27" ht="12.75"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9:27" ht="12.75"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9:27" ht="12.75"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9:27" ht="12.75"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9:27" ht="12.75"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9:27" ht="12.75"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9:27" ht="12.75"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9:27" ht="12.75"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9:27" ht="12.75"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9:27" ht="12.75"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9:27" ht="12.75"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9:27" ht="12.75"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9:27" ht="12.75"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9:27" ht="12.75"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9:27" ht="12.75"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9:27" ht="12.75"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9:27" ht="12.75"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9:27" ht="12.75"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9:27" ht="12.75"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9:27" ht="12.75"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9:27" ht="12.75"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9:27" ht="12.75"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9:27" ht="12.75"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9:27" ht="12.75"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9:27" ht="12.75"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9:27" ht="12.75"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9:27" ht="12.75"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9:27" ht="12.75"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9:27" ht="12.75"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9:27" ht="12.75"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9:27" ht="12.75"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9:27" ht="12.75"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9:27" ht="12.75"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9:27" ht="12.75"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9:27" ht="12.75"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9:27" ht="12.75"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9:27" ht="12.75"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9:27" ht="12.75"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9:27" ht="12.75"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9:27" ht="12.75"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9:27" ht="12.75"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9:27" ht="12.75"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9:27" ht="12.75"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9:27" ht="12.75"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9:27" ht="12.75"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9:27" ht="12.75"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9:27" ht="12.75"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9:27" ht="12.75"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9:27" ht="12.75"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9:27" ht="12.75"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9:27" ht="12.75"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9:27" ht="12.75"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9:27" ht="12.75"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9:27" ht="12.75"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9:27" ht="12.75"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9:27" ht="12.75"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9:27" ht="12.75"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9:27" ht="12.75"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9:27" ht="12.75"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9:27" ht="12.75"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9:27" ht="12.75"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9:27" ht="12.75"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9:27" ht="12.75"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9:27" ht="12.75"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9:27" ht="12.75"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9:27" ht="12.75"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9:27" ht="12.75"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9:27" ht="12.75"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9:27" ht="12.75"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9:27" ht="12.75"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9:27" ht="12.75"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9:27" ht="12.75"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9:27" ht="12.75"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9:27" ht="12.75"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9:27" ht="12.75"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9:27" ht="12.75"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9:27" ht="12.75"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9:27" ht="12.75"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9:27" ht="12.75"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9:27" ht="12.75"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9:27" ht="12.75"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9:27" ht="12.75"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9:27" ht="12.75"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9:27" ht="12.75"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9:27" ht="12.75"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9:27" ht="12.75"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9:27" ht="12.75"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9:27" ht="12.75"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9:27" ht="12.75"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9:27" ht="12.75"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9:27" ht="12.75"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9:27" ht="12.75"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9:27" ht="12.75"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9:27" ht="12.75"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9:27" ht="12.75"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9:27" ht="12.75"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9:27" ht="12.75"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9:27" ht="12.75"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9:27" ht="12.75"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9:27" ht="12.75"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9:27" ht="12.75"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9:27" ht="12.75"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9:27" ht="12.75"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9:27" ht="12.75"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9:27" ht="12.75"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9:27" ht="12.75"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9:27" ht="12.75"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9:27" ht="12.75"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9:27" ht="12.75"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9:27" ht="12.75"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9:27" ht="12.75"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9:27" ht="12.75"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9:27" ht="12.75"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9:27" ht="12.75"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9:27" ht="12.75"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9:27" ht="12.75"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9:27" ht="12.75"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9:27" ht="12.75"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9:27" ht="12.75"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9:27" ht="12.75"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9:27" ht="12.75"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9:27" ht="12.75"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9:27" ht="12.75"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9:27" ht="12.75"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9:27" ht="12.75"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9:27" ht="12.75"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9:27" ht="12.75"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9:27" ht="12.75"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9:27" ht="12.75"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9:27" ht="12.75"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9:27" ht="12.75"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9:27" ht="12.75"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9:27" ht="12.75"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9:27" ht="12.75"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9:27" ht="12.75"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9:27" ht="12.75"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9:27" ht="12.75"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9:27" ht="12.75"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9:27" ht="12.75"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9:27" ht="12.75"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9:27" ht="12.75"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9:27" ht="12.75"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9:27" ht="12.75"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9:27" ht="12.75"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9:27" ht="12.75"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9:27" ht="12.75"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9:27" ht="12.75"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</sheetData>
  <hyperlinks>
    <hyperlink ref="H2" r:id="rId1" xr:uid="{00000000-0004-0000-0D00-000000000000}"/>
    <hyperlink ref="H4" r:id="rId2" xr:uid="{00000000-0004-0000-0D00-000001000000}"/>
    <hyperlink ref="H5" r:id="rId3" xr:uid="{00000000-0004-0000-0D00-000002000000}"/>
    <hyperlink ref="H6" r:id="rId4" xr:uid="{00000000-0004-0000-0D00-000003000000}"/>
    <hyperlink ref="H7" r:id="rId5" xr:uid="{00000000-0004-0000-0D00-000004000000}"/>
    <hyperlink ref="H8" r:id="rId6" xr:uid="{00000000-0004-0000-0D00-000005000000}"/>
    <hyperlink ref="H9" r:id="rId7" xr:uid="{00000000-0004-0000-0D00-000006000000}"/>
    <hyperlink ref="H10" r:id="rId8" xr:uid="{00000000-0004-0000-0D00-000007000000}"/>
    <hyperlink ref="H11" r:id="rId9" xr:uid="{00000000-0004-0000-0D00-000008000000}"/>
    <hyperlink ref="H12" r:id="rId10" xr:uid="{00000000-0004-0000-0D00-000009000000}"/>
    <hyperlink ref="H13" r:id="rId11" xr:uid="{00000000-0004-0000-0D00-00000A000000}"/>
    <hyperlink ref="H14" r:id="rId12" xr:uid="{00000000-0004-0000-0D00-00000B000000}"/>
    <hyperlink ref="H15" r:id="rId13" xr:uid="{00000000-0004-0000-0D00-00000C000000}"/>
    <hyperlink ref="H16" r:id="rId14" xr:uid="{00000000-0004-0000-0D00-00000D000000}"/>
    <hyperlink ref="H17" r:id="rId15" xr:uid="{00000000-0004-0000-0D00-00000E000000}"/>
    <hyperlink ref="H18" r:id="rId16" xr:uid="{00000000-0004-0000-0D00-00000F000000}"/>
    <hyperlink ref="H19" r:id="rId17" xr:uid="{00000000-0004-0000-0D00-000010000000}"/>
    <hyperlink ref="H20" r:id="rId18" xr:uid="{00000000-0004-0000-0D00-000011000000}"/>
    <hyperlink ref="H21" r:id="rId19" xr:uid="{00000000-0004-0000-0D00-000012000000}"/>
    <hyperlink ref="H22" r:id="rId20" xr:uid="{00000000-0004-0000-0D00-000013000000}"/>
    <hyperlink ref="H23" r:id="rId21" xr:uid="{00000000-0004-0000-0D00-000014000000}"/>
    <hyperlink ref="H24" r:id="rId22" xr:uid="{00000000-0004-0000-0D00-000015000000}"/>
    <hyperlink ref="H25" r:id="rId23" xr:uid="{00000000-0004-0000-0D00-000016000000}"/>
    <hyperlink ref="H26" r:id="rId24" xr:uid="{00000000-0004-0000-0D00-000017000000}"/>
    <hyperlink ref="H27" r:id="rId25" xr:uid="{00000000-0004-0000-0D00-000018000000}"/>
    <hyperlink ref="H28" r:id="rId26" xr:uid="{00000000-0004-0000-0D00-000019000000}"/>
    <hyperlink ref="H30" r:id="rId27" xr:uid="{00000000-0004-0000-0D00-00001A000000}"/>
    <hyperlink ref="H31" r:id="rId28" xr:uid="{00000000-0004-0000-0D00-00001B000000}"/>
    <hyperlink ref="H32" r:id="rId29" xr:uid="{00000000-0004-0000-0D00-00001C000000}"/>
    <hyperlink ref="H33" r:id="rId30" xr:uid="{00000000-0004-0000-0D00-00001D000000}"/>
    <hyperlink ref="H34" r:id="rId31" xr:uid="{00000000-0004-0000-0D00-00001E000000}"/>
  </hyperlinks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Campus North</vt:lpstr>
      <vt:lpstr>Contact Info-CNC</vt:lpstr>
      <vt:lpstr>Burton Judson</vt:lpstr>
      <vt:lpstr>Contact Info-BJ</vt:lpstr>
      <vt:lpstr>I-House</vt:lpstr>
      <vt:lpstr>Contact Info-I-House</vt:lpstr>
      <vt:lpstr>Max P </vt:lpstr>
      <vt:lpstr>Contact Info-Max P</vt:lpstr>
      <vt:lpstr>RGGRC</vt:lpstr>
      <vt:lpstr>Contact Info-RGGRC</vt:lpstr>
      <vt:lpstr>Snell-Hitchcock</vt:lpstr>
      <vt:lpstr>Contact Info-Snell</vt:lpstr>
      <vt:lpstr>Woodlawn </vt:lpstr>
      <vt:lpstr>Contact Info-Woodlawn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Agyei</cp:lastModifiedBy>
  <dcterms:modified xsi:type="dcterms:W3CDTF">2025-01-02T02:06:04Z</dcterms:modified>
</cp:coreProperties>
</file>