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nterey.ecs.vuw.ac.nz\dobbiedavi\Documents\comp307\a2\part3\RMITGP\"/>
    </mc:Choice>
  </mc:AlternateContent>
  <bookViews>
    <workbookView xWindow="0" yWindow="0" windowWidth="15750" windowHeight="21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  <c r="C21" i="1"/>
  <c r="B23" i="1"/>
  <c r="B22" i="1"/>
  <c r="B21" i="1"/>
  <c r="E11" i="1"/>
  <c r="E12" i="1"/>
  <c r="E13" i="1"/>
  <c r="E14" i="1"/>
  <c r="E15" i="1"/>
  <c r="E16" i="1"/>
  <c r="E17" i="1"/>
  <c r="E18" i="1"/>
  <c r="E19" i="1"/>
  <c r="E10" i="1"/>
  <c r="D11" i="1"/>
  <c r="D12" i="1"/>
  <c r="D13" i="1"/>
  <c r="D14" i="1"/>
  <c r="D15" i="1"/>
  <c r="D16" i="1"/>
  <c r="D17" i="1"/>
  <c r="D18" i="1"/>
  <c r="D19" i="1"/>
  <c r="D10" i="1"/>
  <c r="D23" i="1" l="1"/>
  <c r="D22" i="1"/>
  <c r="E22" i="1"/>
  <c r="E21" i="1"/>
  <c r="E23" i="1"/>
  <c r="D21" i="1"/>
</calcChain>
</file>

<file path=xl/sharedStrings.xml><?xml version="1.0" encoding="utf-8"?>
<sst xmlns="http://schemas.openxmlformats.org/spreadsheetml/2006/main" count="20" uniqueCount="20">
  <si>
    <t>Result number</t>
  </si>
  <si>
    <t>Program</t>
  </si>
  <si>
    <t>Training Fitness</t>
  </si>
  <si>
    <t>Test Fitness</t>
  </si>
  <si>
    <t>Assignment 2 Part 3</t>
  </si>
  <si>
    <t>Training Percentage</t>
  </si>
  <si>
    <t>Test Percentage</t>
  </si>
  <si>
    <t>Mean</t>
  </si>
  <si>
    <t>Median</t>
  </si>
  <si>
    <t>Standard Deviation</t>
  </si>
  <si>
    <t>(if BN (* (* USz CT) MA) (if (if CT BC M) (* BN SESz) (if UShp MA BN)))</t>
  </si>
  <si>
    <t>(if (if (* CT UShp) (if UShp 92.736551 BC) USz) (* BN SESz) (if BN (* UShp USz) UShp))</t>
  </si>
  <si>
    <t>(if (if (if SESz M USz) UShp BN) (* CT MA) (if CT (* USz BN) (if UShp MA BN)))</t>
  </si>
  <si>
    <t>(if BN (if (* USz MA) (+ NN BC) (* NN CT)) (if (if BC CT UShp) (* SESz BN) (if BN USz BN)))</t>
  </si>
  <si>
    <t>(+ (* (+ MA M) (* USz (+ (* NN (* BC (+ (* CT (+ USz M)) (- (* UShp BN) (+ USz 20.561878))))) (- BN (+ USz 20.561878))))) (- (/ CT SESz) (- USz NN)))</t>
  </si>
  <si>
    <t>(if (if (+ BN SESz) (if (+ BN M) (+ UShp M) USz) (if BN SESz M)) (* SESz BN) (if (+ BN NN) (if (if (+ M M) (+ UShp M) UShp) (+ UShp SESz) (if BN (+ USz NN) BN)) (if (if (+ M M) (+ UShp SESz) UShp) (if BN USz USz) (if BN (+ USz NN) BN))))</t>
  </si>
  <si>
    <t>(- (* BN (if USz 73.915752 UShp)) (/ 10.391818 (if M 73.915752 USz)))</t>
  </si>
  <si>
    <t>(- (if (if UShp (- (if MA (* UShp SESz) UShp) (/ 22.205636 (* (* BN SESz) BC))) BC) (* BN SESz) BN) (/ (+ BN BC) (* UShp USz)))</t>
  </si>
  <si>
    <t>(* (* (+ BC BN) (/ UShp 56.463838)) (+ (+ BN CT) (* MA M)))</t>
  </si>
  <si>
    <t>(if (if CT (* BN UShp) UShp) (* (* BN M) USz) (if SESz (* BN M) UShp))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</si>
</sst>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mbri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15" sqref="F15"/>
    </sheetView>
  </sheetViews>
  <sheetFormatPr defaultRowHeight="14.25" x14ac:dyDescent="0.2"/>
  <cols>
    <col min="1" max="1" width="15" customWidth="1"/>
    <col min="2" max="2" width="13" customWidth="1"/>
    <col min="3" max="3" width="10.625" customWidth="1"/>
    <col min="4" max="4" width="16.5" customWidth="1"/>
    <col min="5" max="5" width="13.125" customWidth="1"/>
    <col min="6" max="6" width="69.625" customWidth="1"/>
  </cols>
  <sheetData>
    <row r="1" spans="1:6" x14ac:dyDescent="0.2">
      <c r="A1" t="s">
        <v>4</v>
      </c>
    </row>
    <row r="9" spans="1:6" x14ac:dyDescent="0.2">
      <c r="A9" t="s">
        <v>0</v>
      </c>
      <c r="B9" t="s">
        <v>2</v>
      </c>
      <c r="C9" t="s">
        <v>3</v>
      </c>
      <c r="D9" t="s">
        <v>5</v>
      </c>
      <c r="E9" t="s">
        <v>6</v>
      </c>
      <c r="F9" t="s">
        <v>1</v>
      </c>
    </row>
    <row r="10" spans="1:6" x14ac:dyDescent="0.2">
      <c r="A10">
        <v>1</v>
      </c>
      <c r="B10" s="1">
        <v>17</v>
      </c>
      <c r="C10" s="1">
        <v>0</v>
      </c>
      <c r="D10" s="1">
        <f>100*(1 - B10/599)</f>
        <v>97.16193656093489</v>
      </c>
      <c r="E10" s="1">
        <f>100*(1 - C10/100)</f>
        <v>100</v>
      </c>
      <c r="F10" t="s">
        <v>10</v>
      </c>
    </row>
    <row r="11" spans="1:6" x14ac:dyDescent="0.2">
      <c r="A11">
        <v>2</v>
      </c>
      <c r="B11" s="1">
        <v>17</v>
      </c>
      <c r="C11" s="1">
        <v>1</v>
      </c>
      <c r="D11" s="1">
        <f t="shared" ref="D11:E19" si="0">100*(1 - B11/599)</f>
        <v>97.16193656093489</v>
      </c>
      <c r="E11" s="1">
        <f t="shared" ref="E11:E19" si="1">100*(1 - C11/100)</f>
        <v>99</v>
      </c>
      <c r="F11" t="s">
        <v>11</v>
      </c>
    </row>
    <row r="12" spans="1:6" x14ac:dyDescent="0.2">
      <c r="A12">
        <v>3</v>
      </c>
      <c r="B12" s="1">
        <v>16</v>
      </c>
      <c r="C12" s="1">
        <v>1</v>
      </c>
      <c r="D12" s="1">
        <f t="shared" si="0"/>
        <v>97.328881469115188</v>
      </c>
      <c r="E12" s="1">
        <f t="shared" si="1"/>
        <v>99</v>
      </c>
      <c r="F12" t="s">
        <v>12</v>
      </c>
    </row>
    <row r="13" spans="1:6" x14ac:dyDescent="0.2">
      <c r="A13">
        <v>4</v>
      </c>
      <c r="B13" s="1">
        <v>13</v>
      </c>
      <c r="C13" s="1">
        <v>1</v>
      </c>
      <c r="D13" s="1">
        <f t="shared" si="0"/>
        <v>97.829716193656097</v>
      </c>
      <c r="E13" s="1">
        <f t="shared" si="1"/>
        <v>99</v>
      </c>
      <c r="F13" t="s">
        <v>13</v>
      </c>
    </row>
    <row r="14" spans="1:6" x14ac:dyDescent="0.2">
      <c r="A14">
        <v>5</v>
      </c>
      <c r="B14" s="1">
        <v>14</v>
      </c>
      <c r="C14" s="1">
        <v>0</v>
      </c>
      <c r="D14" s="1">
        <f t="shared" si="0"/>
        <v>97.662771285475785</v>
      </c>
      <c r="E14" s="1">
        <f t="shared" si="1"/>
        <v>100</v>
      </c>
      <c r="F14" t="s">
        <v>14</v>
      </c>
    </row>
    <row r="15" spans="1:6" x14ac:dyDescent="0.2">
      <c r="A15">
        <v>6</v>
      </c>
      <c r="B15" s="1">
        <v>13</v>
      </c>
      <c r="C15" s="1">
        <v>1</v>
      </c>
      <c r="D15" s="1">
        <f t="shared" si="0"/>
        <v>97.829716193656097</v>
      </c>
      <c r="E15" s="1">
        <f t="shared" si="1"/>
        <v>99</v>
      </c>
      <c r="F15" t="s">
        <v>15</v>
      </c>
    </row>
    <row r="16" spans="1:6" x14ac:dyDescent="0.2">
      <c r="A16">
        <v>7</v>
      </c>
      <c r="B16" s="1">
        <v>16</v>
      </c>
      <c r="C16" s="1">
        <v>0</v>
      </c>
      <c r="D16" s="1">
        <f t="shared" si="0"/>
        <v>97.328881469115188</v>
      </c>
      <c r="E16" s="1">
        <f t="shared" si="1"/>
        <v>100</v>
      </c>
      <c r="F16" t="s">
        <v>16</v>
      </c>
    </row>
    <row r="17" spans="1:6" x14ac:dyDescent="0.2">
      <c r="A17">
        <v>8</v>
      </c>
      <c r="B17" s="1">
        <v>14</v>
      </c>
      <c r="C17" s="1">
        <v>0</v>
      </c>
      <c r="D17" s="1">
        <f t="shared" si="0"/>
        <v>97.662771285475785</v>
      </c>
      <c r="E17" s="1">
        <f t="shared" si="1"/>
        <v>100</v>
      </c>
      <c r="F17" t="s">
        <v>17</v>
      </c>
    </row>
    <row r="18" spans="1:6" x14ac:dyDescent="0.2">
      <c r="A18">
        <v>9</v>
      </c>
      <c r="B18" s="1">
        <v>14</v>
      </c>
      <c r="C18" s="1">
        <v>0</v>
      </c>
      <c r="D18" s="1">
        <f t="shared" si="0"/>
        <v>97.662771285475785</v>
      </c>
      <c r="E18" s="1">
        <f t="shared" si="1"/>
        <v>100</v>
      </c>
      <c r="F18" t="s">
        <v>18</v>
      </c>
    </row>
    <row r="19" spans="1:6" x14ac:dyDescent="0.2">
      <c r="A19">
        <v>10</v>
      </c>
      <c r="B19" s="1">
        <v>16</v>
      </c>
      <c r="C19" s="1">
        <v>1</v>
      </c>
      <c r="D19" s="1">
        <f t="shared" si="0"/>
        <v>97.328881469115188</v>
      </c>
      <c r="E19" s="1">
        <f t="shared" si="1"/>
        <v>99</v>
      </c>
      <c r="F19" t="s">
        <v>19</v>
      </c>
    </row>
    <row r="21" spans="1:6" x14ac:dyDescent="0.2">
      <c r="A21" t="s">
        <v>7</v>
      </c>
      <c r="B21" s="1">
        <f>AVERAGE(B10:B19)</f>
        <v>15</v>
      </c>
      <c r="C21" s="1">
        <f t="shared" ref="C21:E21" si="2">AVERAGE(C10:C19)</f>
        <v>0.5</v>
      </c>
      <c r="D21" s="1">
        <f t="shared" si="2"/>
        <v>97.495826377295487</v>
      </c>
      <c r="E21" s="1">
        <f t="shared" si="2"/>
        <v>99.5</v>
      </c>
    </row>
    <row r="22" spans="1:6" x14ac:dyDescent="0.2">
      <c r="A22" t="s">
        <v>8</v>
      </c>
      <c r="B22" s="1">
        <f>MEDIAN(B10:B19)</f>
        <v>15</v>
      </c>
      <c r="C22" s="1">
        <f t="shared" ref="C22:E22" si="3">MEDIAN(C10:C19)</f>
        <v>0.5</v>
      </c>
      <c r="D22" s="1">
        <f t="shared" si="3"/>
        <v>97.495826377295487</v>
      </c>
      <c r="E22" s="1">
        <f t="shared" si="3"/>
        <v>99.5</v>
      </c>
    </row>
    <row r="23" spans="1:6" x14ac:dyDescent="0.2">
      <c r="A23" t="s">
        <v>9</v>
      </c>
      <c r="B23">
        <f>STDEV(B10:B19)</f>
        <v>1.5634719199411433</v>
      </c>
      <c r="C23">
        <f t="shared" ref="C23:E23" si="4">STDEV(C10:C19)</f>
        <v>0.52704627669472992</v>
      </c>
      <c r="D23">
        <f t="shared" si="4"/>
        <v>0.26101367611705251</v>
      </c>
      <c r="E23">
        <f t="shared" si="4"/>
        <v>0.52704627669472992</v>
      </c>
    </row>
  </sheetData>
  <pageMargins left="0.7" right="0.7" top="0.75" bottom="0.75" header="0.3" footer="0.3"/>
  <pageSetup paperSize="2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Dobbie</dc:creator>
  <cp:lastModifiedBy>David Dobbie</cp:lastModifiedBy>
  <dcterms:created xsi:type="dcterms:W3CDTF">2018-05-04T00:20:08Z</dcterms:created>
  <dcterms:modified xsi:type="dcterms:W3CDTF">2018-05-07T06:38:35Z</dcterms:modified>
</cp:coreProperties>
</file>