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CA_matrix-optimization\code\"/>
    </mc:Choice>
  </mc:AlternateContent>
  <xr:revisionPtr revIDLastSave="0" documentId="8_{E58BAD23-43B6-4D5F-89B1-00186FE596A2}" xr6:coauthVersionLast="43" xr6:coauthVersionMax="43" xr10:uidLastSave="{00000000-0000-0000-0000-000000000000}"/>
  <bookViews>
    <workbookView xWindow="-120" yWindow="-120" windowWidth="29040" windowHeight="15840" activeTab="1" xr2:uid="{BE03BAA1-BABA-445E-86D5-1A8F32516E8F}"/>
  </bookViews>
  <sheets>
    <sheet name="multi" sheetId="1" r:id="rId1"/>
    <sheet name="in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C64" i="1"/>
  <c r="P44" i="1" s="1"/>
  <c r="C65" i="1"/>
  <c r="P45" i="1" s="1"/>
  <c r="C66" i="1"/>
  <c r="P46" i="1" s="1"/>
  <c r="C67" i="1"/>
  <c r="C63" i="1"/>
  <c r="C54" i="1"/>
  <c r="C55" i="1"/>
  <c r="C56" i="1"/>
  <c r="O46" i="1" s="1"/>
  <c r="C57" i="1"/>
  <c r="O47" i="1" s="1"/>
  <c r="C53" i="1"/>
  <c r="O43" i="1" s="1"/>
  <c r="C44" i="1"/>
  <c r="C45" i="1"/>
  <c r="C46" i="1"/>
  <c r="C47" i="1"/>
  <c r="N47" i="1" s="1"/>
  <c r="C43" i="1"/>
  <c r="N43" i="1" s="1"/>
  <c r="C34" i="1"/>
  <c r="M44" i="1" s="1"/>
  <c r="C35" i="1"/>
  <c r="M45" i="1" s="1"/>
  <c r="C36" i="1"/>
  <c r="M46" i="1" s="1"/>
  <c r="C37" i="1"/>
  <c r="C33" i="1"/>
  <c r="P47" i="1"/>
  <c r="P43" i="1"/>
  <c r="O44" i="1"/>
  <c r="O45" i="1"/>
  <c r="N44" i="1"/>
  <c r="N45" i="1"/>
  <c r="N46" i="1"/>
  <c r="M47" i="1"/>
  <c r="M43" i="1"/>
  <c r="C24" i="1"/>
  <c r="L44" i="1" s="1"/>
  <c r="C25" i="1"/>
  <c r="L45" i="1" s="1"/>
  <c r="C26" i="1"/>
  <c r="L46" i="1" s="1"/>
  <c r="C27" i="1"/>
  <c r="L47" i="1" s="1"/>
  <c r="C23" i="1"/>
  <c r="L43" i="1" s="1"/>
  <c r="C14" i="1" l="1"/>
  <c r="K44" i="1" s="1"/>
  <c r="C15" i="1"/>
  <c r="K45" i="1" s="1"/>
  <c r="C16" i="1"/>
  <c r="K46" i="1" s="1"/>
  <c r="C17" i="1"/>
  <c r="K47" i="1" s="1"/>
  <c r="C13" i="1"/>
  <c r="K43" i="1" s="1"/>
  <c r="C4" i="1" l="1"/>
  <c r="C5" i="1"/>
  <c r="C6" i="1"/>
  <c r="C7" i="1"/>
  <c r="C3" i="1"/>
  <c r="C64" i="2" l="1"/>
  <c r="C65" i="2"/>
  <c r="C66" i="2"/>
  <c r="C67" i="2"/>
  <c r="C63" i="2"/>
  <c r="C54" i="2"/>
  <c r="C55" i="2"/>
  <c r="C56" i="2"/>
  <c r="C57" i="2"/>
  <c r="C53" i="2"/>
  <c r="C44" i="2"/>
  <c r="C45" i="2"/>
  <c r="C46" i="2"/>
  <c r="C47" i="2"/>
  <c r="C43" i="2"/>
  <c r="C34" i="2"/>
  <c r="C35" i="2"/>
  <c r="C36" i="2"/>
  <c r="C37" i="2"/>
  <c r="C33" i="2"/>
  <c r="C24" i="2"/>
  <c r="C25" i="2"/>
  <c r="C26" i="2"/>
  <c r="C27" i="2"/>
  <c r="C23" i="2"/>
  <c r="C14" i="2"/>
  <c r="C15" i="2"/>
  <c r="C16" i="2"/>
  <c r="C17" i="2"/>
  <c r="C13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<sst xmlns="http://schemas.openxmlformats.org/spreadsheetml/2006/main" count="63" uniqueCount="6">
  <si>
    <t>Threads:</t>
  </si>
  <si>
    <t>Size:</t>
  </si>
  <si>
    <t>Time</t>
  </si>
  <si>
    <t>speedup</t>
  </si>
  <si>
    <t>legge di amdhal per calolare lo speedup tsingle/tmulti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</si>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</sst>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#,##0.00000"/>
    <numFmt numFmtId="167" formatCode="#,##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multi!$A$1:$B$1</c:f>
              <c:strCache>
                <c:ptCount val="1"/>
                <c:pt idx="0">
                  <c:v>Threads: 1,00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multi!$B$3:$B$7</c:f>
              <c:numCache>
                <c:formatCode>0.00</c:formatCode>
                <c:ptCount val="5"/>
                <c:pt idx="0">
                  <c:v>166.327</c:v>
                </c:pt>
                <c:pt idx="1">
                  <c:v>1277.3599999999999</c:v>
                </c:pt>
                <c:pt idx="2">
                  <c:v>5308.99</c:v>
                </c:pt>
                <c:pt idx="3">
                  <c:v>16355.6</c:v>
                </c:pt>
                <c:pt idx="4">
                  <c:v>30605.9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5CD-B2B4-3CC11B3CB3F3}"/>
            </c:ext>
          </c:extLst>
        </c:ser>
        <c:ser>
          <c:idx val="1"/>
          <c:order val="1"/>
          <c:tx>
            <c:strRef>
              <c:f>multi!$A$11:$B$11</c:f>
              <c:strCache>
                <c:ptCount val="1"/>
                <c:pt idx="0">
                  <c:v>Threads: 2,00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multi!$B$13:$B$17</c:f>
              <c:numCache>
                <c:formatCode>0.00</c:formatCode>
                <c:ptCount val="5"/>
                <c:pt idx="0">
                  <c:v>78.39</c:v>
                </c:pt>
                <c:pt idx="1">
                  <c:v>668.70699999999999</c:v>
                </c:pt>
                <c:pt idx="2">
                  <c:v>2420.3000000000002</c:v>
                </c:pt>
                <c:pt idx="3">
                  <c:v>7166.03</c:v>
                </c:pt>
                <c:pt idx="4">
                  <c:v>15183.5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6-45CD-B2B4-3CC11B3CB3F3}"/>
            </c:ext>
          </c:extLst>
        </c:ser>
        <c:ser>
          <c:idx val="2"/>
          <c:order val="2"/>
          <c:tx>
            <c:strRef>
              <c:f>multi!$A$21:$B$21</c:f>
              <c:strCache>
                <c:ptCount val="1"/>
                <c:pt idx="0">
                  <c:v>Threads: 4,00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multi!$B$23:$B$27</c:f>
              <c:numCache>
                <c:formatCode>0.00</c:formatCode>
                <c:ptCount val="5"/>
                <c:pt idx="0">
                  <c:v>34.266199999999998</c:v>
                </c:pt>
                <c:pt idx="1">
                  <c:v>303.59100000000001</c:v>
                </c:pt>
                <c:pt idx="2">
                  <c:v>1276.03</c:v>
                </c:pt>
                <c:pt idx="3">
                  <c:v>3698.08</c:v>
                </c:pt>
                <c:pt idx="4">
                  <c:v>7583.28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6-45CD-B2B4-3CC11B3CB3F3}"/>
            </c:ext>
          </c:extLst>
        </c:ser>
        <c:ser>
          <c:idx val="3"/>
          <c:order val="3"/>
          <c:tx>
            <c:strRef>
              <c:f>multi!$A$31:$B$31</c:f>
              <c:strCache>
                <c:ptCount val="1"/>
                <c:pt idx="0">
                  <c:v>Threads: 6,00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multi!$B$33:$B$37</c:f>
              <c:numCache>
                <c:formatCode>0.00</c:formatCode>
                <c:ptCount val="5"/>
                <c:pt idx="0">
                  <c:v>22.779599999999999</c:v>
                </c:pt>
                <c:pt idx="1">
                  <c:v>200.34399999999999</c:v>
                </c:pt>
                <c:pt idx="2">
                  <c:v>850.18600000000004</c:v>
                </c:pt>
                <c:pt idx="3">
                  <c:v>2481.8200000000002</c:v>
                </c:pt>
                <c:pt idx="4">
                  <c:v>4272.34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6-45CD-B2B4-3CC11B3CB3F3}"/>
            </c:ext>
          </c:extLst>
        </c:ser>
        <c:ser>
          <c:idx val="4"/>
          <c:order val="4"/>
          <c:tx>
            <c:strRef>
              <c:f>multi!$A$41:$B$41</c:f>
              <c:strCache>
                <c:ptCount val="1"/>
                <c:pt idx="0">
                  <c:v>Threads: 8,00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multi!$B$43:$B$47</c:f>
              <c:numCache>
                <c:formatCode>0.00</c:formatCode>
                <c:ptCount val="5"/>
                <c:pt idx="0">
                  <c:v>16.738600000000002</c:v>
                </c:pt>
                <c:pt idx="1">
                  <c:v>142.797</c:v>
                </c:pt>
                <c:pt idx="2">
                  <c:v>503.08499999999998</c:v>
                </c:pt>
                <c:pt idx="3">
                  <c:v>1521.53</c:v>
                </c:pt>
                <c:pt idx="4">
                  <c:v>3154.83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76-45CD-B2B4-3CC11B3CB3F3}"/>
            </c:ext>
          </c:extLst>
        </c:ser>
        <c:ser>
          <c:idx val="5"/>
          <c:order val="5"/>
          <c:tx>
            <c:strRef>
              <c:f>multi!$A$51:$B$51</c:f>
              <c:strCache>
                <c:ptCount val="1"/>
                <c:pt idx="0">
                  <c:v>Threads: 12,00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multi!$B$53:$B$57</c:f>
              <c:numCache>
                <c:formatCode>0.00</c:formatCode>
                <c:ptCount val="5"/>
                <c:pt idx="0">
                  <c:v>7.6468999999999996</c:v>
                </c:pt>
                <c:pt idx="1">
                  <c:v>70.492900000000006</c:v>
                </c:pt>
                <c:pt idx="2">
                  <c:v>286.61</c:v>
                </c:pt>
                <c:pt idx="3">
                  <c:v>1026.06</c:v>
                </c:pt>
                <c:pt idx="4">
                  <c:v>2108.2199999999998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76-45CD-B2B4-3CC11B3CB3F3}"/>
            </c:ext>
          </c:extLst>
        </c:ser>
        <c:ser>
          <c:idx val="6"/>
          <c:order val="6"/>
          <c:tx>
            <c:strRef>
              <c:f>multi!$A$61:$B$61</c:f>
              <c:strCache>
                <c:ptCount val="1"/>
                <c:pt idx="0">
                  <c:v>Threads: 24,00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multi!$A$3:$A$7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multi!$B$63:$B$67</c:f>
              <c:numCache>
                <c:formatCode>0.00</c:formatCode>
                <c:ptCount val="5"/>
                <c:pt idx="0">
                  <c:v>7.6468999999999996</c:v>
                </c:pt>
                <c:pt idx="1">
                  <c:v>70.492000000000004</c:v>
                </c:pt>
                <c:pt idx="2">
                  <c:v>286.61700000000002</c:v>
                </c:pt>
                <c:pt idx="3">
                  <c:v>920.71299999999997</c:v>
                </c:pt>
                <c:pt idx="4">
                  <c:v>1894.67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76-45CD-B2B4-3CC11B3C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66655"/>
        <c:axId val="86607983"/>
        <c:axId val="0"/>
      </c:bar3DChart>
      <c:catAx>
        <c:axId val="773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07983"/>
        <c:crosses val="autoZero"/>
        <c:auto val="1"/>
        <c:lblAlgn val="ctr"/>
        <c:lblOffset val="100"/>
        <c:noMultiLvlLbl val="0"/>
      </c:catAx>
      <c:valAx>
        <c:axId val="866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Threads 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multi!$K$43:$K$48</c:f>
              <c:numCache>
                <c:formatCode>General</c:formatCode>
                <c:ptCount val="6"/>
                <c:pt idx="0">
                  <c:v>2.1217884934302846</c:v>
                </c:pt>
                <c:pt idx="1">
                  <c:v>1.9101938517168204</c:v>
                </c:pt>
                <c:pt idx="2">
                  <c:v>2.1935255960004953</c:v>
                </c:pt>
                <c:pt idx="3">
                  <c:v>2.2823795044117876</c:v>
                </c:pt>
                <c:pt idx="4">
                  <c:v>2.0157341851351798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7-4143-8EF7-48FD2F991DAF}"/>
            </c:ext>
          </c:extLst>
        </c:ser>
        <c:ser>
          <c:idx val="1"/>
          <c:order val="1"/>
          <c:tx>
            <c:v>Threads 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multi!$L$43:$L$48</c:f>
              <c:numCache>
                <c:formatCode>#,##0.0000</c:formatCode>
                <c:ptCount val="6"/>
                <c:pt idx="0">
                  <c:v>4.8539668828174705</c:v>
                </c:pt>
                <c:pt idx="1">
                  <c:v>4.2075028574628357</c:v>
                </c:pt>
                <c:pt idx="2">
                  <c:v>4.1605526515834264</c:v>
                </c:pt>
                <c:pt idx="3">
                  <c:v>4.4227274693895211</c:v>
                </c:pt>
                <c:pt idx="4">
                  <c:v>4.035971241995548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7-4143-8EF7-48FD2F991DAF}"/>
            </c:ext>
          </c:extLst>
        </c:ser>
        <c:ser>
          <c:idx val="2"/>
          <c:order val="2"/>
          <c:tx>
            <c:v>Threads 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multi!$M$43:$M$48</c:f>
              <c:numCache>
                <c:formatCode>General</c:formatCode>
                <c:ptCount val="6"/>
                <c:pt idx="0">
                  <c:v>7.3015768494617994</c:v>
                </c:pt>
                <c:pt idx="1">
                  <c:v>6.3758335662660217</c:v>
                </c:pt>
                <c:pt idx="2">
                  <c:v>6.2445041437991211</c:v>
                </c:pt>
                <c:pt idx="3">
                  <c:v>6.5901636702097655</c:v>
                </c:pt>
                <c:pt idx="4">
                  <c:v>7.1637322872243319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7-4143-8EF7-48FD2F991DAF}"/>
            </c:ext>
          </c:extLst>
        </c:ser>
        <c:ser>
          <c:idx val="3"/>
          <c:order val="3"/>
          <c:tx>
            <c:v>Threads 8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multi!$N$43:$N$48</c:f>
              <c:numCache>
                <c:formatCode>General</c:formatCode>
                <c:ptCount val="6"/>
                <c:pt idx="0">
                  <c:v>9.9367330601125534</c:v>
                </c:pt>
                <c:pt idx="1">
                  <c:v>8.9452859653914292</c:v>
                </c:pt>
                <c:pt idx="2">
                  <c:v>10.552868799507042</c:v>
                </c:pt>
                <c:pt idx="3">
                  <c:v>10.749442994880154</c:v>
                </c:pt>
                <c:pt idx="4">
                  <c:v>9.7012834289010819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B7-4143-8EF7-48FD2F991DAF}"/>
            </c:ext>
          </c:extLst>
        </c:ser>
        <c:ser>
          <c:idx val="4"/>
          <c:order val="4"/>
          <c:tx>
            <c:v>Threads 12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multi!$O$43:$O$48</c:f>
              <c:numCache>
                <c:formatCode>General</c:formatCode>
                <c:ptCount val="6"/>
                <c:pt idx="0">
                  <c:v>21.750905595731606</c:v>
                </c:pt>
                <c:pt idx="1">
                  <c:v>18.120406452281006</c:v>
                </c:pt>
                <c:pt idx="2">
                  <c:v>18.523394159310559</c:v>
                </c:pt>
                <c:pt idx="3">
                  <c:v>15.940198428941779</c:v>
                </c:pt>
                <c:pt idx="4">
                  <c:v>14.517412793731207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B7-4143-8EF7-48FD2F991DAF}"/>
            </c:ext>
          </c:extLst>
        </c:ser>
        <c:ser>
          <c:idx val="5"/>
          <c:order val="5"/>
          <c:tx>
            <c:v>Threads 24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multi!$J$43:$J$48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multi!$P$43:$P$48</c:f>
              <c:numCache>
                <c:formatCode>General</c:formatCode>
                <c:ptCount val="6"/>
                <c:pt idx="0">
                  <c:v>21.750905595731606</c:v>
                </c:pt>
                <c:pt idx="1">
                  <c:v>18.120637802871244</c:v>
                </c:pt>
                <c:pt idx="2">
                  <c:v>18.522941765491925</c:v>
                </c:pt>
                <c:pt idx="3">
                  <c:v>17.764058941277032</c:v>
                </c:pt>
                <c:pt idx="4">
                  <c:v>16.153683754954688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B7-4143-8EF7-48FD2F99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96767"/>
        <c:axId val="1470757727"/>
      </c:scatterChart>
      <c:valAx>
        <c:axId val="16666967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757727"/>
        <c:crosses val="autoZero"/>
        <c:crossBetween val="midCat"/>
      </c:valAx>
      <c:valAx>
        <c:axId val="1470757727"/>
        <c:scaling>
          <c:orientation val="minMax"/>
          <c:max val="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 faster than single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696767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inversion!$A$11:$B$11</c:f>
              <c:strCache>
                <c:ptCount val="1"/>
                <c:pt idx="0">
                  <c:v>Threads: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inversion!$B$13:$B$17</c:f>
              <c:numCache>
                <c:formatCode>0.0000</c:formatCode>
                <c:ptCount val="5"/>
                <c:pt idx="0">
                  <c:v>0.54486800000000002</c:v>
                </c:pt>
                <c:pt idx="1">
                  <c:v>4.6875</c:v>
                </c:pt>
                <c:pt idx="2">
                  <c:v>16.121400000000001</c:v>
                </c:pt>
                <c:pt idx="3">
                  <c:v>41.142899999999997</c:v>
                </c:pt>
                <c:pt idx="4">
                  <c:v>83.951599999999999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997-43EE-AE51-C4FADF298D0F}"/>
            </c:ext>
          </c:extLst>
        </c:ser>
        <c:ser>
          <c:idx val="2"/>
          <c:order val="1"/>
          <c:tx>
            <c:strRef>
              <c:f>inversion!$A$21:$B$21</c:f>
              <c:strCache>
                <c:ptCount val="1"/>
                <c:pt idx="0">
                  <c:v>Threads: 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inversion!$B$23:$B$27</c:f>
              <c:numCache>
                <c:formatCode>0.0000</c:formatCode>
                <c:ptCount val="5"/>
                <c:pt idx="0">
                  <c:v>0.390513</c:v>
                </c:pt>
                <c:pt idx="1">
                  <c:v>3.29108</c:v>
                </c:pt>
                <c:pt idx="2">
                  <c:v>11.193</c:v>
                </c:pt>
                <c:pt idx="3">
                  <c:v>27.6569</c:v>
                </c:pt>
                <c:pt idx="4">
                  <c:v>55.871499999999997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997-43EE-AE51-C4FADF298D0F}"/>
            </c:ext>
          </c:extLst>
        </c:ser>
        <c:ser>
          <c:idx val="3"/>
          <c:order val="2"/>
          <c:tx>
            <c:strRef>
              <c:f>inversion!$A$31:$B$31</c:f>
              <c:strCache>
                <c:ptCount val="1"/>
                <c:pt idx="0">
                  <c:v>Threads: 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inversion!$B$33:$B$37</c:f>
              <c:numCache>
                <c:formatCode>0.0000</c:formatCode>
                <c:ptCount val="5"/>
                <c:pt idx="0">
                  <c:v>0.33873900000000001</c:v>
                </c:pt>
                <c:pt idx="1">
                  <c:v>2.7719399999999998</c:v>
                </c:pt>
                <c:pt idx="2">
                  <c:v>9.58019</c:v>
                </c:pt>
                <c:pt idx="3">
                  <c:v>23.4331</c:v>
                </c:pt>
                <c:pt idx="4">
                  <c:v>46.678699999999999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997-43EE-AE51-C4FADF298D0F}"/>
            </c:ext>
          </c:extLst>
        </c:ser>
        <c:ser>
          <c:idx val="4"/>
          <c:order val="3"/>
          <c:tx>
            <c:strRef>
              <c:f>inversion!$A$41:$B$41</c:f>
              <c:strCache>
                <c:ptCount val="1"/>
                <c:pt idx="0">
                  <c:v>Threads: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inversion!$B$43:$B$47</c:f>
              <c:numCache>
                <c:formatCode>0.0000</c:formatCode>
                <c:ptCount val="5"/>
                <c:pt idx="0">
                  <c:v>0.31275500000000001</c:v>
                </c:pt>
                <c:pt idx="1">
                  <c:v>2.5912299999999999</c:v>
                </c:pt>
                <c:pt idx="2">
                  <c:v>8.7567799999999991</c:v>
                </c:pt>
                <c:pt idx="3">
                  <c:v>21.330400000000001</c:v>
                </c:pt>
                <c:pt idx="4">
                  <c:v>42.6648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997-43EE-AE51-C4FADF298D0F}"/>
            </c:ext>
          </c:extLst>
        </c:ser>
        <c:ser>
          <c:idx val="5"/>
          <c:order val="4"/>
          <c:tx>
            <c:strRef>
              <c:f>inversion!$A$51:$B$51</c:f>
              <c:strCache>
                <c:ptCount val="1"/>
                <c:pt idx="0">
                  <c:v>Threads: 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inversion!$B$53:$B$57</c:f>
              <c:numCache>
                <c:formatCode>0.0000</c:formatCode>
                <c:ptCount val="5"/>
                <c:pt idx="0">
                  <c:v>0.28181800000000001</c:v>
                </c:pt>
                <c:pt idx="1">
                  <c:v>2.2697500000000002</c:v>
                </c:pt>
                <c:pt idx="2">
                  <c:v>7.8307700000000002</c:v>
                </c:pt>
                <c:pt idx="3">
                  <c:v>18.949300000000001</c:v>
                </c:pt>
                <c:pt idx="4">
                  <c:v>36.8157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997-43EE-AE51-C4FADF298D0F}"/>
            </c:ext>
          </c:extLst>
        </c:ser>
        <c:ser>
          <c:idx val="6"/>
          <c:order val="5"/>
          <c:tx>
            <c:strRef>
              <c:f>inversion!$A$61:$B$61</c:f>
              <c:strCache>
                <c:ptCount val="1"/>
                <c:pt idx="0">
                  <c:v>Threads: 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inversion!$A$3:$A$7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  <c:extLst/>
            </c:numRef>
          </c:cat>
          <c:val>
            <c:numRef>
              <c:f>inversion!$B$63:$B$67</c:f>
              <c:numCache>
                <c:formatCode>0.0000</c:formatCode>
                <c:ptCount val="5"/>
                <c:pt idx="0">
                  <c:v>0.28818100000000002</c:v>
                </c:pt>
                <c:pt idx="1">
                  <c:v>2.2295199999999999</c:v>
                </c:pt>
                <c:pt idx="2">
                  <c:v>7.6541199999999998</c:v>
                </c:pt>
                <c:pt idx="3">
                  <c:v>18.0901</c:v>
                </c:pt>
                <c:pt idx="4">
                  <c:v>35.694499999999998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E997-43EE-AE51-C4FADF29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77366655"/>
        <c:axId val="86607983"/>
        <c:axId val="0"/>
      </c:bar3DChart>
      <c:catAx>
        <c:axId val="773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07983"/>
        <c:crosses val="autoZero"/>
        <c:auto val="1"/>
        <c:lblAlgn val="ctr"/>
        <c:lblOffset val="100"/>
        <c:noMultiLvlLbl val="0"/>
      </c:catAx>
      <c:valAx>
        <c:axId val="866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Threads 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inversion!$G$42:$G$48</c:f>
              <c:numCache>
                <c:formatCode>General</c:formatCode>
                <c:ptCount val="7"/>
                <c:pt idx="0">
                  <c:v>2</c:v>
                </c:pt>
                <c:pt idx="1">
                  <c:v>1.5939475249051147</c:v>
                </c:pt>
                <c:pt idx="2">
                  <c:v>1.6326805333333334</c:v>
                </c:pt>
                <c:pt idx="3">
                  <c:v>1.8020767427146525</c:v>
                </c:pt>
                <c:pt idx="4">
                  <c:v>1.6521270984787169</c:v>
                </c:pt>
                <c:pt idx="5">
                  <c:v>1.64717527718352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37F-936C-373AC9C75986}"/>
            </c:ext>
          </c:extLst>
        </c:ser>
        <c:ser>
          <c:idx val="1"/>
          <c:order val="1"/>
          <c:tx>
            <c:v>Threads 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inversion!$H$43:$H$48</c:f>
              <c:numCache>
                <c:formatCode>General</c:formatCode>
                <c:ptCount val="6"/>
                <c:pt idx="0">
                  <c:v>2.2239746180024738</c:v>
                </c:pt>
                <c:pt idx="1">
                  <c:v>2.3254342039695177</c:v>
                </c:pt>
                <c:pt idx="2">
                  <c:v>2.5955507906727417</c:v>
                </c:pt>
                <c:pt idx="3">
                  <c:v>2.4577338747292719</c:v>
                </c:pt>
                <c:pt idx="4">
                  <c:v>2.4750185693958455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E-437F-936C-373AC9C75986}"/>
            </c:ext>
          </c:extLst>
        </c:ser>
        <c:ser>
          <c:idx val="2"/>
          <c:order val="2"/>
          <c:tx>
            <c:v>Threads 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inversion!$I$43:$I$48</c:f>
              <c:numCache>
                <c:formatCode>General</c:formatCode>
                <c:ptCount val="6"/>
                <c:pt idx="0">
                  <c:v>2.5638943257198021</c:v>
                </c:pt>
                <c:pt idx="1">
                  <c:v>2.7609508142311885</c:v>
                </c:pt>
                <c:pt idx="2">
                  <c:v>3.0325077060058305</c:v>
                </c:pt>
                <c:pt idx="3">
                  <c:v>2.900738698678365</c:v>
                </c:pt>
                <c:pt idx="4">
                  <c:v>2.9624432557033504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E-437F-936C-373AC9C75986}"/>
            </c:ext>
          </c:extLst>
        </c:ser>
        <c:ser>
          <c:idx val="3"/>
          <c:order val="3"/>
          <c:tx>
            <c:v>Threads 8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inversion!$J$43:$J$48</c:f>
              <c:numCache>
                <c:formatCode>General</c:formatCode>
                <c:ptCount val="6"/>
                <c:pt idx="0">
                  <c:v>2.7769052453198189</c:v>
                </c:pt>
                <c:pt idx="1">
                  <c:v>2.9534969879169353</c:v>
                </c:pt>
                <c:pt idx="2">
                  <c:v>3.317657860537778</c:v>
                </c:pt>
                <c:pt idx="3">
                  <c:v>3.1866866069084496</c:v>
                </c:pt>
                <c:pt idx="4">
                  <c:v>3.2411496127955597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E-437F-936C-373AC9C75986}"/>
            </c:ext>
          </c:extLst>
        </c:ser>
        <c:ser>
          <c:idx val="4"/>
          <c:order val="4"/>
          <c:tx>
            <c:v>Threads 12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inversion!$K$43:$K$48</c:f>
              <c:numCache>
                <c:formatCode>General</c:formatCode>
                <c:ptCount val="6"/>
                <c:pt idx="0">
                  <c:v>3.0817442462866103</c:v>
                </c:pt>
                <c:pt idx="1">
                  <c:v>3.3718206850974775</c:v>
                </c:pt>
                <c:pt idx="2">
                  <c:v>3.7099799891964644</c:v>
                </c:pt>
                <c:pt idx="3">
                  <c:v>3.5871140358746758</c:v>
                </c:pt>
                <c:pt idx="4">
                  <c:v>3.7560877560388635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9E-437F-936C-373AC9C75986}"/>
            </c:ext>
          </c:extLst>
        </c:ser>
        <c:ser>
          <c:idx val="5"/>
          <c:order val="5"/>
          <c:tx>
            <c:v>Threads 24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inversion!$F$43:$F$48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inversion!$L$43:$L$48</c:f>
              <c:numCache>
                <c:formatCode>General</c:formatCode>
                <c:ptCount val="6"/>
                <c:pt idx="0">
                  <c:v>3.0136997234377003</c:v>
                </c:pt>
                <c:pt idx="1">
                  <c:v>3.4326626359036925</c:v>
                </c:pt>
                <c:pt idx="2">
                  <c:v>3.7956028909920407</c:v>
                </c:pt>
                <c:pt idx="3">
                  <c:v>3.7574861388273142</c:v>
                </c:pt>
                <c:pt idx="4">
                  <c:v>3.8740702349101399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9E-437F-936C-373AC9C7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96767"/>
        <c:axId val="1470757727"/>
      </c:scatterChart>
      <c:valAx>
        <c:axId val="16666967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757727"/>
        <c:crosses val="autoZero"/>
        <c:crossBetween val="midCat"/>
      </c:valAx>
      <c:valAx>
        <c:axId val="1470757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 faster than single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696767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28575</xdr:rowOff>
    </xdr:from>
    <xdr:to>
      <xdr:col>29</xdr:col>
      <xdr:colOff>57149</xdr:colOff>
      <xdr:row>33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0512C5-A10A-4E7B-A0A1-7E21A741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608165</xdr:colOff>
      <xdr:row>49</xdr:row>
      <xdr:rowOff>184354</xdr:rowOff>
    </xdr:from>
    <xdr:to>
      <xdr:col>23</xdr:col>
      <xdr:colOff>522339</xdr:colOff>
      <xdr:row>83</xdr:row>
      <xdr:rowOff>20483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AD9707C-177E-4FC3-8109-8D1C76528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60477</xdr:colOff>
      <xdr:row>2</xdr:row>
      <xdr:rowOff>50397</xdr:rowOff>
    </xdr:from>
    <xdr:to>
      <xdr:col>27</xdr:col>
      <xdr:colOff>127152</xdr:colOff>
      <xdr:row>34</xdr:row>
      <xdr:rowOff>40419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94ED3160-7131-4101-BAB3-9F8F652B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</xdr:colOff>
      <xdr:row>49</xdr:row>
      <xdr:rowOff>0</xdr:rowOff>
    </xdr:from>
    <xdr:to>
      <xdr:col>14</xdr:col>
      <xdr:colOff>558799</xdr:colOff>
      <xdr:row>69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8790A3-CD87-4CBE-AD3A-438016A7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8B6F-C722-49A1-ADED-15D7A441F0CF}">
  <dimension ref="A1:V69"/>
  <sheetViews>
    <sheetView topLeftCell="A19" zoomScale="56" zoomScaleNormal="70" workbookViewId="0">
      <selection activeCell="N44" sqref="N44"/>
    </sheetView>
  </sheetViews>
  <sheetFormatPr defaultRowHeight="15" x14ac:dyDescent="0.25"/>
  <cols>
    <col min="2" max="2" width="10.5703125" style="9" bestFit="1" customWidth="1"/>
  </cols>
  <sheetData>
    <row r="1" spans="1:6" x14ac:dyDescent="0.25">
      <c r="A1" t="s">
        <v>0</v>
      </c>
      <c r="B1" s="9">
        <v>1</v>
      </c>
    </row>
    <row r="2" spans="1:6" x14ac:dyDescent="0.25">
      <c r="A2" t="s">
        <v>1</v>
      </c>
      <c r="B2" s="9" t="s">
        <v>2</v>
      </c>
      <c r="C2" t="s">
        <v>3</v>
      </c>
    </row>
    <row r="3" spans="1:6" x14ac:dyDescent="0.25">
      <c r="A3">
        <v>2000</v>
      </c>
      <c r="B3" s="9">
        <v>166.327</v>
      </c>
      <c r="C3">
        <f>B3/B3</f>
        <v>1</v>
      </c>
    </row>
    <row r="4" spans="1:6" x14ac:dyDescent="0.25">
      <c r="A4">
        <v>4000</v>
      </c>
      <c r="B4" s="9">
        <v>1277.3599999999999</v>
      </c>
      <c r="C4">
        <f t="shared" ref="C4:C7" si="0">B4/B4</f>
        <v>1</v>
      </c>
    </row>
    <row r="5" spans="1:6" x14ac:dyDescent="0.25">
      <c r="A5">
        <v>6000</v>
      </c>
      <c r="B5" s="9">
        <v>5308.99</v>
      </c>
      <c r="C5">
        <f t="shared" si="0"/>
        <v>1</v>
      </c>
    </row>
    <row r="6" spans="1:6" x14ac:dyDescent="0.25">
      <c r="A6">
        <v>8000</v>
      </c>
      <c r="B6" s="9">
        <v>16355.6</v>
      </c>
      <c r="C6">
        <f t="shared" si="0"/>
        <v>1</v>
      </c>
    </row>
    <row r="7" spans="1:6" x14ac:dyDescent="0.25">
      <c r="A7">
        <v>10000</v>
      </c>
      <c r="B7" s="9">
        <v>30605.9</v>
      </c>
      <c r="C7">
        <f t="shared" si="0"/>
        <v>1</v>
      </c>
    </row>
    <row r="9" spans="1:6" x14ac:dyDescent="0.25">
      <c r="B9" s="9">
        <f>B7+B6+B5+B4+B3</f>
        <v>53714.176999999996</v>
      </c>
      <c r="C9">
        <f>B9/3600</f>
        <v>14.920604722222221</v>
      </c>
    </row>
    <row r="11" spans="1:6" x14ac:dyDescent="0.25">
      <c r="A11" t="s">
        <v>0</v>
      </c>
      <c r="B11" s="9">
        <v>2</v>
      </c>
    </row>
    <row r="12" spans="1:6" x14ac:dyDescent="0.25">
      <c r="A12" t="s">
        <v>1</v>
      </c>
      <c r="B12" s="9" t="s">
        <v>2</v>
      </c>
      <c r="C12" t="s">
        <v>3</v>
      </c>
    </row>
    <row r="13" spans="1:6" x14ac:dyDescent="0.25">
      <c r="A13">
        <v>2000</v>
      </c>
      <c r="B13" s="9">
        <v>78.39</v>
      </c>
      <c r="C13">
        <f>B3/B13</f>
        <v>2.1217884934302846</v>
      </c>
    </row>
    <row r="14" spans="1:6" x14ac:dyDescent="0.25">
      <c r="A14">
        <v>4000</v>
      </c>
      <c r="B14" s="9">
        <v>668.70699999999999</v>
      </c>
      <c r="C14">
        <f t="shared" ref="C14:C17" si="1">B4/B14</f>
        <v>1.9101938517168204</v>
      </c>
      <c r="F14" s="8"/>
    </row>
    <row r="15" spans="1:6" x14ac:dyDescent="0.25">
      <c r="A15">
        <v>6000</v>
      </c>
      <c r="B15" s="9">
        <v>2420.3000000000002</v>
      </c>
      <c r="C15">
        <f t="shared" si="1"/>
        <v>2.1935255960004953</v>
      </c>
      <c r="F15" s="7"/>
    </row>
    <row r="16" spans="1:6" x14ac:dyDescent="0.25">
      <c r="A16">
        <v>8000</v>
      </c>
      <c r="B16" s="9">
        <v>7166.03</v>
      </c>
      <c r="C16">
        <f t="shared" si="1"/>
        <v>2.2823795044117876</v>
      </c>
      <c r="F16" s="7"/>
    </row>
    <row r="17" spans="1:10" x14ac:dyDescent="0.25">
      <c r="A17">
        <v>10000</v>
      </c>
      <c r="B17" s="9">
        <v>15183.5</v>
      </c>
      <c r="C17">
        <f t="shared" si="1"/>
        <v>2.0157341851351798</v>
      </c>
      <c r="F17" s="7"/>
    </row>
    <row r="18" spans="1:10" x14ac:dyDescent="0.25">
      <c r="F18" s="7"/>
    </row>
    <row r="21" spans="1:10" x14ac:dyDescent="0.25">
      <c r="A21" t="s">
        <v>0</v>
      </c>
      <c r="B21" s="9">
        <v>4</v>
      </c>
    </row>
    <row r="22" spans="1:10" x14ac:dyDescent="0.25">
      <c r="A22" t="s">
        <v>1</v>
      </c>
      <c r="B22" s="9" t="s">
        <v>2</v>
      </c>
      <c r="C22" t="s">
        <v>3</v>
      </c>
    </row>
    <row r="23" spans="1:10" x14ac:dyDescent="0.25">
      <c r="A23">
        <v>2000</v>
      </c>
      <c r="B23" s="9">
        <v>34.266199999999998</v>
      </c>
      <c r="C23" s="3">
        <f>B3/B23</f>
        <v>4.8539668828174705</v>
      </c>
    </row>
    <row r="24" spans="1:10" x14ac:dyDescent="0.25">
      <c r="A24">
        <v>4000</v>
      </c>
      <c r="B24" s="9">
        <v>303.59100000000001</v>
      </c>
      <c r="C24" s="3">
        <f>B4/B24</f>
        <v>4.2075028574628357</v>
      </c>
    </row>
    <row r="25" spans="1:10" x14ac:dyDescent="0.25">
      <c r="A25">
        <v>6000</v>
      </c>
      <c r="B25" s="9">
        <v>1276.03</v>
      </c>
      <c r="C25" s="3">
        <f>B5/B25</f>
        <v>4.1605526515834264</v>
      </c>
    </row>
    <row r="26" spans="1:10" x14ac:dyDescent="0.25">
      <c r="A26">
        <v>8000</v>
      </c>
      <c r="B26" s="9">
        <v>3698.08</v>
      </c>
      <c r="C26" s="3">
        <f>B6/B26</f>
        <v>4.4227274693895211</v>
      </c>
    </row>
    <row r="27" spans="1:10" x14ac:dyDescent="0.25">
      <c r="A27">
        <v>10000</v>
      </c>
      <c r="B27" s="9">
        <v>7583.28</v>
      </c>
      <c r="C27" s="3">
        <f>B7/B27</f>
        <v>4.035971241995548</v>
      </c>
      <c r="J27" s="9"/>
    </row>
    <row r="28" spans="1:10" x14ac:dyDescent="0.25">
      <c r="C28" s="3"/>
      <c r="J28" s="9"/>
    </row>
    <row r="29" spans="1:10" x14ac:dyDescent="0.25">
      <c r="J29" s="9"/>
    </row>
    <row r="30" spans="1:10" x14ac:dyDescent="0.25">
      <c r="J30" s="9"/>
    </row>
    <row r="31" spans="1:10" x14ac:dyDescent="0.25">
      <c r="A31" t="s">
        <v>0</v>
      </c>
      <c r="B31" s="9">
        <v>6</v>
      </c>
      <c r="J31" s="9"/>
    </row>
    <row r="32" spans="1:10" x14ac:dyDescent="0.25">
      <c r="A32" t="s">
        <v>1</v>
      </c>
      <c r="B32" s="9" t="s">
        <v>2</v>
      </c>
      <c r="C32" t="s">
        <v>3</v>
      </c>
    </row>
    <row r="33" spans="1:22" x14ac:dyDescent="0.25">
      <c r="A33">
        <v>2000</v>
      </c>
      <c r="B33" s="9">
        <v>22.779599999999999</v>
      </c>
      <c r="C33">
        <f>B3/B33</f>
        <v>7.3015768494617994</v>
      </c>
    </row>
    <row r="34" spans="1:22" x14ac:dyDescent="0.25">
      <c r="A34">
        <v>4000</v>
      </c>
      <c r="B34" s="9">
        <v>200.34399999999999</v>
      </c>
      <c r="C34">
        <f>B4/B34</f>
        <v>6.3758335662660217</v>
      </c>
    </row>
    <row r="35" spans="1:22" x14ac:dyDescent="0.25">
      <c r="A35">
        <v>6000</v>
      </c>
      <c r="B35" s="9">
        <v>850.18600000000004</v>
      </c>
      <c r="C35">
        <f>B5/B35</f>
        <v>6.2445041437991211</v>
      </c>
    </row>
    <row r="36" spans="1:22" x14ac:dyDescent="0.25">
      <c r="A36">
        <v>8000</v>
      </c>
      <c r="B36" s="9">
        <v>2481.8200000000002</v>
      </c>
      <c r="C36">
        <f>B6/B36</f>
        <v>6.5901636702097655</v>
      </c>
    </row>
    <row r="37" spans="1:22" x14ac:dyDescent="0.25">
      <c r="A37">
        <v>10000</v>
      </c>
      <c r="B37" s="9">
        <v>4272.34</v>
      </c>
      <c r="C37">
        <f>B7/B37</f>
        <v>7.1637322872243319</v>
      </c>
    </row>
    <row r="41" spans="1:22" x14ac:dyDescent="0.25">
      <c r="A41" t="s">
        <v>0</v>
      </c>
      <c r="B41" s="9">
        <v>8</v>
      </c>
      <c r="J41" s="5" t="s">
        <v>3</v>
      </c>
      <c r="K41" s="5" t="s">
        <v>5</v>
      </c>
      <c r="L41" s="5"/>
      <c r="M41" s="5"/>
      <c r="N41" s="5"/>
      <c r="O41" s="5"/>
      <c r="P41" s="5"/>
    </row>
    <row r="42" spans="1:22" x14ac:dyDescent="0.25">
      <c r="A42" t="s">
        <v>1</v>
      </c>
      <c r="B42" s="9" t="s">
        <v>2</v>
      </c>
      <c r="C42" t="s">
        <v>3</v>
      </c>
      <c r="J42" s="6" t="s">
        <v>1</v>
      </c>
      <c r="K42" s="5">
        <v>2</v>
      </c>
      <c r="L42" s="5">
        <v>4</v>
      </c>
      <c r="M42" s="5">
        <v>6</v>
      </c>
      <c r="N42" s="5">
        <v>8</v>
      </c>
      <c r="O42" s="5">
        <v>12</v>
      </c>
      <c r="P42" s="5">
        <v>24</v>
      </c>
    </row>
    <row r="43" spans="1:22" x14ac:dyDescent="0.25">
      <c r="A43">
        <v>2000</v>
      </c>
      <c r="B43" s="9">
        <v>16.738600000000002</v>
      </c>
      <c r="C43">
        <f>B3/B43</f>
        <v>9.9367330601125534</v>
      </c>
      <c r="J43">
        <v>2000</v>
      </c>
      <c r="K43" s="5">
        <f>C13</f>
        <v>2.1217884934302846</v>
      </c>
      <c r="L43" s="11">
        <f>C23</f>
        <v>4.8539668828174705</v>
      </c>
      <c r="M43" s="5">
        <f>C33</f>
        <v>7.3015768494617994</v>
      </c>
      <c r="N43" s="5">
        <f>C43</f>
        <v>9.9367330601125534</v>
      </c>
      <c r="O43" s="5">
        <f>C53</f>
        <v>21.750905595731606</v>
      </c>
      <c r="P43" s="5">
        <f>C63</f>
        <v>21.750905595731606</v>
      </c>
    </row>
    <row r="44" spans="1:22" x14ac:dyDescent="0.25">
      <c r="A44">
        <v>4000</v>
      </c>
      <c r="B44" s="9">
        <v>142.797</v>
      </c>
      <c r="C44">
        <f>B4/B44</f>
        <v>8.9452859653914292</v>
      </c>
      <c r="J44">
        <v>4000</v>
      </c>
      <c r="K44" s="5">
        <f t="shared" ref="K44:K47" si="2">C14</f>
        <v>1.9101938517168204</v>
      </c>
      <c r="L44" s="11">
        <f>C24</f>
        <v>4.2075028574628357</v>
      </c>
      <c r="M44" s="5">
        <f>C34</f>
        <v>6.3758335662660217</v>
      </c>
      <c r="N44" s="5">
        <f>C44</f>
        <v>8.9452859653914292</v>
      </c>
      <c r="O44" s="5">
        <f>C54</f>
        <v>18.120406452281006</v>
      </c>
      <c r="P44" s="5">
        <f>C64</f>
        <v>18.120637802871244</v>
      </c>
    </row>
    <row r="45" spans="1:22" x14ac:dyDescent="0.25">
      <c r="A45">
        <v>6000</v>
      </c>
      <c r="B45" s="9">
        <v>503.08499999999998</v>
      </c>
      <c r="C45">
        <f>B5/B45</f>
        <v>10.552868799507042</v>
      </c>
      <c r="J45">
        <v>6000</v>
      </c>
      <c r="K45" s="5">
        <f t="shared" si="2"/>
        <v>2.1935255960004953</v>
      </c>
      <c r="L45" s="11">
        <f>C25</f>
        <v>4.1605526515834264</v>
      </c>
      <c r="M45" s="5">
        <f>C35</f>
        <v>6.2445041437991211</v>
      </c>
      <c r="N45" s="5">
        <f>C45</f>
        <v>10.552868799507042</v>
      </c>
      <c r="O45" s="5">
        <f>C55</f>
        <v>18.523394159310559</v>
      </c>
      <c r="P45" s="5">
        <f>C65</f>
        <v>18.522941765491925</v>
      </c>
      <c r="V45" s="5"/>
    </row>
    <row r="46" spans="1:22" x14ac:dyDescent="0.25">
      <c r="A46">
        <v>8000</v>
      </c>
      <c r="B46" s="9">
        <v>1521.53</v>
      </c>
      <c r="C46">
        <f>B6/B46</f>
        <v>10.749442994880154</v>
      </c>
      <c r="J46">
        <v>8000</v>
      </c>
      <c r="K46" s="5">
        <f t="shared" si="2"/>
        <v>2.2823795044117876</v>
      </c>
      <c r="L46" s="11">
        <f>C26</f>
        <v>4.4227274693895211</v>
      </c>
      <c r="M46" s="5">
        <f>C36</f>
        <v>6.5901636702097655</v>
      </c>
      <c r="N46" s="5">
        <f>C46</f>
        <v>10.749442994880154</v>
      </c>
      <c r="O46" s="5">
        <f>C56</f>
        <v>15.940198428941779</v>
      </c>
      <c r="P46" s="5">
        <f>C66</f>
        <v>17.764058941277032</v>
      </c>
    </row>
    <row r="47" spans="1:22" x14ac:dyDescent="0.25">
      <c r="A47">
        <v>10000</v>
      </c>
      <c r="B47" s="9">
        <v>3154.83</v>
      </c>
      <c r="C47">
        <f>B7/B47</f>
        <v>9.7012834289010819</v>
      </c>
      <c r="J47">
        <v>10000</v>
      </c>
      <c r="K47" s="5">
        <f t="shared" si="2"/>
        <v>2.0157341851351798</v>
      </c>
      <c r="L47" s="11">
        <f>C27</f>
        <v>4.035971241995548</v>
      </c>
      <c r="M47" s="5">
        <f>C37</f>
        <v>7.1637322872243319</v>
      </c>
      <c r="N47" s="5">
        <f>C47</f>
        <v>9.7012834289010819</v>
      </c>
      <c r="O47" s="5">
        <f>C57</f>
        <v>14.517412793731207</v>
      </c>
      <c r="P47" s="5">
        <f>C67</f>
        <v>16.153683754954688</v>
      </c>
    </row>
    <row r="48" spans="1:22" x14ac:dyDescent="0.25">
      <c r="J48" s="6"/>
      <c r="K48" s="5"/>
      <c r="L48" s="5"/>
      <c r="M48" s="5"/>
      <c r="N48" s="5"/>
      <c r="O48" s="5"/>
      <c r="P48" s="5"/>
    </row>
    <row r="51" spans="1:8" x14ac:dyDescent="0.25">
      <c r="A51" t="s">
        <v>0</v>
      </c>
      <c r="B51" s="9">
        <v>12</v>
      </c>
    </row>
    <row r="52" spans="1:8" x14ac:dyDescent="0.25">
      <c r="A52" t="s">
        <v>1</v>
      </c>
      <c r="B52" s="9" t="s">
        <v>2</v>
      </c>
      <c r="C52" t="s">
        <v>3</v>
      </c>
    </row>
    <row r="53" spans="1:8" x14ac:dyDescent="0.25">
      <c r="A53">
        <v>2000</v>
      </c>
      <c r="B53" s="10">
        <v>7.6468999999999996</v>
      </c>
      <c r="C53">
        <f>B3/B53</f>
        <v>21.750905595731606</v>
      </c>
    </row>
    <row r="54" spans="1:8" x14ac:dyDescent="0.25">
      <c r="A54">
        <v>4000</v>
      </c>
      <c r="B54" s="10">
        <v>70.492900000000006</v>
      </c>
      <c r="C54">
        <f>B4/B54</f>
        <v>18.120406452281006</v>
      </c>
      <c r="H54" s="5"/>
    </row>
    <row r="55" spans="1:8" x14ac:dyDescent="0.25">
      <c r="A55">
        <v>6000</v>
      </c>
      <c r="B55" s="10">
        <v>286.61</v>
      </c>
      <c r="C55">
        <f>B5/B55</f>
        <v>18.523394159310559</v>
      </c>
    </row>
    <row r="56" spans="1:8" x14ac:dyDescent="0.25">
      <c r="A56">
        <v>8000</v>
      </c>
      <c r="B56" s="10">
        <v>1026.06</v>
      </c>
      <c r="C56">
        <f>B6/B56</f>
        <v>15.940198428941779</v>
      </c>
    </row>
    <row r="57" spans="1:8" x14ac:dyDescent="0.25">
      <c r="A57">
        <v>10000</v>
      </c>
      <c r="B57" s="10">
        <v>2108.2199999999998</v>
      </c>
      <c r="C57">
        <f>B7/B57</f>
        <v>14.517412793731207</v>
      </c>
    </row>
    <row r="61" spans="1:8" x14ac:dyDescent="0.25">
      <c r="A61" t="s">
        <v>0</v>
      </c>
      <c r="B61" s="9">
        <v>24</v>
      </c>
    </row>
    <row r="62" spans="1:8" x14ac:dyDescent="0.25">
      <c r="A62" t="s">
        <v>1</v>
      </c>
      <c r="B62" s="9" t="s">
        <v>2</v>
      </c>
      <c r="C62" t="s">
        <v>3</v>
      </c>
    </row>
    <row r="63" spans="1:8" x14ac:dyDescent="0.25">
      <c r="A63">
        <v>2000</v>
      </c>
      <c r="B63" s="9">
        <v>7.6468999999999996</v>
      </c>
      <c r="C63">
        <f>B3/B63</f>
        <v>21.750905595731606</v>
      </c>
    </row>
    <row r="64" spans="1:8" x14ac:dyDescent="0.25">
      <c r="A64">
        <v>4000</v>
      </c>
      <c r="B64" s="9">
        <v>70.492000000000004</v>
      </c>
      <c r="C64">
        <f>B4/B64</f>
        <v>18.120637802871244</v>
      </c>
    </row>
    <row r="65" spans="1:3" x14ac:dyDescent="0.25">
      <c r="A65">
        <v>6000</v>
      </c>
      <c r="B65" s="9">
        <v>286.61700000000002</v>
      </c>
      <c r="C65">
        <f>B5/B65</f>
        <v>18.522941765491925</v>
      </c>
    </row>
    <row r="66" spans="1:3" x14ac:dyDescent="0.25">
      <c r="A66">
        <v>8000</v>
      </c>
      <c r="B66" s="9">
        <v>920.71299999999997</v>
      </c>
      <c r="C66">
        <f>B6/B66</f>
        <v>17.764058941277032</v>
      </c>
    </row>
    <row r="67" spans="1:3" x14ac:dyDescent="0.25">
      <c r="A67">
        <v>10000</v>
      </c>
      <c r="B67" s="9">
        <v>1894.67</v>
      </c>
      <c r="C67">
        <f>B7/B67</f>
        <v>16.153683754954688</v>
      </c>
    </row>
    <row r="69" spans="1:3" x14ac:dyDescent="0.25">
      <c r="C69" s="5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DEA-0045-4254-8057-583F9AD55DFB}">
  <dimension ref="A1:R68"/>
  <sheetViews>
    <sheetView tabSelected="1" zoomScale="60" zoomScaleNormal="60" workbookViewId="0">
      <selection activeCell="B7" sqref="B7"/>
    </sheetView>
  </sheetViews>
  <sheetFormatPr defaultRowHeight="15" x14ac:dyDescent="0.25"/>
  <cols>
    <col min="2" max="2" width="9.85546875" bestFit="1" customWidth="1"/>
  </cols>
  <sheetData>
    <row r="1" spans="1:3" x14ac:dyDescent="0.25">
      <c r="A1" s="5" t="s">
        <v>0</v>
      </c>
      <c r="B1">
        <v>1</v>
      </c>
    </row>
    <row r="2" spans="1:3" x14ac:dyDescent="0.25">
      <c r="A2" s="2" t="s">
        <v>1</v>
      </c>
      <c r="B2" t="s">
        <v>2</v>
      </c>
      <c r="C2" t="s">
        <v>3</v>
      </c>
    </row>
    <row r="3" spans="1:3" x14ac:dyDescent="0.25">
      <c r="A3">
        <v>500</v>
      </c>
      <c r="B3" s="3">
        <v>0.86849100000000001</v>
      </c>
      <c r="C3">
        <f>B3/B3</f>
        <v>1</v>
      </c>
    </row>
    <row r="4" spans="1:3" x14ac:dyDescent="0.25">
      <c r="A4">
        <v>1000</v>
      </c>
      <c r="B4" s="3">
        <v>7.6531900000000004</v>
      </c>
      <c r="C4">
        <f t="shared" ref="C4:C7" si="0">B4/B4</f>
        <v>1</v>
      </c>
    </row>
    <row r="5" spans="1:3" x14ac:dyDescent="0.25">
      <c r="A5">
        <v>1500</v>
      </c>
      <c r="B5" s="3">
        <v>29.052</v>
      </c>
      <c r="C5">
        <f t="shared" si="0"/>
        <v>1</v>
      </c>
    </row>
    <row r="6" spans="1:3" x14ac:dyDescent="0.25">
      <c r="A6">
        <v>2000</v>
      </c>
      <c r="B6" s="3">
        <v>67.973299999999995</v>
      </c>
      <c r="C6">
        <f t="shared" si="0"/>
        <v>1</v>
      </c>
    </row>
    <row r="7" spans="1:3" x14ac:dyDescent="0.25">
      <c r="A7">
        <v>2500</v>
      </c>
      <c r="B7" s="3">
        <v>138.28299999999999</v>
      </c>
      <c r="C7">
        <f t="shared" si="0"/>
        <v>1</v>
      </c>
    </row>
    <row r="8" spans="1:3" x14ac:dyDescent="0.25">
      <c r="A8" s="2"/>
      <c r="B8" s="3"/>
    </row>
    <row r="9" spans="1:3" x14ac:dyDescent="0.25">
      <c r="A9" s="2"/>
      <c r="B9" s="3"/>
    </row>
    <row r="11" spans="1:3" x14ac:dyDescent="0.25">
      <c r="A11" t="s">
        <v>0</v>
      </c>
      <c r="B11">
        <v>2</v>
      </c>
    </row>
    <row r="12" spans="1:3" x14ac:dyDescent="0.25">
      <c r="A12" s="2" t="s">
        <v>1</v>
      </c>
      <c r="B12" t="s">
        <v>2</v>
      </c>
      <c r="C12" t="s">
        <v>3</v>
      </c>
    </row>
    <row r="13" spans="1:3" x14ac:dyDescent="0.25">
      <c r="A13">
        <v>500</v>
      </c>
      <c r="B13" s="4">
        <v>0.54486800000000002</v>
      </c>
      <c r="C13">
        <f>B3/B13</f>
        <v>1.5939475249051147</v>
      </c>
    </row>
    <row r="14" spans="1:3" x14ac:dyDescent="0.25">
      <c r="A14">
        <v>1000</v>
      </c>
      <c r="B14" s="4">
        <v>4.6875</v>
      </c>
      <c r="C14">
        <f t="shared" ref="C14:C17" si="1">B4/B14</f>
        <v>1.6326805333333334</v>
      </c>
    </row>
    <row r="15" spans="1:3" x14ac:dyDescent="0.25">
      <c r="A15">
        <v>1500</v>
      </c>
      <c r="B15" s="4">
        <v>16.121400000000001</v>
      </c>
      <c r="C15">
        <f t="shared" si="1"/>
        <v>1.8020767427146525</v>
      </c>
    </row>
    <row r="16" spans="1:3" x14ac:dyDescent="0.25">
      <c r="A16">
        <v>2000</v>
      </c>
      <c r="B16" s="4">
        <v>41.142899999999997</v>
      </c>
      <c r="C16">
        <f t="shared" si="1"/>
        <v>1.6521270984787169</v>
      </c>
    </row>
    <row r="17" spans="1:3" x14ac:dyDescent="0.25">
      <c r="A17">
        <v>2500</v>
      </c>
      <c r="B17" s="4">
        <v>83.951599999999999</v>
      </c>
      <c r="C17">
        <f t="shared" si="1"/>
        <v>1.64717527718352</v>
      </c>
    </row>
    <row r="18" spans="1:3" x14ac:dyDescent="0.25">
      <c r="A18" s="2"/>
      <c r="B18" s="4"/>
    </row>
    <row r="19" spans="1:3" x14ac:dyDescent="0.25">
      <c r="A19" s="2"/>
      <c r="B19" s="3"/>
    </row>
    <row r="21" spans="1:3" x14ac:dyDescent="0.25">
      <c r="A21" t="s">
        <v>0</v>
      </c>
      <c r="B21">
        <v>4</v>
      </c>
    </row>
    <row r="22" spans="1:3" x14ac:dyDescent="0.25">
      <c r="A22" s="2" t="s">
        <v>1</v>
      </c>
      <c r="B22" t="s">
        <v>2</v>
      </c>
      <c r="C22" t="s">
        <v>3</v>
      </c>
    </row>
    <row r="23" spans="1:3" x14ac:dyDescent="0.25">
      <c r="A23">
        <v>500</v>
      </c>
      <c r="B23" s="4">
        <v>0.390513</v>
      </c>
      <c r="C23" s="3">
        <f>B3/B23</f>
        <v>2.2239746180024738</v>
      </c>
    </row>
    <row r="24" spans="1:3" x14ac:dyDescent="0.25">
      <c r="A24">
        <v>1000</v>
      </c>
      <c r="B24" s="4">
        <v>3.29108</v>
      </c>
      <c r="C24" s="3">
        <f t="shared" ref="C24:C27" si="2">B4/B24</f>
        <v>2.3254342039695177</v>
      </c>
    </row>
    <row r="25" spans="1:3" x14ac:dyDescent="0.25">
      <c r="A25">
        <v>1500</v>
      </c>
      <c r="B25" s="4">
        <v>11.193</v>
      </c>
      <c r="C25" s="3">
        <f t="shared" si="2"/>
        <v>2.5955507906727417</v>
      </c>
    </row>
    <row r="26" spans="1:3" x14ac:dyDescent="0.25">
      <c r="A26">
        <v>2000</v>
      </c>
      <c r="B26" s="4">
        <v>27.6569</v>
      </c>
      <c r="C26" s="3">
        <f t="shared" si="2"/>
        <v>2.4577338747292719</v>
      </c>
    </row>
    <row r="27" spans="1:3" x14ac:dyDescent="0.25">
      <c r="A27">
        <v>2500</v>
      </c>
      <c r="B27" s="4">
        <v>55.871499999999997</v>
      </c>
      <c r="C27" s="3">
        <f t="shared" si="2"/>
        <v>2.4750185693958455</v>
      </c>
    </row>
    <row r="28" spans="1:3" x14ac:dyDescent="0.25">
      <c r="A28" s="2"/>
      <c r="B28" s="4"/>
      <c r="C28" s="3"/>
    </row>
    <row r="29" spans="1:3" x14ac:dyDescent="0.25">
      <c r="A29" s="2"/>
      <c r="B29" s="3"/>
    </row>
    <row r="31" spans="1:3" x14ac:dyDescent="0.25">
      <c r="A31" t="s">
        <v>0</v>
      </c>
      <c r="B31">
        <v>6</v>
      </c>
    </row>
    <row r="32" spans="1:3" x14ac:dyDescent="0.25">
      <c r="A32" s="2" t="s">
        <v>1</v>
      </c>
      <c r="B32" t="s">
        <v>2</v>
      </c>
      <c r="C32" t="s">
        <v>3</v>
      </c>
    </row>
    <row r="33" spans="1:12" x14ac:dyDescent="0.25">
      <c r="A33">
        <v>500</v>
      </c>
      <c r="B33" s="4">
        <v>0.33873900000000001</v>
      </c>
      <c r="C33">
        <f>B3/B33</f>
        <v>2.5638943257198021</v>
      </c>
    </row>
    <row r="34" spans="1:12" x14ac:dyDescent="0.25">
      <c r="A34">
        <v>1000</v>
      </c>
      <c r="B34" s="4">
        <v>2.7719399999999998</v>
      </c>
      <c r="C34">
        <f t="shared" ref="C34:C37" si="3">B4/B34</f>
        <v>2.7609508142311885</v>
      </c>
    </row>
    <row r="35" spans="1:12" x14ac:dyDescent="0.25">
      <c r="A35">
        <v>1500</v>
      </c>
      <c r="B35" s="4">
        <v>9.58019</v>
      </c>
      <c r="C35">
        <f t="shared" si="3"/>
        <v>3.0325077060058305</v>
      </c>
    </row>
    <row r="36" spans="1:12" x14ac:dyDescent="0.25">
      <c r="A36">
        <v>2000</v>
      </c>
      <c r="B36" s="4">
        <v>23.4331</v>
      </c>
      <c r="C36">
        <f t="shared" si="3"/>
        <v>2.900738698678365</v>
      </c>
    </row>
    <row r="37" spans="1:12" x14ac:dyDescent="0.25">
      <c r="A37">
        <v>2500</v>
      </c>
      <c r="B37" s="4">
        <v>46.678699999999999</v>
      </c>
      <c r="C37">
        <f t="shared" si="3"/>
        <v>2.9624432557033504</v>
      </c>
    </row>
    <row r="38" spans="1:12" x14ac:dyDescent="0.25">
      <c r="A38" s="2"/>
      <c r="B38" s="4"/>
    </row>
    <row r="39" spans="1:12" x14ac:dyDescent="0.25">
      <c r="A39" s="2"/>
      <c r="B39" s="3"/>
      <c r="I39" t="s">
        <v>4</v>
      </c>
    </row>
    <row r="41" spans="1:12" x14ac:dyDescent="0.25">
      <c r="A41" t="s">
        <v>0</v>
      </c>
      <c r="B41">
        <v>8</v>
      </c>
      <c r="F41" s="5" t="s">
        <v>3</v>
      </c>
      <c r="G41" s="5" t="s">
        <v>5</v>
      </c>
      <c r="H41" s="5"/>
      <c r="I41" s="5"/>
      <c r="J41" s="5"/>
      <c r="K41" s="5"/>
      <c r="L41" s="5"/>
    </row>
    <row r="42" spans="1:12" x14ac:dyDescent="0.25">
      <c r="A42" s="2" t="s">
        <v>1</v>
      </c>
      <c r="B42" t="s">
        <v>2</v>
      </c>
      <c r="C42" t="s">
        <v>3</v>
      </c>
      <c r="F42" s="6" t="s">
        <v>1</v>
      </c>
      <c r="G42" s="5">
        <v>2</v>
      </c>
      <c r="H42" s="5">
        <v>4</v>
      </c>
      <c r="I42" s="5">
        <v>6</v>
      </c>
      <c r="J42" s="5">
        <v>8</v>
      </c>
      <c r="K42" s="5">
        <v>12</v>
      </c>
      <c r="L42" s="5">
        <v>24</v>
      </c>
    </row>
    <row r="43" spans="1:12" x14ac:dyDescent="0.25">
      <c r="A43">
        <v>500</v>
      </c>
      <c r="B43" s="4">
        <v>0.31275500000000001</v>
      </c>
      <c r="C43">
        <f>B3/B43</f>
        <v>2.7769052453198189</v>
      </c>
      <c r="F43">
        <v>500</v>
      </c>
      <c r="G43" s="5">
        <v>1.5939475249051147</v>
      </c>
      <c r="H43" s="5">
        <v>2.2239746180024738</v>
      </c>
      <c r="I43" s="5">
        <v>2.5638943257198021</v>
      </c>
      <c r="J43" s="5">
        <v>2.7769052453198189</v>
      </c>
      <c r="K43" s="5">
        <v>3.0817442462866103</v>
      </c>
      <c r="L43" s="5">
        <v>3.0136997234377003</v>
      </c>
    </row>
    <row r="44" spans="1:12" x14ac:dyDescent="0.25">
      <c r="A44">
        <v>1000</v>
      </c>
      <c r="B44" s="4">
        <v>2.5912299999999999</v>
      </c>
      <c r="C44">
        <f t="shared" ref="C44:C47" si="4">B4/B44</f>
        <v>2.9534969879169353</v>
      </c>
      <c r="F44">
        <v>1000</v>
      </c>
      <c r="G44" s="5">
        <v>1.6326805333333334</v>
      </c>
      <c r="H44" s="5">
        <v>2.3254342039695177</v>
      </c>
      <c r="I44" s="5">
        <v>2.7609508142311885</v>
      </c>
      <c r="J44" s="5">
        <v>2.9534969879169353</v>
      </c>
      <c r="K44" s="5">
        <v>3.3718206850974775</v>
      </c>
      <c r="L44" s="5">
        <v>3.4326626359036925</v>
      </c>
    </row>
    <row r="45" spans="1:12" x14ac:dyDescent="0.25">
      <c r="A45">
        <v>1500</v>
      </c>
      <c r="B45" s="4">
        <v>8.7567799999999991</v>
      </c>
      <c r="C45">
        <f t="shared" si="4"/>
        <v>3.317657860537778</v>
      </c>
      <c r="F45">
        <v>1500</v>
      </c>
      <c r="G45" s="5">
        <v>1.8020767427146525</v>
      </c>
      <c r="H45" s="5">
        <v>2.5955507906727417</v>
      </c>
      <c r="I45" s="5">
        <v>3.0325077060058305</v>
      </c>
      <c r="J45" s="5">
        <v>3.317657860537778</v>
      </c>
      <c r="K45" s="5">
        <v>3.7099799891964644</v>
      </c>
      <c r="L45" s="5">
        <v>3.7956028909920407</v>
      </c>
    </row>
    <row r="46" spans="1:12" x14ac:dyDescent="0.25">
      <c r="A46">
        <v>2000</v>
      </c>
      <c r="B46" s="4">
        <v>21.330400000000001</v>
      </c>
      <c r="C46">
        <f t="shared" si="4"/>
        <v>3.1866866069084496</v>
      </c>
      <c r="F46">
        <v>2000</v>
      </c>
      <c r="G46" s="5">
        <v>1.6521270984787169</v>
      </c>
      <c r="H46" s="5">
        <v>2.4577338747292719</v>
      </c>
      <c r="I46" s="5">
        <v>2.900738698678365</v>
      </c>
      <c r="J46" s="5">
        <v>3.1866866069084496</v>
      </c>
      <c r="K46" s="5">
        <v>3.5871140358746758</v>
      </c>
      <c r="L46" s="5">
        <v>3.7574861388273142</v>
      </c>
    </row>
    <row r="47" spans="1:12" x14ac:dyDescent="0.25">
      <c r="A47">
        <v>2500</v>
      </c>
      <c r="B47" s="4">
        <v>42.6648</v>
      </c>
      <c r="C47">
        <f t="shared" si="4"/>
        <v>3.2411496127955597</v>
      </c>
      <c r="F47">
        <v>2500</v>
      </c>
      <c r="G47" s="5">
        <v>1.64717527718352</v>
      </c>
      <c r="H47" s="5">
        <v>2.4750185693958455</v>
      </c>
      <c r="I47" s="5">
        <v>2.9624432557033504</v>
      </c>
      <c r="J47" s="5">
        <v>3.2411496127955597</v>
      </c>
      <c r="K47" s="5">
        <v>3.7560877560388635</v>
      </c>
      <c r="L47" s="5">
        <v>3.8740702349101399</v>
      </c>
    </row>
    <row r="48" spans="1:12" x14ac:dyDescent="0.25">
      <c r="A48" s="2"/>
      <c r="B48" s="4"/>
      <c r="F48" s="6"/>
      <c r="G48" s="5"/>
      <c r="H48" s="5"/>
      <c r="I48" s="5"/>
      <c r="J48" s="5"/>
      <c r="K48" s="5"/>
      <c r="L48" s="5"/>
    </row>
    <row r="49" spans="1:11" x14ac:dyDescent="0.25">
      <c r="A49" s="2"/>
      <c r="B49" s="3"/>
    </row>
    <row r="51" spans="1:11" x14ac:dyDescent="0.25">
      <c r="A51" t="s">
        <v>0</v>
      </c>
      <c r="B51">
        <v>12</v>
      </c>
    </row>
    <row r="52" spans="1:11" x14ac:dyDescent="0.25">
      <c r="A52" s="2" t="s">
        <v>1</v>
      </c>
      <c r="B52" t="s">
        <v>2</v>
      </c>
      <c r="C52" t="s">
        <v>3</v>
      </c>
    </row>
    <row r="53" spans="1:11" x14ac:dyDescent="0.25">
      <c r="A53">
        <v>500</v>
      </c>
      <c r="B53" s="4">
        <v>0.28181800000000001</v>
      </c>
      <c r="C53">
        <f>B3/B53</f>
        <v>3.0817442462866103</v>
      </c>
    </row>
    <row r="54" spans="1:11" x14ac:dyDescent="0.25">
      <c r="A54">
        <v>1000</v>
      </c>
      <c r="B54" s="4">
        <v>2.2697500000000002</v>
      </c>
      <c r="C54">
        <f t="shared" ref="C54:C57" si="5">B4/B54</f>
        <v>3.3718206850974775</v>
      </c>
    </row>
    <row r="55" spans="1:11" x14ac:dyDescent="0.25">
      <c r="A55">
        <v>1500</v>
      </c>
      <c r="B55" s="4">
        <v>7.8307700000000002</v>
      </c>
      <c r="C55">
        <f t="shared" si="5"/>
        <v>3.7099799891964644</v>
      </c>
      <c r="K55" s="5"/>
    </row>
    <row r="56" spans="1:11" x14ac:dyDescent="0.25">
      <c r="A56">
        <v>2000</v>
      </c>
      <c r="B56" s="4">
        <v>18.949300000000001</v>
      </c>
      <c r="C56">
        <f t="shared" si="5"/>
        <v>3.5871140358746758</v>
      </c>
    </row>
    <row r="57" spans="1:11" x14ac:dyDescent="0.25">
      <c r="A57">
        <v>2500</v>
      </c>
      <c r="B57" s="4">
        <v>36.8157</v>
      </c>
      <c r="C57">
        <f t="shared" si="5"/>
        <v>3.7560877560388635</v>
      </c>
    </row>
    <row r="58" spans="1:11" x14ac:dyDescent="0.25">
      <c r="A58" s="2"/>
      <c r="B58" s="4"/>
    </row>
    <row r="59" spans="1:11" x14ac:dyDescent="0.25">
      <c r="A59" s="2"/>
      <c r="B59" s="3"/>
    </row>
    <row r="61" spans="1:11" x14ac:dyDescent="0.25">
      <c r="A61" t="s">
        <v>0</v>
      </c>
      <c r="B61">
        <v>24</v>
      </c>
    </row>
    <row r="62" spans="1:11" x14ac:dyDescent="0.25">
      <c r="A62" s="2" t="s">
        <v>1</v>
      </c>
      <c r="B62" t="s">
        <v>2</v>
      </c>
      <c r="C62" t="s">
        <v>3</v>
      </c>
    </row>
    <row r="63" spans="1:11" x14ac:dyDescent="0.25">
      <c r="A63">
        <v>500</v>
      </c>
      <c r="B63" s="4">
        <v>0.28818100000000002</v>
      </c>
      <c r="C63">
        <f>B3/B63</f>
        <v>3.0136997234377003</v>
      </c>
    </row>
    <row r="64" spans="1:11" x14ac:dyDescent="0.25">
      <c r="A64">
        <v>1000</v>
      </c>
      <c r="B64" s="4">
        <v>2.2295199999999999</v>
      </c>
      <c r="C64">
        <f t="shared" ref="C64:C67" si="6">B4/B64</f>
        <v>3.4326626359036925</v>
      </c>
    </row>
    <row r="65" spans="1:18" x14ac:dyDescent="0.25">
      <c r="A65">
        <v>1500</v>
      </c>
      <c r="B65" s="4">
        <v>7.6541199999999998</v>
      </c>
      <c r="C65">
        <f t="shared" si="6"/>
        <v>3.7956028909920407</v>
      </c>
      <c r="R65" s="5"/>
    </row>
    <row r="66" spans="1:18" x14ac:dyDescent="0.25">
      <c r="A66">
        <v>2000</v>
      </c>
      <c r="B66" s="4">
        <v>18.0901</v>
      </c>
      <c r="C66">
        <f t="shared" si="6"/>
        <v>3.7574861388273142</v>
      </c>
    </row>
    <row r="67" spans="1:18" x14ac:dyDescent="0.25">
      <c r="A67">
        <v>2500</v>
      </c>
      <c r="B67" s="4">
        <v>35.694499999999998</v>
      </c>
      <c r="C67" s="5">
        <f t="shared" si="6"/>
        <v>3.8740702349101399</v>
      </c>
    </row>
    <row r="68" spans="1:18" x14ac:dyDescent="0.25">
      <c r="A68" s="2"/>
      <c r="B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multi</vt:lpstr>
      <vt:lpstr>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Andreini</dc:creator>
  <cp:lastModifiedBy>Simone Andreini</cp:lastModifiedBy>
  <dcterms:created xsi:type="dcterms:W3CDTF">2019-05-15T15:34:55Z</dcterms:created>
  <dcterms:modified xsi:type="dcterms:W3CDTF">2019-07-07T14:23:58Z</dcterms:modified>
</cp:coreProperties>
</file>