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st + Wasm" sheetId="1" r:id="rId4"/>
    <sheet state="visible" name="Node.js" sheetId="2" r:id="rId5"/>
  </sheets>
  <definedNames/>
  <calcPr/>
</workbook>
</file>

<file path=xl/sharedStrings.xml><?xml version="1.0" encoding="utf-8"?>
<sst xmlns="http://schemas.openxmlformats.org/spreadsheetml/2006/main" count="49" uniqueCount="14">
  <si>
    <t>RUST + WASM immagine piccola 1114x742(0.82Mpx)</t>
  </si>
  <si>
    <t>N° Test</t>
  </si>
  <si>
    <t>Latenza</t>
  </si>
  <si>
    <t>CPU</t>
  </si>
  <si>
    <t>Memoria</t>
  </si>
  <si>
    <t>Media:</t>
  </si>
  <si>
    <t>Varianza:</t>
  </si>
  <si>
    <t>Deviazione standard:</t>
  </si>
  <si>
    <t>RUST + WASM immagine media 1912x2869 (5.48Mpx)</t>
  </si>
  <si>
    <t>RUST + WASM immagine grande 5568x3712(20.6Mpx)</t>
  </si>
  <si>
    <t>z</t>
  </si>
  <si>
    <t>Node.js immagine piccola 1114x742(0.82Mpx)</t>
  </si>
  <si>
    <t>Node.js immagine media 1912x2869 (5.48Mpx)</t>
  </si>
  <si>
    <t>Node.js immagine grande 5568x3712(20.6Mpx)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</si>
</sst>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23.0"/>
      <color theme="1"/>
      <name val="Arial"/>
      <scheme val="minor"/>
    </font>
    <font>
      <color theme="1"/>
      <name val="Arial"/>
      <scheme val="minor"/>
    </font>
    <font>
      <sz val="19.0"/>
      <color theme="1"/>
      <name val="Arial"/>
    </font>
    <font>
      <sz val="2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3" fontId="2" numFmtId="0" xfId="0" applyAlignment="1" applyBorder="1" applyFill="1" applyFont="1">
      <alignment horizontal="right" readingOrder="0"/>
    </xf>
    <xf borderId="1" fillId="0" fontId="2" numFmtId="1" xfId="0" applyBorder="1" applyFont="1" applyNumberFormat="1"/>
    <xf borderId="1" fillId="0" fontId="2" numFmtId="2" xfId="0" applyBorder="1" applyFont="1" applyNumberFormat="1"/>
    <xf borderId="1" fillId="3" fontId="2" numFmtId="0" xfId="0" applyAlignment="1" applyBorder="1" applyFont="1">
      <alignment horizontal="right" readingOrder="0" shrinkToFit="0" wrapText="1"/>
    </xf>
    <xf borderId="0" fillId="0" fontId="2" numFmtId="0" xfId="0" applyAlignment="1" applyFont="1">
      <alignment horizontal="right" readingOrder="0"/>
    </xf>
    <xf borderId="0" fillId="0" fontId="2" numFmtId="1" xfId="0" applyFont="1" applyNumberFormat="1"/>
    <xf borderId="0" fillId="0" fontId="2" numFmtId="2" xfId="0" applyFont="1" applyNumberForma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434343"/>
                </a:solidFill>
                <a:latin typeface="+mn-lt"/>
              </a:defRPr>
            </a:pPr>
            <a:r>
              <a:rPr b="0" i="0">
                <a:solidFill>
                  <a:srgbClr val="434343"/>
                </a:solidFill>
                <a:latin typeface="+mn-lt"/>
              </a:rPr>
              <a:t>Latenza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Piccola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'Rust + Wasm'!$A$3:$A$14</c:f>
            </c:numRef>
          </c:xVal>
          <c:yVal>
            <c:numRef>
              <c:f>'Rust + Wasm'!$B$3:$B$16</c:f>
              <c:numCache/>
            </c:numRef>
          </c:yVal>
        </c:ser>
        <c:ser>
          <c:idx val="1"/>
          <c:order val="1"/>
          <c:tx>
            <c:v>Media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0"/>
            <c:marker>
              <c:symbol val="none"/>
            </c:marker>
          </c:dPt>
          <c:xVal>
            <c:numRef>
              <c:f>'Rust + Wasm'!$A$3:$A$14</c:f>
            </c:numRef>
          </c:xVal>
          <c:yVal>
            <c:numRef>
              <c:f>'Rust + Wasm'!$B$20:$B$29</c:f>
              <c:numCache/>
            </c:numRef>
          </c:yVal>
        </c:ser>
        <c:ser>
          <c:idx val="2"/>
          <c:order val="2"/>
          <c:tx>
            <c:v>Grande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'Rust + Wasm'!$A$3:$A$14</c:f>
            </c:numRef>
          </c:xVal>
          <c:yVal>
            <c:numRef>
              <c:f>'Rust + Wasm'!$B$37:$B$46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773439"/>
        <c:axId val="1633239687"/>
      </c:scatterChart>
      <c:valAx>
        <c:axId val="12887734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239687"/>
      </c:valAx>
      <c:valAx>
        <c:axId val="1633239687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77343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Utilizzo CPU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Piccola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'Rust + Wasm'!$A$3:$A$14</c:f>
            </c:numRef>
          </c:xVal>
          <c:yVal>
            <c:numRef>
              <c:f>'Rust + Wasm'!$C$3:$C$12</c:f>
              <c:numCache/>
            </c:numRef>
          </c:yVal>
        </c:ser>
        <c:ser>
          <c:idx val="1"/>
          <c:order val="1"/>
          <c:tx>
            <c:v>Media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'Rust + Wasm'!$A$3:$A$14</c:f>
            </c:numRef>
          </c:xVal>
          <c:yVal>
            <c:numRef>
              <c:f>'Rust + Wasm'!$C$20:$C$29</c:f>
              <c:numCache/>
            </c:numRef>
          </c:yVal>
        </c:ser>
        <c:ser>
          <c:idx val="2"/>
          <c:order val="2"/>
          <c:tx>
            <c:v>Grande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'Rust + Wasm'!$A$3:$A$14</c:f>
            </c:numRef>
          </c:xVal>
          <c:yVal>
            <c:numRef>
              <c:f>'Rust + Wasm'!$C$37:$C$46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976114"/>
        <c:axId val="1692639962"/>
      </c:scatterChart>
      <c:valAx>
        <c:axId val="10479761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639962"/>
      </c:valAx>
      <c:valAx>
        <c:axId val="169263996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Utilizzo CPU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976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Utilizzo Memoria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Piccola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'Rust + Wasm'!$A$3:$A$14</c:f>
            </c:numRef>
          </c:xVal>
          <c:yVal>
            <c:numRef>
              <c:f>'Rust + Wasm'!$D$3:$D$12</c:f>
              <c:numCache/>
            </c:numRef>
          </c:yVal>
        </c:ser>
        <c:ser>
          <c:idx val="1"/>
          <c:order val="1"/>
          <c:tx>
            <c:v>Media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'Rust + Wasm'!$A$3:$A$14</c:f>
            </c:numRef>
          </c:xVal>
          <c:yVal>
            <c:numRef>
              <c:f>'Rust + Wasm'!$D$20:$D$29</c:f>
              <c:numCache/>
            </c:numRef>
          </c:yVal>
        </c:ser>
        <c:ser>
          <c:idx val="2"/>
          <c:order val="2"/>
          <c:tx>
            <c:v>Grande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'Rust + Wasm'!$A$3:$A$14</c:f>
            </c:numRef>
          </c:xVal>
          <c:yVal>
            <c:numRef>
              <c:f>'Rust + Wasm'!$D$37:$D$46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238413"/>
        <c:axId val="738973925"/>
      </c:scatterChart>
      <c:valAx>
        <c:axId val="18712384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973925"/>
      </c:valAx>
      <c:valAx>
        <c:axId val="73897392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Utilizzo memoria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238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434343"/>
                </a:solidFill>
                <a:latin typeface="+mn-lt"/>
              </a:defRPr>
            </a:pPr>
            <a:r>
              <a:rPr b="0" i="0">
                <a:solidFill>
                  <a:srgbClr val="434343"/>
                </a:solidFill>
                <a:latin typeface="+mn-lt"/>
              </a:rPr>
              <a:t>Latenza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Piccola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Node.js!$A$3:$A$14</c:f>
            </c:numRef>
          </c:xVal>
          <c:yVal>
            <c:numRef>
              <c:f>Node.js!$B$3:$B$16</c:f>
              <c:numCache/>
            </c:numRef>
          </c:yVal>
        </c:ser>
        <c:ser>
          <c:idx val="1"/>
          <c:order val="1"/>
          <c:tx>
            <c:v>Media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0"/>
            <c:marker>
              <c:symbol val="none"/>
            </c:marker>
          </c:dPt>
          <c:xVal>
            <c:numRef>
              <c:f>Node.js!$A$3:$A$14</c:f>
            </c:numRef>
          </c:xVal>
          <c:yVal>
            <c:numRef>
              <c:f>Node.js!$B$20:$B$29</c:f>
              <c:numCache/>
            </c:numRef>
          </c:yVal>
        </c:ser>
        <c:ser>
          <c:idx val="2"/>
          <c:order val="2"/>
          <c:tx>
            <c:v>Grande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Node.js!$A$3:$A$14</c:f>
            </c:numRef>
          </c:xVal>
          <c:yVal>
            <c:numRef>
              <c:f>Node.js!$B$37:$B$46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48763"/>
        <c:axId val="290146314"/>
      </c:scatterChart>
      <c:valAx>
        <c:axId val="7365487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146314"/>
      </c:valAx>
      <c:valAx>
        <c:axId val="290146314"/>
        <c:scaling>
          <c:orientation val="minMax"/>
          <c:max val="1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54876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Utilizzo CPU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Piccola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Node.js!$A$3:$A$14</c:f>
            </c:numRef>
          </c:xVal>
          <c:yVal>
            <c:numRef>
              <c:f>Node.js!$C$3:$C$12</c:f>
              <c:numCache/>
            </c:numRef>
          </c:yVal>
        </c:ser>
        <c:ser>
          <c:idx val="1"/>
          <c:order val="1"/>
          <c:tx>
            <c:v>Media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Node.js!$A$3:$A$14</c:f>
            </c:numRef>
          </c:xVal>
          <c:yVal>
            <c:numRef>
              <c:f>Node.js!$C$20:$C$29</c:f>
              <c:numCache/>
            </c:numRef>
          </c:yVal>
        </c:ser>
        <c:ser>
          <c:idx val="2"/>
          <c:order val="2"/>
          <c:tx>
            <c:v>Grande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Node.js!$A$3:$A$14</c:f>
            </c:numRef>
          </c:xVal>
          <c:yVal>
            <c:numRef>
              <c:f>Node.js!$C$37:$C$46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2199"/>
        <c:axId val="35427400"/>
      </c:scatterChart>
      <c:valAx>
        <c:axId val="398621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27400"/>
      </c:valAx>
      <c:valAx>
        <c:axId val="3542740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Utilizzo CPU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621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Utilizzo Memoria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Piccola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Node.js!$A$3:$A$14</c:f>
            </c:numRef>
          </c:xVal>
          <c:yVal>
            <c:numRef>
              <c:f>Node.js!$D$3:$D$12</c:f>
              <c:numCache/>
            </c:numRef>
          </c:yVal>
        </c:ser>
        <c:ser>
          <c:idx val="1"/>
          <c:order val="1"/>
          <c:tx>
            <c:v>Media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Node.js!$A$3:$A$14</c:f>
            </c:numRef>
          </c:xVal>
          <c:yVal>
            <c:numRef>
              <c:f>Node.js!$D$20:$D$29</c:f>
              <c:numCache/>
            </c:numRef>
          </c:yVal>
        </c:ser>
        <c:ser>
          <c:idx val="2"/>
          <c:order val="2"/>
          <c:tx>
            <c:v>Grande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Node.js!$A$3:$A$14</c:f>
            </c:numRef>
          </c:xVal>
          <c:yVal>
            <c:numRef>
              <c:f>Node.js!$D$37:$D$46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8934"/>
        <c:axId val="1308528342"/>
      </c:scatterChart>
      <c:valAx>
        <c:axId val="159389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528342"/>
      </c:valAx>
      <c:valAx>
        <c:axId val="130852834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Utilizzo memoria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8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51</xdr:row>
      <xdr:rowOff>38100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866775</xdr:colOff>
      <xdr:row>51</xdr:row>
      <xdr:rowOff>38100</xdr:rowOff>
    </xdr:from>
    <xdr:ext cx="5715000" cy="35337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9525</xdr:colOff>
      <xdr:row>51</xdr:row>
      <xdr:rowOff>38100</xdr:rowOff>
    </xdr:from>
    <xdr:ext cx="5715000" cy="353377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51</xdr:row>
      <xdr:rowOff>19050</xdr:rowOff>
    </xdr:from>
    <xdr:ext cx="5715000" cy="3533775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866775</xdr:colOff>
      <xdr:row>51</xdr:row>
      <xdr:rowOff>19050</xdr:rowOff>
    </xdr:from>
    <xdr:ext cx="5715000" cy="3533775"/>
    <xdr:graphicFrame>
      <xdr:nvGraphicFramePr>
        <xdr:cNvPr id="5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9525</xdr:colOff>
      <xdr:row>51</xdr:row>
      <xdr:rowOff>19050</xdr:rowOff>
    </xdr:from>
    <xdr:ext cx="5715000" cy="3533775"/>
    <xdr:graphicFrame>
      <xdr:nvGraphicFramePr>
        <xdr:cNvPr id="6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1.5" customHeight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</row>
    <row r="3">
      <c r="A3" s="3">
        <v>1.0</v>
      </c>
      <c r="B3" s="3">
        <v>1080.0</v>
      </c>
      <c r="C3" s="3">
        <v>8.35</v>
      </c>
      <c r="D3" s="3">
        <v>47.43</v>
      </c>
    </row>
    <row r="4">
      <c r="A4" s="3">
        <v>2.0</v>
      </c>
      <c r="B4" s="3">
        <v>1090.0</v>
      </c>
      <c r="C4" s="3">
        <v>13.47</v>
      </c>
      <c r="D4" s="3">
        <v>59.54</v>
      </c>
    </row>
    <row r="5">
      <c r="A5" s="3">
        <v>3.0</v>
      </c>
      <c r="B5" s="3">
        <v>766.0</v>
      </c>
      <c r="C5" s="3">
        <v>18.83</v>
      </c>
      <c r="D5" s="3">
        <v>48.15</v>
      </c>
    </row>
    <row r="6">
      <c r="A6" s="3">
        <v>4.0</v>
      </c>
      <c r="B6" s="3">
        <v>753.0</v>
      </c>
      <c r="C6" s="3">
        <v>15.62</v>
      </c>
      <c r="D6" s="3">
        <v>59.39</v>
      </c>
    </row>
    <row r="7">
      <c r="A7" s="3">
        <v>5.0</v>
      </c>
      <c r="B7" s="3">
        <v>747.0</v>
      </c>
      <c r="C7" s="3">
        <v>15.38</v>
      </c>
      <c r="D7" s="3">
        <v>49.223</v>
      </c>
    </row>
    <row r="8">
      <c r="A8" s="3">
        <v>6.0</v>
      </c>
      <c r="B8" s="3">
        <v>748.0</v>
      </c>
      <c r="C8" s="3">
        <v>19.08</v>
      </c>
      <c r="D8" s="3">
        <v>46.83</v>
      </c>
    </row>
    <row r="9">
      <c r="A9" s="3">
        <v>7.0</v>
      </c>
      <c r="B9" s="3">
        <v>1050.0</v>
      </c>
      <c r="C9" s="3">
        <v>19.69</v>
      </c>
      <c r="D9" s="3">
        <v>47.8</v>
      </c>
    </row>
    <row r="10">
      <c r="A10" s="3">
        <v>8.0</v>
      </c>
      <c r="B10" s="3">
        <v>739.0</v>
      </c>
      <c r="C10" s="3">
        <v>17.16</v>
      </c>
      <c r="D10" s="3">
        <v>47.87</v>
      </c>
    </row>
    <row r="11">
      <c r="A11" s="3">
        <v>9.0</v>
      </c>
      <c r="B11" s="3">
        <v>786.0</v>
      </c>
      <c r="C11" s="3">
        <v>17.12</v>
      </c>
      <c r="D11" s="3">
        <v>47.26</v>
      </c>
    </row>
    <row r="12">
      <c r="A12" s="3">
        <v>10.0</v>
      </c>
      <c r="B12" s="3">
        <v>742.0</v>
      </c>
      <c r="C12" s="3">
        <v>16.15</v>
      </c>
      <c r="D12" s="3">
        <v>48.91</v>
      </c>
    </row>
    <row r="14">
      <c r="A14" s="4" t="s">
        <v>5</v>
      </c>
      <c r="B14" s="5">
        <f t="shared" ref="B14:D14" si="1">AVERAGE(B3:B12)</f>
        <v>850.1</v>
      </c>
      <c r="C14" s="6">
        <f t="shared" si="1"/>
        <v>16.085</v>
      </c>
      <c r="D14" s="6">
        <f t="shared" si="1"/>
        <v>50.2403</v>
      </c>
    </row>
    <row r="15">
      <c r="A15" s="4" t="s">
        <v>6</v>
      </c>
      <c r="B15" s="6">
        <f t="shared" ref="B15:D15" si="2">VAR(B3:B12)</f>
        <v>24006.54444</v>
      </c>
      <c r="C15" s="6">
        <f t="shared" si="2"/>
        <v>11.01265</v>
      </c>
      <c r="D15" s="6">
        <f t="shared" si="2"/>
        <v>24.15098757</v>
      </c>
    </row>
    <row r="16">
      <c r="A16" s="7" t="s">
        <v>7</v>
      </c>
      <c r="B16" s="6">
        <f t="shared" ref="B16:D16" si="3">STDEV(B3:B12)</f>
        <v>154.9404545</v>
      </c>
      <c r="C16" s="6">
        <f t="shared" si="3"/>
        <v>3.318531302</v>
      </c>
      <c r="D16" s="6">
        <f t="shared" si="3"/>
        <v>4.914365429</v>
      </c>
    </row>
    <row r="18">
      <c r="A18" s="1" t="s">
        <v>8</v>
      </c>
    </row>
    <row r="19">
      <c r="A19" s="2" t="s">
        <v>1</v>
      </c>
      <c r="B19" s="2" t="s">
        <v>2</v>
      </c>
      <c r="C19" s="2" t="s">
        <v>3</v>
      </c>
      <c r="D19" s="2" t="s">
        <v>4</v>
      </c>
    </row>
    <row r="20">
      <c r="A20" s="3">
        <v>1.0</v>
      </c>
      <c r="B20" s="3">
        <v>1770.0</v>
      </c>
      <c r="C20" s="3">
        <v>56.36</v>
      </c>
      <c r="D20" s="3">
        <v>47.93</v>
      </c>
    </row>
    <row r="21">
      <c r="A21" s="3">
        <v>2.0</v>
      </c>
      <c r="B21" s="3">
        <v>1420.0</v>
      </c>
      <c r="C21" s="3">
        <v>47.04</v>
      </c>
      <c r="D21" s="3">
        <v>48.76</v>
      </c>
    </row>
    <row r="22">
      <c r="A22" s="3">
        <v>3.0</v>
      </c>
      <c r="B22" s="3">
        <v>1420.0</v>
      </c>
      <c r="C22" s="3">
        <v>57.24</v>
      </c>
      <c r="D22" s="3">
        <v>48.61</v>
      </c>
    </row>
    <row r="23">
      <c r="A23" s="3">
        <v>4.0</v>
      </c>
      <c r="B23" s="3">
        <v>1440.0</v>
      </c>
      <c r="C23" s="3">
        <v>57.98</v>
      </c>
      <c r="D23" s="3">
        <v>49.37</v>
      </c>
    </row>
    <row r="24">
      <c r="A24" s="3">
        <v>5.0</v>
      </c>
      <c r="B24" s="3">
        <v>1430.0</v>
      </c>
      <c r="C24" s="3">
        <v>56.23</v>
      </c>
      <c r="D24" s="3">
        <v>48.26</v>
      </c>
    </row>
    <row r="25">
      <c r="A25" s="3">
        <v>6.0</v>
      </c>
      <c r="B25" s="3">
        <v>1390.0</v>
      </c>
      <c r="C25" s="3">
        <v>56.03</v>
      </c>
      <c r="D25" s="3">
        <v>47.89</v>
      </c>
    </row>
    <row r="26">
      <c r="A26" s="3">
        <v>7.0</v>
      </c>
      <c r="B26" s="3">
        <v>1750.0</v>
      </c>
      <c r="C26" s="3">
        <v>57.04</v>
      </c>
      <c r="D26" s="3">
        <v>48.14</v>
      </c>
    </row>
    <row r="27">
      <c r="A27" s="3">
        <v>8.0</v>
      </c>
      <c r="B27" s="3">
        <v>1420.0</v>
      </c>
      <c r="C27" s="3">
        <v>59.76</v>
      </c>
      <c r="D27" s="3">
        <v>51.37</v>
      </c>
    </row>
    <row r="28">
      <c r="A28" s="3">
        <v>9.0</v>
      </c>
      <c r="B28" s="3">
        <v>1390.0</v>
      </c>
      <c r="C28" s="3">
        <v>51.62</v>
      </c>
      <c r="D28" s="3">
        <v>48.7</v>
      </c>
    </row>
    <row r="29">
      <c r="A29" s="3">
        <v>10.0</v>
      </c>
      <c r="B29" s="3">
        <v>1440.0</v>
      </c>
      <c r="C29" s="3">
        <v>54.17</v>
      </c>
      <c r="D29" s="3">
        <v>48.87</v>
      </c>
    </row>
    <row r="30">
      <c r="A30" s="8"/>
      <c r="B30" s="9"/>
      <c r="C30" s="10"/>
      <c r="D30" s="10"/>
    </row>
    <row r="31">
      <c r="A31" s="4" t="s">
        <v>5</v>
      </c>
      <c r="B31" s="5">
        <f t="shared" ref="B31:D31" si="4">AVERAGE(B20:B29)</f>
        <v>1487</v>
      </c>
      <c r="C31" s="6">
        <f t="shared" si="4"/>
        <v>55.347</v>
      </c>
      <c r="D31" s="6">
        <f t="shared" si="4"/>
        <v>48.79</v>
      </c>
    </row>
    <row r="32">
      <c r="A32" s="4" t="s">
        <v>6</v>
      </c>
      <c r="B32" s="6">
        <f t="shared" ref="B32:D32" si="5">VAR(B20:B29)</f>
        <v>21023.33333</v>
      </c>
      <c r="C32" s="6">
        <f t="shared" si="5"/>
        <v>13.26793444</v>
      </c>
      <c r="D32" s="6">
        <f t="shared" si="5"/>
        <v>1.032622222</v>
      </c>
    </row>
    <row r="33">
      <c r="A33" s="7" t="s">
        <v>7</v>
      </c>
      <c r="B33" s="6">
        <f t="shared" ref="B33:D33" si="6">STDEV(B20:B29)</f>
        <v>144.9942528</v>
      </c>
      <c r="C33" s="6">
        <f t="shared" si="6"/>
        <v>3.642517597</v>
      </c>
      <c r="D33" s="6">
        <f t="shared" si="6"/>
        <v>1.016180211</v>
      </c>
    </row>
    <row r="35">
      <c r="A35" s="1" t="s">
        <v>9</v>
      </c>
    </row>
    <row r="36">
      <c r="A36" s="2" t="s">
        <v>1</v>
      </c>
      <c r="B36" s="2" t="s">
        <v>2</v>
      </c>
      <c r="C36" s="2" t="s">
        <v>3</v>
      </c>
      <c r="D36" s="2" t="s">
        <v>4</v>
      </c>
    </row>
    <row r="37">
      <c r="A37" s="3">
        <v>1.0</v>
      </c>
      <c r="B37" s="3">
        <v>4470.0</v>
      </c>
      <c r="C37" s="3">
        <v>83.57</v>
      </c>
      <c r="D37" s="3">
        <v>48.29</v>
      </c>
    </row>
    <row r="38">
      <c r="A38" s="3">
        <v>2.0</v>
      </c>
      <c r="B38" s="3">
        <v>4440.0</v>
      </c>
      <c r="C38" s="3">
        <v>83.37</v>
      </c>
      <c r="D38" s="3">
        <v>48.13</v>
      </c>
    </row>
    <row r="39">
      <c r="A39" s="3">
        <v>3.0</v>
      </c>
      <c r="B39" s="3">
        <v>4070.0</v>
      </c>
      <c r="C39" s="3">
        <v>83.28</v>
      </c>
      <c r="D39" s="3">
        <v>49.32</v>
      </c>
    </row>
    <row r="40">
      <c r="A40" s="3">
        <v>4.0</v>
      </c>
      <c r="B40" s="3">
        <v>4080.0</v>
      </c>
      <c r="C40" s="3">
        <v>83.91</v>
      </c>
      <c r="D40" s="3">
        <v>46.15</v>
      </c>
    </row>
    <row r="41">
      <c r="A41" s="3">
        <v>5.0</v>
      </c>
      <c r="B41" s="3">
        <v>4070.0</v>
      </c>
      <c r="C41" s="3">
        <v>83.6</v>
      </c>
      <c r="D41" s="3">
        <v>46.83</v>
      </c>
    </row>
    <row r="42">
      <c r="A42" s="3">
        <v>6.0</v>
      </c>
      <c r="B42" s="3">
        <v>4050.0</v>
      </c>
      <c r="C42" s="3">
        <v>82.02</v>
      </c>
      <c r="D42" s="3">
        <v>47.22</v>
      </c>
    </row>
    <row r="43">
      <c r="A43" s="3">
        <v>7.0</v>
      </c>
      <c r="B43" s="3">
        <v>4060.0</v>
      </c>
      <c r="C43" s="3">
        <v>79.15</v>
      </c>
      <c r="D43" s="3">
        <v>46.98</v>
      </c>
    </row>
    <row r="44">
      <c r="A44" s="3">
        <v>8.0</v>
      </c>
      <c r="B44" s="3">
        <v>4230.0</v>
      </c>
      <c r="C44" s="3">
        <v>78.74</v>
      </c>
      <c r="D44" s="3">
        <v>47.47</v>
      </c>
      <c r="J44" s="11"/>
      <c r="Q44" s="12"/>
    </row>
    <row r="45">
      <c r="A45" s="3">
        <v>9.0</v>
      </c>
      <c r="B45" s="3">
        <v>4390.0</v>
      </c>
      <c r="C45" s="3">
        <v>83.97</v>
      </c>
      <c r="D45" s="3">
        <v>47.74</v>
      </c>
    </row>
    <row r="46">
      <c r="A46" s="3">
        <v>10.0</v>
      </c>
      <c r="B46" s="3">
        <v>4260.0</v>
      </c>
      <c r="C46" s="3">
        <v>82.79</v>
      </c>
      <c r="D46" s="3">
        <v>46.98</v>
      </c>
    </row>
    <row r="47">
      <c r="A47" s="8"/>
      <c r="B47" s="9"/>
      <c r="C47" s="10"/>
      <c r="D47" s="10"/>
    </row>
    <row r="48">
      <c r="A48" s="4" t="s">
        <v>5</v>
      </c>
      <c r="B48" s="5">
        <f t="shared" ref="B48:D48" si="7">AVERAGE(B37:B46)</f>
        <v>4212</v>
      </c>
      <c r="C48" s="6">
        <f t="shared" si="7"/>
        <v>82.44</v>
      </c>
      <c r="D48" s="6">
        <f t="shared" si="7"/>
        <v>47.511</v>
      </c>
    </row>
    <row r="49">
      <c r="A49" s="4" t="s">
        <v>6</v>
      </c>
      <c r="B49" s="6">
        <f t="shared" ref="B49:D49" si="8">VAR(B37:B46)</f>
        <v>28884.44444</v>
      </c>
      <c r="C49" s="6">
        <f t="shared" si="8"/>
        <v>3.723088889</v>
      </c>
      <c r="D49" s="6">
        <f t="shared" si="8"/>
        <v>0.8090322222</v>
      </c>
    </row>
    <row r="50">
      <c r="A50" s="7" t="s">
        <v>7</v>
      </c>
      <c r="B50" s="6">
        <f t="shared" ref="B50:D50" si="9">STDEV(B37:B46)</f>
        <v>169.9542422</v>
      </c>
      <c r="C50" s="6">
        <f t="shared" si="9"/>
        <v>1.929530743</v>
      </c>
      <c r="D50" s="6">
        <f t="shared" si="9"/>
        <v>0.899462185</v>
      </c>
      <c r="P50" s="13" t="s">
        <v>10</v>
      </c>
    </row>
  </sheetData>
  <mergeCells count="5">
    <mergeCell ref="A1:H1"/>
    <mergeCell ref="J44:K45"/>
    <mergeCell ref="Q44:R45"/>
    <mergeCell ref="A18:H18"/>
    <mergeCell ref="A35:H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1.5" customHeight="1">
      <c r="A1" s="1" t="s">
        <v>11</v>
      </c>
    </row>
    <row r="2">
      <c r="A2" s="2" t="s">
        <v>1</v>
      </c>
      <c r="B2" s="2" t="s">
        <v>2</v>
      </c>
      <c r="C2" s="2" t="s">
        <v>3</v>
      </c>
      <c r="D2" s="2" t="s">
        <v>4</v>
      </c>
    </row>
    <row r="3">
      <c r="A3" s="3">
        <v>1.0</v>
      </c>
      <c r="B3" s="3">
        <v>702.0</v>
      </c>
      <c r="C3" s="3">
        <v>31.44</v>
      </c>
      <c r="D3" s="3">
        <v>79.82</v>
      </c>
    </row>
    <row r="4">
      <c r="A4" s="3">
        <v>2.0</v>
      </c>
      <c r="B4" s="3">
        <v>798.0</v>
      </c>
      <c r="C4" s="3">
        <v>11.85</v>
      </c>
      <c r="D4" s="3">
        <v>83.01</v>
      </c>
    </row>
    <row r="5">
      <c r="A5" s="3">
        <v>3.0</v>
      </c>
      <c r="B5" s="3">
        <v>693.0</v>
      </c>
      <c r="C5" s="3">
        <v>25.26</v>
      </c>
      <c r="D5" s="3">
        <v>79.4</v>
      </c>
    </row>
    <row r="6">
      <c r="A6" s="3">
        <v>4.0</v>
      </c>
      <c r="B6" s="3">
        <v>792.0</v>
      </c>
      <c r="C6" s="3">
        <v>16.55</v>
      </c>
      <c r="D6" s="3">
        <v>77.78</v>
      </c>
    </row>
    <row r="7">
      <c r="A7" s="3">
        <v>5.0</v>
      </c>
      <c r="B7" s="3">
        <v>825.0</v>
      </c>
      <c r="C7" s="3">
        <v>25.65</v>
      </c>
      <c r="D7" s="3">
        <v>79.64</v>
      </c>
    </row>
    <row r="8">
      <c r="A8" s="3">
        <v>6.0</v>
      </c>
      <c r="B8" s="3">
        <v>691.0</v>
      </c>
      <c r="C8" s="3">
        <v>26.43</v>
      </c>
      <c r="D8" s="3">
        <v>79.24</v>
      </c>
    </row>
    <row r="9">
      <c r="A9" s="3">
        <v>7.0</v>
      </c>
      <c r="B9" s="3">
        <v>693.0</v>
      </c>
      <c r="C9" s="3">
        <v>11.74</v>
      </c>
      <c r="D9" s="3">
        <v>84.25</v>
      </c>
    </row>
    <row r="10">
      <c r="A10" s="3">
        <v>8.0</v>
      </c>
      <c r="B10" s="3">
        <v>598.0</v>
      </c>
      <c r="C10" s="3">
        <v>13.98</v>
      </c>
      <c r="D10" s="3">
        <v>77.12</v>
      </c>
    </row>
    <row r="11">
      <c r="A11" s="3">
        <v>9.0</v>
      </c>
      <c r="B11" s="3">
        <v>606.0</v>
      </c>
      <c r="C11" s="3">
        <v>21.59</v>
      </c>
      <c r="D11" s="3">
        <v>85.3</v>
      </c>
    </row>
    <row r="12">
      <c r="A12" s="3">
        <v>10.0</v>
      </c>
      <c r="B12" s="3">
        <v>641.0</v>
      </c>
      <c r="C12" s="3">
        <v>24.16</v>
      </c>
      <c r="D12" s="3">
        <v>79.52</v>
      </c>
    </row>
    <row r="14">
      <c r="A14" s="4" t="s">
        <v>5</v>
      </c>
      <c r="B14" s="5">
        <f t="shared" ref="B14:D14" si="1">AVERAGE(B3:B12)</f>
        <v>703.9</v>
      </c>
      <c r="C14" s="6">
        <f t="shared" si="1"/>
        <v>20.865</v>
      </c>
      <c r="D14" s="6">
        <f t="shared" si="1"/>
        <v>80.508</v>
      </c>
    </row>
    <row r="15">
      <c r="A15" s="4" t="s">
        <v>6</v>
      </c>
      <c r="B15" s="6">
        <f t="shared" ref="B15:D15" si="2">VAR(B3:B12)</f>
        <v>6271.655556</v>
      </c>
      <c r="C15" s="6">
        <f t="shared" si="2"/>
        <v>47.43922778</v>
      </c>
      <c r="D15" s="6">
        <f t="shared" si="2"/>
        <v>7.464973333</v>
      </c>
    </row>
    <row r="16">
      <c r="A16" s="7" t="s">
        <v>7</v>
      </c>
      <c r="B16" s="6">
        <f t="shared" ref="B16:D16" si="3">stdev(B3:B12)</f>
        <v>79.19378483</v>
      </c>
      <c r="C16" s="6">
        <f t="shared" si="3"/>
        <v>6.887614085</v>
      </c>
      <c r="D16" s="6">
        <f t="shared" si="3"/>
        <v>2.732210338</v>
      </c>
    </row>
    <row r="18">
      <c r="A18" s="1" t="s">
        <v>12</v>
      </c>
    </row>
    <row r="19">
      <c r="A19" s="2" t="s">
        <v>1</v>
      </c>
      <c r="B19" s="2" t="s">
        <v>2</v>
      </c>
      <c r="C19" s="2" t="s">
        <v>3</v>
      </c>
      <c r="D19" s="2" t="s">
        <v>4</v>
      </c>
    </row>
    <row r="20">
      <c r="A20" s="3">
        <v>1.0</v>
      </c>
      <c r="B20" s="3">
        <v>3520.0</v>
      </c>
      <c r="C20" s="3">
        <v>22.69</v>
      </c>
      <c r="D20" s="3">
        <v>79.26</v>
      </c>
    </row>
    <row r="21">
      <c r="A21" s="3">
        <v>2.0</v>
      </c>
      <c r="B21" s="3">
        <v>3400.0</v>
      </c>
      <c r="C21" s="3">
        <v>15.54</v>
      </c>
      <c r="D21" s="3">
        <v>79.92</v>
      </c>
    </row>
    <row r="22">
      <c r="A22" s="3">
        <v>3.0</v>
      </c>
      <c r="B22" s="3">
        <v>3110.0</v>
      </c>
      <c r="C22" s="3">
        <v>12.88</v>
      </c>
      <c r="D22" s="3">
        <v>79.78</v>
      </c>
    </row>
    <row r="23">
      <c r="A23" s="3">
        <v>4.0</v>
      </c>
      <c r="B23" s="3">
        <v>2960.0</v>
      </c>
      <c r="C23" s="3">
        <v>10.23</v>
      </c>
      <c r="D23" s="3">
        <v>80.75</v>
      </c>
    </row>
    <row r="24">
      <c r="A24" s="3">
        <v>5.0</v>
      </c>
      <c r="B24" s="3">
        <v>2940.0</v>
      </c>
      <c r="C24" s="3">
        <v>12.65</v>
      </c>
      <c r="D24" s="3">
        <v>79.75</v>
      </c>
    </row>
    <row r="25">
      <c r="A25" s="3">
        <v>6.0</v>
      </c>
      <c r="B25" s="3">
        <v>2890.0</v>
      </c>
      <c r="C25" s="3">
        <v>16.24</v>
      </c>
      <c r="D25" s="3">
        <v>77.65</v>
      </c>
    </row>
    <row r="26">
      <c r="A26" s="3">
        <v>7.0</v>
      </c>
      <c r="B26" s="3">
        <v>2830.0</v>
      </c>
      <c r="C26" s="3">
        <v>20.9</v>
      </c>
      <c r="D26" s="3">
        <v>81.8</v>
      </c>
    </row>
    <row r="27">
      <c r="A27" s="3">
        <v>8.0</v>
      </c>
      <c r="B27" s="3">
        <v>2810.0</v>
      </c>
      <c r="C27" s="3">
        <v>18.13</v>
      </c>
      <c r="D27" s="3">
        <v>78.88</v>
      </c>
    </row>
    <row r="28">
      <c r="A28" s="3">
        <v>9.0</v>
      </c>
      <c r="B28" s="3">
        <v>3160.0</v>
      </c>
      <c r="C28" s="3">
        <v>16.13</v>
      </c>
      <c r="D28" s="3">
        <v>80.89</v>
      </c>
    </row>
    <row r="29">
      <c r="A29" s="3">
        <v>10.0</v>
      </c>
      <c r="B29" s="3">
        <v>3190.0</v>
      </c>
      <c r="C29" s="3">
        <v>17.91</v>
      </c>
      <c r="D29" s="3">
        <v>79.3</v>
      </c>
    </row>
    <row r="30">
      <c r="A30" s="8"/>
      <c r="B30" s="9"/>
      <c r="C30" s="10"/>
      <c r="D30" s="10"/>
    </row>
    <row r="31">
      <c r="A31" s="4" t="s">
        <v>5</v>
      </c>
      <c r="B31" s="5">
        <f t="shared" ref="B31:D31" si="4">AVERAGE(B20:B29)</f>
        <v>3081</v>
      </c>
      <c r="C31" s="6">
        <f t="shared" si="4"/>
        <v>16.33</v>
      </c>
      <c r="D31" s="6">
        <f t="shared" si="4"/>
        <v>79.798</v>
      </c>
    </row>
    <row r="32">
      <c r="A32" s="4" t="s">
        <v>6</v>
      </c>
      <c r="B32" s="6">
        <f t="shared" ref="B32:D32" si="5">VAR(B20:B29)</f>
        <v>57876.66667</v>
      </c>
      <c r="C32" s="6">
        <f t="shared" si="5"/>
        <v>14.48866667</v>
      </c>
      <c r="D32" s="6">
        <f t="shared" si="5"/>
        <v>1.346484444</v>
      </c>
    </row>
    <row r="33">
      <c r="A33" s="7" t="s">
        <v>7</v>
      </c>
      <c r="B33" s="6">
        <f t="shared" ref="B33:D33" si="6">stdev(B20:B29)</f>
        <v>240.5756984</v>
      </c>
      <c r="C33" s="6">
        <f t="shared" si="6"/>
        <v>3.806398122</v>
      </c>
      <c r="D33" s="6">
        <f t="shared" si="6"/>
        <v>1.160381163</v>
      </c>
    </row>
    <row r="35">
      <c r="A35" s="1" t="s">
        <v>13</v>
      </c>
    </row>
    <row r="36">
      <c r="A36" s="2" t="s">
        <v>1</v>
      </c>
      <c r="B36" s="2" t="s">
        <v>2</v>
      </c>
      <c r="C36" s="2" t="s">
        <v>3</v>
      </c>
      <c r="D36" s="2" t="s">
        <v>4</v>
      </c>
    </row>
    <row r="37">
      <c r="A37" s="3">
        <v>1.0</v>
      </c>
      <c r="B37" s="3">
        <v>11380.0</v>
      </c>
      <c r="C37" s="3">
        <v>19.1</v>
      </c>
      <c r="D37" s="3">
        <v>79.1</v>
      </c>
    </row>
    <row r="38">
      <c r="A38" s="3">
        <v>2.0</v>
      </c>
      <c r="B38" s="3">
        <v>11260.0</v>
      </c>
      <c r="C38" s="3">
        <v>17.12</v>
      </c>
      <c r="D38" s="3">
        <v>79.83</v>
      </c>
    </row>
    <row r="39">
      <c r="A39" s="3">
        <v>3.0</v>
      </c>
      <c r="B39" s="3">
        <v>11190.0</v>
      </c>
      <c r="C39" s="3">
        <v>18.17</v>
      </c>
      <c r="D39" s="3">
        <v>78.45</v>
      </c>
    </row>
    <row r="40">
      <c r="A40" s="3">
        <v>4.0</v>
      </c>
      <c r="B40" s="3">
        <v>11040.0</v>
      </c>
      <c r="C40" s="3">
        <v>19.1</v>
      </c>
      <c r="D40" s="3">
        <v>80.01</v>
      </c>
    </row>
    <row r="41">
      <c r="A41" s="3">
        <v>5.0</v>
      </c>
      <c r="B41" s="3">
        <v>11580.0</v>
      </c>
      <c r="C41" s="3">
        <v>17.12</v>
      </c>
      <c r="D41" s="3">
        <v>79.23</v>
      </c>
    </row>
    <row r="42">
      <c r="A42" s="3">
        <v>6.0</v>
      </c>
      <c r="B42" s="3">
        <v>11090.0</v>
      </c>
      <c r="C42" s="3">
        <v>20.25</v>
      </c>
      <c r="D42" s="3">
        <v>80.12</v>
      </c>
    </row>
    <row r="43">
      <c r="A43" s="3">
        <v>7.0</v>
      </c>
      <c r="B43" s="3">
        <v>11830.0</v>
      </c>
      <c r="C43" s="3">
        <v>17.3</v>
      </c>
      <c r="D43" s="3">
        <v>79.77</v>
      </c>
    </row>
    <row r="44">
      <c r="A44" s="3">
        <v>8.0</v>
      </c>
      <c r="B44" s="3">
        <v>11230.0</v>
      </c>
      <c r="C44" s="3">
        <v>23.58</v>
      </c>
      <c r="D44" s="3">
        <v>77.91</v>
      </c>
      <c r="J44" s="11"/>
      <c r="Q44" s="12"/>
    </row>
    <row r="45">
      <c r="A45" s="3">
        <v>9.0</v>
      </c>
      <c r="B45" s="3">
        <v>11040.0</v>
      </c>
      <c r="C45" s="3">
        <v>22.85</v>
      </c>
      <c r="D45" s="3">
        <v>83.42</v>
      </c>
    </row>
    <row r="46">
      <c r="A46" s="3">
        <v>10.0</v>
      </c>
      <c r="B46" s="3">
        <v>11710.0</v>
      </c>
      <c r="C46" s="3">
        <v>14.96</v>
      </c>
      <c r="D46" s="3">
        <v>81.34</v>
      </c>
    </row>
    <row r="47">
      <c r="A47" s="8"/>
      <c r="B47" s="9"/>
      <c r="C47" s="10"/>
      <c r="D47" s="10"/>
    </row>
    <row r="48">
      <c r="A48" s="4" t="s">
        <v>5</v>
      </c>
      <c r="B48" s="5">
        <f t="shared" ref="B48:D48" si="7">AVERAGE(B37:B46)</f>
        <v>11335</v>
      </c>
      <c r="C48" s="6">
        <f t="shared" si="7"/>
        <v>18.955</v>
      </c>
      <c r="D48" s="6">
        <f t="shared" si="7"/>
        <v>79.918</v>
      </c>
    </row>
    <row r="49">
      <c r="A49" s="4" t="s">
        <v>6</v>
      </c>
      <c r="B49" s="6">
        <f t="shared" ref="B49:D49" si="8">VAR(B37:B46)</f>
        <v>79938.88889</v>
      </c>
      <c r="C49" s="6">
        <f t="shared" si="8"/>
        <v>7.147827778</v>
      </c>
      <c r="D49" s="6">
        <f t="shared" si="8"/>
        <v>2.410506667</v>
      </c>
    </row>
    <row r="50">
      <c r="A50" s="7" t="s">
        <v>7</v>
      </c>
      <c r="B50" s="6">
        <f t="shared" ref="B50:D50" si="9">stdev(B37:B46)</f>
        <v>282.7346616</v>
      </c>
      <c r="C50" s="6">
        <f t="shared" si="9"/>
        <v>2.673542178</v>
      </c>
      <c r="D50" s="6">
        <f t="shared" si="9"/>
        <v>1.552580647</v>
      </c>
    </row>
  </sheetData>
  <mergeCells count="5">
    <mergeCell ref="A1:H1"/>
    <mergeCell ref="J44:K45"/>
    <mergeCell ref="Q44:R45"/>
    <mergeCell ref="A18:H18"/>
    <mergeCell ref="A35:H35"/>
  </mergeCells>
  <drawing r:id="rId1"/>
</worksheet>
</file>