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KF-ATTITUDE\"/>
    </mc:Choice>
  </mc:AlternateContent>
  <xr:revisionPtr revIDLastSave="0" documentId="13_ncr:1_{93699174-7695-4D9A-8066-7044C8CDAD78}" xr6:coauthVersionLast="45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definedNames>
    <definedName name="_xlchart.v1.0" hidden="1">Foglio1!$B$12:$B$112</definedName>
    <definedName name="_xlchart.v1.1" hidden="1">Foglio1!$D$10</definedName>
    <definedName name="_xlchart.v1.2" hidden="1">Foglio1!$D$12:$D$112</definedName>
    <definedName name="_xlchart.v1.3" hidden="1">Foglio1!$F$10</definedName>
    <definedName name="_xlchart.v1.4" hidden="1">Foglio1!$F$12:$F$112</definedName>
    <definedName name="_xlchart.v1.5" hidden="1">Foglio1!$H$10</definedName>
    <definedName name="_xlchart.v1.6" hidden="1">Foglio1!$H$12:$H$112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3" i="1"/>
  <c r="G12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H46" i="1" s="1"/>
  <c r="J46" i="1" s="1"/>
  <c r="E47" i="1"/>
  <c r="F47" i="1" s="1"/>
  <c r="E48" i="1"/>
  <c r="F48" i="1" s="1"/>
  <c r="E49" i="1"/>
  <c r="F49" i="1" s="1"/>
  <c r="E50" i="1"/>
  <c r="F50" i="1" s="1"/>
  <c r="H50" i="1" s="1"/>
  <c r="J50" i="1" s="1"/>
  <c r="E51" i="1"/>
  <c r="F51" i="1" s="1"/>
  <c r="E52" i="1"/>
  <c r="F52" i="1" s="1"/>
  <c r="E53" i="1"/>
  <c r="F53" i="1" s="1"/>
  <c r="E54" i="1"/>
  <c r="F54" i="1" s="1"/>
  <c r="H54" i="1" s="1"/>
  <c r="J54" i="1" s="1"/>
  <c r="E55" i="1"/>
  <c r="F55" i="1" s="1"/>
  <c r="E56" i="1"/>
  <c r="F56" i="1" s="1"/>
  <c r="E57" i="1"/>
  <c r="F57" i="1" s="1"/>
  <c r="E58" i="1"/>
  <c r="F58" i="1" s="1"/>
  <c r="H58" i="1" s="1"/>
  <c r="J58" i="1" s="1"/>
  <c r="E59" i="1"/>
  <c r="F59" i="1" s="1"/>
  <c r="E60" i="1"/>
  <c r="F60" i="1" s="1"/>
  <c r="E61" i="1"/>
  <c r="F61" i="1" s="1"/>
  <c r="E62" i="1"/>
  <c r="F62" i="1" s="1"/>
  <c r="H62" i="1" s="1"/>
  <c r="J62" i="1" s="1"/>
  <c r="E63" i="1"/>
  <c r="F63" i="1" s="1"/>
  <c r="E64" i="1"/>
  <c r="F64" i="1" s="1"/>
  <c r="E65" i="1"/>
  <c r="F65" i="1" s="1"/>
  <c r="E66" i="1"/>
  <c r="F66" i="1" s="1"/>
  <c r="H66" i="1" s="1"/>
  <c r="J66" i="1" s="1"/>
  <c r="E67" i="1"/>
  <c r="F67" i="1" s="1"/>
  <c r="E68" i="1"/>
  <c r="F68" i="1" s="1"/>
  <c r="E69" i="1"/>
  <c r="F69" i="1" s="1"/>
  <c r="E70" i="1"/>
  <c r="F70" i="1" s="1"/>
  <c r="H70" i="1" s="1"/>
  <c r="J70" i="1" s="1"/>
  <c r="E71" i="1"/>
  <c r="F71" i="1" s="1"/>
  <c r="E72" i="1"/>
  <c r="F72" i="1" s="1"/>
  <c r="E73" i="1"/>
  <c r="F73" i="1" s="1"/>
  <c r="E74" i="1"/>
  <c r="F74" i="1" s="1"/>
  <c r="H74" i="1" s="1"/>
  <c r="J74" i="1" s="1"/>
  <c r="E75" i="1"/>
  <c r="F75" i="1" s="1"/>
  <c r="E76" i="1"/>
  <c r="F76" i="1" s="1"/>
  <c r="E77" i="1"/>
  <c r="F77" i="1" s="1"/>
  <c r="E78" i="1"/>
  <c r="F78" i="1" s="1"/>
  <c r="H78" i="1" s="1"/>
  <c r="J78" i="1" s="1"/>
  <c r="E79" i="1"/>
  <c r="F79" i="1" s="1"/>
  <c r="E80" i="1"/>
  <c r="F80" i="1" s="1"/>
  <c r="E81" i="1"/>
  <c r="F81" i="1" s="1"/>
  <c r="E82" i="1"/>
  <c r="F82" i="1" s="1"/>
  <c r="H82" i="1" s="1"/>
  <c r="J82" i="1" s="1"/>
  <c r="E83" i="1"/>
  <c r="F83" i="1" s="1"/>
  <c r="E84" i="1"/>
  <c r="F84" i="1" s="1"/>
  <c r="E85" i="1"/>
  <c r="F85" i="1" s="1"/>
  <c r="E86" i="1"/>
  <c r="F86" i="1" s="1"/>
  <c r="H86" i="1" s="1"/>
  <c r="J86" i="1" s="1"/>
  <c r="E87" i="1"/>
  <c r="F87" i="1" s="1"/>
  <c r="E88" i="1"/>
  <c r="F88" i="1" s="1"/>
  <c r="E89" i="1"/>
  <c r="F89" i="1" s="1"/>
  <c r="E90" i="1"/>
  <c r="F90" i="1" s="1"/>
  <c r="H90" i="1" s="1"/>
  <c r="J90" i="1" s="1"/>
  <c r="E91" i="1"/>
  <c r="F91" i="1" s="1"/>
  <c r="E92" i="1"/>
  <c r="F92" i="1" s="1"/>
  <c r="E93" i="1"/>
  <c r="F93" i="1" s="1"/>
  <c r="E94" i="1"/>
  <c r="F94" i="1" s="1"/>
  <c r="H94" i="1" s="1"/>
  <c r="J94" i="1" s="1"/>
  <c r="E95" i="1"/>
  <c r="F95" i="1" s="1"/>
  <c r="E96" i="1"/>
  <c r="F96" i="1" s="1"/>
  <c r="E97" i="1"/>
  <c r="F97" i="1" s="1"/>
  <c r="E98" i="1"/>
  <c r="F98" i="1" s="1"/>
  <c r="H98" i="1" s="1"/>
  <c r="J98" i="1" s="1"/>
  <c r="E99" i="1"/>
  <c r="F99" i="1" s="1"/>
  <c r="E100" i="1"/>
  <c r="F100" i="1" s="1"/>
  <c r="E101" i="1"/>
  <c r="F101" i="1" s="1"/>
  <c r="E102" i="1"/>
  <c r="F102" i="1" s="1"/>
  <c r="H102" i="1" s="1"/>
  <c r="J102" i="1" s="1"/>
  <c r="E103" i="1"/>
  <c r="F103" i="1" s="1"/>
  <c r="E104" i="1"/>
  <c r="F104" i="1" s="1"/>
  <c r="E105" i="1"/>
  <c r="F105" i="1" s="1"/>
  <c r="E106" i="1"/>
  <c r="F106" i="1" s="1"/>
  <c r="H106" i="1" s="1"/>
  <c r="J106" i="1" s="1"/>
  <c r="E107" i="1"/>
  <c r="F107" i="1" s="1"/>
  <c r="E108" i="1"/>
  <c r="F108" i="1" s="1"/>
  <c r="E109" i="1"/>
  <c r="F109" i="1" s="1"/>
  <c r="E110" i="1"/>
  <c r="F110" i="1" s="1"/>
  <c r="H110" i="1" s="1"/>
  <c r="J110" i="1" s="1"/>
  <c r="E111" i="1"/>
  <c r="F111" i="1" s="1"/>
  <c r="E112" i="1"/>
  <c r="F112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4" i="1"/>
  <c r="D15" i="1" s="1"/>
  <c r="D13" i="1"/>
  <c r="D12" i="1"/>
  <c r="B8" i="1"/>
  <c r="B7" i="1"/>
  <c r="B19" i="1" s="1"/>
  <c r="H111" i="1" l="1"/>
  <c r="J111" i="1" s="1"/>
  <c r="H107" i="1"/>
  <c r="J107" i="1" s="1"/>
  <c r="H103" i="1"/>
  <c r="J103" i="1" s="1"/>
  <c r="H99" i="1"/>
  <c r="J99" i="1" s="1"/>
  <c r="H95" i="1"/>
  <c r="J95" i="1" s="1"/>
  <c r="H91" i="1"/>
  <c r="J91" i="1" s="1"/>
  <c r="H87" i="1"/>
  <c r="J87" i="1" s="1"/>
  <c r="H83" i="1"/>
  <c r="J83" i="1" s="1"/>
  <c r="H79" i="1"/>
  <c r="J79" i="1" s="1"/>
  <c r="H75" i="1"/>
  <c r="J75" i="1" s="1"/>
  <c r="H71" i="1"/>
  <c r="J71" i="1" s="1"/>
  <c r="H67" i="1"/>
  <c r="J67" i="1" s="1"/>
  <c r="H63" i="1"/>
  <c r="J63" i="1" s="1"/>
  <c r="H59" i="1"/>
  <c r="J59" i="1" s="1"/>
  <c r="H55" i="1"/>
  <c r="J55" i="1" s="1"/>
  <c r="H51" i="1"/>
  <c r="J51" i="1" s="1"/>
  <c r="H47" i="1"/>
  <c r="J47" i="1" s="1"/>
  <c r="H43" i="1"/>
  <c r="J43" i="1" s="1"/>
  <c r="H39" i="1"/>
  <c r="J39" i="1" s="1"/>
  <c r="H35" i="1"/>
  <c r="J35" i="1" s="1"/>
  <c r="H31" i="1"/>
  <c r="J31" i="1" s="1"/>
  <c r="H27" i="1"/>
  <c r="J27" i="1" s="1"/>
  <c r="H23" i="1"/>
  <c r="J23" i="1" s="1"/>
  <c r="H19" i="1"/>
  <c r="J19" i="1" s="1"/>
  <c r="H15" i="1"/>
  <c r="J15" i="1" s="1"/>
  <c r="H42" i="1"/>
  <c r="J42" i="1" s="1"/>
  <c r="H38" i="1"/>
  <c r="J38" i="1" s="1"/>
  <c r="H34" i="1"/>
  <c r="J34" i="1" s="1"/>
  <c r="B99" i="1"/>
  <c r="B83" i="1"/>
  <c r="B71" i="1"/>
  <c r="B63" i="1"/>
  <c r="B59" i="1"/>
  <c r="B43" i="1"/>
  <c r="B39" i="1"/>
  <c r="B35" i="1"/>
  <c r="B31" i="1"/>
  <c r="B27" i="1"/>
  <c r="B23" i="1"/>
  <c r="B15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H30" i="1"/>
  <c r="J30" i="1" s="1"/>
  <c r="H26" i="1"/>
  <c r="J26" i="1" s="1"/>
  <c r="H22" i="1"/>
  <c r="J22" i="1" s="1"/>
  <c r="H18" i="1"/>
  <c r="J18" i="1" s="1"/>
  <c r="H14" i="1"/>
  <c r="J14" i="1" s="1"/>
  <c r="B103" i="1"/>
  <c r="B91" i="1"/>
  <c r="B79" i="1"/>
  <c r="B55" i="1"/>
  <c r="B109" i="1"/>
  <c r="B101" i="1"/>
  <c r="B93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111" i="1"/>
  <c r="B95" i="1"/>
  <c r="B75" i="1"/>
  <c r="B47" i="1"/>
  <c r="B12" i="1"/>
  <c r="B105" i="1"/>
  <c r="B97" i="1"/>
  <c r="B89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07" i="1"/>
  <c r="B87" i="1"/>
  <c r="B67" i="1"/>
  <c r="B51" i="1"/>
  <c r="H112" i="1"/>
  <c r="J112" i="1" s="1"/>
  <c r="H108" i="1"/>
  <c r="J108" i="1" s="1"/>
  <c r="H104" i="1"/>
  <c r="J104" i="1" s="1"/>
  <c r="H100" i="1"/>
  <c r="J100" i="1" s="1"/>
  <c r="H96" i="1"/>
  <c r="J96" i="1" s="1"/>
  <c r="H92" i="1"/>
  <c r="J92" i="1" s="1"/>
  <c r="H88" i="1"/>
  <c r="J88" i="1" s="1"/>
  <c r="H84" i="1"/>
  <c r="J84" i="1" s="1"/>
  <c r="H80" i="1"/>
  <c r="J80" i="1" s="1"/>
  <c r="H76" i="1"/>
  <c r="J76" i="1" s="1"/>
  <c r="H72" i="1"/>
  <c r="J72" i="1" s="1"/>
  <c r="H68" i="1"/>
  <c r="J68" i="1" s="1"/>
  <c r="H64" i="1"/>
  <c r="J64" i="1" s="1"/>
  <c r="H60" i="1"/>
  <c r="J60" i="1" s="1"/>
  <c r="H56" i="1"/>
  <c r="J56" i="1" s="1"/>
  <c r="H52" i="1"/>
  <c r="J52" i="1" s="1"/>
  <c r="H48" i="1"/>
  <c r="J48" i="1" s="1"/>
  <c r="H44" i="1"/>
  <c r="J44" i="1" s="1"/>
  <c r="H40" i="1"/>
  <c r="J40" i="1" s="1"/>
  <c r="H36" i="1"/>
  <c r="J36" i="1" s="1"/>
  <c r="H32" i="1"/>
  <c r="J32" i="1" s="1"/>
  <c r="H28" i="1"/>
  <c r="J28" i="1" s="1"/>
  <c r="H24" i="1"/>
  <c r="J24" i="1" s="1"/>
  <c r="H20" i="1"/>
  <c r="J20" i="1" s="1"/>
  <c r="H16" i="1"/>
  <c r="J16" i="1" s="1"/>
  <c r="H109" i="1"/>
  <c r="J109" i="1" s="1"/>
  <c r="H105" i="1"/>
  <c r="J105" i="1" s="1"/>
  <c r="H101" i="1"/>
  <c r="J101" i="1" s="1"/>
  <c r="H97" i="1"/>
  <c r="J97" i="1" s="1"/>
  <c r="H93" i="1"/>
  <c r="J93" i="1" s="1"/>
  <c r="H89" i="1"/>
  <c r="J89" i="1" s="1"/>
  <c r="H85" i="1"/>
  <c r="J85" i="1" s="1"/>
  <c r="H81" i="1"/>
  <c r="J81" i="1" s="1"/>
  <c r="H77" i="1"/>
  <c r="J77" i="1" s="1"/>
  <c r="H73" i="1"/>
  <c r="J73" i="1" s="1"/>
  <c r="H69" i="1"/>
  <c r="J69" i="1" s="1"/>
  <c r="H65" i="1"/>
  <c r="J65" i="1" s="1"/>
  <c r="H61" i="1"/>
  <c r="J61" i="1" s="1"/>
  <c r="H57" i="1"/>
  <c r="J57" i="1" s="1"/>
  <c r="H53" i="1"/>
  <c r="J53" i="1" s="1"/>
  <c r="H49" i="1"/>
  <c r="J49" i="1" s="1"/>
  <c r="H45" i="1"/>
  <c r="J45" i="1" s="1"/>
  <c r="H41" i="1"/>
  <c r="J41" i="1" s="1"/>
  <c r="H37" i="1"/>
  <c r="J37" i="1" s="1"/>
  <c r="H33" i="1"/>
  <c r="J33" i="1" s="1"/>
  <c r="H29" i="1"/>
  <c r="J29" i="1" s="1"/>
  <c r="H25" i="1"/>
  <c r="J25" i="1" s="1"/>
  <c r="H21" i="1"/>
  <c r="J21" i="1" s="1"/>
  <c r="H17" i="1"/>
  <c r="J17" i="1" s="1"/>
  <c r="H12" i="1"/>
  <c r="J12" i="1" s="1"/>
  <c r="H13" i="1"/>
  <c r="J13" i="1" s="1"/>
</calcChain>
</file>

<file path=xl/sharedStrings.xml><?xml version="1.0" encoding="utf-8"?>
<sst xmlns="http://schemas.openxmlformats.org/spreadsheetml/2006/main" count="38" uniqueCount="28">
  <si>
    <t>c</t>
  </si>
  <si>
    <t>k</t>
  </si>
  <si>
    <t>t</t>
  </si>
  <si>
    <t>t_min</t>
  </si>
  <si>
    <t>t_max</t>
  </si>
  <si>
    <t>s</t>
  </si>
  <si>
    <t>TIME CONVERSION</t>
  </si>
  <si>
    <t>implicit samplig rate</t>
  </si>
  <si>
    <t>m</t>
  </si>
  <si>
    <t>q</t>
  </si>
  <si>
    <t>s/div</t>
  </si>
  <si>
    <t>x_t</t>
  </si>
  <si>
    <t>x_0</t>
  </si>
  <si>
    <t>MODEL NOISE</t>
  </si>
  <si>
    <t>mean</t>
  </si>
  <si>
    <t>std dev</t>
  </si>
  <si>
    <t>w_t</t>
  </si>
  <si>
    <t>v_t</t>
  </si>
  <si>
    <t>MEASUREMENT NOISE</t>
  </si>
  <si>
    <t>z_t</t>
  </si>
  <si>
    <t>STATE</t>
  </si>
  <si>
    <t>MEASUREMENT</t>
  </si>
  <si>
    <t>ACTUAL STATE</t>
  </si>
  <si>
    <t>INITIAL STATE</t>
  </si>
  <si>
    <t>MODEL</t>
  </si>
  <si>
    <t>z_t = x_t + v_t</t>
  </si>
  <si>
    <t>x_t = c*x_t-1 + w_t</t>
  </si>
  <si>
    <t>z_t - actual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</si>
</sst>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Foglio1!$D$10</c:f>
              <c:strCache>
                <c:ptCount val="1"/>
                <c:pt idx="0">
                  <c:v>ACTUAL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Foglio1!$D$12:$D$112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D-4FA3-99D4-E62F84AD7025}"/>
            </c:ext>
          </c:extLst>
        </c:ser>
        <c:ser>
          <c:idx val="1"/>
          <c:order val="1"/>
          <c:tx>
            <c:strRef>
              <c:f>Foglio1!$F$10</c:f>
              <c:strCache>
                <c:ptCount val="1"/>
                <c:pt idx="0">
                  <c:v>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Foglio1!$F$12:$F$112</c:f>
              <c:numCache>
                <c:formatCode>General</c:formatCode>
                <c:ptCount val="101"/>
                <c:pt idx="0">
                  <c:v>10.019412918246809</c:v>
                </c:pt>
                <c:pt idx="1">
                  <c:v>10.191754100436373</c:v>
                </c:pt>
                <c:pt idx="2">
                  <c:v>9.5084271894085575</c:v>
                </c:pt>
                <c:pt idx="3">
                  <c:v>9.3928558542873652</c:v>
                </c:pt>
                <c:pt idx="4">
                  <c:v>9.177837547308151</c:v>
                </c:pt>
                <c:pt idx="5">
                  <c:v>8.9232288052466853</c:v>
                </c:pt>
                <c:pt idx="6">
                  <c:v>8.6133851370418064</c:v>
                </c:pt>
                <c:pt idx="7">
                  <c:v>8.4644573485789518</c:v>
                </c:pt>
                <c:pt idx="8">
                  <c:v>8.5830749268426345</c:v>
                </c:pt>
                <c:pt idx="9">
                  <c:v>8.589129854364792</c:v>
                </c:pt>
                <c:pt idx="10">
                  <c:v>8.3501364076319167</c:v>
                </c:pt>
                <c:pt idx="11">
                  <c:v>7.9900311394860735</c:v>
                </c:pt>
                <c:pt idx="12">
                  <c:v>7.9854291907644495</c:v>
                </c:pt>
                <c:pt idx="13">
                  <c:v>7.7270519167316891</c:v>
                </c:pt>
                <c:pt idx="14">
                  <c:v>7.6049638891468723</c:v>
                </c:pt>
                <c:pt idx="15">
                  <c:v>7.4901925125019151</c:v>
                </c:pt>
                <c:pt idx="16">
                  <c:v>7.3633742370705182</c:v>
                </c:pt>
                <c:pt idx="17">
                  <c:v>7.1706689186462285</c:v>
                </c:pt>
                <c:pt idx="18">
                  <c:v>7.1626440028251102</c:v>
                </c:pt>
                <c:pt idx="19">
                  <c:v>6.6782984714976994</c:v>
                </c:pt>
                <c:pt idx="20">
                  <c:v>6.3487295525544392</c:v>
                </c:pt>
                <c:pt idx="21">
                  <c:v>6.1444267188594726</c:v>
                </c:pt>
                <c:pt idx="22">
                  <c:v>6.5092332898495577</c:v>
                </c:pt>
                <c:pt idx="23">
                  <c:v>6.4148461002557511</c:v>
                </c:pt>
                <c:pt idx="24">
                  <c:v>5.9394042718555635</c:v>
                </c:pt>
                <c:pt idx="25">
                  <c:v>6.1553871249294509</c:v>
                </c:pt>
                <c:pt idx="26">
                  <c:v>6.2436463972887752</c:v>
                </c:pt>
                <c:pt idx="27">
                  <c:v>5.9320090443096847</c:v>
                </c:pt>
                <c:pt idx="28">
                  <c:v>5.4933495591760115</c:v>
                </c:pt>
                <c:pt idx="29">
                  <c:v>5.5346128999988311</c:v>
                </c:pt>
                <c:pt idx="30">
                  <c:v>5.4577567684718273</c:v>
                </c:pt>
                <c:pt idx="31">
                  <c:v>5.3425259664860967</c:v>
                </c:pt>
                <c:pt idx="32">
                  <c:v>4.9609557412685117</c:v>
                </c:pt>
                <c:pt idx="33">
                  <c:v>5.3436042709711407</c:v>
                </c:pt>
                <c:pt idx="34">
                  <c:v>4.9982823505741676</c:v>
                </c:pt>
                <c:pt idx="35">
                  <c:v>5.0119396633215496</c:v>
                </c:pt>
                <c:pt idx="36">
                  <c:v>4.6876046331809915</c:v>
                </c:pt>
                <c:pt idx="37">
                  <c:v>4.612866264288094</c:v>
                </c:pt>
                <c:pt idx="38">
                  <c:v>4.2784855160883541</c:v>
                </c:pt>
                <c:pt idx="39">
                  <c:v>4.9067633863003675</c:v>
                </c:pt>
                <c:pt idx="40">
                  <c:v>4.5528427566430301</c:v>
                </c:pt>
                <c:pt idx="41">
                  <c:v>4.5094295060055662</c:v>
                </c:pt>
                <c:pt idx="42">
                  <c:v>4.150859845866731</c:v>
                </c:pt>
                <c:pt idx="43">
                  <c:v>4.1186226073407601</c:v>
                </c:pt>
                <c:pt idx="44">
                  <c:v>3.8089162503096241</c:v>
                </c:pt>
                <c:pt idx="45">
                  <c:v>4.1468298445765335</c:v>
                </c:pt>
                <c:pt idx="46">
                  <c:v>4.2895087018807434</c:v>
                </c:pt>
                <c:pt idx="47">
                  <c:v>3.9688450600036327</c:v>
                </c:pt>
                <c:pt idx="48">
                  <c:v>3.9284324096175509</c:v>
                </c:pt>
                <c:pt idx="49">
                  <c:v>3.8767936141828763</c:v>
                </c:pt>
                <c:pt idx="50">
                  <c:v>3.5786671234662277</c:v>
                </c:pt>
                <c:pt idx="51">
                  <c:v>3.6926821626759159</c:v>
                </c:pt>
                <c:pt idx="52">
                  <c:v>3.3231592376032402</c:v>
                </c:pt>
                <c:pt idx="53">
                  <c:v>3.3772917186000244</c:v>
                </c:pt>
                <c:pt idx="54">
                  <c:v>3.4996599932655932</c:v>
                </c:pt>
                <c:pt idx="55">
                  <c:v>3.3512204720100915</c:v>
                </c:pt>
                <c:pt idx="56">
                  <c:v>3.4456189672680475</c:v>
                </c:pt>
                <c:pt idx="57">
                  <c:v>2.8398391975080242</c:v>
                </c:pt>
                <c:pt idx="58">
                  <c:v>3.1493927536468074</c:v>
                </c:pt>
                <c:pt idx="59">
                  <c:v>2.4512730664196538</c:v>
                </c:pt>
                <c:pt idx="60">
                  <c:v>3.1366241936201997</c:v>
                </c:pt>
                <c:pt idx="61">
                  <c:v>2.7112460685175366</c:v>
                </c:pt>
                <c:pt idx="62">
                  <c:v>2.9651948345507542</c:v>
                </c:pt>
                <c:pt idx="63">
                  <c:v>3.0170959371277744</c:v>
                </c:pt>
                <c:pt idx="64">
                  <c:v>2.7375194791944994</c:v>
                </c:pt>
                <c:pt idx="65">
                  <c:v>2.3616988281410807</c:v>
                </c:pt>
                <c:pt idx="66">
                  <c:v>2.4824015036271971</c:v>
                </c:pt>
                <c:pt idx="67">
                  <c:v>2.5878052084206469</c:v>
                </c:pt>
                <c:pt idx="68">
                  <c:v>2.7193560364356975</c:v>
                </c:pt>
                <c:pt idx="69">
                  <c:v>2.8330281137887665</c:v>
                </c:pt>
                <c:pt idx="70">
                  <c:v>2.4631156915533849</c:v>
                </c:pt>
                <c:pt idx="71">
                  <c:v>2.4943487737035208</c:v>
                </c:pt>
                <c:pt idx="72">
                  <c:v>2.2217070282396172</c:v>
                </c:pt>
                <c:pt idx="73">
                  <c:v>2.2032097010070331</c:v>
                </c:pt>
                <c:pt idx="74">
                  <c:v>2.5277388109563921</c:v>
                </c:pt>
                <c:pt idx="75">
                  <c:v>2.4681696785070248</c:v>
                </c:pt>
                <c:pt idx="76">
                  <c:v>1.8584059010265976</c:v>
                </c:pt>
                <c:pt idx="77">
                  <c:v>2.5316611219658105</c:v>
                </c:pt>
                <c:pt idx="78">
                  <c:v>1.86128229918803</c:v>
                </c:pt>
                <c:pt idx="79">
                  <c:v>2.1243383359605867</c:v>
                </c:pt>
                <c:pt idx="80">
                  <c:v>1.8828518099979452</c:v>
                </c:pt>
                <c:pt idx="81">
                  <c:v>2.2045545546759748</c:v>
                </c:pt>
                <c:pt idx="82">
                  <c:v>1.9973840784057384</c:v>
                </c:pt>
                <c:pt idx="83">
                  <c:v>1.5101637637333301</c:v>
                </c:pt>
                <c:pt idx="84">
                  <c:v>1.8717897734197362</c:v>
                </c:pt>
                <c:pt idx="85">
                  <c:v>1.7707385185415858</c:v>
                </c:pt>
                <c:pt idx="86">
                  <c:v>1.7056286982700548</c:v>
                </c:pt>
                <c:pt idx="87">
                  <c:v>1.982320202118665</c:v>
                </c:pt>
                <c:pt idx="88">
                  <c:v>1.7210673741229294</c:v>
                </c:pt>
                <c:pt idx="89">
                  <c:v>1.5058688306311871</c:v>
                </c:pt>
                <c:pt idx="90">
                  <c:v>1.5983706780267224</c:v>
                </c:pt>
                <c:pt idx="91">
                  <c:v>1.2836766682109721</c:v>
                </c:pt>
                <c:pt idx="92">
                  <c:v>1.7336664014604293</c:v>
                </c:pt>
                <c:pt idx="93">
                  <c:v>1.673847938805743</c:v>
                </c:pt>
                <c:pt idx="94">
                  <c:v>1.4713091095822053</c:v>
                </c:pt>
                <c:pt idx="95">
                  <c:v>1.4333712805512515</c:v>
                </c:pt>
                <c:pt idx="96">
                  <c:v>1.5839681584740106</c:v>
                </c:pt>
                <c:pt idx="97">
                  <c:v>1.2524772458447853</c:v>
                </c:pt>
                <c:pt idx="98">
                  <c:v>1.5490070441070261</c:v>
                </c:pt>
                <c:pt idx="99">
                  <c:v>1.3150875589722215</c:v>
                </c:pt>
                <c:pt idx="100">
                  <c:v>1.6545271381312863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D-4FA3-99D4-E62F84AD7025}"/>
            </c:ext>
          </c:extLst>
        </c:ser>
        <c:ser>
          <c:idx val="2"/>
          <c:order val="2"/>
          <c:tx>
            <c:strRef>
              <c:f>Foglio1!$H$10</c:f>
              <c:strCache>
                <c:ptCount val="1"/>
                <c:pt idx="0">
                  <c:v>MEASUREMENT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Foglio1!$H$12:$H$112</c:f>
              <c:numCache>
                <c:formatCode>General</c:formatCode>
                <c:ptCount val="101"/>
                <c:pt idx="0">
                  <c:v>9.8702259292299814</c:v>
                </c:pt>
                <c:pt idx="1">
                  <c:v>10.217198770913486</c:v>
                </c:pt>
                <c:pt idx="2">
                  <c:v>9.3955847103202874</c:v>
                </c:pt>
                <c:pt idx="3">
                  <c:v>9.3445107090224049</c:v>
                </c:pt>
                <c:pt idx="4">
                  <c:v>8.6607567453641607</c:v>
                </c:pt>
                <c:pt idx="5">
                  <c:v>8.7979245901422907</c:v>
                </c:pt>
                <c:pt idx="6">
                  <c:v>8.9689881103801099</c:v>
                </c:pt>
                <c:pt idx="7">
                  <c:v>8.2178468269581995</c:v>
                </c:pt>
                <c:pt idx="8">
                  <c:v>8.5302209625795005</c:v>
                </c:pt>
                <c:pt idx="9">
                  <c:v>8.1763190715179945</c:v>
                </c:pt>
                <c:pt idx="10">
                  <c:v>8.6524104628233456</c:v>
                </c:pt>
                <c:pt idx="11">
                  <c:v>8.3331967818762962</c:v>
                </c:pt>
                <c:pt idx="12">
                  <c:v>8.342328046946502</c:v>
                </c:pt>
                <c:pt idx="13">
                  <c:v>7.8603917460889035</c:v>
                </c:pt>
                <c:pt idx="14">
                  <c:v>7.8239145397407297</c:v>
                </c:pt>
                <c:pt idx="15">
                  <c:v>7.699786685676842</c:v>
                </c:pt>
                <c:pt idx="16">
                  <c:v>7.1562413021286</c:v>
                </c:pt>
                <c:pt idx="17">
                  <c:v>6.8722249942679472</c:v>
                </c:pt>
                <c:pt idx="18">
                  <c:v>7.0135378662319576</c:v>
                </c:pt>
                <c:pt idx="19">
                  <c:v>6.8955200107321346</c:v>
                </c:pt>
                <c:pt idx="20">
                  <c:v>6.2776465650397277</c:v>
                </c:pt>
                <c:pt idx="21">
                  <c:v>5.9391062439594293</c:v>
                </c:pt>
                <c:pt idx="22">
                  <c:v>6.5023784086140015</c:v>
                </c:pt>
                <c:pt idx="23">
                  <c:v>6.2351793356453964</c:v>
                </c:pt>
                <c:pt idx="24">
                  <c:v>5.6182333383717182</c:v>
                </c:pt>
                <c:pt idx="25">
                  <c:v>6.2843918480069609</c:v>
                </c:pt>
                <c:pt idx="26">
                  <c:v>6.3228984070758054</c:v>
                </c:pt>
                <c:pt idx="27">
                  <c:v>5.7919875628682034</c:v>
                </c:pt>
                <c:pt idx="28">
                  <c:v>5.6580502775352572</c:v>
                </c:pt>
                <c:pt idx="29">
                  <c:v>5.8678075325648598</c:v>
                </c:pt>
                <c:pt idx="30">
                  <c:v>5.2265287869569121</c:v>
                </c:pt>
                <c:pt idx="31">
                  <c:v>5.5189841768776997</c:v>
                </c:pt>
                <c:pt idx="32">
                  <c:v>4.8621917500448388</c:v>
                </c:pt>
                <c:pt idx="33">
                  <c:v>5.7932122765440752</c:v>
                </c:pt>
                <c:pt idx="34">
                  <c:v>5.0529369115448084</c:v>
                </c:pt>
                <c:pt idx="35">
                  <c:v>5.1988733035969084</c:v>
                </c:pt>
                <c:pt idx="36">
                  <c:v>4.5216114078099707</c:v>
                </c:pt>
                <c:pt idx="37">
                  <c:v>4.7677651005225696</c:v>
                </c:pt>
                <c:pt idx="38">
                  <c:v>4.3821661336573108</c:v>
                </c:pt>
                <c:pt idx="39">
                  <c:v>4.8308526939058032</c:v>
                </c:pt>
                <c:pt idx="40">
                  <c:v>4.6162594867755784</c:v>
                </c:pt>
                <c:pt idx="41">
                  <c:v>4.3851299746428056</c:v>
                </c:pt>
                <c:pt idx="42">
                  <c:v>4.0409770371338745</c:v>
                </c:pt>
                <c:pt idx="43">
                  <c:v>4.1182958170913313</c:v>
                </c:pt>
                <c:pt idx="44">
                  <c:v>3.7639953681196703</c:v>
                </c:pt>
                <c:pt idx="45">
                  <c:v>4.1946522806674942</c:v>
                </c:pt>
                <c:pt idx="46">
                  <c:v>4.1204193446699806</c:v>
                </c:pt>
                <c:pt idx="47">
                  <c:v>3.584645147813414</c:v>
                </c:pt>
                <c:pt idx="48">
                  <c:v>3.5863575819443501</c:v>
                </c:pt>
                <c:pt idx="49">
                  <c:v>3.7628648271442735</c:v>
                </c:pt>
                <c:pt idx="50">
                  <c:v>4.0750605053665492</c:v>
                </c:pt>
                <c:pt idx="51">
                  <c:v>3.7442967776096037</c:v>
                </c:pt>
                <c:pt idx="52">
                  <c:v>3.3914814367377972</c:v>
                </c:pt>
                <c:pt idx="53">
                  <c:v>3.0772169425529827</c:v>
                </c:pt>
                <c:pt idx="54">
                  <c:v>3.388183732273935</c:v>
                </c:pt>
                <c:pt idx="55">
                  <c:v>3.5435919688179256</c:v>
                </c:pt>
                <c:pt idx="56">
                  <c:v>3.470158679046333</c:v>
                </c:pt>
                <c:pt idx="57">
                  <c:v>2.8556993059114228</c:v>
                </c:pt>
                <c:pt idx="58">
                  <c:v>3.1547239241554066</c:v>
                </c:pt>
                <c:pt idx="59">
                  <c:v>2.6709326602440062</c:v>
                </c:pt>
                <c:pt idx="60">
                  <c:v>3.2170611029002796</c:v>
                </c:pt>
                <c:pt idx="61">
                  <c:v>3.0164362924238968</c:v>
                </c:pt>
                <c:pt idx="62">
                  <c:v>3.0221395443351788</c:v>
                </c:pt>
                <c:pt idx="63">
                  <c:v>3.2794869574649548</c:v>
                </c:pt>
                <c:pt idx="64">
                  <c:v>3.1325510085528698</c:v>
                </c:pt>
                <c:pt idx="65">
                  <c:v>2.2942793007542872</c:v>
                </c:pt>
                <c:pt idx="66">
                  <c:v>2.6377899517021213</c:v>
                </c:pt>
                <c:pt idx="67">
                  <c:v>2.5997466542480714</c:v>
                </c:pt>
                <c:pt idx="68">
                  <c:v>2.7706125275628191</c:v>
                </c:pt>
                <c:pt idx="69">
                  <c:v>2.7102846738227049</c:v>
                </c:pt>
                <c:pt idx="70">
                  <c:v>2.421451795589503</c:v>
                </c:pt>
                <c:pt idx="71">
                  <c:v>2.5891724856816096</c:v>
                </c:pt>
                <c:pt idx="72">
                  <c:v>2.4781947538623479</c:v>
                </c:pt>
                <c:pt idx="73">
                  <c:v>2.4821908954464869</c:v>
                </c:pt>
                <c:pt idx="74">
                  <c:v>2.4248455805077138</c:v>
                </c:pt>
                <c:pt idx="75">
                  <c:v>2.3397710836660499</c:v>
                </c:pt>
                <c:pt idx="76">
                  <c:v>2.0460689228223772</c:v>
                </c:pt>
                <c:pt idx="77">
                  <c:v>3.0687128398860715</c:v>
                </c:pt>
                <c:pt idx="78">
                  <c:v>1.7839132655302028</c:v>
                </c:pt>
                <c:pt idx="79">
                  <c:v>2.1027355981419467</c:v>
                </c:pt>
                <c:pt idx="80">
                  <c:v>1.8253778506397387</c:v>
                </c:pt>
                <c:pt idx="81">
                  <c:v>2.2957753459109056</c:v>
                </c:pt>
                <c:pt idx="82">
                  <c:v>2.0135210060435442</c:v>
                </c:pt>
                <c:pt idx="83">
                  <c:v>1.6618811068192894</c:v>
                </c:pt>
                <c:pt idx="84">
                  <c:v>2.0003024176591664</c:v>
                </c:pt>
                <c:pt idx="85">
                  <c:v>1.9241035840445566</c:v>
                </c:pt>
                <c:pt idx="86">
                  <c:v>1.9906910187925706</c:v>
                </c:pt>
                <c:pt idx="87">
                  <c:v>2.1561199381060323</c:v>
                </c:pt>
                <c:pt idx="88">
                  <c:v>1.8124877522198573</c:v>
                </c:pt>
                <c:pt idx="89">
                  <c:v>1.688309991885284</c:v>
                </c:pt>
                <c:pt idx="90">
                  <c:v>1.7491235964195393</c:v>
                </c:pt>
                <c:pt idx="91">
                  <c:v>1.3183584658739051</c:v>
                </c:pt>
                <c:pt idx="92">
                  <c:v>1.7574955866661073</c:v>
                </c:pt>
                <c:pt idx="93">
                  <c:v>1.2989303523142199</c:v>
                </c:pt>
                <c:pt idx="94">
                  <c:v>1.5319621729687378</c:v>
                </c:pt>
                <c:pt idx="95">
                  <c:v>1.4035421279133422</c:v>
                </c:pt>
                <c:pt idx="96">
                  <c:v>1.5567591986011522</c:v>
                </c:pt>
                <c:pt idx="97">
                  <c:v>1.3375506482670962</c:v>
                </c:pt>
                <c:pt idx="98">
                  <c:v>1.6787181266406284</c:v>
                </c:pt>
                <c:pt idx="99">
                  <c:v>1.2134318173274574</c:v>
                </c:pt>
                <c:pt idx="100">
                  <c:v>1.9399513641236956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D-4FA3-99D4-E62F84AD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88528"/>
        <c:axId val="707186560"/>
      </c:scatterChart>
      <c:valAx>
        <c:axId val="707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6560"/>
        <c:crosses val="autoZero"/>
        <c:crossBetween val="midCat"/>
      </c:valAx>
      <c:valAx>
        <c:axId val="7071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Foglio1!$J$11</c:f>
              <c:strCache>
                <c:ptCount val="1"/>
                <c:pt idx="0">
                  <c:v>z_t - actual state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Foglio1!$J$12:$J$112</c:f>
              <c:numCache>
                <c:formatCode>General</c:formatCode>
                <c:ptCount val="101"/>
                <c:pt idx="0">
                  <c:v>-0.12977407077001857</c:v>
                </c:pt>
                <c:pt idx="1">
                  <c:v>0.41719877091348501</c:v>
                </c:pt>
                <c:pt idx="2">
                  <c:v>-0.20841528967971357</c:v>
                </c:pt>
                <c:pt idx="3">
                  <c:v>-6.7409290977595404E-2</c:v>
                </c:pt>
                <c:pt idx="4">
                  <c:v>-0.56292485463584008</c:v>
                </c:pt>
                <c:pt idx="5">
                  <c:v>-0.24128337785771059</c:v>
                </c:pt>
                <c:pt idx="6">
                  <c:v>0.11056430174010856</c:v>
                </c:pt>
                <c:pt idx="7">
                  <c:v>-0.46340850550900115</c:v>
                </c:pt>
                <c:pt idx="8">
                  <c:v>2.2590736761644692E-2</c:v>
                </c:pt>
                <c:pt idx="9">
                  <c:v>-0.16115854978350441</c:v>
                </c:pt>
                <c:pt idx="10">
                  <c:v>0.48168239394787626</c:v>
                </c:pt>
                <c:pt idx="11">
                  <c:v>0.3258832743783362</c:v>
                </c:pt>
                <c:pt idx="12">
                  <c:v>0.49516080959850139</c:v>
                </c:pt>
                <c:pt idx="13">
                  <c:v>0.17016785348786279</c:v>
                </c:pt>
                <c:pt idx="14">
                  <c:v>0.28749512499171015</c:v>
                </c:pt>
                <c:pt idx="15">
                  <c:v>0.31409565922280258</c:v>
                </c:pt>
                <c:pt idx="16">
                  <c:v>-8.1735903796358755E-2</c:v>
                </c:pt>
                <c:pt idx="17">
                  <c:v>-0.22099266753851232</c:v>
                </c:pt>
                <c:pt idx="18">
                  <c:v>6.2184557661627338E-2</c:v>
                </c:pt>
                <c:pt idx="19">
                  <c:v>8.3193768333210905E-2</c:v>
                </c:pt>
                <c:pt idx="20">
                  <c:v>-0.39843315251121769</c:v>
                </c:pt>
                <c:pt idx="21">
                  <c:v>-0.60345187924049704</c:v>
                </c:pt>
                <c:pt idx="22">
                  <c:v>9.0671447878073685E-2</c:v>
                </c:pt>
                <c:pt idx="23">
                  <c:v>-4.8293485875812614E-2</c:v>
                </c:pt>
                <c:pt idx="24">
                  <c:v>-0.5395700267190664</c:v>
                </c:pt>
                <c:pt idx="25">
                  <c:v>0.2497445502179918</c:v>
                </c:pt>
                <c:pt idx="26">
                  <c:v>0.40894405524261579</c:v>
                </c:pt>
                <c:pt idx="27">
                  <c:v>-3.6877019283227952E-3</c:v>
                </c:pt>
                <c:pt idx="28">
                  <c:v>-2.1711481965338564E-2</c:v>
                </c:pt>
                <c:pt idx="29">
                  <c:v>0.30164100825427553</c:v>
                </c:pt>
                <c:pt idx="30">
                  <c:v>-0.22831440686746074</c:v>
                </c:pt>
                <c:pt idx="31">
                  <c:v>0.17323784692981459</c:v>
                </c:pt>
                <c:pt idx="32">
                  <c:v>-0.37663965330408811</c:v>
                </c:pt>
                <c:pt idx="33">
                  <c:v>0.65915750126212735</c:v>
                </c:pt>
                <c:pt idx="34">
                  <c:v>2.1563231768499946E-2</c:v>
                </c:pt>
                <c:pt idx="35">
                  <c:v>0.2681270974161265</c:v>
                </c:pt>
                <c:pt idx="36">
                  <c:v>-0.31051987424719574</c:v>
                </c:pt>
                <c:pt idx="37">
                  <c:v>3.227644410654662E-2</c:v>
                </c:pt>
                <c:pt idx="38">
                  <c:v>-0.25861274963039182</c:v>
                </c:pt>
                <c:pt idx="39">
                  <c:v>0.28288938828385479</c:v>
                </c:pt>
                <c:pt idx="40">
                  <c:v>0.15925544726606944</c:v>
                </c:pt>
                <c:pt idx="41">
                  <c:v>1.7266015923486755E-2</c:v>
                </c:pt>
                <c:pt idx="42">
                  <c:v>-0.23952964241105779</c:v>
                </c:pt>
                <c:pt idx="43">
                  <c:v>-7.6600728862702638E-2</c:v>
                </c:pt>
                <c:pt idx="44">
                  <c:v>-0.34700324691528284</c:v>
                </c:pt>
                <c:pt idx="45">
                  <c:v>0.16587363793323995</c:v>
                </c:pt>
                <c:pt idx="46">
                  <c:v>0.17221627479041146</c:v>
                </c:pt>
                <c:pt idx="47">
                  <c:v>-0.28459386066856363</c:v>
                </c:pt>
                <c:pt idx="48">
                  <c:v>-0.20549664636798814</c:v>
                </c:pt>
                <c:pt idx="49">
                  <c:v>4.6847683398182127E-2</c:v>
                </c:pt>
                <c:pt idx="50">
                  <c:v>0.43336370449537975</c:v>
                </c:pt>
                <c:pt idx="51">
                  <c:v>0.17543391275585751</c:v>
                </c:pt>
                <c:pt idx="52">
                  <c:v>-0.10600417081887414</c:v>
                </c:pt>
                <c:pt idx="53">
                  <c:v>-0.35031895285255521</c:v>
                </c:pt>
                <c:pt idx="54">
                  <c:v>2.9198554776507901E-2</c:v>
                </c:pt>
                <c:pt idx="55">
                  <c:v>0.25178649487044691</c:v>
                </c:pt>
                <c:pt idx="56">
                  <c:v>0.2441893145778038</c:v>
                </c:pt>
                <c:pt idx="57">
                  <c:v>-0.30575067126773581</c:v>
                </c:pt>
                <c:pt idx="58">
                  <c:v>5.650294651983101E-2</c:v>
                </c:pt>
                <c:pt idx="59">
                  <c:v>-0.36532389783885799</c:v>
                </c:pt>
                <c:pt idx="60">
                  <c:v>0.2415296759790726</c:v>
                </c:pt>
                <c:pt idx="61">
                  <c:v>0.10041549404111416</c:v>
                </c:pt>
                <c:pt idx="62">
                  <c:v>0.16443916192005181</c:v>
                </c:pt>
                <c:pt idx="63">
                  <c:v>0.47894058269813033</c:v>
                </c:pt>
                <c:pt idx="64">
                  <c:v>0.38801556128138204</c:v>
                </c:pt>
                <c:pt idx="65">
                  <c:v>-0.39536543757177078</c:v>
                </c:pt>
                <c:pt idx="66">
                  <c:v>1.9381081425846602E-3</c:v>
                </c:pt>
                <c:pt idx="67">
                  <c:v>1.6611847559725668E-2</c:v>
                </c:pt>
                <c:pt idx="68">
                  <c:v>0.23914041700824029</c:v>
                </c:pt>
                <c:pt idx="69">
                  <c:v>0.22944200547921767</c:v>
                </c:pt>
                <c:pt idx="70">
                  <c:v>-9.7740193871143077E-3</c:v>
                </c:pt>
                <c:pt idx="71">
                  <c:v>0.20657118700452459</c:v>
                </c:pt>
                <c:pt idx="72">
                  <c:v>0.14324548115880464</c:v>
                </c:pt>
                <c:pt idx="73">
                  <c:v>0.19394060819701453</c:v>
                </c:pt>
                <c:pt idx="74">
                  <c:v>0.18236029900323114</c:v>
                </c:pt>
                <c:pt idx="75">
                  <c:v>0.14213550779165685</c:v>
                </c:pt>
                <c:pt idx="76">
                  <c:v>-0.10761394153452786</c:v>
                </c:pt>
                <c:pt idx="77">
                  <c:v>0.95810363281630462</c:v>
                </c:pt>
                <c:pt idx="78">
                  <c:v>-0.28448375739816889</c:v>
                </c:pt>
                <c:pt idx="79">
                  <c:v>7.5706515672142594E-2</c:v>
                </c:pt>
                <c:pt idx="80">
                  <c:v>-0.16111065018066917</c:v>
                </c:pt>
                <c:pt idx="81">
                  <c:v>0.34901661510690585</c:v>
                </c:pt>
                <c:pt idx="82">
                  <c:v>0.10569744985562446</c:v>
                </c:pt>
                <c:pt idx="83">
                  <c:v>-0.20778597824487188</c:v>
                </c:pt>
                <c:pt idx="84">
                  <c:v>0.16802867429628843</c:v>
                </c:pt>
                <c:pt idx="85">
                  <c:v>0.12847531554893621</c:v>
                </c:pt>
                <c:pt idx="86">
                  <c:v>0.23097531566686258</c:v>
                </c:pt>
                <c:pt idx="87">
                  <c:v>0.43159854904283845</c:v>
                </c:pt>
                <c:pt idx="88">
                  <c:v>0.12245679093792727</c:v>
                </c:pt>
                <c:pt idx="89">
                  <c:v>3.2079649828992585E-2</c:v>
                </c:pt>
                <c:pt idx="90">
                  <c:v>0.12601786120437386</c:v>
                </c:pt>
                <c:pt idx="91">
                  <c:v>-0.27228515463695691</c:v>
                </c:pt>
                <c:pt idx="92">
                  <c:v>0.19866483856546258</c:v>
                </c:pt>
                <c:pt idx="93">
                  <c:v>-0.2287237808244118</c:v>
                </c:pt>
                <c:pt idx="94">
                  <c:v>3.486112249287876E-2</c:v>
                </c:pt>
                <c:pt idx="95">
                  <c:v>-6.3616901552999705E-2</c:v>
                </c:pt>
                <c:pt idx="96">
                  <c:v>0.11894334972413723</c:v>
                </c:pt>
                <c:pt idx="97">
                  <c:v>-7.1508883632378506E-2</c:v>
                </c:pt>
                <c:pt idx="98">
                  <c:v>0.29783978537914324</c:v>
                </c:pt>
                <c:pt idx="99">
                  <c:v>-0.13982895710879806</c:v>
                </c:pt>
                <c:pt idx="100">
                  <c:v>0.61375580517616535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4558-9976-2CC1B2E3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17624"/>
        <c:axId val="502319920"/>
      </c:scatterChart>
      <c:valAx>
        <c:axId val="50231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9920"/>
        <c:crosses val="autoZero"/>
        <c:crossBetween val="midCat"/>
      </c:valAx>
      <c:valAx>
        <c:axId val="502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0</xdr:row>
      <xdr:rowOff>0</xdr:rowOff>
    </xdr:from>
    <xdr:to>
      <xdr:col>23</xdr:col>
      <xdr:colOff>190500</xdr:colOff>
      <xdr:row>25</xdr:row>
      <xdr:rowOff>147638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0DA2BD8-7E31-4DC6-AA3B-3FDFE4E1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4762</xdr:rowOff>
    </xdr:from>
    <xdr:to>
      <xdr:col>23</xdr:col>
      <xdr:colOff>190500</xdr:colOff>
      <xdr:row>41</xdr:row>
      <xdr:rowOff>80962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E0D35F2-FCBE-41FE-AB52-A78A2E503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L112"/>
  <sheetViews>
    <sheetView tabSelected="1" topLeftCell="A4" workbookViewId="0">
      <selection activeCell="J12" sqref="J12"/>
    </sheetView>
  </sheetViews>
  <sheetFormatPr defaultRowHeight="15" x14ac:dyDescent="0.25"/>
  <cols>
    <col min="1" max="1" width="18.5703125" customWidth="1"/>
    <col min="4" max="4" width="19.28515625" bestFit="1" customWidth="1"/>
    <col min="5" max="5" width="13.28515625" bestFit="1" customWidth="1"/>
    <col min="7" max="7" width="20.7109375" bestFit="1" customWidth="1"/>
    <col min="8" max="8" width="14.7109375" bestFit="1" customWidth="1"/>
  </cols>
  <sheetData>
    <row r="1" spans="1:12" x14ac:dyDescent="0.25">
      <c r="D1" s="4" t="s">
        <v>23</v>
      </c>
      <c r="G1" s="4" t="s">
        <v>13</v>
      </c>
      <c r="J1" s="4" t="s">
        <v>18</v>
      </c>
    </row>
    <row r="2" spans="1:12" x14ac:dyDescent="0.25">
      <c r="A2" t="s">
        <v>0</v>
      </c>
      <c r="B2" s="1">
        <v>0.98</v>
      </c>
      <c r="D2" t="s">
        <v>12</v>
      </c>
      <c r="E2">
        <v>10</v>
      </c>
      <c r="F2" t="s">
        <v>8</v>
      </c>
      <c r="G2" t="s">
        <v>14</v>
      </c>
      <c r="H2">
        <v>0</v>
      </c>
      <c r="I2" t="s">
        <v>8</v>
      </c>
      <c r="J2" t="s">
        <v>14</v>
      </c>
      <c r="K2">
        <v>0</v>
      </c>
      <c r="L2" t="s">
        <v>8</v>
      </c>
    </row>
    <row r="3" spans="1:12" x14ac:dyDescent="0.25">
      <c r="B3" s="1"/>
      <c r="G3" t="s">
        <v>15</v>
      </c>
      <c r="H3">
        <v>0.2</v>
      </c>
      <c r="I3" t="s">
        <v>8</v>
      </c>
      <c r="J3" t="s">
        <v>15</v>
      </c>
      <c r="K3">
        <v>0.2</v>
      </c>
      <c r="L3" t="s">
        <v>8</v>
      </c>
    </row>
    <row r="4" spans="1:12" x14ac:dyDescent="0.25">
      <c r="A4" s="4" t="s">
        <v>6</v>
      </c>
    </row>
    <row r="5" spans="1:12" x14ac:dyDescent="0.25">
      <c r="A5" t="s">
        <v>3</v>
      </c>
      <c r="B5">
        <v>0</v>
      </c>
      <c r="G5" s="4" t="s">
        <v>24</v>
      </c>
    </row>
    <row r="6" spans="1:12" x14ac:dyDescent="0.25">
      <c r="A6" t="s">
        <v>4</v>
      </c>
      <c r="B6">
        <v>10</v>
      </c>
      <c r="C6" t="s">
        <v>5</v>
      </c>
      <c r="G6" s="4" t="s">
        <v>26</v>
      </c>
    </row>
    <row r="7" spans="1:12" x14ac:dyDescent="0.25">
      <c r="A7" t="s">
        <v>8</v>
      </c>
      <c r="B7">
        <f>(B6-B5)/((MAX(A12:A112)-MIN(A12:A112)))</f>
        <v>0.1</v>
      </c>
      <c r="C7" t="s">
        <v>10</v>
      </c>
      <c r="D7" t="s">
        <v>7</v>
      </c>
      <c r="G7" s="4" t="s">
        <v>25</v>
      </c>
    </row>
    <row r="8" spans="1:12" x14ac:dyDescent="0.25">
      <c r="A8" t="s">
        <v>9</v>
      </c>
      <c r="B8">
        <f>B5</f>
        <v>0</v>
      </c>
      <c r="C8" t="s">
        <v>5</v>
      </c>
    </row>
    <row r="10" spans="1:12" x14ac:dyDescent="0.25">
      <c r="D10" s="4" t="s">
        <v>22</v>
      </c>
      <c r="E10" s="3" t="s">
        <v>13</v>
      </c>
      <c r="F10" s="3" t="s">
        <v>20</v>
      </c>
      <c r="G10" s="3" t="s">
        <v>18</v>
      </c>
      <c r="H10" s="3" t="s">
        <v>21</v>
      </c>
    </row>
    <row r="11" spans="1:12" x14ac:dyDescent="0.25">
      <c r="A11" s="3" t="s">
        <v>1</v>
      </c>
      <c r="B11" s="3" t="s">
        <v>2</v>
      </c>
      <c r="C11" s="3"/>
      <c r="D11" s="3"/>
      <c r="E11" s="3" t="s">
        <v>16</v>
      </c>
      <c r="F11" s="3" t="s">
        <v>11</v>
      </c>
      <c r="G11" s="3" t="s">
        <v>17</v>
      </c>
      <c r="H11" s="3" t="s">
        <v>19</v>
      </c>
      <c r="J11" s="3" t="s">
        <v>27</v>
      </c>
    </row>
    <row r="12" spans="1:12" x14ac:dyDescent="0.25">
      <c r="A12" s="2">
        <v>0</v>
      </c>
      <c r="B12" s="2">
        <f>A12*$B$7+$B$8</f>
        <v>0</v>
      </c>
      <c r="D12">
        <f>E2</f>
        <v>10</v>
      </c>
      <c r="E12">
        <f ca="1">NORMINV(RAND(),$H$2,$H$3)</f>
        <v>1.9412918246809383E-2</v>
      </c>
      <c r="F12">
        <f ca="1">D12+E12</f>
        <v>10.019412918246809</v>
      </c>
      <c r="G12">
        <f ca="1">NORMINV(RAND(),$K$2,$K$3)</f>
        <v>-0.14918698901682789</v>
      </c>
      <c r="H12">
        <f ca="1">F12+G12</f>
        <v>9.8702259292299814</v>
      </c>
      <c r="J12">
        <f ca="1">H12-D12</f>
        <v>-0.12977407077001857</v>
      </c>
    </row>
    <row r="13" spans="1:12" x14ac:dyDescent="0.25">
      <c r="A13" s="2">
        <v>1</v>
      </c>
      <c r="B13" s="2">
        <f t="shared" ref="B13:B76" si="0">A13*$B$7+$B$8</f>
        <v>0.1</v>
      </c>
      <c r="D13">
        <f>$B$2*D12</f>
        <v>9.8000000000000007</v>
      </c>
      <c r="E13">
        <f t="shared" ref="E13:E76" ca="1" si="1">NORMINV(RAND(),$H$2,$H$3)</f>
        <v>0.39175410043637304</v>
      </c>
      <c r="F13">
        <f ca="1">D13+E13</f>
        <v>10.191754100436373</v>
      </c>
      <c r="G13">
        <f ca="1">NORMINV(RAND(),$K$2,$K$3)</f>
        <v>2.5444670477111915E-2</v>
      </c>
      <c r="H13">
        <f ca="1">F13+G13</f>
        <v>10.217198770913486</v>
      </c>
      <c r="J13">
        <f t="shared" ref="J13:J76" ca="1" si="2">H13-D13</f>
        <v>0.41719877091348501</v>
      </c>
    </row>
    <row r="14" spans="1:12" x14ac:dyDescent="0.25">
      <c r="A14" s="2">
        <v>2</v>
      </c>
      <c r="B14" s="2">
        <f t="shared" si="0"/>
        <v>0.2</v>
      </c>
      <c r="D14">
        <f t="shared" ref="D14:D77" si="3">$B$2*D13</f>
        <v>9.604000000000001</v>
      </c>
      <c r="E14">
        <f t="shared" ca="1" si="1"/>
        <v>-9.5572810591443E-2</v>
      </c>
      <c r="F14">
        <f t="shared" ref="F14:F77" ca="1" si="4">D14+E14</f>
        <v>9.5084271894085575</v>
      </c>
      <c r="G14">
        <f t="shared" ref="G14:G77" ca="1" si="5">NORMINV(RAND(),$K$2,$K$3)</f>
        <v>-0.11284247908826986</v>
      </c>
      <c r="H14">
        <f t="shared" ref="H14:H77" ca="1" si="6">F14+G14</f>
        <v>9.3955847103202874</v>
      </c>
      <c r="J14">
        <f t="shared" ca="1" si="2"/>
        <v>-0.20841528967971357</v>
      </c>
    </row>
    <row r="15" spans="1:12" x14ac:dyDescent="0.25">
      <c r="A15" s="2">
        <v>3</v>
      </c>
      <c r="B15" s="2">
        <f t="shared" si="0"/>
        <v>0.30000000000000004</v>
      </c>
      <c r="D15">
        <f t="shared" si="3"/>
        <v>9.4119200000000003</v>
      </c>
      <c r="E15">
        <f t="shared" ca="1" si="1"/>
        <v>-1.906414571263422E-2</v>
      </c>
      <c r="F15">
        <f t="shared" ca="1" si="4"/>
        <v>9.3928558542873652</v>
      </c>
      <c r="G15">
        <f t="shared" ca="1" si="5"/>
        <v>-4.8345145264959734E-2</v>
      </c>
      <c r="H15">
        <f t="shared" ca="1" si="6"/>
        <v>9.3445107090224049</v>
      </c>
      <c r="J15">
        <f t="shared" ca="1" si="2"/>
        <v>-6.7409290977595404E-2</v>
      </c>
    </row>
    <row r="16" spans="1:12" x14ac:dyDescent="0.25">
      <c r="A16" s="2">
        <v>4</v>
      </c>
      <c r="B16" s="2">
        <f t="shared" si="0"/>
        <v>0.4</v>
      </c>
      <c r="D16">
        <f t="shared" si="3"/>
        <v>9.2236816000000008</v>
      </c>
      <c r="E16">
        <f t="shared" ca="1" si="1"/>
        <v>-4.5844052691849324E-2</v>
      </c>
      <c r="F16">
        <f t="shared" ca="1" si="4"/>
        <v>9.177837547308151</v>
      </c>
      <c r="G16">
        <f t="shared" ca="1" si="5"/>
        <v>-0.51708080194398975</v>
      </c>
      <c r="H16">
        <f t="shared" ca="1" si="6"/>
        <v>8.6607567453641607</v>
      </c>
      <c r="J16">
        <f t="shared" ca="1" si="2"/>
        <v>-0.56292485463584008</v>
      </c>
    </row>
    <row r="17" spans="1:10" x14ac:dyDescent="0.25">
      <c r="A17" s="2">
        <v>5</v>
      </c>
      <c r="B17" s="2">
        <f t="shared" si="0"/>
        <v>0.5</v>
      </c>
      <c r="D17">
        <f t="shared" si="3"/>
        <v>9.0392079680000013</v>
      </c>
      <c r="E17">
        <f t="shared" ca="1" si="1"/>
        <v>-0.11597916275331531</v>
      </c>
      <c r="F17">
        <f t="shared" ca="1" si="4"/>
        <v>8.9232288052466853</v>
      </c>
      <c r="G17">
        <f t="shared" ca="1" si="5"/>
        <v>-0.12530421510439449</v>
      </c>
      <c r="H17">
        <f t="shared" ca="1" si="6"/>
        <v>8.7979245901422907</v>
      </c>
      <c r="J17">
        <f t="shared" ca="1" si="2"/>
        <v>-0.24128337785771059</v>
      </c>
    </row>
    <row r="18" spans="1:10" x14ac:dyDescent="0.25">
      <c r="A18" s="2">
        <v>6</v>
      </c>
      <c r="B18" s="2">
        <f t="shared" si="0"/>
        <v>0.60000000000000009</v>
      </c>
      <c r="D18">
        <f t="shared" si="3"/>
        <v>8.8584238086400013</v>
      </c>
      <c r="E18">
        <f t="shared" ca="1" si="1"/>
        <v>-0.24503867159819481</v>
      </c>
      <c r="F18">
        <f t="shared" ca="1" si="4"/>
        <v>8.6133851370418064</v>
      </c>
      <c r="G18">
        <f t="shared" ca="1" si="5"/>
        <v>0.35560297333830326</v>
      </c>
      <c r="H18">
        <f t="shared" ca="1" si="6"/>
        <v>8.9689881103801099</v>
      </c>
      <c r="J18">
        <f t="shared" ca="1" si="2"/>
        <v>0.11056430174010856</v>
      </c>
    </row>
    <row r="19" spans="1:10" x14ac:dyDescent="0.25">
      <c r="A19" s="2">
        <v>7</v>
      </c>
      <c r="B19" s="2">
        <f t="shared" si="0"/>
        <v>0.70000000000000007</v>
      </c>
      <c r="D19">
        <f t="shared" si="3"/>
        <v>8.6812553324672006</v>
      </c>
      <c r="E19">
        <f t="shared" ca="1" si="1"/>
        <v>-0.21679798388824839</v>
      </c>
      <c r="F19">
        <f t="shared" ca="1" si="4"/>
        <v>8.4644573485789518</v>
      </c>
      <c r="G19">
        <f t="shared" ca="1" si="5"/>
        <v>-0.24661052162075309</v>
      </c>
      <c r="H19">
        <f t="shared" ca="1" si="6"/>
        <v>8.2178468269581995</v>
      </c>
      <c r="J19">
        <f t="shared" ca="1" si="2"/>
        <v>-0.46340850550900115</v>
      </c>
    </row>
    <row r="20" spans="1:10" x14ac:dyDescent="0.25">
      <c r="A20" s="2">
        <v>8</v>
      </c>
      <c r="B20" s="2">
        <f t="shared" si="0"/>
        <v>0.8</v>
      </c>
      <c r="D20">
        <f t="shared" si="3"/>
        <v>8.5076302258178558</v>
      </c>
      <c r="E20">
        <f t="shared" ca="1" si="1"/>
        <v>7.5444701024777891E-2</v>
      </c>
      <c r="F20">
        <f t="shared" ca="1" si="4"/>
        <v>8.5830749268426345</v>
      </c>
      <c r="G20">
        <f t="shared" ca="1" si="5"/>
        <v>-5.285396426313415E-2</v>
      </c>
      <c r="H20">
        <f t="shared" ca="1" si="6"/>
        <v>8.5302209625795005</v>
      </c>
      <c r="J20">
        <f t="shared" ca="1" si="2"/>
        <v>2.2590736761644692E-2</v>
      </c>
    </row>
    <row r="21" spans="1:10" x14ac:dyDescent="0.25">
      <c r="A21" s="2">
        <v>9</v>
      </c>
      <c r="B21" s="2">
        <f t="shared" si="0"/>
        <v>0.9</v>
      </c>
      <c r="D21">
        <f t="shared" si="3"/>
        <v>8.3374776213014989</v>
      </c>
      <c r="E21">
        <f t="shared" ca="1" si="1"/>
        <v>0.25165223306329282</v>
      </c>
      <c r="F21">
        <f t="shared" ca="1" si="4"/>
        <v>8.589129854364792</v>
      </c>
      <c r="G21">
        <f t="shared" ca="1" si="5"/>
        <v>-0.41281078284679751</v>
      </c>
      <c r="H21">
        <f t="shared" ca="1" si="6"/>
        <v>8.1763190715179945</v>
      </c>
      <c r="J21">
        <f t="shared" ca="1" si="2"/>
        <v>-0.16115854978350441</v>
      </c>
    </row>
    <row r="22" spans="1:10" x14ac:dyDescent="0.25">
      <c r="A22" s="2">
        <v>10</v>
      </c>
      <c r="B22" s="2">
        <f t="shared" si="0"/>
        <v>1</v>
      </c>
      <c r="D22">
        <f t="shared" si="3"/>
        <v>8.1707280688754693</v>
      </c>
      <c r="E22">
        <f t="shared" ca="1" si="1"/>
        <v>0.1794083387564476</v>
      </c>
      <c r="F22">
        <f t="shared" ca="1" si="4"/>
        <v>8.3501364076319167</v>
      </c>
      <c r="G22">
        <f t="shared" ca="1" si="5"/>
        <v>0.30227405519142847</v>
      </c>
      <c r="H22">
        <f t="shared" ca="1" si="6"/>
        <v>8.6524104628233456</v>
      </c>
      <c r="J22">
        <f t="shared" ca="1" si="2"/>
        <v>0.48168239394787626</v>
      </c>
    </row>
    <row r="23" spans="1:10" x14ac:dyDescent="0.25">
      <c r="A23" s="2">
        <v>11</v>
      </c>
      <c r="B23" s="2">
        <f t="shared" si="0"/>
        <v>1.1000000000000001</v>
      </c>
      <c r="D23">
        <f t="shared" si="3"/>
        <v>8.00731350749796</v>
      </c>
      <c r="E23">
        <f t="shared" ca="1" si="1"/>
        <v>-1.7282368011886467E-2</v>
      </c>
      <c r="F23">
        <f t="shared" ca="1" si="4"/>
        <v>7.9900311394860735</v>
      </c>
      <c r="G23">
        <f t="shared" ca="1" si="5"/>
        <v>0.34316564239022201</v>
      </c>
      <c r="H23">
        <f t="shared" ca="1" si="6"/>
        <v>8.3331967818762962</v>
      </c>
      <c r="J23">
        <f t="shared" ca="1" si="2"/>
        <v>0.3258832743783362</v>
      </c>
    </row>
    <row r="24" spans="1:10" x14ac:dyDescent="0.25">
      <c r="A24" s="2">
        <v>12</v>
      </c>
      <c r="B24" s="2">
        <f t="shared" si="0"/>
        <v>1.2000000000000002</v>
      </c>
      <c r="D24">
        <f t="shared" si="3"/>
        <v>7.8471672373480006</v>
      </c>
      <c r="E24">
        <f t="shared" ca="1" si="1"/>
        <v>0.13826195341644898</v>
      </c>
      <c r="F24">
        <f t="shared" ca="1" si="4"/>
        <v>7.9854291907644495</v>
      </c>
      <c r="G24">
        <f t="shared" ca="1" si="5"/>
        <v>0.3568988561820523</v>
      </c>
      <c r="H24">
        <f t="shared" ca="1" si="6"/>
        <v>8.342328046946502</v>
      </c>
      <c r="J24">
        <f t="shared" ca="1" si="2"/>
        <v>0.49516080959850139</v>
      </c>
    </row>
    <row r="25" spans="1:10" x14ac:dyDescent="0.25">
      <c r="A25" s="2">
        <v>13</v>
      </c>
      <c r="B25" s="2">
        <f t="shared" si="0"/>
        <v>1.3</v>
      </c>
      <c r="D25">
        <f t="shared" si="3"/>
        <v>7.6902238926010407</v>
      </c>
      <c r="E25">
        <f t="shared" ca="1" si="1"/>
        <v>3.6828024130648819E-2</v>
      </c>
      <c r="F25">
        <f t="shared" ca="1" si="4"/>
        <v>7.7270519167316891</v>
      </c>
      <c r="G25">
        <f t="shared" ca="1" si="5"/>
        <v>0.13333982935721408</v>
      </c>
      <c r="H25">
        <f t="shared" ca="1" si="6"/>
        <v>7.8603917460889035</v>
      </c>
      <c r="J25">
        <f t="shared" ca="1" si="2"/>
        <v>0.17016785348786279</v>
      </c>
    </row>
    <row r="26" spans="1:10" x14ac:dyDescent="0.25">
      <c r="A26" s="2">
        <v>14</v>
      </c>
      <c r="B26" s="2">
        <f t="shared" si="0"/>
        <v>1.4000000000000001</v>
      </c>
      <c r="D26">
        <f t="shared" si="3"/>
        <v>7.5364194147490196</v>
      </c>
      <c r="E26">
        <f t="shared" ca="1" si="1"/>
        <v>6.8544474397852481E-2</v>
      </c>
      <c r="F26">
        <f t="shared" ca="1" si="4"/>
        <v>7.6049638891468723</v>
      </c>
      <c r="G26">
        <f t="shared" ca="1" si="5"/>
        <v>0.21895065059385704</v>
      </c>
      <c r="H26">
        <f t="shared" ca="1" si="6"/>
        <v>7.8239145397407297</v>
      </c>
      <c r="J26">
        <f t="shared" ca="1" si="2"/>
        <v>0.28749512499171015</v>
      </c>
    </row>
    <row r="27" spans="1:10" x14ac:dyDescent="0.25">
      <c r="A27" s="2">
        <v>15</v>
      </c>
      <c r="B27" s="2">
        <f t="shared" si="0"/>
        <v>1.5</v>
      </c>
      <c r="D27">
        <f t="shared" si="3"/>
        <v>7.3856910264540394</v>
      </c>
      <c r="E27">
        <f t="shared" ca="1" si="1"/>
        <v>0.10450148604787526</v>
      </c>
      <c r="F27">
        <f t="shared" ca="1" si="4"/>
        <v>7.4901925125019151</v>
      </c>
      <c r="G27">
        <f t="shared" ca="1" si="5"/>
        <v>0.20959417317492723</v>
      </c>
      <c r="H27">
        <f t="shared" ca="1" si="6"/>
        <v>7.699786685676842</v>
      </c>
      <c r="J27">
        <f t="shared" ca="1" si="2"/>
        <v>0.31409565922280258</v>
      </c>
    </row>
    <row r="28" spans="1:10" x14ac:dyDescent="0.25">
      <c r="A28" s="2">
        <v>16</v>
      </c>
      <c r="B28" s="2">
        <f t="shared" si="0"/>
        <v>1.6</v>
      </c>
      <c r="D28">
        <f t="shared" si="3"/>
        <v>7.2379772059249587</v>
      </c>
      <c r="E28">
        <f t="shared" ca="1" si="1"/>
        <v>0.12539703114555947</v>
      </c>
      <c r="F28">
        <f t="shared" ca="1" si="4"/>
        <v>7.3633742370705182</v>
      </c>
      <c r="G28">
        <f t="shared" ca="1" si="5"/>
        <v>-0.20713293494191798</v>
      </c>
      <c r="H28">
        <f t="shared" ca="1" si="6"/>
        <v>7.1562413021286</v>
      </c>
      <c r="J28">
        <f t="shared" ca="1" si="2"/>
        <v>-8.1735903796358755E-2</v>
      </c>
    </row>
    <row r="29" spans="1:10" x14ac:dyDescent="0.25">
      <c r="A29" s="2">
        <v>17</v>
      </c>
      <c r="B29" s="2">
        <f t="shared" si="0"/>
        <v>1.7000000000000002</v>
      </c>
      <c r="D29">
        <f t="shared" si="3"/>
        <v>7.0932176618064595</v>
      </c>
      <c r="E29">
        <f t="shared" ca="1" si="1"/>
        <v>7.7451256839768751E-2</v>
      </c>
      <c r="F29">
        <f t="shared" ca="1" si="4"/>
        <v>7.1706689186462285</v>
      </c>
      <c r="G29">
        <f t="shared" ca="1" si="5"/>
        <v>-0.29844392437828104</v>
      </c>
      <c r="H29">
        <f t="shared" ca="1" si="6"/>
        <v>6.8722249942679472</v>
      </c>
      <c r="J29">
        <f t="shared" ca="1" si="2"/>
        <v>-0.22099266753851232</v>
      </c>
    </row>
    <row r="30" spans="1:10" x14ac:dyDescent="0.25">
      <c r="A30" s="2">
        <v>18</v>
      </c>
      <c r="B30" s="2">
        <f t="shared" si="0"/>
        <v>1.8</v>
      </c>
      <c r="D30">
        <f t="shared" si="3"/>
        <v>6.9513533085703303</v>
      </c>
      <c r="E30">
        <f t="shared" ca="1" si="1"/>
        <v>0.21129069425478014</v>
      </c>
      <c r="F30">
        <f t="shared" ca="1" si="4"/>
        <v>7.1626440028251102</v>
      </c>
      <c r="G30">
        <f t="shared" ca="1" si="5"/>
        <v>-0.1491061365931525</v>
      </c>
      <c r="H30">
        <f t="shared" ca="1" si="6"/>
        <v>7.0135378662319576</v>
      </c>
      <c r="J30">
        <f t="shared" ca="1" si="2"/>
        <v>6.2184557661627338E-2</v>
      </c>
    </row>
    <row r="31" spans="1:10" x14ac:dyDescent="0.25">
      <c r="A31" s="2">
        <v>19</v>
      </c>
      <c r="B31" s="2">
        <f t="shared" si="0"/>
        <v>1.9000000000000001</v>
      </c>
      <c r="D31">
        <f t="shared" si="3"/>
        <v>6.8123262423989237</v>
      </c>
      <c r="E31">
        <f t="shared" ca="1" si="1"/>
        <v>-0.1340277709012245</v>
      </c>
      <c r="F31">
        <f t="shared" ca="1" si="4"/>
        <v>6.6782984714976994</v>
      </c>
      <c r="G31">
        <f t="shared" ca="1" si="5"/>
        <v>0.21722153923443557</v>
      </c>
      <c r="H31">
        <f t="shared" ca="1" si="6"/>
        <v>6.8955200107321346</v>
      </c>
      <c r="J31">
        <f t="shared" ca="1" si="2"/>
        <v>8.3193768333210905E-2</v>
      </c>
    </row>
    <row r="32" spans="1:10" x14ac:dyDescent="0.25">
      <c r="A32" s="2">
        <v>20</v>
      </c>
      <c r="B32" s="2">
        <f t="shared" si="0"/>
        <v>2</v>
      </c>
      <c r="D32">
        <f t="shared" si="3"/>
        <v>6.6760797175509454</v>
      </c>
      <c r="E32">
        <f t="shared" ca="1" si="1"/>
        <v>-0.32735016499650627</v>
      </c>
      <c r="F32">
        <f t="shared" ca="1" si="4"/>
        <v>6.3487295525544392</v>
      </c>
      <c r="G32">
        <f t="shared" ca="1" si="5"/>
        <v>-7.1082987514711093E-2</v>
      </c>
      <c r="H32">
        <f t="shared" ca="1" si="6"/>
        <v>6.2776465650397277</v>
      </c>
      <c r="J32">
        <f t="shared" ca="1" si="2"/>
        <v>-0.39843315251121769</v>
      </c>
    </row>
    <row r="33" spans="1:10" x14ac:dyDescent="0.25">
      <c r="A33" s="2">
        <v>21</v>
      </c>
      <c r="B33" s="2">
        <f t="shared" si="0"/>
        <v>2.1</v>
      </c>
      <c r="D33">
        <f t="shared" si="3"/>
        <v>6.5425581231999264</v>
      </c>
      <c r="E33">
        <f t="shared" ca="1" si="1"/>
        <v>-0.39813140434045413</v>
      </c>
      <c r="F33">
        <f t="shared" ca="1" si="4"/>
        <v>6.1444267188594726</v>
      </c>
      <c r="G33">
        <f t="shared" ca="1" si="5"/>
        <v>-0.20532047490004329</v>
      </c>
      <c r="H33">
        <f t="shared" ca="1" si="6"/>
        <v>5.9391062439594293</v>
      </c>
      <c r="J33">
        <f t="shared" ca="1" si="2"/>
        <v>-0.60345187924049704</v>
      </c>
    </row>
    <row r="34" spans="1:10" x14ac:dyDescent="0.25">
      <c r="A34" s="2">
        <v>22</v>
      </c>
      <c r="B34" s="2">
        <f t="shared" si="0"/>
        <v>2.2000000000000002</v>
      </c>
      <c r="D34">
        <f t="shared" si="3"/>
        <v>6.4117069607359278</v>
      </c>
      <c r="E34">
        <f t="shared" ca="1" si="1"/>
        <v>9.7526329113629753E-2</v>
      </c>
      <c r="F34">
        <f t="shared" ca="1" si="4"/>
        <v>6.5092332898495577</v>
      </c>
      <c r="G34">
        <f t="shared" ca="1" si="5"/>
        <v>-6.8548812355566126E-3</v>
      </c>
      <c r="H34">
        <f t="shared" ca="1" si="6"/>
        <v>6.5023784086140015</v>
      </c>
      <c r="J34">
        <f t="shared" ca="1" si="2"/>
        <v>9.0671447878073685E-2</v>
      </c>
    </row>
    <row r="35" spans="1:10" x14ac:dyDescent="0.25">
      <c r="A35" s="2">
        <v>23</v>
      </c>
      <c r="B35" s="2">
        <f t="shared" si="0"/>
        <v>2.3000000000000003</v>
      </c>
      <c r="D35">
        <f t="shared" si="3"/>
        <v>6.283472821521209</v>
      </c>
      <c r="E35">
        <f t="shared" ca="1" si="1"/>
        <v>0.13137327873454233</v>
      </c>
      <c r="F35">
        <f t="shared" ca="1" si="4"/>
        <v>6.4148461002557511</v>
      </c>
      <c r="G35">
        <f t="shared" ca="1" si="5"/>
        <v>-0.17966676461035438</v>
      </c>
      <c r="H35">
        <f t="shared" ca="1" si="6"/>
        <v>6.2351793356453964</v>
      </c>
      <c r="J35">
        <f t="shared" ca="1" si="2"/>
        <v>-4.8293485875812614E-2</v>
      </c>
    </row>
    <row r="36" spans="1:10" x14ac:dyDescent="0.25">
      <c r="A36" s="2">
        <v>24</v>
      </c>
      <c r="B36" s="2">
        <f t="shared" si="0"/>
        <v>2.4000000000000004</v>
      </c>
      <c r="D36">
        <f t="shared" si="3"/>
        <v>6.1578033650907846</v>
      </c>
      <c r="E36">
        <f t="shared" ca="1" si="1"/>
        <v>-0.21839909323522094</v>
      </c>
      <c r="F36">
        <f t="shared" ca="1" si="4"/>
        <v>5.9394042718555635</v>
      </c>
      <c r="G36">
        <f t="shared" ca="1" si="5"/>
        <v>-0.32117093348384562</v>
      </c>
      <c r="H36">
        <f t="shared" ca="1" si="6"/>
        <v>5.6182333383717182</v>
      </c>
      <c r="J36">
        <f t="shared" ca="1" si="2"/>
        <v>-0.5395700267190664</v>
      </c>
    </row>
    <row r="37" spans="1:10" x14ac:dyDescent="0.25">
      <c r="A37" s="2">
        <v>25</v>
      </c>
      <c r="B37" s="2">
        <f t="shared" si="0"/>
        <v>2.5</v>
      </c>
      <c r="D37">
        <f t="shared" si="3"/>
        <v>6.0346472977889691</v>
      </c>
      <c r="E37">
        <f t="shared" ca="1" si="1"/>
        <v>0.12073982714048173</v>
      </c>
      <c r="F37">
        <f t="shared" ca="1" si="4"/>
        <v>6.1553871249294509</v>
      </c>
      <c r="G37">
        <f t="shared" ca="1" si="5"/>
        <v>0.12900472307751035</v>
      </c>
      <c r="H37">
        <f t="shared" ca="1" si="6"/>
        <v>6.2843918480069609</v>
      </c>
      <c r="J37">
        <f t="shared" ca="1" si="2"/>
        <v>0.2497445502179918</v>
      </c>
    </row>
    <row r="38" spans="1:10" x14ac:dyDescent="0.25">
      <c r="A38" s="2">
        <v>26</v>
      </c>
      <c r="B38" s="2">
        <f t="shared" si="0"/>
        <v>2.6</v>
      </c>
      <c r="D38">
        <f t="shared" si="3"/>
        <v>5.9139543518331896</v>
      </c>
      <c r="E38">
        <f t="shared" ca="1" si="1"/>
        <v>0.32969204545558539</v>
      </c>
      <c r="F38">
        <f t="shared" ca="1" si="4"/>
        <v>6.2436463972887752</v>
      </c>
      <c r="G38">
        <f t="shared" ca="1" si="5"/>
        <v>7.9252009787030453E-2</v>
      </c>
      <c r="H38">
        <f t="shared" ca="1" si="6"/>
        <v>6.3228984070758054</v>
      </c>
      <c r="J38">
        <f t="shared" ca="1" si="2"/>
        <v>0.40894405524261579</v>
      </c>
    </row>
    <row r="39" spans="1:10" x14ac:dyDescent="0.25">
      <c r="A39" s="2">
        <v>27</v>
      </c>
      <c r="B39" s="2">
        <f t="shared" si="0"/>
        <v>2.7</v>
      </c>
      <c r="D39">
        <f t="shared" si="3"/>
        <v>5.7956752647965262</v>
      </c>
      <c r="E39">
        <f t="shared" ca="1" si="1"/>
        <v>0.13633377951315823</v>
      </c>
      <c r="F39">
        <f t="shared" ca="1" si="4"/>
        <v>5.9320090443096847</v>
      </c>
      <c r="G39">
        <f t="shared" ca="1" si="5"/>
        <v>-0.14002148144148124</v>
      </c>
      <c r="H39">
        <f t="shared" ca="1" si="6"/>
        <v>5.7919875628682034</v>
      </c>
      <c r="J39">
        <f t="shared" ca="1" si="2"/>
        <v>-3.6877019283227952E-3</v>
      </c>
    </row>
    <row r="40" spans="1:10" x14ac:dyDescent="0.25">
      <c r="A40" s="2">
        <v>28</v>
      </c>
      <c r="B40" s="2">
        <f t="shared" si="0"/>
        <v>2.8000000000000003</v>
      </c>
      <c r="D40">
        <f t="shared" si="3"/>
        <v>5.6797617595005958</v>
      </c>
      <c r="E40">
        <f t="shared" ca="1" si="1"/>
        <v>-0.18641220032458392</v>
      </c>
      <c r="F40">
        <f t="shared" ca="1" si="4"/>
        <v>5.4933495591760115</v>
      </c>
      <c r="G40">
        <f t="shared" ca="1" si="5"/>
        <v>0.16470071835924593</v>
      </c>
      <c r="H40">
        <f t="shared" ca="1" si="6"/>
        <v>5.6580502775352572</v>
      </c>
      <c r="J40">
        <f t="shared" ca="1" si="2"/>
        <v>-2.1711481965338564E-2</v>
      </c>
    </row>
    <row r="41" spans="1:10" x14ac:dyDescent="0.25">
      <c r="A41" s="2">
        <v>29</v>
      </c>
      <c r="B41" s="2">
        <f t="shared" si="0"/>
        <v>2.9000000000000004</v>
      </c>
      <c r="D41">
        <f t="shared" si="3"/>
        <v>5.5661665243105842</v>
      </c>
      <c r="E41">
        <f t="shared" ca="1" si="1"/>
        <v>-3.1553624311753126E-2</v>
      </c>
      <c r="F41">
        <f t="shared" ca="1" si="4"/>
        <v>5.5346128999988311</v>
      </c>
      <c r="G41">
        <f t="shared" ca="1" si="5"/>
        <v>0.33319463256602894</v>
      </c>
      <c r="H41">
        <f t="shared" ca="1" si="6"/>
        <v>5.8678075325648598</v>
      </c>
      <c r="J41">
        <f t="shared" ca="1" si="2"/>
        <v>0.30164100825427553</v>
      </c>
    </row>
    <row r="42" spans="1:10" x14ac:dyDescent="0.25">
      <c r="A42" s="2">
        <v>30</v>
      </c>
      <c r="B42" s="2">
        <f t="shared" si="0"/>
        <v>3</v>
      </c>
      <c r="D42">
        <f t="shared" si="3"/>
        <v>5.4548431938243729</v>
      </c>
      <c r="E42">
        <f t="shared" ca="1" si="1"/>
        <v>2.9135746474543791E-3</v>
      </c>
      <c r="F42">
        <f t="shared" ca="1" si="4"/>
        <v>5.4577567684718273</v>
      </c>
      <c r="G42">
        <f t="shared" ca="1" si="5"/>
        <v>-0.23122798151491561</v>
      </c>
      <c r="H42">
        <f t="shared" ca="1" si="6"/>
        <v>5.2265287869569121</v>
      </c>
      <c r="J42">
        <f t="shared" ca="1" si="2"/>
        <v>-0.22831440686746074</v>
      </c>
    </row>
    <row r="43" spans="1:10" x14ac:dyDescent="0.25">
      <c r="A43" s="2">
        <v>31</v>
      </c>
      <c r="B43" s="2">
        <f t="shared" si="0"/>
        <v>3.1</v>
      </c>
      <c r="D43">
        <f t="shared" si="3"/>
        <v>5.3457463299478851</v>
      </c>
      <c r="E43">
        <f t="shared" ca="1" si="1"/>
        <v>-3.2203634617880869E-3</v>
      </c>
      <c r="F43">
        <f t="shared" ca="1" si="4"/>
        <v>5.3425259664860967</v>
      </c>
      <c r="G43">
        <f t="shared" ca="1" si="5"/>
        <v>0.17645821039160345</v>
      </c>
      <c r="H43">
        <f t="shared" ca="1" si="6"/>
        <v>5.5189841768776997</v>
      </c>
      <c r="J43">
        <f t="shared" ca="1" si="2"/>
        <v>0.17323784692981459</v>
      </c>
    </row>
    <row r="44" spans="1:10" x14ac:dyDescent="0.25">
      <c r="A44" s="2">
        <v>32</v>
      </c>
      <c r="B44" s="2">
        <f t="shared" si="0"/>
        <v>3.2</v>
      </c>
      <c r="D44">
        <f t="shared" si="3"/>
        <v>5.2388314033489269</v>
      </c>
      <c r="E44">
        <f t="shared" ca="1" si="1"/>
        <v>-0.27787566208041492</v>
      </c>
      <c r="F44">
        <f t="shared" ca="1" si="4"/>
        <v>4.9609557412685117</v>
      </c>
      <c r="G44">
        <f t="shared" ca="1" si="5"/>
        <v>-9.8763991223672853E-2</v>
      </c>
      <c r="H44">
        <f t="shared" ca="1" si="6"/>
        <v>4.8621917500448388</v>
      </c>
      <c r="J44">
        <f t="shared" ca="1" si="2"/>
        <v>-0.37663965330408811</v>
      </c>
    </row>
    <row r="45" spans="1:10" x14ac:dyDescent="0.25">
      <c r="A45" s="2">
        <v>33</v>
      </c>
      <c r="B45" s="2">
        <f t="shared" si="0"/>
        <v>3.3000000000000003</v>
      </c>
      <c r="D45">
        <f t="shared" si="3"/>
        <v>5.1340547752819479</v>
      </c>
      <c r="E45">
        <f t="shared" ca="1" si="1"/>
        <v>0.20954949568919262</v>
      </c>
      <c r="F45">
        <f t="shared" ca="1" si="4"/>
        <v>5.3436042709711407</v>
      </c>
      <c r="G45">
        <f t="shared" ca="1" si="5"/>
        <v>0.44960800557293495</v>
      </c>
      <c r="H45">
        <f t="shared" ca="1" si="6"/>
        <v>5.7932122765440752</v>
      </c>
      <c r="J45">
        <f t="shared" ca="1" si="2"/>
        <v>0.65915750126212735</v>
      </c>
    </row>
    <row r="46" spans="1:10" x14ac:dyDescent="0.25">
      <c r="A46" s="2">
        <v>34</v>
      </c>
      <c r="B46" s="2">
        <f t="shared" si="0"/>
        <v>3.4000000000000004</v>
      </c>
      <c r="D46">
        <f t="shared" si="3"/>
        <v>5.0313736797763084</v>
      </c>
      <c r="E46">
        <f t="shared" ca="1" si="1"/>
        <v>-3.3091329202141008E-2</v>
      </c>
      <c r="F46">
        <f t="shared" ca="1" si="4"/>
        <v>4.9982823505741676</v>
      </c>
      <c r="G46">
        <f t="shared" ca="1" si="5"/>
        <v>5.4654560970641031E-2</v>
      </c>
      <c r="H46">
        <f t="shared" ca="1" si="6"/>
        <v>5.0529369115448084</v>
      </c>
      <c r="J46">
        <f t="shared" ca="1" si="2"/>
        <v>2.1563231768499946E-2</v>
      </c>
    </row>
    <row r="47" spans="1:10" x14ac:dyDescent="0.25">
      <c r="A47" s="2">
        <v>35</v>
      </c>
      <c r="B47" s="2">
        <f t="shared" si="0"/>
        <v>3.5</v>
      </c>
      <c r="D47">
        <f t="shared" si="3"/>
        <v>4.9307462061807819</v>
      </c>
      <c r="E47">
        <f t="shared" ca="1" si="1"/>
        <v>8.1193457140767977E-2</v>
      </c>
      <c r="F47">
        <f t="shared" ca="1" si="4"/>
        <v>5.0119396633215496</v>
      </c>
      <c r="G47">
        <f t="shared" ca="1" si="5"/>
        <v>0.18693364027535833</v>
      </c>
      <c r="H47">
        <f t="shared" ca="1" si="6"/>
        <v>5.1988733035969084</v>
      </c>
      <c r="J47">
        <f t="shared" ca="1" si="2"/>
        <v>0.2681270974161265</v>
      </c>
    </row>
    <row r="48" spans="1:10" x14ac:dyDescent="0.25">
      <c r="A48" s="2">
        <v>36</v>
      </c>
      <c r="B48" s="2">
        <f t="shared" si="0"/>
        <v>3.6</v>
      </c>
      <c r="D48">
        <f t="shared" si="3"/>
        <v>4.8321312820571665</v>
      </c>
      <c r="E48">
        <f t="shared" ca="1" si="1"/>
        <v>-0.14452664887617458</v>
      </c>
      <c r="F48">
        <f t="shared" ca="1" si="4"/>
        <v>4.6876046331809915</v>
      </c>
      <c r="G48">
        <f t="shared" ca="1" si="5"/>
        <v>-0.16599322537102087</v>
      </c>
      <c r="H48">
        <f t="shared" ca="1" si="6"/>
        <v>4.5216114078099707</v>
      </c>
      <c r="J48">
        <f t="shared" ca="1" si="2"/>
        <v>-0.31051987424719574</v>
      </c>
    </row>
    <row r="49" spans="1:10" x14ac:dyDescent="0.25">
      <c r="A49" s="2">
        <v>37</v>
      </c>
      <c r="B49" s="2">
        <f t="shared" si="0"/>
        <v>3.7</v>
      </c>
      <c r="D49">
        <f t="shared" si="3"/>
        <v>4.735488656416023</v>
      </c>
      <c r="E49">
        <f t="shared" ca="1" si="1"/>
        <v>-0.12262239212792875</v>
      </c>
      <c r="F49">
        <f t="shared" ca="1" si="4"/>
        <v>4.612866264288094</v>
      </c>
      <c r="G49">
        <f t="shared" ca="1" si="5"/>
        <v>0.15489883623447526</v>
      </c>
      <c r="H49">
        <f t="shared" ca="1" si="6"/>
        <v>4.7677651005225696</v>
      </c>
      <c r="J49">
        <f t="shared" ca="1" si="2"/>
        <v>3.227644410654662E-2</v>
      </c>
    </row>
    <row r="50" spans="1:10" x14ac:dyDescent="0.25">
      <c r="A50" s="2">
        <v>38</v>
      </c>
      <c r="B50" s="2">
        <f t="shared" si="0"/>
        <v>3.8000000000000003</v>
      </c>
      <c r="D50">
        <f t="shared" si="3"/>
        <v>4.6407788832877026</v>
      </c>
      <c r="E50">
        <f t="shared" ca="1" si="1"/>
        <v>-0.36229336719934846</v>
      </c>
      <c r="F50">
        <f t="shared" ca="1" si="4"/>
        <v>4.2784855160883541</v>
      </c>
      <c r="G50">
        <f t="shared" ca="1" si="5"/>
        <v>0.10368061756895663</v>
      </c>
      <c r="H50">
        <f t="shared" ca="1" si="6"/>
        <v>4.3821661336573108</v>
      </c>
      <c r="J50">
        <f t="shared" ca="1" si="2"/>
        <v>-0.25861274963039182</v>
      </c>
    </row>
    <row r="51" spans="1:10" x14ac:dyDescent="0.25">
      <c r="A51" s="2">
        <v>39</v>
      </c>
      <c r="B51" s="2">
        <f t="shared" si="0"/>
        <v>3.9000000000000004</v>
      </c>
      <c r="D51">
        <f t="shared" si="3"/>
        <v>4.5479633056219484</v>
      </c>
      <c r="E51">
        <f t="shared" ca="1" si="1"/>
        <v>0.35880008067841862</v>
      </c>
      <c r="F51">
        <f t="shared" ca="1" si="4"/>
        <v>4.9067633863003675</v>
      </c>
      <c r="G51">
        <f t="shared" ca="1" si="5"/>
        <v>-7.5910692394563939E-2</v>
      </c>
      <c r="H51">
        <f t="shared" ca="1" si="6"/>
        <v>4.8308526939058032</v>
      </c>
      <c r="J51">
        <f t="shared" ca="1" si="2"/>
        <v>0.28288938828385479</v>
      </c>
    </row>
    <row r="52" spans="1:10" x14ac:dyDescent="0.25">
      <c r="A52" s="2">
        <v>40</v>
      </c>
      <c r="B52" s="2">
        <f t="shared" si="0"/>
        <v>4</v>
      </c>
      <c r="D52">
        <f t="shared" si="3"/>
        <v>4.457004039509509</v>
      </c>
      <c r="E52">
        <f t="shared" ca="1" si="1"/>
        <v>9.5838717133520893E-2</v>
      </c>
      <c r="F52">
        <f t="shared" ca="1" si="4"/>
        <v>4.5528427566430301</v>
      </c>
      <c r="G52">
        <f t="shared" ca="1" si="5"/>
        <v>6.3416730132548504E-2</v>
      </c>
      <c r="H52">
        <f t="shared" ca="1" si="6"/>
        <v>4.6162594867755784</v>
      </c>
      <c r="J52">
        <f t="shared" ca="1" si="2"/>
        <v>0.15925544726606944</v>
      </c>
    </row>
    <row r="53" spans="1:10" x14ac:dyDescent="0.25">
      <c r="A53" s="2">
        <v>41</v>
      </c>
      <c r="B53" s="2">
        <f t="shared" si="0"/>
        <v>4.1000000000000005</v>
      </c>
      <c r="D53">
        <f t="shared" si="3"/>
        <v>4.3678639587193189</v>
      </c>
      <c r="E53">
        <f t="shared" ca="1" si="1"/>
        <v>0.14156554728624704</v>
      </c>
      <c r="F53">
        <f t="shared" ca="1" si="4"/>
        <v>4.5094295060055662</v>
      </c>
      <c r="G53">
        <f t="shared" ca="1" si="5"/>
        <v>-0.12429953136276058</v>
      </c>
      <c r="H53">
        <f t="shared" ca="1" si="6"/>
        <v>4.3851299746428056</v>
      </c>
      <c r="J53">
        <f t="shared" ca="1" si="2"/>
        <v>1.7266015923486755E-2</v>
      </c>
    </row>
    <row r="54" spans="1:10" x14ac:dyDescent="0.25">
      <c r="A54" s="2">
        <v>42</v>
      </c>
      <c r="B54" s="2">
        <f t="shared" si="0"/>
        <v>4.2</v>
      </c>
      <c r="D54">
        <f t="shared" si="3"/>
        <v>4.2805066795449322</v>
      </c>
      <c r="E54">
        <f t="shared" ca="1" si="1"/>
        <v>-0.1296468336782016</v>
      </c>
      <c r="F54">
        <f t="shared" ca="1" si="4"/>
        <v>4.150859845866731</v>
      </c>
      <c r="G54">
        <f t="shared" ca="1" si="5"/>
        <v>-0.10988280873285668</v>
      </c>
      <c r="H54">
        <f t="shared" ca="1" si="6"/>
        <v>4.0409770371338745</v>
      </c>
      <c r="J54">
        <f t="shared" ca="1" si="2"/>
        <v>-0.23952964241105779</v>
      </c>
    </row>
    <row r="55" spans="1:10" x14ac:dyDescent="0.25">
      <c r="A55" s="2">
        <v>43</v>
      </c>
      <c r="B55" s="2">
        <f t="shared" si="0"/>
        <v>4.3</v>
      </c>
      <c r="D55">
        <f t="shared" si="3"/>
        <v>4.1948965459540339</v>
      </c>
      <c r="E55">
        <f t="shared" ca="1" si="1"/>
        <v>-7.6273938613273584E-2</v>
      </c>
      <c r="F55">
        <f t="shared" ca="1" si="4"/>
        <v>4.1186226073407601</v>
      </c>
      <c r="G55">
        <f t="shared" ca="1" si="5"/>
        <v>-3.2679024942909032E-4</v>
      </c>
      <c r="H55">
        <f t="shared" ca="1" si="6"/>
        <v>4.1182958170913313</v>
      </c>
      <c r="J55">
        <f t="shared" ca="1" si="2"/>
        <v>-7.6600728862702638E-2</v>
      </c>
    </row>
    <row r="56" spans="1:10" x14ac:dyDescent="0.25">
      <c r="A56" s="2">
        <v>44</v>
      </c>
      <c r="B56" s="2">
        <f t="shared" si="0"/>
        <v>4.4000000000000004</v>
      </c>
      <c r="D56">
        <f t="shared" si="3"/>
        <v>4.1109986150349531</v>
      </c>
      <c r="E56">
        <f t="shared" ca="1" si="1"/>
        <v>-0.3020823647253289</v>
      </c>
      <c r="F56">
        <f t="shared" ca="1" si="4"/>
        <v>3.8089162503096241</v>
      </c>
      <c r="G56">
        <f t="shared" ca="1" si="5"/>
        <v>-4.4920882189953618E-2</v>
      </c>
      <c r="H56">
        <f t="shared" ca="1" si="6"/>
        <v>3.7639953681196703</v>
      </c>
      <c r="J56">
        <f t="shared" ca="1" si="2"/>
        <v>-0.34700324691528284</v>
      </c>
    </row>
    <row r="57" spans="1:10" x14ac:dyDescent="0.25">
      <c r="A57" s="2">
        <v>45</v>
      </c>
      <c r="B57" s="2">
        <f t="shared" si="0"/>
        <v>4.5</v>
      </c>
      <c r="D57">
        <f t="shared" si="3"/>
        <v>4.0287786427342542</v>
      </c>
      <c r="E57">
        <f t="shared" ca="1" si="1"/>
        <v>0.11805120184227953</v>
      </c>
      <c r="F57">
        <f t="shared" ca="1" si="4"/>
        <v>4.1468298445765335</v>
      </c>
      <c r="G57">
        <f t="shared" ca="1" si="5"/>
        <v>4.782243609096052E-2</v>
      </c>
      <c r="H57">
        <f t="shared" ca="1" si="6"/>
        <v>4.1946522806674942</v>
      </c>
      <c r="J57">
        <f t="shared" ca="1" si="2"/>
        <v>0.16587363793323995</v>
      </c>
    </row>
    <row r="58" spans="1:10" x14ac:dyDescent="0.25">
      <c r="A58" s="2">
        <v>46</v>
      </c>
      <c r="B58" s="2">
        <f t="shared" si="0"/>
        <v>4.6000000000000005</v>
      </c>
      <c r="D58">
        <f t="shared" si="3"/>
        <v>3.9482030698795691</v>
      </c>
      <c r="E58">
        <f t="shared" ca="1" si="1"/>
        <v>0.34130563200117425</v>
      </c>
      <c r="F58">
        <f t="shared" ca="1" si="4"/>
        <v>4.2895087018807434</v>
      </c>
      <c r="G58">
        <f t="shared" ca="1" si="5"/>
        <v>-0.16908935721076251</v>
      </c>
      <c r="H58">
        <f t="shared" ca="1" si="6"/>
        <v>4.1204193446699806</v>
      </c>
      <c r="J58">
        <f t="shared" ca="1" si="2"/>
        <v>0.17221627479041146</v>
      </c>
    </row>
    <row r="59" spans="1:10" x14ac:dyDescent="0.25">
      <c r="A59" s="2">
        <v>47</v>
      </c>
      <c r="B59" s="2">
        <f t="shared" si="0"/>
        <v>4.7</v>
      </c>
      <c r="D59">
        <f t="shared" si="3"/>
        <v>3.8692390084819777</v>
      </c>
      <c r="E59">
        <f t="shared" ca="1" si="1"/>
        <v>9.9606051521655095E-2</v>
      </c>
      <c r="F59">
        <f t="shared" ca="1" si="4"/>
        <v>3.9688450600036327</v>
      </c>
      <c r="G59">
        <f t="shared" ca="1" si="5"/>
        <v>-0.38419991219021865</v>
      </c>
      <c r="H59">
        <f t="shared" ca="1" si="6"/>
        <v>3.584645147813414</v>
      </c>
      <c r="J59">
        <f t="shared" ca="1" si="2"/>
        <v>-0.28459386066856363</v>
      </c>
    </row>
    <row r="60" spans="1:10" x14ac:dyDescent="0.25">
      <c r="A60" s="2">
        <v>48</v>
      </c>
      <c r="B60" s="2">
        <f t="shared" si="0"/>
        <v>4.8000000000000007</v>
      </c>
      <c r="D60">
        <f t="shared" si="3"/>
        <v>3.7918542283123382</v>
      </c>
      <c r="E60">
        <f t="shared" ca="1" si="1"/>
        <v>0.1365781813052126</v>
      </c>
      <c r="F60">
        <f t="shared" ca="1" si="4"/>
        <v>3.9284324096175509</v>
      </c>
      <c r="G60">
        <f t="shared" ca="1" si="5"/>
        <v>-0.34207482767320085</v>
      </c>
      <c r="H60">
        <f t="shared" ca="1" si="6"/>
        <v>3.5863575819443501</v>
      </c>
      <c r="J60">
        <f t="shared" ca="1" si="2"/>
        <v>-0.20549664636798814</v>
      </c>
    </row>
    <row r="61" spans="1:10" x14ac:dyDescent="0.25">
      <c r="A61" s="2">
        <v>49</v>
      </c>
      <c r="B61" s="2">
        <f t="shared" si="0"/>
        <v>4.9000000000000004</v>
      </c>
      <c r="D61">
        <f t="shared" si="3"/>
        <v>3.7160171437460914</v>
      </c>
      <c r="E61">
        <f t="shared" ca="1" si="1"/>
        <v>0.16077647043678497</v>
      </c>
      <c r="F61">
        <f t="shared" ca="1" si="4"/>
        <v>3.8767936141828763</v>
      </c>
      <c r="G61">
        <f t="shared" ca="1" si="5"/>
        <v>-0.11392878703860275</v>
      </c>
      <c r="H61">
        <f t="shared" ca="1" si="6"/>
        <v>3.7628648271442735</v>
      </c>
      <c r="J61">
        <f t="shared" ca="1" si="2"/>
        <v>4.6847683398182127E-2</v>
      </c>
    </row>
    <row r="62" spans="1:10" x14ac:dyDescent="0.25">
      <c r="A62" s="2">
        <v>50</v>
      </c>
      <c r="B62" s="2">
        <f t="shared" si="0"/>
        <v>5</v>
      </c>
      <c r="D62">
        <f t="shared" si="3"/>
        <v>3.6416968008711694</v>
      </c>
      <c r="E62">
        <f t="shared" ca="1" si="1"/>
        <v>-6.30296774049416E-2</v>
      </c>
      <c r="F62">
        <f t="shared" ca="1" si="4"/>
        <v>3.5786671234662277</v>
      </c>
      <c r="G62">
        <f t="shared" ca="1" si="5"/>
        <v>0.49639338190032128</v>
      </c>
      <c r="H62">
        <f t="shared" ca="1" si="6"/>
        <v>4.0750605053665492</v>
      </c>
      <c r="J62">
        <f t="shared" ca="1" si="2"/>
        <v>0.43336370449537975</v>
      </c>
    </row>
    <row r="63" spans="1:10" x14ac:dyDescent="0.25">
      <c r="A63" s="2">
        <v>51</v>
      </c>
      <c r="B63" s="2">
        <f t="shared" si="0"/>
        <v>5.1000000000000005</v>
      </c>
      <c r="D63">
        <f t="shared" si="3"/>
        <v>3.5688628648537462</v>
      </c>
      <c r="E63">
        <f t="shared" ca="1" si="1"/>
        <v>0.12381929782216988</v>
      </c>
      <c r="F63">
        <f t="shared" ca="1" si="4"/>
        <v>3.6926821626759159</v>
      </c>
      <c r="G63">
        <f t="shared" ca="1" si="5"/>
        <v>5.1614614933687866E-2</v>
      </c>
      <c r="H63">
        <f t="shared" ca="1" si="6"/>
        <v>3.7442967776096037</v>
      </c>
      <c r="J63">
        <f t="shared" ca="1" si="2"/>
        <v>0.17543391275585751</v>
      </c>
    </row>
    <row r="64" spans="1:10" x14ac:dyDescent="0.25">
      <c r="A64" s="2">
        <v>52</v>
      </c>
      <c r="B64" s="2">
        <f t="shared" si="0"/>
        <v>5.2</v>
      </c>
      <c r="D64">
        <f t="shared" si="3"/>
        <v>3.4974856075566714</v>
      </c>
      <c r="E64">
        <f t="shared" ca="1" si="1"/>
        <v>-0.17432636995343134</v>
      </c>
      <c r="F64">
        <f t="shared" ca="1" si="4"/>
        <v>3.3231592376032402</v>
      </c>
      <c r="G64">
        <f t="shared" ca="1" si="5"/>
        <v>6.832219913455688E-2</v>
      </c>
      <c r="H64">
        <f t="shared" ca="1" si="6"/>
        <v>3.3914814367377972</v>
      </c>
      <c r="J64">
        <f t="shared" ca="1" si="2"/>
        <v>-0.10600417081887414</v>
      </c>
    </row>
    <row r="65" spans="1:10" x14ac:dyDescent="0.25">
      <c r="A65" s="2">
        <v>53</v>
      </c>
      <c r="B65" s="2">
        <f t="shared" si="0"/>
        <v>5.3000000000000007</v>
      </c>
      <c r="D65">
        <f t="shared" si="3"/>
        <v>3.4275358954055379</v>
      </c>
      <c r="E65">
        <f t="shared" ca="1" si="1"/>
        <v>-5.0244176805513331E-2</v>
      </c>
      <c r="F65">
        <f t="shared" ca="1" si="4"/>
        <v>3.3772917186000244</v>
      </c>
      <c r="G65">
        <f t="shared" ca="1" si="5"/>
        <v>-0.30007477604704152</v>
      </c>
      <c r="H65">
        <f t="shared" ca="1" si="6"/>
        <v>3.0772169425529827</v>
      </c>
      <c r="J65">
        <f t="shared" ca="1" si="2"/>
        <v>-0.35031895285255521</v>
      </c>
    </row>
    <row r="66" spans="1:10" x14ac:dyDescent="0.25">
      <c r="A66" s="2">
        <v>54</v>
      </c>
      <c r="B66" s="2">
        <f t="shared" si="0"/>
        <v>5.4</v>
      </c>
      <c r="D66">
        <f t="shared" si="3"/>
        <v>3.3589851774974271</v>
      </c>
      <c r="E66">
        <f t="shared" ca="1" si="1"/>
        <v>0.14067481576816612</v>
      </c>
      <c r="F66">
        <f t="shared" ca="1" si="4"/>
        <v>3.4996599932655932</v>
      </c>
      <c r="G66">
        <f t="shared" ca="1" si="5"/>
        <v>-0.11147626099165826</v>
      </c>
      <c r="H66">
        <f t="shared" ca="1" si="6"/>
        <v>3.388183732273935</v>
      </c>
      <c r="J66">
        <f t="shared" ca="1" si="2"/>
        <v>2.9198554776507901E-2</v>
      </c>
    </row>
    <row r="67" spans="1:10" x14ac:dyDescent="0.25">
      <c r="A67" s="2">
        <v>55</v>
      </c>
      <c r="B67" s="2">
        <f t="shared" si="0"/>
        <v>5.5</v>
      </c>
      <c r="D67">
        <f t="shared" si="3"/>
        <v>3.2918054739474787</v>
      </c>
      <c r="E67">
        <f t="shared" ca="1" si="1"/>
        <v>5.9414998062612849E-2</v>
      </c>
      <c r="F67">
        <f t="shared" ca="1" si="4"/>
        <v>3.3512204720100915</v>
      </c>
      <c r="G67">
        <f t="shared" ca="1" si="5"/>
        <v>0.19237149680783394</v>
      </c>
      <c r="H67">
        <f t="shared" ca="1" si="6"/>
        <v>3.5435919688179256</v>
      </c>
      <c r="J67">
        <f t="shared" ca="1" si="2"/>
        <v>0.25178649487044691</v>
      </c>
    </row>
    <row r="68" spans="1:10" x14ac:dyDescent="0.25">
      <c r="A68" s="2">
        <v>56</v>
      </c>
      <c r="B68" s="2">
        <f t="shared" si="0"/>
        <v>5.6000000000000005</v>
      </c>
      <c r="D68">
        <f t="shared" si="3"/>
        <v>3.2259693644685292</v>
      </c>
      <c r="E68">
        <f t="shared" ca="1" si="1"/>
        <v>0.21964960279951851</v>
      </c>
      <c r="F68">
        <f t="shared" ca="1" si="4"/>
        <v>3.4456189672680475</v>
      </c>
      <c r="G68">
        <f t="shared" ca="1" si="5"/>
        <v>2.4539711778285522E-2</v>
      </c>
      <c r="H68">
        <f t="shared" ca="1" si="6"/>
        <v>3.470158679046333</v>
      </c>
      <c r="J68">
        <f t="shared" ca="1" si="2"/>
        <v>0.2441893145778038</v>
      </c>
    </row>
    <row r="69" spans="1:10" x14ac:dyDescent="0.25">
      <c r="A69" s="2">
        <v>57</v>
      </c>
      <c r="B69" s="2">
        <f t="shared" si="0"/>
        <v>5.7</v>
      </c>
      <c r="D69">
        <f t="shared" si="3"/>
        <v>3.1614499771791587</v>
      </c>
      <c r="E69">
        <f t="shared" ca="1" si="1"/>
        <v>-0.32161077967113466</v>
      </c>
      <c r="F69">
        <f t="shared" ca="1" si="4"/>
        <v>2.8398391975080242</v>
      </c>
      <c r="G69">
        <f t="shared" ca="1" si="5"/>
        <v>1.58601084033985E-2</v>
      </c>
      <c r="H69">
        <f t="shared" ca="1" si="6"/>
        <v>2.8556993059114228</v>
      </c>
      <c r="J69">
        <f t="shared" ca="1" si="2"/>
        <v>-0.30575067126773581</v>
      </c>
    </row>
    <row r="70" spans="1:10" x14ac:dyDescent="0.25">
      <c r="A70" s="2">
        <v>58</v>
      </c>
      <c r="B70" s="2">
        <f t="shared" si="0"/>
        <v>5.8000000000000007</v>
      </c>
      <c r="D70">
        <f t="shared" si="3"/>
        <v>3.0982209776355756</v>
      </c>
      <c r="E70">
        <f t="shared" ca="1" si="1"/>
        <v>5.1171776011231976E-2</v>
      </c>
      <c r="F70">
        <f t="shared" ca="1" si="4"/>
        <v>3.1493927536468074</v>
      </c>
      <c r="G70">
        <f t="shared" ca="1" si="5"/>
        <v>5.3311705085992336E-3</v>
      </c>
      <c r="H70">
        <f t="shared" ca="1" si="6"/>
        <v>3.1547239241554066</v>
      </c>
      <c r="J70">
        <f t="shared" ca="1" si="2"/>
        <v>5.650294651983101E-2</v>
      </c>
    </row>
    <row r="71" spans="1:10" x14ac:dyDescent="0.25">
      <c r="A71" s="2">
        <v>59</v>
      </c>
      <c r="B71" s="2">
        <f t="shared" si="0"/>
        <v>5.9</v>
      </c>
      <c r="D71">
        <f t="shared" si="3"/>
        <v>3.0362565580828642</v>
      </c>
      <c r="E71">
        <f t="shared" ca="1" si="1"/>
        <v>-0.58498349166321029</v>
      </c>
      <c r="F71">
        <f t="shared" ca="1" si="4"/>
        <v>2.4512730664196538</v>
      </c>
      <c r="G71">
        <f t="shared" ca="1" si="5"/>
        <v>0.2196595938243526</v>
      </c>
      <c r="H71">
        <f t="shared" ca="1" si="6"/>
        <v>2.6709326602440062</v>
      </c>
      <c r="J71">
        <f t="shared" ca="1" si="2"/>
        <v>-0.36532389783885799</v>
      </c>
    </row>
    <row r="72" spans="1:10" x14ac:dyDescent="0.25">
      <c r="A72" s="2">
        <v>60</v>
      </c>
      <c r="B72" s="2">
        <f t="shared" si="0"/>
        <v>6</v>
      </c>
      <c r="D72">
        <f t="shared" si="3"/>
        <v>2.975531426921207</v>
      </c>
      <c r="E72">
        <f t="shared" ca="1" si="1"/>
        <v>0.16109276669899292</v>
      </c>
      <c r="F72">
        <f t="shared" ca="1" si="4"/>
        <v>3.1366241936201997</v>
      </c>
      <c r="G72">
        <f t="shared" ca="1" si="5"/>
        <v>8.0436909280080002E-2</v>
      </c>
      <c r="H72">
        <f t="shared" ca="1" si="6"/>
        <v>3.2170611029002796</v>
      </c>
      <c r="J72">
        <f t="shared" ca="1" si="2"/>
        <v>0.2415296759790726</v>
      </c>
    </row>
    <row r="73" spans="1:10" x14ac:dyDescent="0.25">
      <c r="A73" s="2">
        <v>61</v>
      </c>
      <c r="B73" s="2">
        <f t="shared" si="0"/>
        <v>6.1000000000000005</v>
      </c>
      <c r="D73">
        <f t="shared" si="3"/>
        <v>2.9160207983827826</v>
      </c>
      <c r="E73">
        <f t="shared" ca="1" si="1"/>
        <v>-0.20477472986524581</v>
      </c>
      <c r="F73">
        <f t="shared" ca="1" si="4"/>
        <v>2.7112460685175366</v>
      </c>
      <c r="G73">
        <f t="shared" ca="1" si="5"/>
        <v>0.30519022390636014</v>
      </c>
      <c r="H73">
        <f t="shared" ca="1" si="6"/>
        <v>3.0164362924238968</v>
      </c>
      <c r="J73">
        <f t="shared" ca="1" si="2"/>
        <v>0.10041549404111416</v>
      </c>
    </row>
    <row r="74" spans="1:10" x14ac:dyDescent="0.25">
      <c r="A74" s="2">
        <v>62</v>
      </c>
      <c r="B74" s="2">
        <f t="shared" si="0"/>
        <v>6.2</v>
      </c>
      <c r="D74">
        <f t="shared" si="3"/>
        <v>2.857700382415127</v>
      </c>
      <c r="E74">
        <f t="shared" ca="1" si="1"/>
        <v>0.10749445213562712</v>
      </c>
      <c r="F74">
        <f t="shared" ca="1" si="4"/>
        <v>2.9651948345507542</v>
      </c>
      <c r="G74">
        <f t="shared" ca="1" si="5"/>
        <v>5.694470978442448E-2</v>
      </c>
      <c r="H74">
        <f t="shared" ca="1" si="6"/>
        <v>3.0221395443351788</v>
      </c>
      <c r="J74">
        <f t="shared" ca="1" si="2"/>
        <v>0.16443916192005181</v>
      </c>
    </row>
    <row r="75" spans="1:10" x14ac:dyDescent="0.25">
      <c r="A75" s="2">
        <v>63</v>
      </c>
      <c r="B75" s="2">
        <f t="shared" si="0"/>
        <v>6.3000000000000007</v>
      </c>
      <c r="D75">
        <f t="shared" si="3"/>
        <v>2.8005463747668244</v>
      </c>
      <c r="E75">
        <f t="shared" ca="1" si="1"/>
        <v>0.21654956236094974</v>
      </c>
      <c r="F75">
        <f t="shared" ca="1" si="4"/>
        <v>3.0170959371277744</v>
      </c>
      <c r="G75">
        <f t="shared" ca="1" si="5"/>
        <v>0.26239102033718065</v>
      </c>
      <c r="H75">
        <f t="shared" ca="1" si="6"/>
        <v>3.2794869574649548</v>
      </c>
      <c r="J75">
        <f t="shared" ca="1" si="2"/>
        <v>0.47894058269813033</v>
      </c>
    </row>
    <row r="76" spans="1:10" x14ac:dyDescent="0.25">
      <c r="A76" s="2">
        <v>64</v>
      </c>
      <c r="B76" s="2">
        <f t="shared" si="0"/>
        <v>6.4</v>
      </c>
      <c r="D76">
        <f t="shared" si="3"/>
        <v>2.7445354472714878</v>
      </c>
      <c r="E76">
        <f t="shared" ca="1" si="1"/>
        <v>-7.0159680769882951E-3</v>
      </c>
      <c r="F76">
        <f t="shared" ca="1" si="4"/>
        <v>2.7375194791944994</v>
      </c>
      <c r="G76">
        <f t="shared" ca="1" si="5"/>
        <v>0.39503152935837044</v>
      </c>
      <c r="H76">
        <f t="shared" ca="1" si="6"/>
        <v>3.1325510085528698</v>
      </c>
      <c r="J76">
        <f t="shared" ca="1" si="2"/>
        <v>0.38801556128138204</v>
      </c>
    </row>
    <row r="77" spans="1:10" x14ac:dyDescent="0.25">
      <c r="A77" s="2">
        <v>65</v>
      </c>
      <c r="B77" s="2">
        <f t="shared" ref="B77:B112" si="7">A77*$B$7+$B$8</f>
        <v>6.5</v>
      </c>
      <c r="D77">
        <f t="shared" si="3"/>
        <v>2.689644738326058</v>
      </c>
      <c r="E77">
        <f t="shared" ref="E77:E112" ca="1" si="8">NORMINV(RAND(),$H$2,$H$3)</f>
        <v>-0.32794591018497737</v>
      </c>
      <c r="F77">
        <f t="shared" ca="1" si="4"/>
        <v>2.3616988281410807</v>
      </c>
      <c r="G77">
        <f t="shared" ca="1" si="5"/>
        <v>-6.7419527386793396E-2</v>
      </c>
      <c r="H77">
        <f t="shared" ca="1" si="6"/>
        <v>2.2942793007542872</v>
      </c>
      <c r="J77">
        <f t="shared" ref="J77:J112" ca="1" si="9">H77-D77</f>
        <v>-0.39536543757177078</v>
      </c>
    </row>
    <row r="78" spans="1:10" x14ac:dyDescent="0.25">
      <c r="A78" s="2">
        <v>66</v>
      </c>
      <c r="B78" s="2">
        <f t="shared" si="7"/>
        <v>6.6000000000000005</v>
      </c>
      <c r="D78">
        <f t="shared" ref="D78:D112" si="10">$B$2*D77</f>
        <v>2.6358518435595366</v>
      </c>
      <c r="E78">
        <f t="shared" ca="1" si="8"/>
        <v>-0.15345033993233925</v>
      </c>
      <c r="F78">
        <f t="shared" ref="F78:F112" ca="1" si="11">D78+E78</f>
        <v>2.4824015036271971</v>
      </c>
      <c r="G78">
        <f t="shared" ref="G78:G112" ca="1" si="12">NORMINV(RAND(),$K$2,$K$3)</f>
        <v>0.15538844807492411</v>
      </c>
      <c r="H78">
        <f t="shared" ref="H78:H112" ca="1" si="13">F78+G78</f>
        <v>2.6377899517021213</v>
      </c>
      <c r="J78">
        <f t="shared" ca="1" si="9"/>
        <v>1.9381081425846602E-3</v>
      </c>
    </row>
    <row r="79" spans="1:10" x14ac:dyDescent="0.25">
      <c r="A79" s="2">
        <v>67</v>
      </c>
      <c r="B79" s="2">
        <f t="shared" si="7"/>
        <v>6.7</v>
      </c>
      <c r="D79">
        <f t="shared" si="10"/>
        <v>2.5831348066883457</v>
      </c>
      <c r="E79">
        <f t="shared" ca="1" si="8"/>
        <v>4.670401732301095E-3</v>
      </c>
      <c r="F79">
        <f t="shared" ca="1" si="11"/>
        <v>2.5878052084206469</v>
      </c>
      <c r="G79">
        <f t="shared" ca="1" si="12"/>
        <v>1.194144582742436E-2</v>
      </c>
      <c r="H79">
        <f t="shared" ca="1" si="13"/>
        <v>2.5997466542480714</v>
      </c>
      <c r="J79">
        <f t="shared" ca="1" si="9"/>
        <v>1.6611847559725668E-2</v>
      </c>
    </row>
    <row r="80" spans="1:10" x14ac:dyDescent="0.25">
      <c r="A80" s="2">
        <v>68</v>
      </c>
      <c r="B80" s="2">
        <f t="shared" si="7"/>
        <v>6.8000000000000007</v>
      </c>
      <c r="D80">
        <f t="shared" si="10"/>
        <v>2.5314721105545788</v>
      </c>
      <c r="E80">
        <f t="shared" ca="1" si="8"/>
        <v>0.1878839258811186</v>
      </c>
      <c r="F80">
        <f t="shared" ca="1" si="11"/>
        <v>2.7193560364356975</v>
      </c>
      <c r="G80">
        <f t="shared" ca="1" si="12"/>
        <v>5.125649112712162E-2</v>
      </c>
      <c r="H80">
        <f t="shared" ca="1" si="13"/>
        <v>2.7706125275628191</v>
      </c>
      <c r="J80">
        <f t="shared" ca="1" si="9"/>
        <v>0.23914041700824029</v>
      </c>
    </row>
    <row r="81" spans="1:10" x14ac:dyDescent="0.25">
      <c r="A81" s="2">
        <v>69</v>
      </c>
      <c r="B81" s="2">
        <f t="shared" si="7"/>
        <v>6.9</v>
      </c>
      <c r="D81">
        <f t="shared" si="10"/>
        <v>2.4808426683434872</v>
      </c>
      <c r="E81">
        <f t="shared" ca="1" si="8"/>
        <v>0.35218544544527924</v>
      </c>
      <c r="F81">
        <f t="shared" ca="1" si="11"/>
        <v>2.8330281137887665</v>
      </c>
      <c r="G81">
        <f t="shared" ca="1" si="12"/>
        <v>-0.12274343996606141</v>
      </c>
      <c r="H81">
        <f t="shared" ca="1" si="13"/>
        <v>2.7102846738227049</v>
      </c>
      <c r="J81">
        <f t="shared" ca="1" si="9"/>
        <v>0.22944200547921767</v>
      </c>
    </row>
    <row r="82" spans="1:10" x14ac:dyDescent="0.25">
      <c r="A82" s="2">
        <v>70</v>
      </c>
      <c r="B82" s="2">
        <f t="shared" si="7"/>
        <v>7</v>
      </c>
      <c r="D82">
        <f t="shared" si="10"/>
        <v>2.4312258149766173</v>
      </c>
      <c r="E82">
        <f t="shared" ca="1" si="8"/>
        <v>3.188987657676768E-2</v>
      </c>
      <c r="F82">
        <f t="shared" ca="1" si="11"/>
        <v>2.4631156915533849</v>
      </c>
      <c r="G82">
        <f t="shared" ca="1" si="12"/>
        <v>-4.1663895963882043E-2</v>
      </c>
      <c r="H82">
        <f t="shared" ca="1" si="13"/>
        <v>2.421451795589503</v>
      </c>
      <c r="J82">
        <f t="shared" ca="1" si="9"/>
        <v>-9.7740193871143077E-3</v>
      </c>
    </row>
    <row r="83" spans="1:10" x14ac:dyDescent="0.25">
      <c r="A83" s="2">
        <v>71</v>
      </c>
      <c r="B83" s="2">
        <f t="shared" si="7"/>
        <v>7.1000000000000005</v>
      </c>
      <c r="D83">
        <f t="shared" si="10"/>
        <v>2.382601298677085</v>
      </c>
      <c r="E83">
        <f t="shared" ca="1" si="8"/>
        <v>0.11174747502643595</v>
      </c>
      <c r="F83">
        <f t="shared" ca="1" si="11"/>
        <v>2.4943487737035208</v>
      </c>
      <c r="G83">
        <f t="shared" ca="1" si="12"/>
        <v>9.4823711978088629E-2</v>
      </c>
      <c r="H83">
        <f t="shared" ca="1" si="13"/>
        <v>2.5891724856816096</v>
      </c>
      <c r="J83">
        <f t="shared" ca="1" si="9"/>
        <v>0.20657118700452459</v>
      </c>
    </row>
    <row r="84" spans="1:10" x14ac:dyDescent="0.25">
      <c r="A84" s="2">
        <v>72</v>
      </c>
      <c r="B84" s="2">
        <f t="shared" si="7"/>
        <v>7.2</v>
      </c>
      <c r="D84">
        <f t="shared" si="10"/>
        <v>2.3349492727035432</v>
      </c>
      <c r="E84">
        <f t="shared" ca="1" si="8"/>
        <v>-0.1132422444639259</v>
      </c>
      <c r="F84">
        <f t="shared" ca="1" si="11"/>
        <v>2.2217070282396172</v>
      </c>
      <c r="G84">
        <f t="shared" ca="1" si="12"/>
        <v>0.25648772562273059</v>
      </c>
      <c r="H84">
        <f t="shared" ca="1" si="13"/>
        <v>2.4781947538623479</v>
      </c>
      <c r="J84">
        <f t="shared" ca="1" si="9"/>
        <v>0.14324548115880464</v>
      </c>
    </row>
    <row r="85" spans="1:10" x14ac:dyDescent="0.25">
      <c r="A85" s="2">
        <v>73</v>
      </c>
      <c r="B85" s="2">
        <f t="shared" si="7"/>
        <v>7.3000000000000007</v>
      </c>
      <c r="D85">
        <f t="shared" si="10"/>
        <v>2.2882502872494723</v>
      </c>
      <c r="E85">
        <f t="shared" ca="1" si="8"/>
        <v>-8.5040586242439056E-2</v>
      </c>
      <c r="F85">
        <f t="shared" ca="1" si="11"/>
        <v>2.2032097010070331</v>
      </c>
      <c r="G85">
        <f t="shared" ca="1" si="12"/>
        <v>0.27898119443945374</v>
      </c>
      <c r="H85">
        <f t="shared" ca="1" si="13"/>
        <v>2.4821908954464869</v>
      </c>
      <c r="J85">
        <f t="shared" ca="1" si="9"/>
        <v>0.19394060819701453</v>
      </c>
    </row>
    <row r="86" spans="1:10" x14ac:dyDescent="0.25">
      <c r="A86" s="2">
        <v>74</v>
      </c>
      <c r="B86" s="2">
        <f t="shared" si="7"/>
        <v>7.4</v>
      </c>
      <c r="D86">
        <f t="shared" si="10"/>
        <v>2.2424852815044827</v>
      </c>
      <c r="E86">
        <f t="shared" ca="1" si="8"/>
        <v>0.28525352945190929</v>
      </c>
      <c r="F86">
        <f t="shared" ca="1" si="11"/>
        <v>2.5277388109563921</v>
      </c>
      <c r="G86">
        <f t="shared" ca="1" si="12"/>
        <v>-0.10289323044867836</v>
      </c>
      <c r="H86">
        <f t="shared" ca="1" si="13"/>
        <v>2.4248455805077138</v>
      </c>
      <c r="J86">
        <f t="shared" ca="1" si="9"/>
        <v>0.18236029900323114</v>
      </c>
    </row>
    <row r="87" spans="1:10" x14ac:dyDescent="0.25">
      <c r="A87" s="2">
        <v>75</v>
      </c>
      <c r="B87" s="2">
        <f t="shared" si="7"/>
        <v>7.5</v>
      </c>
      <c r="D87">
        <f t="shared" si="10"/>
        <v>2.1976355758743931</v>
      </c>
      <c r="E87">
        <f t="shared" ca="1" si="8"/>
        <v>0.27053410263263178</v>
      </c>
      <c r="F87">
        <f t="shared" ca="1" si="11"/>
        <v>2.4681696785070248</v>
      </c>
      <c r="G87">
        <f t="shared" ca="1" si="12"/>
        <v>-0.1283985948409751</v>
      </c>
      <c r="H87">
        <f t="shared" ca="1" si="13"/>
        <v>2.3397710836660499</v>
      </c>
      <c r="J87">
        <f t="shared" ca="1" si="9"/>
        <v>0.14213550779165685</v>
      </c>
    </row>
    <row r="88" spans="1:10" x14ac:dyDescent="0.25">
      <c r="A88" s="2">
        <v>76</v>
      </c>
      <c r="B88" s="2">
        <f t="shared" si="7"/>
        <v>7.6000000000000005</v>
      </c>
      <c r="D88">
        <f t="shared" si="10"/>
        <v>2.153682864356905</v>
      </c>
      <c r="E88">
        <f t="shared" ca="1" si="8"/>
        <v>-0.2952769633303074</v>
      </c>
      <c r="F88">
        <f t="shared" ca="1" si="11"/>
        <v>1.8584059010265976</v>
      </c>
      <c r="G88">
        <f t="shared" ca="1" si="12"/>
        <v>0.18766302179577943</v>
      </c>
      <c r="H88">
        <f t="shared" ca="1" si="13"/>
        <v>2.0460689228223772</v>
      </c>
      <c r="J88">
        <f t="shared" ca="1" si="9"/>
        <v>-0.10761394153452786</v>
      </c>
    </row>
    <row r="89" spans="1:10" x14ac:dyDescent="0.25">
      <c r="A89" s="2">
        <v>77</v>
      </c>
      <c r="B89" s="2">
        <f t="shared" si="7"/>
        <v>7.7</v>
      </c>
      <c r="D89">
        <f t="shared" si="10"/>
        <v>2.1106092070697668</v>
      </c>
      <c r="E89">
        <f t="shared" ca="1" si="8"/>
        <v>0.42105191489604388</v>
      </c>
      <c r="F89">
        <f t="shared" ca="1" si="11"/>
        <v>2.5316611219658105</v>
      </c>
      <c r="G89">
        <f t="shared" ca="1" si="12"/>
        <v>0.53705171792026074</v>
      </c>
      <c r="H89">
        <f t="shared" ca="1" si="13"/>
        <v>3.0687128398860715</v>
      </c>
      <c r="J89">
        <f t="shared" ca="1" si="9"/>
        <v>0.95810363281630462</v>
      </c>
    </row>
    <row r="90" spans="1:10" x14ac:dyDescent="0.25">
      <c r="A90" s="2">
        <v>78</v>
      </c>
      <c r="B90" s="2">
        <f t="shared" si="7"/>
        <v>7.8000000000000007</v>
      </c>
      <c r="D90">
        <f t="shared" si="10"/>
        <v>2.0683970229283717</v>
      </c>
      <c r="E90">
        <f t="shared" ca="1" si="8"/>
        <v>-0.20711472374034165</v>
      </c>
      <c r="F90">
        <f t="shared" ca="1" si="11"/>
        <v>1.86128229918803</v>
      </c>
      <c r="G90">
        <f t="shared" ca="1" si="12"/>
        <v>-7.7369033657827213E-2</v>
      </c>
      <c r="H90">
        <f t="shared" ca="1" si="13"/>
        <v>1.7839132655302028</v>
      </c>
      <c r="J90">
        <f t="shared" ca="1" si="9"/>
        <v>-0.28448375739816889</v>
      </c>
    </row>
    <row r="91" spans="1:10" x14ac:dyDescent="0.25">
      <c r="A91" s="2">
        <v>79</v>
      </c>
      <c r="B91" s="2">
        <f t="shared" si="7"/>
        <v>7.9</v>
      </c>
      <c r="D91">
        <f t="shared" si="10"/>
        <v>2.0270290824698041</v>
      </c>
      <c r="E91">
        <f t="shared" ca="1" si="8"/>
        <v>9.7309253490782649E-2</v>
      </c>
      <c r="F91">
        <f t="shared" ca="1" si="11"/>
        <v>2.1243383359605867</v>
      </c>
      <c r="G91">
        <f t="shared" ca="1" si="12"/>
        <v>-2.1602737818640236E-2</v>
      </c>
      <c r="H91">
        <f t="shared" ca="1" si="13"/>
        <v>2.1027355981419467</v>
      </c>
      <c r="J91">
        <f t="shared" ca="1" si="9"/>
        <v>7.5706515672142594E-2</v>
      </c>
    </row>
    <row r="92" spans="1:10" x14ac:dyDescent="0.25">
      <c r="A92" s="2">
        <v>80</v>
      </c>
      <c r="B92" s="2">
        <f t="shared" si="7"/>
        <v>8</v>
      </c>
      <c r="D92">
        <f t="shared" si="10"/>
        <v>1.9864885008204078</v>
      </c>
      <c r="E92">
        <f t="shared" ca="1" si="8"/>
        <v>-0.10363669082246257</v>
      </c>
      <c r="F92">
        <f t="shared" ca="1" si="11"/>
        <v>1.8828518099979452</v>
      </c>
      <c r="G92">
        <f t="shared" ca="1" si="12"/>
        <v>-5.7473959358206629E-2</v>
      </c>
      <c r="H92">
        <f t="shared" ca="1" si="13"/>
        <v>1.8253778506397387</v>
      </c>
      <c r="J92">
        <f t="shared" ca="1" si="9"/>
        <v>-0.16111065018066917</v>
      </c>
    </row>
    <row r="93" spans="1:10" x14ac:dyDescent="0.25">
      <c r="A93" s="2">
        <v>81</v>
      </c>
      <c r="B93" s="2">
        <f t="shared" si="7"/>
        <v>8.1</v>
      </c>
      <c r="D93">
        <f t="shared" si="10"/>
        <v>1.9467587308039997</v>
      </c>
      <c r="E93">
        <f t="shared" ca="1" si="8"/>
        <v>0.25779582387197497</v>
      </c>
      <c r="F93">
        <f t="shared" ca="1" si="11"/>
        <v>2.2045545546759748</v>
      </c>
      <c r="G93">
        <f t="shared" ca="1" si="12"/>
        <v>9.1220791234930917E-2</v>
      </c>
      <c r="H93">
        <f t="shared" ca="1" si="13"/>
        <v>2.2957753459109056</v>
      </c>
      <c r="J93">
        <f t="shared" ca="1" si="9"/>
        <v>0.34901661510690585</v>
      </c>
    </row>
    <row r="94" spans="1:10" x14ac:dyDescent="0.25">
      <c r="A94" s="2">
        <v>82</v>
      </c>
      <c r="B94" s="2">
        <f t="shared" si="7"/>
        <v>8.2000000000000011</v>
      </c>
      <c r="D94">
        <f t="shared" si="10"/>
        <v>1.9078235561879198</v>
      </c>
      <c r="E94">
        <f t="shared" ca="1" si="8"/>
        <v>8.9560522217818531E-2</v>
      </c>
      <c r="F94">
        <f t="shared" ca="1" si="11"/>
        <v>1.9973840784057384</v>
      </c>
      <c r="G94">
        <f t="shared" ca="1" si="12"/>
        <v>1.6136927637805859E-2</v>
      </c>
      <c r="H94">
        <f t="shared" ca="1" si="13"/>
        <v>2.0135210060435442</v>
      </c>
      <c r="J94">
        <f t="shared" ca="1" si="9"/>
        <v>0.10569744985562446</v>
      </c>
    </row>
    <row r="95" spans="1:10" x14ac:dyDescent="0.25">
      <c r="A95" s="2">
        <v>83</v>
      </c>
      <c r="B95" s="2">
        <f t="shared" si="7"/>
        <v>8.3000000000000007</v>
      </c>
      <c r="D95">
        <f t="shared" si="10"/>
        <v>1.8696670850641612</v>
      </c>
      <c r="E95">
        <f t="shared" ca="1" si="8"/>
        <v>-0.35950332133083118</v>
      </c>
      <c r="F95">
        <f t="shared" ca="1" si="11"/>
        <v>1.5101637637333301</v>
      </c>
      <c r="G95">
        <f t="shared" ca="1" si="12"/>
        <v>0.15171734308595936</v>
      </c>
      <c r="H95">
        <f t="shared" ca="1" si="13"/>
        <v>1.6618811068192894</v>
      </c>
      <c r="J95">
        <f t="shared" ca="1" si="9"/>
        <v>-0.20778597824487188</v>
      </c>
    </row>
    <row r="96" spans="1:10" x14ac:dyDescent="0.25">
      <c r="A96" s="2">
        <v>84</v>
      </c>
      <c r="B96" s="2">
        <f t="shared" si="7"/>
        <v>8.4</v>
      </c>
      <c r="D96">
        <f t="shared" si="10"/>
        <v>1.832273743362878</v>
      </c>
      <c r="E96">
        <f t="shared" ca="1" si="8"/>
        <v>3.9516030056858172E-2</v>
      </c>
      <c r="F96">
        <f t="shared" ca="1" si="11"/>
        <v>1.8717897734197362</v>
      </c>
      <c r="G96">
        <f t="shared" ca="1" si="12"/>
        <v>0.12851264423943012</v>
      </c>
      <c r="H96">
        <f t="shared" ca="1" si="13"/>
        <v>2.0003024176591664</v>
      </c>
      <c r="J96">
        <f t="shared" ca="1" si="9"/>
        <v>0.16802867429628843</v>
      </c>
    </row>
    <row r="97" spans="1:10" x14ac:dyDescent="0.25">
      <c r="A97" s="2">
        <v>85</v>
      </c>
      <c r="B97" s="2">
        <f t="shared" si="7"/>
        <v>8.5</v>
      </c>
      <c r="D97">
        <f t="shared" si="10"/>
        <v>1.7956282684956204</v>
      </c>
      <c r="E97">
        <f t="shared" ca="1" si="8"/>
        <v>-2.4889749954034493E-2</v>
      </c>
      <c r="F97">
        <f t="shared" ca="1" si="11"/>
        <v>1.7707385185415858</v>
      </c>
      <c r="G97">
        <f t="shared" ca="1" si="12"/>
        <v>0.15336506550297085</v>
      </c>
      <c r="H97">
        <f t="shared" ca="1" si="13"/>
        <v>1.9241035840445566</v>
      </c>
      <c r="J97">
        <f t="shared" ca="1" si="9"/>
        <v>0.12847531554893621</v>
      </c>
    </row>
    <row r="98" spans="1:10" x14ac:dyDescent="0.25">
      <c r="A98" s="2">
        <v>86</v>
      </c>
      <c r="B98" s="2">
        <f t="shared" si="7"/>
        <v>8.6</v>
      </c>
      <c r="D98">
        <f t="shared" si="10"/>
        <v>1.759715703125708</v>
      </c>
      <c r="E98">
        <f t="shared" ca="1" si="8"/>
        <v>-5.4087004855653181E-2</v>
      </c>
      <c r="F98">
        <f t="shared" ca="1" si="11"/>
        <v>1.7056286982700548</v>
      </c>
      <c r="G98">
        <f t="shared" ca="1" si="12"/>
        <v>0.28506232052251568</v>
      </c>
      <c r="H98">
        <f t="shared" ca="1" si="13"/>
        <v>1.9906910187925706</v>
      </c>
      <c r="J98">
        <f t="shared" ca="1" si="9"/>
        <v>0.23097531566686258</v>
      </c>
    </row>
    <row r="99" spans="1:10" x14ac:dyDescent="0.25">
      <c r="A99" s="2">
        <v>87</v>
      </c>
      <c r="B99" s="2">
        <f t="shared" si="7"/>
        <v>8.7000000000000011</v>
      </c>
      <c r="D99">
        <f t="shared" si="10"/>
        <v>1.7245213890631939</v>
      </c>
      <c r="E99">
        <f t="shared" ca="1" si="8"/>
        <v>0.25779881305547125</v>
      </c>
      <c r="F99">
        <f t="shared" ca="1" si="11"/>
        <v>1.982320202118665</v>
      </c>
      <c r="G99">
        <f t="shared" ca="1" si="12"/>
        <v>0.17379973598736714</v>
      </c>
      <c r="H99">
        <f t="shared" ca="1" si="13"/>
        <v>2.1561199381060323</v>
      </c>
      <c r="J99">
        <f t="shared" ca="1" si="9"/>
        <v>0.43159854904283845</v>
      </c>
    </row>
    <row r="100" spans="1:10" x14ac:dyDescent="0.25">
      <c r="A100" s="2">
        <v>88</v>
      </c>
      <c r="B100" s="2">
        <f t="shared" si="7"/>
        <v>8.8000000000000007</v>
      </c>
      <c r="D100">
        <f t="shared" si="10"/>
        <v>1.69003096128193</v>
      </c>
      <c r="E100">
        <f t="shared" ca="1" si="8"/>
        <v>3.1036412840999419E-2</v>
      </c>
      <c r="F100">
        <f t="shared" ca="1" si="11"/>
        <v>1.7210673741229294</v>
      </c>
      <c r="G100">
        <f t="shared" ca="1" si="12"/>
        <v>9.1420378096927768E-2</v>
      </c>
      <c r="H100">
        <f t="shared" ca="1" si="13"/>
        <v>1.8124877522198573</v>
      </c>
      <c r="J100">
        <f t="shared" ca="1" si="9"/>
        <v>0.12245679093792727</v>
      </c>
    </row>
    <row r="101" spans="1:10" x14ac:dyDescent="0.25">
      <c r="A101" s="2">
        <v>89</v>
      </c>
      <c r="B101" s="2">
        <f t="shared" si="7"/>
        <v>8.9</v>
      </c>
      <c r="D101">
        <f t="shared" si="10"/>
        <v>1.6562303420562914</v>
      </c>
      <c r="E101">
        <f t="shared" ca="1" si="8"/>
        <v>-0.15036151142510423</v>
      </c>
      <c r="F101">
        <f t="shared" ca="1" si="11"/>
        <v>1.5058688306311871</v>
      </c>
      <c r="G101">
        <f t="shared" ca="1" si="12"/>
        <v>0.18244116125409693</v>
      </c>
      <c r="H101">
        <f t="shared" ca="1" si="13"/>
        <v>1.688309991885284</v>
      </c>
      <c r="J101">
        <f t="shared" ca="1" si="9"/>
        <v>3.2079649828992585E-2</v>
      </c>
    </row>
    <row r="102" spans="1:10" x14ac:dyDescent="0.25">
      <c r="A102" s="2">
        <v>90</v>
      </c>
      <c r="B102" s="2">
        <f t="shared" si="7"/>
        <v>9</v>
      </c>
      <c r="D102">
        <f t="shared" si="10"/>
        <v>1.6231057352151654</v>
      </c>
      <c r="E102">
        <f t="shared" ca="1" si="8"/>
        <v>-2.4735057188443006E-2</v>
      </c>
      <c r="F102">
        <f t="shared" ca="1" si="11"/>
        <v>1.5983706780267224</v>
      </c>
      <c r="G102">
        <f t="shared" ca="1" si="12"/>
        <v>0.15075291839281696</v>
      </c>
      <c r="H102">
        <f t="shared" ca="1" si="13"/>
        <v>1.7491235964195393</v>
      </c>
      <c r="J102">
        <f t="shared" ca="1" si="9"/>
        <v>0.12601786120437386</v>
      </c>
    </row>
    <row r="103" spans="1:10" x14ac:dyDescent="0.25">
      <c r="A103" s="2">
        <v>91</v>
      </c>
      <c r="B103" s="2">
        <f t="shared" si="7"/>
        <v>9.1</v>
      </c>
      <c r="D103">
        <f t="shared" si="10"/>
        <v>1.5906436205108621</v>
      </c>
      <c r="E103">
        <f t="shared" ca="1" si="8"/>
        <v>-0.30696695229988991</v>
      </c>
      <c r="F103">
        <f t="shared" ca="1" si="11"/>
        <v>1.2836766682109721</v>
      </c>
      <c r="G103">
        <f t="shared" ca="1" si="12"/>
        <v>3.4681797662933049E-2</v>
      </c>
      <c r="H103">
        <f t="shared" ca="1" si="13"/>
        <v>1.3183584658739051</v>
      </c>
      <c r="J103">
        <f t="shared" ca="1" si="9"/>
        <v>-0.27228515463695691</v>
      </c>
    </row>
    <row r="104" spans="1:10" x14ac:dyDescent="0.25">
      <c r="A104" s="2">
        <v>92</v>
      </c>
      <c r="B104" s="2">
        <f t="shared" si="7"/>
        <v>9.2000000000000011</v>
      </c>
      <c r="D104">
        <f t="shared" si="10"/>
        <v>1.5588307481006447</v>
      </c>
      <c r="E104">
        <f t="shared" ca="1" si="8"/>
        <v>0.17483565335978446</v>
      </c>
      <c r="F104">
        <f t="shared" ca="1" si="11"/>
        <v>1.7336664014604293</v>
      </c>
      <c r="G104">
        <f t="shared" ca="1" si="12"/>
        <v>2.3829185205677905E-2</v>
      </c>
      <c r="H104">
        <f t="shared" ca="1" si="13"/>
        <v>1.7574955866661073</v>
      </c>
      <c r="J104">
        <f t="shared" ca="1" si="9"/>
        <v>0.19866483856546258</v>
      </c>
    </row>
    <row r="105" spans="1:10" x14ac:dyDescent="0.25">
      <c r="A105" s="2">
        <v>93</v>
      </c>
      <c r="B105" s="2">
        <f t="shared" si="7"/>
        <v>9.3000000000000007</v>
      </c>
      <c r="D105">
        <f t="shared" si="10"/>
        <v>1.5276541331386317</v>
      </c>
      <c r="E105">
        <f t="shared" ca="1" si="8"/>
        <v>0.14619380566711124</v>
      </c>
      <c r="F105">
        <f t="shared" ca="1" si="11"/>
        <v>1.673847938805743</v>
      </c>
      <c r="G105">
        <f t="shared" ca="1" si="12"/>
        <v>-0.37491758649152318</v>
      </c>
      <c r="H105">
        <f t="shared" ca="1" si="13"/>
        <v>1.2989303523142199</v>
      </c>
      <c r="J105">
        <f t="shared" ca="1" si="9"/>
        <v>-0.2287237808244118</v>
      </c>
    </row>
    <row r="106" spans="1:10" x14ac:dyDescent="0.25">
      <c r="A106" s="2">
        <v>94</v>
      </c>
      <c r="B106" s="2">
        <f t="shared" si="7"/>
        <v>9.4</v>
      </c>
      <c r="D106">
        <f t="shared" si="10"/>
        <v>1.4971010504758591</v>
      </c>
      <c r="E106">
        <f t="shared" ca="1" si="8"/>
        <v>-2.5791940893653709E-2</v>
      </c>
      <c r="F106">
        <f t="shared" ca="1" si="11"/>
        <v>1.4713091095822053</v>
      </c>
      <c r="G106">
        <f t="shared" ca="1" si="12"/>
        <v>6.0653063386532514E-2</v>
      </c>
      <c r="H106">
        <f t="shared" ca="1" si="13"/>
        <v>1.5319621729687378</v>
      </c>
      <c r="J106">
        <f t="shared" ca="1" si="9"/>
        <v>3.486112249287876E-2</v>
      </c>
    </row>
    <row r="107" spans="1:10" x14ac:dyDescent="0.25">
      <c r="A107" s="2">
        <v>95</v>
      </c>
      <c r="B107" s="2">
        <f t="shared" si="7"/>
        <v>9.5</v>
      </c>
      <c r="D107">
        <f t="shared" si="10"/>
        <v>1.4671590294663419</v>
      </c>
      <c r="E107">
        <f t="shared" ca="1" si="8"/>
        <v>-3.3787748915090447E-2</v>
      </c>
      <c r="F107">
        <f t="shared" ca="1" si="11"/>
        <v>1.4333712805512515</v>
      </c>
      <c r="G107">
        <f t="shared" ca="1" si="12"/>
        <v>-2.9829152637909265E-2</v>
      </c>
      <c r="H107">
        <f t="shared" ca="1" si="13"/>
        <v>1.4035421279133422</v>
      </c>
      <c r="J107">
        <f t="shared" ca="1" si="9"/>
        <v>-6.3616901552999705E-2</v>
      </c>
    </row>
    <row r="108" spans="1:10" x14ac:dyDescent="0.25">
      <c r="A108" s="2">
        <v>96</v>
      </c>
      <c r="B108" s="2">
        <f t="shared" si="7"/>
        <v>9.6000000000000014</v>
      </c>
      <c r="D108">
        <f t="shared" si="10"/>
        <v>1.437815848877015</v>
      </c>
      <c r="E108">
        <f t="shared" ca="1" si="8"/>
        <v>0.14615230959699574</v>
      </c>
      <c r="F108">
        <f t="shared" ca="1" si="11"/>
        <v>1.5839681584740106</v>
      </c>
      <c r="G108">
        <f t="shared" ca="1" si="12"/>
        <v>-2.720895987285837E-2</v>
      </c>
      <c r="H108">
        <f t="shared" ca="1" si="13"/>
        <v>1.5567591986011522</v>
      </c>
      <c r="J108">
        <f t="shared" ca="1" si="9"/>
        <v>0.11894334972413723</v>
      </c>
    </row>
    <row r="109" spans="1:10" x14ac:dyDescent="0.25">
      <c r="A109" s="2">
        <v>97</v>
      </c>
      <c r="B109" s="2">
        <f t="shared" si="7"/>
        <v>9.7000000000000011</v>
      </c>
      <c r="D109">
        <f t="shared" si="10"/>
        <v>1.4090595318994747</v>
      </c>
      <c r="E109">
        <f t="shared" ca="1" si="8"/>
        <v>-0.15658228605468943</v>
      </c>
      <c r="F109">
        <f t="shared" ca="1" si="11"/>
        <v>1.2524772458447853</v>
      </c>
      <c r="G109">
        <f t="shared" ca="1" si="12"/>
        <v>8.507340242231104E-2</v>
      </c>
      <c r="H109">
        <f t="shared" ca="1" si="13"/>
        <v>1.3375506482670962</v>
      </c>
      <c r="J109">
        <f t="shared" ca="1" si="9"/>
        <v>-7.1508883632378506E-2</v>
      </c>
    </row>
    <row r="110" spans="1:10" x14ac:dyDescent="0.25">
      <c r="A110" s="2">
        <v>98</v>
      </c>
      <c r="B110" s="2">
        <f t="shared" si="7"/>
        <v>9.8000000000000007</v>
      </c>
      <c r="D110">
        <f t="shared" si="10"/>
        <v>1.3808783412614851</v>
      </c>
      <c r="E110">
        <f t="shared" ca="1" si="8"/>
        <v>0.16812870284554104</v>
      </c>
      <c r="F110">
        <f t="shared" ca="1" si="11"/>
        <v>1.5490070441070261</v>
      </c>
      <c r="G110">
        <f t="shared" ca="1" si="12"/>
        <v>0.12971108253360239</v>
      </c>
      <c r="H110">
        <f t="shared" ca="1" si="13"/>
        <v>1.6787181266406284</v>
      </c>
      <c r="J110">
        <f t="shared" ca="1" si="9"/>
        <v>0.29783978537914324</v>
      </c>
    </row>
    <row r="111" spans="1:10" x14ac:dyDescent="0.25">
      <c r="A111" s="2">
        <v>99</v>
      </c>
      <c r="B111" s="2">
        <f t="shared" si="7"/>
        <v>9.9</v>
      </c>
      <c r="D111">
        <f t="shared" si="10"/>
        <v>1.3532607744362555</v>
      </c>
      <c r="E111">
        <f t="shared" ca="1" si="8"/>
        <v>-3.8173215464033891E-2</v>
      </c>
      <c r="F111">
        <f t="shared" ca="1" si="11"/>
        <v>1.3150875589722215</v>
      </c>
      <c r="G111">
        <f t="shared" ca="1" si="12"/>
        <v>-0.1016557416447641</v>
      </c>
      <c r="H111">
        <f t="shared" ca="1" si="13"/>
        <v>1.2134318173274574</v>
      </c>
      <c r="J111">
        <f t="shared" ca="1" si="9"/>
        <v>-0.13982895710879806</v>
      </c>
    </row>
    <row r="112" spans="1:10" x14ac:dyDescent="0.25">
      <c r="A112" s="2">
        <v>100</v>
      </c>
      <c r="B112" s="2">
        <f t="shared" si="7"/>
        <v>10</v>
      </c>
      <c r="D112">
        <f t="shared" si="10"/>
        <v>1.3261955589475303</v>
      </c>
      <c r="E112">
        <f t="shared" ca="1" si="8"/>
        <v>0.32833157918375611</v>
      </c>
      <c r="F112">
        <f t="shared" ca="1" si="11"/>
        <v>1.6545271381312863</v>
      </c>
      <c r="G112">
        <f t="shared" ca="1" si="12"/>
        <v>0.28542422599240935</v>
      </c>
      <c r="H112">
        <f t="shared" ca="1" si="13"/>
        <v>1.9399513641236956</v>
      </c>
      <c r="J112">
        <f t="shared" ca="1" si="9"/>
        <v>0.61375580517616535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2020-07-02T13:59:10Z</dcterms:modified>
</cp:coreProperties>
</file>