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esktop\"/>
    </mc:Choice>
  </mc:AlternateContent>
  <xr:revisionPtr revIDLastSave="0" documentId="8_{3329B98C-129B-4895-A202-8E0A0BE62C0D}" xr6:coauthVersionLast="47" xr6:coauthVersionMax="47" xr10:uidLastSave="{00000000-0000-0000-0000-000000000000}"/>
  <bookViews>
    <workbookView xWindow="-108" yWindow="-108" windowWidth="23256" windowHeight="12456" xr2:uid="{0D6017FC-F056-43E6-BED1-595106B6D62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" i="1" l="1"/>
  <c r="J35" i="1"/>
  <c r="J34" i="1"/>
  <c r="J33" i="1"/>
  <c r="E33" i="1"/>
  <c r="J32" i="1"/>
  <c r="E32" i="1"/>
  <c r="J31" i="1"/>
  <c r="J30" i="1"/>
  <c r="J29" i="1"/>
  <c r="E29" i="1"/>
  <c r="J28" i="1"/>
  <c r="E28" i="1"/>
  <c r="J27" i="1"/>
  <c r="J26" i="1"/>
  <c r="J25" i="1"/>
  <c r="E25" i="1"/>
  <c r="J24" i="1"/>
  <c r="E24" i="1"/>
  <c r="J23" i="1"/>
  <c r="J22" i="1"/>
  <c r="J21" i="1"/>
  <c r="E21" i="1"/>
  <c r="J20" i="1"/>
  <c r="E20" i="1"/>
  <c r="J19" i="1"/>
  <c r="J18" i="1"/>
  <c r="J17" i="1"/>
  <c r="E17" i="1"/>
  <c r="J16" i="1"/>
  <c r="E16" i="1"/>
  <c r="J15" i="1"/>
  <c r="J14" i="1"/>
  <c r="G6" i="1"/>
  <c r="E36" i="1" s="1"/>
  <c r="D6" i="1"/>
  <c r="L5" i="1"/>
  <c r="G5" i="1"/>
  <c r="D32" i="1" s="1"/>
  <c r="D5" i="1"/>
  <c r="D17" i="1" l="1"/>
  <c r="D21" i="1"/>
  <c r="D25" i="1"/>
  <c r="D33" i="1"/>
  <c r="D14" i="1"/>
  <c r="D22" i="1"/>
  <c r="D34" i="1"/>
  <c r="E14" i="1"/>
  <c r="E26" i="1"/>
  <c r="E34" i="1"/>
  <c r="D15" i="1"/>
  <c r="D19" i="1"/>
  <c r="D23" i="1"/>
  <c r="D27" i="1"/>
  <c r="D31" i="1"/>
  <c r="E35" i="1"/>
  <c r="D29" i="1"/>
  <c r="D18" i="1"/>
  <c r="D26" i="1"/>
  <c r="D30" i="1"/>
  <c r="E18" i="1"/>
  <c r="E22" i="1"/>
  <c r="E30" i="1"/>
  <c r="E15" i="1"/>
  <c r="E19" i="1"/>
  <c r="E23" i="1"/>
  <c r="E27" i="1"/>
  <c r="E31" i="1"/>
  <c r="D16" i="1"/>
  <c r="D20" i="1"/>
  <c r="D24" i="1"/>
  <c r="D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EnricoVA</author>
  </authors>
  <commentList>
    <comment ref="C12" authorId="0" shapeId="0" xr:uid="{32506424-32FC-428D-9206-62CC761782E5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Part No as per Drawing detaials.</t>
        </r>
      </text>
    </comment>
    <comment ref="D12" authorId="0" shapeId="0" xr:uid="{09E68DB5-E328-4553-B2FF-628EA4F38430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To define the Next Higher Assembly.  Eg Bridge, V-Notches etc.</t>
        </r>
      </text>
    </comment>
    <comment ref="E12" authorId="0" shapeId="0" xr:uid="{D07434DA-AF1D-48C5-B4B0-6F03670A98DD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Item Code to identify the Main Assembly. </t>
        </r>
      </text>
    </comment>
    <comment ref="L12" authorId="0" shapeId="0" xr:uid="{353285DD-7CD6-4B62-B507-8AC5FE094D77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Workshop, Order Dept, Stores selection.
Step 1:  Workshop to Confirm responsibility.
Step 2; Stores to confirm Responsibility.
Step 3: Order Dept to confirm Responsibility.</t>
        </r>
      </text>
    </comment>
    <comment ref="M12" authorId="0" shapeId="0" xr:uid="{6D86F457-0942-4942-88BD-AB6634AB8F48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Person name responsible for providing item.</t>
        </r>
      </text>
    </comment>
    <comment ref="N12" authorId="0" shapeId="0" xr:uid="{7E43D0B4-64E3-4796-9088-6112758FE23E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Order# to be hand writen once obtained from Order system.</t>
        </r>
      </text>
    </comment>
    <comment ref="O12" authorId="0" shapeId="0" xr:uid="{D9EA9054-93B6-4C05-AA48-573702445C37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Obtained from Order system.  To be hand writen.</t>
        </r>
      </text>
    </comment>
    <comment ref="P12" authorId="0" shapeId="0" xr:uid="{8758C357-BB17-4E07-81F7-CCBA527E4FFF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Stores representative`s name.</t>
        </r>
      </text>
    </comment>
    <comment ref="R12" authorId="0" shapeId="0" xr:uid="{DCD3C74D-0644-4618-8D0F-474EFECBCDAE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Some items may require specialised inspection.
Name of inspector.</t>
        </r>
      </text>
    </comment>
    <comment ref="S12" authorId="0" shapeId="0" xr:uid="{8C7F2B6C-9133-4A60-8BEE-E1C745624027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Stores Representative.</t>
        </r>
      </text>
    </comment>
    <comment ref="T12" authorId="0" shapeId="0" xr:uid="{4E6105D2-A479-4489-A941-D6AB6FCEF9EB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Project Loading Bay.
Enter "LB"</t>
        </r>
      </text>
    </comment>
    <comment ref="U12" authorId="0" shapeId="0" xr:uid="{B64FEEB7-D83A-4419-BA38-2588215D83C4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Date of dispatch to Loading bay.</t>
        </r>
      </text>
    </comment>
    <comment ref="V12" authorId="0" shapeId="0" xr:uid="{2F5C61A8-D5E5-47D9-9AAF-8CB09106CCAD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Name of Loading Officer</t>
        </r>
      </text>
    </comment>
    <comment ref="W12" authorId="0" shapeId="0" xr:uid="{7078882A-3C5C-405B-8828-F9669E217FA5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Indicate "</t>
        </r>
        <r>
          <rPr>
            <b/>
            <sz val="8"/>
            <color indexed="81"/>
            <rFont val="Tahoma"/>
            <family val="2"/>
          </rPr>
          <t>Y"</t>
        </r>
        <r>
          <rPr>
            <sz val="8"/>
            <color indexed="81"/>
            <rFont val="Tahoma"/>
            <family val="2"/>
          </rPr>
          <t xml:space="preserve"> for YES used.</t>
        </r>
      </text>
    </comment>
    <comment ref="X12" authorId="0" shapeId="0" xr:uid="{B3C7C27D-8454-4EA4-8464-D6EE868288DF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Date of assembly.</t>
        </r>
      </text>
    </comment>
    <comment ref="Y12" authorId="0" shapeId="0" xr:uid="{EBD65276-F719-4D62-BDEC-7DE706F56A7A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Name of Loading Officer</t>
        </r>
      </text>
    </comment>
    <comment ref="Z12" authorId="0" shapeId="0" xr:uid="{ABD7FF64-D775-4797-9C92-7CBB754A4CB4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Name of Driver</t>
        </r>
      </text>
    </comment>
    <comment ref="AA12" authorId="0" shapeId="0" xr:uid="{8E8E6375-E044-4C12-AA0A-0E4D6031C3B5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Name of copy carrier</t>
        </r>
      </text>
    </comment>
    <comment ref="AB12" authorId="0" shapeId="0" xr:uid="{CCBC91E5-C743-432F-8C2A-00272ADA392C}">
      <text>
        <r>
          <rPr>
            <b/>
            <sz val="8"/>
            <color indexed="81"/>
            <rFont val="Tahoma"/>
            <family val="2"/>
          </rPr>
          <t>EnricoVA:</t>
        </r>
        <r>
          <rPr>
            <sz val="8"/>
            <color indexed="81"/>
            <rFont val="Tahoma"/>
            <family val="2"/>
          </rPr>
          <t xml:space="preserve">
Date of loading</t>
        </r>
      </text>
    </comment>
  </commentList>
</comments>
</file>

<file path=xl/sharedStrings.xml><?xml version="1.0" encoding="utf-8"?>
<sst xmlns="http://schemas.openxmlformats.org/spreadsheetml/2006/main" count="150" uniqueCount="91">
  <si>
    <t>TECROVEER PTY (Ltd)</t>
  </si>
  <si>
    <t>PARTS LIST</t>
  </si>
  <si>
    <t>Project Info</t>
  </si>
  <si>
    <t>Main Assembly Info</t>
  </si>
  <si>
    <t>Drawing Info</t>
  </si>
  <si>
    <t>Approval &amp; Issue Info</t>
  </si>
  <si>
    <t>1 St Issue to Store</t>
  </si>
  <si>
    <t>1 St Issue to Order Dept</t>
  </si>
  <si>
    <t>Project Name:</t>
  </si>
  <si>
    <t>Main Assembly Name:</t>
  </si>
  <si>
    <t>Author:</t>
  </si>
  <si>
    <t>Approved &amp; Issued by:</t>
  </si>
  <si>
    <t>Recipient</t>
  </si>
  <si>
    <t>Store Recipient</t>
  </si>
  <si>
    <r>
      <t>Project Nr</t>
    </r>
    <r>
      <rPr>
        <b/>
        <sz val="8"/>
        <rFont val="Arial"/>
        <family val="2"/>
      </rPr>
      <t>:</t>
    </r>
  </si>
  <si>
    <t>Ledger Code:</t>
  </si>
  <si>
    <t>PL Index#:</t>
  </si>
  <si>
    <t>Approved &amp; Issued Date:</t>
  </si>
  <si>
    <t>Date:</t>
  </si>
  <si>
    <t>Qty of units:</t>
  </si>
  <si>
    <t>Revision:</t>
  </si>
  <si>
    <t>PL Issue Reg #:</t>
  </si>
  <si>
    <r>
      <t>Submit Date</t>
    </r>
    <r>
      <rPr>
        <b/>
        <sz val="8"/>
        <rFont val="Arial"/>
        <family val="2"/>
      </rPr>
      <t>:</t>
    </r>
  </si>
  <si>
    <t>DUE DATE:</t>
  </si>
  <si>
    <t>Drawing Office Data</t>
  </si>
  <si>
    <t>Received Into Stores</t>
  </si>
  <si>
    <t>Into Proj Loading Bay</t>
  </si>
  <si>
    <t>Assembly</t>
  </si>
  <si>
    <t>Dispatch to Site</t>
  </si>
  <si>
    <t xml:space="preserve">Dwg # </t>
  </si>
  <si>
    <t>Rev #</t>
  </si>
  <si>
    <t>Part no.</t>
  </si>
  <si>
    <t>Next Higher 
Assembly 
Description</t>
  </si>
  <si>
    <t>Ledger 
Code</t>
  </si>
  <si>
    <t>Sub Assembly / Part Description</t>
  </si>
  <si>
    <t>Material &amp; Coating</t>
  </si>
  <si>
    <t>SPEC &amp; COLOUR</t>
  </si>
  <si>
    <t>Qty</t>
  </si>
  <si>
    <t>Total Qty Required</t>
  </si>
  <si>
    <t>Manufacture / Purchase</t>
  </si>
  <si>
    <t>Supplier: Workshop / Stores / Order Dept</t>
  </si>
  <si>
    <t>Resp. Person</t>
  </si>
  <si>
    <t>Order No.</t>
  </si>
  <si>
    <t>Target del. Date</t>
  </si>
  <si>
    <t>Received  by</t>
  </si>
  <si>
    <t>Actual del. Date</t>
  </si>
  <si>
    <t>Spec check by</t>
  </si>
  <si>
    <t>Dispatch by</t>
  </si>
  <si>
    <t>Bin No.</t>
  </si>
  <si>
    <t>Date</t>
  </si>
  <si>
    <t>Assembly Officer Name</t>
  </si>
  <si>
    <r>
      <t xml:space="preserve">Item used in Assembly </t>
    </r>
    <r>
      <rPr>
        <b/>
        <sz val="11"/>
        <rFont val="Arial"/>
        <family val="2"/>
      </rPr>
      <t>"Y"</t>
    </r>
  </si>
  <si>
    <t>Loading Officer</t>
  </si>
  <si>
    <t>Transport Operator</t>
  </si>
  <si>
    <t>Copy of Parts List dispatched to Site??</t>
  </si>
  <si>
    <t>Centrifuge conveyor body</t>
  </si>
  <si>
    <t>304 S/S</t>
  </si>
  <si>
    <t>Mnfctr</t>
  </si>
  <si>
    <t>CB</t>
  </si>
  <si>
    <t>Support leg</t>
  </si>
  <si>
    <t>MS/HDG</t>
  </si>
  <si>
    <t>300x50x3mm Rubber insertion strip (Isolation between support leg and conveyor body)</t>
  </si>
  <si>
    <t>Rubber insertion</t>
  </si>
  <si>
    <t>Purchase</t>
  </si>
  <si>
    <t>Y.D</t>
  </si>
  <si>
    <t>M16x110 Express anchor (Support leg to concrete)</t>
  </si>
  <si>
    <t>Cross brace</t>
  </si>
  <si>
    <t>M12x40 Bolt + 2fw + sw + nut (Support leg to cross brace)</t>
  </si>
  <si>
    <t>Cover plate A</t>
  </si>
  <si>
    <t>Cover plate B</t>
  </si>
  <si>
    <t>Cover plate C</t>
  </si>
  <si>
    <t>Cover plate D</t>
  </si>
  <si>
    <t>Body stiffener</t>
  </si>
  <si>
    <t>Existing Refurb</t>
  </si>
  <si>
    <t>M10x30 Bolt + 2fw + sw + nut (Body stiffener to conveyor body) (Cover plates to conveyor body)</t>
  </si>
  <si>
    <t>Gearbox mount plate</t>
  </si>
  <si>
    <t>Body gasket 3mm Rubber insertion (See attached drawing)</t>
  </si>
  <si>
    <t>Body lining 10mm UHMPWE 7430x842mm (2-off 3m sections &amp; 1-off 1430mm section)</t>
  </si>
  <si>
    <t>UHMPWE</t>
  </si>
  <si>
    <t>Spiral screw</t>
  </si>
  <si>
    <t>MS/Paint</t>
  </si>
  <si>
    <t>Drive shaft</t>
  </si>
  <si>
    <t>12mm Key 230x20mm</t>
  </si>
  <si>
    <t>MS</t>
  </si>
  <si>
    <t>M16x75 Bolt + 2fw + sw + nut (Drive shaft to spiral screw)</t>
  </si>
  <si>
    <t>GEARBOX</t>
  </si>
  <si>
    <t>Gearbox</t>
  </si>
  <si>
    <t>MOTOR</t>
  </si>
  <si>
    <t>Motor</t>
  </si>
  <si>
    <t>M12 sw  (Support leg to conveyor body)</t>
  </si>
  <si>
    <t>M12 sw  (Gearbox mount plate to gasket to conveyor 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</si>
</sst>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  <font>
      <b/>
      <sz val="16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/>
    <xf numFmtId="0" fontId="4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1" fillId="0" borderId="0" xfId="0" applyFont="1"/>
    <xf numFmtId="0" fontId="5" fillId="2" borderId="0" xfId="0" applyFont="1" applyFill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9" fillId="2" borderId="0" xfId="0" applyFont="1" applyFill="1" applyAlignment="1">
      <alignment horizontal="right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" fontId="8" fillId="0" borderId="21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</cellXfs>
  <cellStyles count="1">
    <cellStyle name="Normal" xfId="0" builtinId="0"/>
  </cellStyles>
  <dxfs count="16">
    <dxf>
      <fill>
        <patternFill>
          <bgColor indexed="11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9"/>
      </font>
    </dxf>
    <dxf>
      <fill>
        <patternFill>
          <bgColor indexed="11"/>
        </patternFill>
      </fill>
    </dxf>
    <dxf>
      <fill>
        <patternFill>
          <bgColor indexed="47"/>
        </patternFill>
      </fill>
    </dxf>
    <dxf>
      <fill>
        <patternFill>
          <bgColor indexed="11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9"/>
      </font>
    </dxf>
    <dxf>
      <fill>
        <patternFill>
          <bgColor indexed="11"/>
        </patternFill>
      </fill>
    </dxf>
    <dxf>
      <fill>
        <patternFill>
          <bgColor indexed="47"/>
        </patternFill>
      </fill>
    </dxf>
    <dxf>
      <fill>
        <patternFill>
          <bgColor indexed="11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9"/>
      </font>
    </dxf>
    <dxf>
      <fill>
        <patternFill>
          <bgColor indexed="11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T:\Shared\Contracts%20(W%20&amp;%20SC)\W814%20Cape%20Town%20Biogas\5%20Dwgs\!PARTSLISTS%20(Not%20shared)\W814%20Cape%20town%20Biogas%20Partslist.xls" TargetMode="External"/><Relationship Id="rId1" Type="http://schemas.openxmlformats.org/officeDocument/2006/relationships/externalLinkPath" Target="file:///T:\Shared\Contracts%20(W%20&amp;%20SC)\W814%20Cape%20Town%20Biogas\5%20Dwgs\!PARTSLISTS%20(Not%20shared)\W814%20Cape%20town%20Biogas%20Parts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1"/>
      <sheetName val="2"/>
      <sheetName val="3"/>
      <sheetName val="4"/>
      <sheetName val="5"/>
      <sheetName val="6"/>
      <sheetName val="6 REV 01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</sheetNames>
    <sheetDataSet>
      <sheetData sheetId="0">
        <row r="4">
          <cell r="B4" t="str">
            <v>W814</v>
          </cell>
          <cell r="C4" t="str">
            <v>CAPE TOWN BIOGAS</v>
          </cell>
        </row>
        <row r="24">
          <cell r="B24" t="str">
            <v>JOHAN</v>
          </cell>
          <cell r="E24" t="str">
            <v>814,300,41</v>
          </cell>
        </row>
        <row r="32">
          <cell r="D32" t="str">
            <v>PKG-52010 CENTRIFUGE CONVEYOR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48F8-077F-4B27-B529-B3694D2AF39D}">
  <dimension ref="A1:AC1003"/>
  <sheetViews>
    <sheetView tabSelected="1" topLeftCell="A10" workbookViewId="0">
      <selection activeCell="A34" sqref="A34:XFD37"/>
    </sheetView>
  </sheetViews>
  <sheetFormatPr defaultColWidth="9" defaultRowHeight="0" zeroHeight="1" x14ac:dyDescent="0.3"/>
  <cols>
    <col min="1" max="1" width="9.21875" style="6" customWidth="1"/>
    <col min="2" max="2" width="4.77734375" style="6" customWidth="1"/>
    <col min="3" max="3" width="5.77734375" style="6" customWidth="1"/>
    <col min="4" max="4" width="17.21875" style="6" customWidth="1"/>
    <col min="5" max="5" width="10.77734375" style="6" customWidth="1"/>
    <col min="6" max="6" width="55.21875" style="6" customWidth="1"/>
    <col min="7" max="7" width="12.21875" style="6" customWidth="1"/>
    <col min="8" max="8" width="14" style="6" customWidth="1"/>
    <col min="9" max="9" width="9" style="6"/>
    <col min="10" max="10" width="8.77734375" style="6" customWidth="1"/>
    <col min="11" max="11" width="11.44140625" style="6" customWidth="1"/>
    <col min="12" max="12" width="12" style="6" bestFit="1" customWidth="1"/>
    <col min="13" max="13" width="9" style="6"/>
    <col min="14" max="14" width="12" style="6" customWidth="1"/>
    <col min="15" max="26" width="9" style="6"/>
    <col min="27" max="27" width="8.5546875" style="6" customWidth="1"/>
    <col min="28" max="256" width="9" style="6"/>
    <col min="257" max="257" width="9.21875" style="6" customWidth="1"/>
    <col min="258" max="258" width="4.77734375" style="6" customWidth="1"/>
    <col min="259" max="259" width="5.77734375" style="6" customWidth="1"/>
    <col min="260" max="260" width="17.21875" style="6" customWidth="1"/>
    <col min="261" max="261" width="10.77734375" style="6" customWidth="1"/>
    <col min="262" max="262" width="55.21875" style="6" customWidth="1"/>
    <col min="263" max="263" width="12.21875" style="6" customWidth="1"/>
    <col min="264" max="264" width="14" style="6" customWidth="1"/>
    <col min="265" max="265" width="9" style="6"/>
    <col min="266" max="266" width="8.77734375" style="6" customWidth="1"/>
    <col min="267" max="267" width="11.44140625" style="6" customWidth="1"/>
    <col min="268" max="268" width="12" style="6" bestFit="1" customWidth="1"/>
    <col min="269" max="269" width="9" style="6"/>
    <col min="270" max="270" width="12" style="6" customWidth="1"/>
    <col min="271" max="282" width="9" style="6"/>
    <col min="283" max="283" width="8.5546875" style="6" customWidth="1"/>
    <col min="284" max="512" width="9" style="6"/>
    <col min="513" max="513" width="9.21875" style="6" customWidth="1"/>
    <col min="514" max="514" width="4.77734375" style="6" customWidth="1"/>
    <col min="515" max="515" width="5.77734375" style="6" customWidth="1"/>
    <col min="516" max="516" width="17.21875" style="6" customWidth="1"/>
    <col min="517" max="517" width="10.77734375" style="6" customWidth="1"/>
    <col min="518" max="518" width="55.21875" style="6" customWidth="1"/>
    <col min="519" max="519" width="12.21875" style="6" customWidth="1"/>
    <col min="520" max="520" width="14" style="6" customWidth="1"/>
    <col min="521" max="521" width="9" style="6"/>
    <col min="522" max="522" width="8.77734375" style="6" customWidth="1"/>
    <col min="523" max="523" width="11.44140625" style="6" customWidth="1"/>
    <col min="524" max="524" width="12" style="6" bestFit="1" customWidth="1"/>
    <col min="525" max="525" width="9" style="6"/>
    <col min="526" max="526" width="12" style="6" customWidth="1"/>
    <col min="527" max="538" width="9" style="6"/>
    <col min="539" max="539" width="8.5546875" style="6" customWidth="1"/>
    <col min="540" max="768" width="9" style="6"/>
    <col min="769" max="769" width="9.21875" style="6" customWidth="1"/>
    <col min="770" max="770" width="4.77734375" style="6" customWidth="1"/>
    <col min="771" max="771" width="5.77734375" style="6" customWidth="1"/>
    <col min="772" max="772" width="17.21875" style="6" customWidth="1"/>
    <col min="773" max="773" width="10.77734375" style="6" customWidth="1"/>
    <col min="774" max="774" width="55.21875" style="6" customWidth="1"/>
    <col min="775" max="775" width="12.21875" style="6" customWidth="1"/>
    <col min="776" max="776" width="14" style="6" customWidth="1"/>
    <col min="777" max="777" width="9" style="6"/>
    <col min="778" max="778" width="8.77734375" style="6" customWidth="1"/>
    <col min="779" max="779" width="11.44140625" style="6" customWidth="1"/>
    <col min="780" max="780" width="12" style="6" bestFit="1" customWidth="1"/>
    <col min="781" max="781" width="9" style="6"/>
    <col min="782" max="782" width="12" style="6" customWidth="1"/>
    <col min="783" max="794" width="9" style="6"/>
    <col min="795" max="795" width="8.5546875" style="6" customWidth="1"/>
    <col min="796" max="1024" width="9" style="6"/>
    <col min="1025" max="1025" width="9.21875" style="6" customWidth="1"/>
    <col min="1026" max="1026" width="4.77734375" style="6" customWidth="1"/>
    <col min="1027" max="1027" width="5.77734375" style="6" customWidth="1"/>
    <col min="1028" max="1028" width="17.21875" style="6" customWidth="1"/>
    <col min="1029" max="1029" width="10.77734375" style="6" customWidth="1"/>
    <col min="1030" max="1030" width="55.21875" style="6" customWidth="1"/>
    <col min="1031" max="1031" width="12.21875" style="6" customWidth="1"/>
    <col min="1032" max="1032" width="14" style="6" customWidth="1"/>
    <col min="1033" max="1033" width="9" style="6"/>
    <col min="1034" max="1034" width="8.77734375" style="6" customWidth="1"/>
    <col min="1035" max="1035" width="11.44140625" style="6" customWidth="1"/>
    <col min="1036" max="1036" width="12" style="6" bestFit="1" customWidth="1"/>
    <col min="1037" max="1037" width="9" style="6"/>
    <col min="1038" max="1038" width="12" style="6" customWidth="1"/>
    <col min="1039" max="1050" width="9" style="6"/>
    <col min="1051" max="1051" width="8.5546875" style="6" customWidth="1"/>
    <col min="1052" max="1280" width="9" style="6"/>
    <col min="1281" max="1281" width="9.21875" style="6" customWidth="1"/>
    <col min="1282" max="1282" width="4.77734375" style="6" customWidth="1"/>
    <col min="1283" max="1283" width="5.77734375" style="6" customWidth="1"/>
    <col min="1284" max="1284" width="17.21875" style="6" customWidth="1"/>
    <col min="1285" max="1285" width="10.77734375" style="6" customWidth="1"/>
    <col min="1286" max="1286" width="55.21875" style="6" customWidth="1"/>
    <col min="1287" max="1287" width="12.21875" style="6" customWidth="1"/>
    <col min="1288" max="1288" width="14" style="6" customWidth="1"/>
    <col min="1289" max="1289" width="9" style="6"/>
    <col min="1290" max="1290" width="8.77734375" style="6" customWidth="1"/>
    <col min="1291" max="1291" width="11.44140625" style="6" customWidth="1"/>
    <col min="1292" max="1292" width="12" style="6" bestFit="1" customWidth="1"/>
    <col min="1293" max="1293" width="9" style="6"/>
    <col min="1294" max="1294" width="12" style="6" customWidth="1"/>
    <col min="1295" max="1306" width="9" style="6"/>
    <col min="1307" max="1307" width="8.5546875" style="6" customWidth="1"/>
    <col min="1308" max="1536" width="9" style="6"/>
    <col min="1537" max="1537" width="9.21875" style="6" customWidth="1"/>
    <col min="1538" max="1538" width="4.77734375" style="6" customWidth="1"/>
    <col min="1539" max="1539" width="5.77734375" style="6" customWidth="1"/>
    <col min="1540" max="1540" width="17.21875" style="6" customWidth="1"/>
    <col min="1541" max="1541" width="10.77734375" style="6" customWidth="1"/>
    <col min="1542" max="1542" width="55.21875" style="6" customWidth="1"/>
    <col min="1543" max="1543" width="12.21875" style="6" customWidth="1"/>
    <col min="1544" max="1544" width="14" style="6" customWidth="1"/>
    <col min="1545" max="1545" width="9" style="6"/>
    <col min="1546" max="1546" width="8.77734375" style="6" customWidth="1"/>
    <col min="1547" max="1547" width="11.44140625" style="6" customWidth="1"/>
    <col min="1548" max="1548" width="12" style="6" bestFit="1" customWidth="1"/>
    <col min="1549" max="1549" width="9" style="6"/>
    <col min="1550" max="1550" width="12" style="6" customWidth="1"/>
    <col min="1551" max="1562" width="9" style="6"/>
    <col min="1563" max="1563" width="8.5546875" style="6" customWidth="1"/>
    <col min="1564" max="1792" width="9" style="6"/>
    <col min="1793" max="1793" width="9.21875" style="6" customWidth="1"/>
    <col min="1794" max="1794" width="4.77734375" style="6" customWidth="1"/>
    <col min="1795" max="1795" width="5.77734375" style="6" customWidth="1"/>
    <col min="1796" max="1796" width="17.21875" style="6" customWidth="1"/>
    <col min="1797" max="1797" width="10.77734375" style="6" customWidth="1"/>
    <col min="1798" max="1798" width="55.21875" style="6" customWidth="1"/>
    <col min="1799" max="1799" width="12.21875" style="6" customWidth="1"/>
    <col min="1800" max="1800" width="14" style="6" customWidth="1"/>
    <col min="1801" max="1801" width="9" style="6"/>
    <col min="1802" max="1802" width="8.77734375" style="6" customWidth="1"/>
    <col min="1803" max="1803" width="11.44140625" style="6" customWidth="1"/>
    <col min="1804" max="1804" width="12" style="6" bestFit="1" customWidth="1"/>
    <col min="1805" max="1805" width="9" style="6"/>
    <col min="1806" max="1806" width="12" style="6" customWidth="1"/>
    <col min="1807" max="1818" width="9" style="6"/>
    <col min="1819" max="1819" width="8.5546875" style="6" customWidth="1"/>
    <col min="1820" max="2048" width="9" style="6"/>
    <col min="2049" max="2049" width="9.21875" style="6" customWidth="1"/>
    <col min="2050" max="2050" width="4.77734375" style="6" customWidth="1"/>
    <col min="2051" max="2051" width="5.77734375" style="6" customWidth="1"/>
    <col min="2052" max="2052" width="17.21875" style="6" customWidth="1"/>
    <col min="2053" max="2053" width="10.77734375" style="6" customWidth="1"/>
    <col min="2054" max="2054" width="55.21875" style="6" customWidth="1"/>
    <col min="2055" max="2055" width="12.21875" style="6" customWidth="1"/>
    <col min="2056" max="2056" width="14" style="6" customWidth="1"/>
    <col min="2057" max="2057" width="9" style="6"/>
    <col min="2058" max="2058" width="8.77734375" style="6" customWidth="1"/>
    <col min="2059" max="2059" width="11.44140625" style="6" customWidth="1"/>
    <col min="2060" max="2060" width="12" style="6" bestFit="1" customWidth="1"/>
    <col min="2061" max="2061" width="9" style="6"/>
    <col min="2062" max="2062" width="12" style="6" customWidth="1"/>
    <col min="2063" max="2074" width="9" style="6"/>
    <col min="2075" max="2075" width="8.5546875" style="6" customWidth="1"/>
    <col min="2076" max="2304" width="9" style="6"/>
    <col min="2305" max="2305" width="9.21875" style="6" customWidth="1"/>
    <col min="2306" max="2306" width="4.77734375" style="6" customWidth="1"/>
    <col min="2307" max="2307" width="5.77734375" style="6" customWidth="1"/>
    <col min="2308" max="2308" width="17.21875" style="6" customWidth="1"/>
    <col min="2309" max="2309" width="10.77734375" style="6" customWidth="1"/>
    <col min="2310" max="2310" width="55.21875" style="6" customWidth="1"/>
    <col min="2311" max="2311" width="12.21875" style="6" customWidth="1"/>
    <col min="2312" max="2312" width="14" style="6" customWidth="1"/>
    <col min="2313" max="2313" width="9" style="6"/>
    <col min="2314" max="2314" width="8.77734375" style="6" customWidth="1"/>
    <col min="2315" max="2315" width="11.44140625" style="6" customWidth="1"/>
    <col min="2316" max="2316" width="12" style="6" bestFit="1" customWidth="1"/>
    <col min="2317" max="2317" width="9" style="6"/>
    <col min="2318" max="2318" width="12" style="6" customWidth="1"/>
    <col min="2319" max="2330" width="9" style="6"/>
    <col min="2331" max="2331" width="8.5546875" style="6" customWidth="1"/>
    <col min="2332" max="2560" width="9" style="6"/>
    <col min="2561" max="2561" width="9.21875" style="6" customWidth="1"/>
    <col min="2562" max="2562" width="4.77734375" style="6" customWidth="1"/>
    <col min="2563" max="2563" width="5.77734375" style="6" customWidth="1"/>
    <col min="2564" max="2564" width="17.21875" style="6" customWidth="1"/>
    <col min="2565" max="2565" width="10.77734375" style="6" customWidth="1"/>
    <col min="2566" max="2566" width="55.21875" style="6" customWidth="1"/>
    <col min="2567" max="2567" width="12.21875" style="6" customWidth="1"/>
    <col min="2568" max="2568" width="14" style="6" customWidth="1"/>
    <col min="2569" max="2569" width="9" style="6"/>
    <col min="2570" max="2570" width="8.77734375" style="6" customWidth="1"/>
    <col min="2571" max="2571" width="11.44140625" style="6" customWidth="1"/>
    <col min="2572" max="2572" width="12" style="6" bestFit="1" customWidth="1"/>
    <col min="2573" max="2573" width="9" style="6"/>
    <col min="2574" max="2574" width="12" style="6" customWidth="1"/>
    <col min="2575" max="2586" width="9" style="6"/>
    <col min="2587" max="2587" width="8.5546875" style="6" customWidth="1"/>
    <col min="2588" max="2816" width="9" style="6"/>
    <col min="2817" max="2817" width="9.21875" style="6" customWidth="1"/>
    <col min="2818" max="2818" width="4.77734375" style="6" customWidth="1"/>
    <col min="2819" max="2819" width="5.77734375" style="6" customWidth="1"/>
    <col min="2820" max="2820" width="17.21875" style="6" customWidth="1"/>
    <col min="2821" max="2821" width="10.77734375" style="6" customWidth="1"/>
    <col min="2822" max="2822" width="55.21875" style="6" customWidth="1"/>
    <col min="2823" max="2823" width="12.21875" style="6" customWidth="1"/>
    <col min="2824" max="2824" width="14" style="6" customWidth="1"/>
    <col min="2825" max="2825" width="9" style="6"/>
    <col min="2826" max="2826" width="8.77734375" style="6" customWidth="1"/>
    <col min="2827" max="2827" width="11.44140625" style="6" customWidth="1"/>
    <col min="2828" max="2828" width="12" style="6" bestFit="1" customWidth="1"/>
    <col min="2829" max="2829" width="9" style="6"/>
    <col min="2830" max="2830" width="12" style="6" customWidth="1"/>
    <col min="2831" max="2842" width="9" style="6"/>
    <col min="2843" max="2843" width="8.5546875" style="6" customWidth="1"/>
    <col min="2844" max="3072" width="9" style="6"/>
    <col min="3073" max="3073" width="9.21875" style="6" customWidth="1"/>
    <col min="3074" max="3074" width="4.77734375" style="6" customWidth="1"/>
    <col min="3075" max="3075" width="5.77734375" style="6" customWidth="1"/>
    <col min="3076" max="3076" width="17.21875" style="6" customWidth="1"/>
    <col min="3077" max="3077" width="10.77734375" style="6" customWidth="1"/>
    <col min="3078" max="3078" width="55.21875" style="6" customWidth="1"/>
    <col min="3079" max="3079" width="12.21875" style="6" customWidth="1"/>
    <col min="3080" max="3080" width="14" style="6" customWidth="1"/>
    <col min="3081" max="3081" width="9" style="6"/>
    <col min="3082" max="3082" width="8.77734375" style="6" customWidth="1"/>
    <col min="3083" max="3083" width="11.44140625" style="6" customWidth="1"/>
    <col min="3084" max="3084" width="12" style="6" bestFit="1" customWidth="1"/>
    <col min="3085" max="3085" width="9" style="6"/>
    <col min="3086" max="3086" width="12" style="6" customWidth="1"/>
    <col min="3087" max="3098" width="9" style="6"/>
    <col min="3099" max="3099" width="8.5546875" style="6" customWidth="1"/>
    <col min="3100" max="3328" width="9" style="6"/>
    <col min="3329" max="3329" width="9.21875" style="6" customWidth="1"/>
    <col min="3330" max="3330" width="4.77734375" style="6" customWidth="1"/>
    <col min="3331" max="3331" width="5.77734375" style="6" customWidth="1"/>
    <col min="3332" max="3332" width="17.21875" style="6" customWidth="1"/>
    <col min="3333" max="3333" width="10.77734375" style="6" customWidth="1"/>
    <col min="3334" max="3334" width="55.21875" style="6" customWidth="1"/>
    <col min="3335" max="3335" width="12.21875" style="6" customWidth="1"/>
    <col min="3336" max="3336" width="14" style="6" customWidth="1"/>
    <col min="3337" max="3337" width="9" style="6"/>
    <col min="3338" max="3338" width="8.77734375" style="6" customWidth="1"/>
    <col min="3339" max="3339" width="11.44140625" style="6" customWidth="1"/>
    <col min="3340" max="3340" width="12" style="6" bestFit="1" customWidth="1"/>
    <col min="3341" max="3341" width="9" style="6"/>
    <col min="3342" max="3342" width="12" style="6" customWidth="1"/>
    <col min="3343" max="3354" width="9" style="6"/>
    <col min="3355" max="3355" width="8.5546875" style="6" customWidth="1"/>
    <col min="3356" max="3584" width="9" style="6"/>
    <col min="3585" max="3585" width="9.21875" style="6" customWidth="1"/>
    <col min="3586" max="3586" width="4.77734375" style="6" customWidth="1"/>
    <col min="3587" max="3587" width="5.77734375" style="6" customWidth="1"/>
    <col min="3588" max="3588" width="17.21875" style="6" customWidth="1"/>
    <col min="3589" max="3589" width="10.77734375" style="6" customWidth="1"/>
    <col min="3590" max="3590" width="55.21875" style="6" customWidth="1"/>
    <col min="3591" max="3591" width="12.21875" style="6" customWidth="1"/>
    <col min="3592" max="3592" width="14" style="6" customWidth="1"/>
    <col min="3593" max="3593" width="9" style="6"/>
    <col min="3594" max="3594" width="8.77734375" style="6" customWidth="1"/>
    <col min="3595" max="3595" width="11.44140625" style="6" customWidth="1"/>
    <col min="3596" max="3596" width="12" style="6" bestFit="1" customWidth="1"/>
    <col min="3597" max="3597" width="9" style="6"/>
    <col min="3598" max="3598" width="12" style="6" customWidth="1"/>
    <col min="3599" max="3610" width="9" style="6"/>
    <col min="3611" max="3611" width="8.5546875" style="6" customWidth="1"/>
    <col min="3612" max="3840" width="9" style="6"/>
    <col min="3841" max="3841" width="9.21875" style="6" customWidth="1"/>
    <col min="3842" max="3842" width="4.77734375" style="6" customWidth="1"/>
    <col min="3843" max="3843" width="5.77734375" style="6" customWidth="1"/>
    <col min="3844" max="3844" width="17.21875" style="6" customWidth="1"/>
    <col min="3845" max="3845" width="10.77734375" style="6" customWidth="1"/>
    <col min="3846" max="3846" width="55.21875" style="6" customWidth="1"/>
    <col min="3847" max="3847" width="12.21875" style="6" customWidth="1"/>
    <col min="3848" max="3848" width="14" style="6" customWidth="1"/>
    <col min="3849" max="3849" width="9" style="6"/>
    <col min="3850" max="3850" width="8.77734375" style="6" customWidth="1"/>
    <col min="3851" max="3851" width="11.44140625" style="6" customWidth="1"/>
    <col min="3852" max="3852" width="12" style="6" bestFit="1" customWidth="1"/>
    <col min="3853" max="3853" width="9" style="6"/>
    <col min="3854" max="3854" width="12" style="6" customWidth="1"/>
    <col min="3855" max="3866" width="9" style="6"/>
    <col min="3867" max="3867" width="8.5546875" style="6" customWidth="1"/>
    <col min="3868" max="4096" width="9" style="6"/>
    <col min="4097" max="4097" width="9.21875" style="6" customWidth="1"/>
    <col min="4098" max="4098" width="4.77734375" style="6" customWidth="1"/>
    <col min="4099" max="4099" width="5.77734375" style="6" customWidth="1"/>
    <col min="4100" max="4100" width="17.21875" style="6" customWidth="1"/>
    <col min="4101" max="4101" width="10.77734375" style="6" customWidth="1"/>
    <col min="4102" max="4102" width="55.21875" style="6" customWidth="1"/>
    <col min="4103" max="4103" width="12.21875" style="6" customWidth="1"/>
    <col min="4104" max="4104" width="14" style="6" customWidth="1"/>
    <col min="4105" max="4105" width="9" style="6"/>
    <col min="4106" max="4106" width="8.77734375" style="6" customWidth="1"/>
    <col min="4107" max="4107" width="11.44140625" style="6" customWidth="1"/>
    <col min="4108" max="4108" width="12" style="6" bestFit="1" customWidth="1"/>
    <col min="4109" max="4109" width="9" style="6"/>
    <col min="4110" max="4110" width="12" style="6" customWidth="1"/>
    <col min="4111" max="4122" width="9" style="6"/>
    <col min="4123" max="4123" width="8.5546875" style="6" customWidth="1"/>
    <col min="4124" max="4352" width="9" style="6"/>
    <col min="4353" max="4353" width="9.21875" style="6" customWidth="1"/>
    <col min="4354" max="4354" width="4.77734375" style="6" customWidth="1"/>
    <col min="4355" max="4355" width="5.77734375" style="6" customWidth="1"/>
    <col min="4356" max="4356" width="17.21875" style="6" customWidth="1"/>
    <col min="4357" max="4357" width="10.77734375" style="6" customWidth="1"/>
    <col min="4358" max="4358" width="55.21875" style="6" customWidth="1"/>
    <col min="4359" max="4359" width="12.21875" style="6" customWidth="1"/>
    <col min="4360" max="4360" width="14" style="6" customWidth="1"/>
    <col min="4361" max="4361" width="9" style="6"/>
    <col min="4362" max="4362" width="8.77734375" style="6" customWidth="1"/>
    <col min="4363" max="4363" width="11.44140625" style="6" customWidth="1"/>
    <col min="4364" max="4364" width="12" style="6" bestFit="1" customWidth="1"/>
    <col min="4365" max="4365" width="9" style="6"/>
    <col min="4366" max="4366" width="12" style="6" customWidth="1"/>
    <col min="4367" max="4378" width="9" style="6"/>
    <col min="4379" max="4379" width="8.5546875" style="6" customWidth="1"/>
    <col min="4380" max="4608" width="9" style="6"/>
    <col min="4609" max="4609" width="9.21875" style="6" customWidth="1"/>
    <col min="4610" max="4610" width="4.77734375" style="6" customWidth="1"/>
    <col min="4611" max="4611" width="5.77734375" style="6" customWidth="1"/>
    <col min="4612" max="4612" width="17.21875" style="6" customWidth="1"/>
    <col min="4613" max="4613" width="10.77734375" style="6" customWidth="1"/>
    <col min="4614" max="4614" width="55.21875" style="6" customWidth="1"/>
    <col min="4615" max="4615" width="12.21875" style="6" customWidth="1"/>
    <col min="4616" max="4616" width="14" style="6" customWidth="1"/>
    <col min="4617" max="4617" width="9" style="6"/>
    <col min="4618" max="4618" width="8.77734375" style="6" customWidth="1"/>
    <col min="4619" max="4619" width="11.44140625" style="6" customWidth="1"/>
    <col min="4620" max="4620" width="12" style="6" bestFit="1" customWidth="1"/>
    <col min="4621" max="4621" width="9" style="6"/>
    <col min="4622" max="4622" width="12" style="6" customWidth="1"/>
    <col min="4623" max="4634" width="9" style="6"/>
    <col min="4635" max="4635" width="8.5546875" style="6" customWidth="1"/>
    <col min="4636" max="4864" width="9" style="6"/>
    <col min="4865" max="4865" width="9.21875" style="6" customWidth="1"/>
    <col min="4866" max="4866" width="4.77734375" style="6" customWidth="1"/>
    <col min="4867" max="4867" width="5.77734375" style="6" customWidth="1"/>
    <col min="4868" max="4868" width="17.21875" style="6" customWidth="1"/>
    <col min="4869" max="4869" width="10.77734375" style="6" customWidth="1"/>
    <col min="4870" max="4870" width="55.21875" style="6" customWidth="1"/>
    <col min="4871" max="4871" width="12.21875" style="6" customWidth="1"/>
    <col min="4872" max="4872" width="14" style="6" customWidth="1"/>
    <col min="4873" max="4873" width="9" style="6"/>
    <col min="4874" max="4874" width="8.77734375" style="6" customWidth="1"/>
    <col min="4875" max="4875" width="11.44140625" style="6" customWidth="1"/>
    <col min="4876" max="4876" width="12" style="6" bestFit="1" customWidth="1"/>
    <col min="4877" max="4877" width="9" style="6"/>
    <col min="4878" max="4878" width="12" style="6" customWidth="1"/>
    <col min="4879" max="4890" width="9" style="6"/>
    <col min="4891" max="4891" width="8.5546875" style="6" customWidth="1"/>
    <col min="4892" max="5120" width="9" style="6"/>
    <col min="5121" max="5121" width="9.21875" style="6" customWidth="1"/>
    <col min="5122" max="5122" width="4.77734375" style="6" customWidth="1"/>
    <col min="5123" max="5123" width="5.77734375" style="6" customWidth="1"/>
    <col min="5124" max="5124" width="17.21875" style="6" customWidth="1"/>
    <col min="5125" max="5125" width="10.77734375" style="6" customWidth="1"/>
    <col min="5126" max="5126" width="55.21875" style="6" customWidth="1"/>
    <col min="5127" max="5127" width="12.21875" style="6" customWidth="1"/>
    <col min="5128" max="5128" width="14" style="6" customWidth="1"/>
    <col min="5129" max="5129" width="9" style="6"/>
    <col min="5130" max="5130" width="8.77734375" style="6" customWidth="1"/>
    <col min="5131" max="5131" width="11.44140625" style="6" customWidth="1"/>
    <col min="5132" max="5132" width="12" style="6" bestFit="1" customWidth="1"/>
    <col min="5133" max="5133" width="9" style="6"/>
    <col min="5134" max="5134" width="12" style="6" customWidth="1"/>
    <col min="5135" max="5146" width="9" style="6"/>
    <col min="5147" max="5147" width="8.5546875" style="6" customWidth="1"/>
    <col min="5148" max="5376" width="9" style="6"/>
    <col min="5377" max="5377" width="9.21875" style="6" customWidth="1"/>
    <col min="5378" max="5378" width="4.77734375" style="6" customWidth="1"/>
    <col min="5379" max="5379" width="5.77734375" style="6" customWidth="1"/>
    <col min="5380" max="5380" width="17.21875" style="6" customWidth="1"/>
    <col min="5381" max="5381" width="10.77734375" style="6" customWidth="1"/>
    <col min="5382" max="5382" width="55.21875" style="6" customWidth="1"/>
    <col min="5383" max="5383" width="12.21875" style="6" customWidth="1"/>
    <col min="5384" max="5384" width="14" style="6" customWidth="1"/>
    <col min="5385" max="5385" width="9" style="6"/>
    <col min="5386" max="5386" width="8.77734375" style="6" customWidth="1"/>
    <col min="5387" max="5387" width="11.44140625" style="6" customWidth="1"/>
    <col min="5388" max="5388" width="12" style="6" bestFit="1" customWidth="1"/>
    <col min="5389" max="5389" width="9" style="6"/>
    <col min="5390" max="5390" width="12" style="6" customWidth="1"/>
    <col min="5391" max="5402" width="9" style="6"/>
    <col min="5403" max="5403" width="8.5546875" style="6" customWidth="1"/>
    <col min="5404" max="5632" width="9" style="6"/>
    <col min="5633" max="5633" width="9.21875" style="6" customWidth="1"/>
    <col min="5634" max="5634" width="4.77734375" style="6" customWidth="1"/>
    <col min="5635" max="5635" width="5.77734375" style="6" customWidth="1"/>
    <col min="5636" max="5636" width="17.21875" style="6" customWidth="1"/>
    <col min="5637" max="5637" width="10.77734375" style="6" customWidth="1"/>
    <col min="5638" max="5638" width="55.21875" style="6" customWidth="1"/>
    <col min="5639" max="5639" width="12.21875" style="6" customWidth="1"/>
    <col min="5640" max="5640" width="14" style="6" customWidth="1"/>
    <col min="5641" max="5641" width="9" style="6"/>
    <col min="5642" max="5642" width="8.77734375" style="6" customWidth="1"/>
    <col min="5643" max="5643" width="11.44140625" style="6" customWidth="1"/>
    <col min="5644" max="5644" width="12" style="6" bestFit="1" customWidth="1"/>
    <col min="5645" max="5645" width="9" style="6"/>
    <col min="5646" max="5646" width="12" style="6" customWidth="1"/>
    <col min="5647" max="5658" width="9" style="6"/>
    <col min="5659" max="5659" width="8.5546875" style="6" customWidth="1"/>
    <col min="5660" max="5888" width="9" style="6"/>
    <col min="5889" max="5889" width="9.21875" style="6" customWidth="1"/>
    <col min="5890" max="5890" width="4.77734375" style="6" customWidth="1"/>
    <col min="5891" max="5891" width="5.77734375" style="6" customWidth="1"/>
    <col min="5892" max="5892" width="17.21875" style="6" customWidth="1"/>
    <col min="5893" max="5893" width="10.77734375" style="6" customWidth="1"/>
    <col min="5894" max="5894" width="55.21875" style="6" customWidth="1"/>
    <col min="5895" max="5895" width="12.21875" style="6" customWidth="1"/>
    <col min="5896" max="5896" width="14" style="6" customWidth="1"/>
    <col min="5897" max="5897" width="9" style="6"/>
    <col min="5898" max="5898" width="8.77734375" style="6" customWidth="1"/>
    <col min="5899" max="5899" width="11.44140625" style="6" customWidth="1"/>
    <col min="5900" max="5900" width="12" style="6" bestFit="1" customWidth="1"/>
    <col min="5901" max="5901" width="9" style="6"/>
    <col min="5902" max="5902" width="12" style="6" customWidth="1"/>
    <col min="5903" max="5914" width="9" style="6"/>
    <col min="5915" max="5915" width="8.5546875" style="6" customWidth="1"/>
    <col min="5916" max="6144" width="9" style="6"/>
    <col min="6145" max="6145" width="9.21875" style="6" customWidth="1"/>
    <col min="6146" max="6146" width="4.77734375" style="6" customWidth="1"/>
    <col min="6147" max="6147" width="5.77734375" style="6" customWidth="1"/>
    <col min="6148" max="6148" width="17.21875" style="6" customWidth="1"/>
    <col min="6149" max="6149" width="10.77734375" style="6" customWidth="1"/>
    <col min="6150" max="6150" width="55.21875" style="6" customWidth="1"/>
    <col min="6151" max="6151" width="12.21875" style="6" customWidth="1"/>
    <col min="6152" max="6152" width="14" style="6" customWidth="1"/>
    <col min="6153" max="6153" width="9" style="6"/>
    <col min="6154" max="6154" width="8.77734375" style="6" customWidth="1"/>
    <col min="6155" max="6155" width="11.44140625" style="6" customWidth="1"/>
    <col min="6156" max="6156" width="12" style="6" bestFit="1" customWidth="1"/>
    <col min="6157" max="6157" width="9" style="6"/>
    <col min="6158" max="6158" width="12" style="6" customWidth="1"/>
    <col min="6159" max="6170" width="9" style="6"/>
    <col min="6171" max="6171" width="8.5546875" style="6" customWidth="1"/>
    <col min="6172" max="6400" width="9" style="6"/>
    <col min="6401" max="6401" width="9.21875" style="6" customWidth="1"/>
    <col min="6402" max="6402" width="4.77734375" style="6" customWidth="1"/>
    <col min="6403" max="6403" width="5.77734375" style="6" customWidth="1"/>
    <col min="6404" max="6404" width="17.21875" style="6" customWidth="1"/>
    <col min="6405" max="6405" width="10.77734375" style="6" customWidth="1"/>
    <col min="6406" max="6406" width="55.21875" style="6" customWidth="1"/>
    <col min="6407" max="6407" width="12.21875" style="6" customWidth="1"/>
    <col min="6408" max="6408" width="14" style="6" customWidth="1"/>
    <col min="6409" max="6409" width="9" style="6"/>
    <col min="6410" max="6410" width="8.77734375" style="6" customWidth="1"/>
    <col min="6411" max="6411" width="11.44140625" style="6" customWidth="1"/>
    <col min="6412" max="6412" width="12" style="6" bestFit="1" customWidth="1"/>
    <col min="6413" max="6413" width="9" style="6"/>
    <col min="6414" max="6414" width="12" style="6" customWidth="1"/>
    <col min="6415" max="6426" width="9" style="6"/>
    <col min="6427" max="6427" width="8.5546875" style="6" customWidth="1"/>
    <col min="6428" max="6656" width="9" style="6"/>
    <col min="6657" max="6657" width="9.21875" style="6" customWidth="1"/>
    <col min="6658" max="6658" width="4.77734375" style="6" customWidth="1"/>
    <col min="6659" max="6659" width="5.77734375" style="6" customWidth="1"/>
    <col min="6660" max="6660" width="17.21875" style="6" customWidth="1"/>
    <col min="6661" max="6661" width="10.77734375" style="6" customWidth="1"/>
    <col min="6662" max="6662" width="55.21875" style="6" customWidth="1"/>
    <col min="6663" max="6663" width="12.21875" style="6" customWidth="1"/>
    <col min="6664" max="6664" width="14" style="6" customWidth="1"/>
    <col min="6665" max="6665" width="9" style="6"/>
    <col min="6666" max="6666" width="8.77734375" style="6" customWidth="1"/>
    <col min="6667" max="6667" width="11.44140625" style="6" customWidth="1"/>
    <col min="6668" max="6668" width="12" style="6" bestFit="1" customWidth="1"/>
    <col min="6669" max="6669" width="9" style="6"/>
    <col min="6670" max="6670" width="12" style="6" customWidth="1"/>
    <col min="6671" max="6682" width="9" style="6"/>
    <col min="6683" max="6683" width="8.5546875" style="6" customWidth="1"/>
    <col min="6684" max="6912" width="9" style="6"/>
    <col min="6913" max="6913" width="9.21875" style="6" customWidth="1"/>
    <col min="6914" max="6914" width="4.77734375" style="6" customWidth="1"/>
    <col min="6915" max="6915" width="5.77734375" style="6" customWidth="1"/>
    <col min="6916" max="6916" width="17.21875" style="6" customWidth="1"/>
    <col min="6917" max="6917" width="10.77734375" style="6" customWidth="1"/>
    <col min="6918" max="6918" width="55.21875" style="6" customWidth="1"/>
    <col min="6919" max="6919" width="12.21875" style="6" customWidth="1"/>
    <col min="6920" max="6920" width="14" style="6" customWidth="1"/>
    <col min="6921" max="6921" width="9" style="6"/>
    <col min="6922" max="6922" width="8.77734375" style="6" customWidth="1"/>
    <col min="6923" max="6923" width="11.44140625" style="6" customWidth="1"/>
    <col min="6924" max="6924" width="12" style="6" bestFit="1" customWidth="1"/>
    <col min="6925" max="6925" width="9" style="6"/>
    <col min="6926" max="6926" width="12" style="6" customWidth="1"/>
    <col min="6927" max="6938" width="9" style="6"/>
    <col min="6939" max="6939" width="8.5546875" style="6" customWidth="1"/>
    <col min="6940" max="7168" width="9" style="6"/>
    <col min="7169" max="7169" width="9.21875" style="6" customWidth="1"/>
    <col min="7170" max="7170" width="4.77734375" style="6" customWidth="1"/>
    <col min="7171" max="7171" width="5.77734375" style="6" customWidth="1"/>
    <col min="7172" max="7172" width="17.21875" style="6" customWidth="1"/>
    <col min="7173" max="7173" width="10.77734375" style="6" customWidth="1"/>
    <col min="7174" max="7174" width="55.21875" style="6" customWidth="1"/>
    <col min="7175" max="7175" width="12.21875" style="6" customWidth="1"/>
    <col min="7176" max="7176" width="14" style="6" customWidth="1"/>
    <col min="7177" max="7177" width="9" style="6"/>
    <col min="7178" max="7178" width="8.77734375" style="6" customWidth="1"/>
    <col min="7179" max="7179" width="11.44140625" style="6" customWidth="1"/>
    <col min="7180" max="7180" width="12" style="6" bestFit="1" customWidth="1"/>
    <col min="7181" max="7181" width="9" style="6"/>
    <col min="7182" max="7182" width="12" style="6" customWidth="1"/>
    <col min="7183" max="7194" width="9" style="6"/>
    <col min="7195" max="7195" width="8.5546875" style="6" customWidth="1"/>
    <col min="7196" max="7424" width="9" style="6"/>
    <col min="7425" max="7425" width="9.21875" style="6" customWidth="1"/>
    <col min="7426" max="7426" width="4.77734375" style="6" customWidth="1"/>
    <col min="7427" max="7427" width="5.77734375" style="6" customWidth="1"/>
    <col min="7428" max="7428" width="17.21875" style="6" customWidth="1"/>
    <col min="7429" max="7429" width="10.77734375" style="6" customWidth="1"/>
    <col min="7430" max="7430" width="55.21875" style="6" customWidth="1"/>
    <col min="7431" max="7431" width="12.21875" style="6" customWidth="1"/>
    <col min="7432" max="7432" width="14" style="6" customWidth="1"/>
    <col min="7433" max="7433" width="9" style="6"/>
    <col min="7434" max="7434" width="8.77734375" style="6" customWidth="1"/>
    <col min="7435" max="7435" width="11.44140625" style="6" customWidth="1"/>
    <col min="7436" max="7436" width="12" style="6" bestFit="1" customWidth="1"/>
    <col min="7437" max="7437" width="9" style="6"/>
    <col min="7438" max="7438" width="12" style="6" customWidth="1"/>
    <col min="7439" max="7450" width="9" style="6"/>
    <col min="7451" max="7451" width="8.5546875" style="6" customWidth="1"/>
    <col min="7452" max="7680" width="9" style="6"/>
    <col min="7681" max="7681" width="9.21875" style="6" customWidth="1"/>
    <col min="7682" max="7682" width="4.77734375" style="6" customWidth="1"/>
    <col min="7683" max="7683" width="5.77734375" style="6" customWidth="1"/>
    <col min="7684" max="7684" width="17.21875" style="6" customWidth="1"/>
    <col min="7685" max="7685" width="10.77734375" style="6" customWidth="1"/>
    <col min="7686" max="7686" width="55.21875" style="6" customWidth="1"/>
    <col min="7687" max="7687" width="12.21875" style="6" customWidth="1"/>
    <col min="7688" max="7688" width="14" style="6" customWidth="1"/>
    <col min="7689" max="7689" width="9" style="6"/>
    <col min="7690" max="7690" width="8.77734375" style="6" customWidth="1"/>
    <col min="7691" max="7691" width="11.44140625" style="6" customWidth="1"/>
    <col min="7692" max="7692" width="12" style="6" bestFit="1" customWidth="1"/>
    <col min="7693" max="7693" width="9" style="6"/>
    <col min="7694" max="7694" width="12" style="6" customWidth="1"/>
    <col min="7695" max="7706" width="9" style="6"/>
    <col min="7707" max="7707" width="8.5546875" style="6" customWidth="1"/>
    <col min="7708" max="7936" width="9" style="6"/>
    <col min="7937" max="7937" width="9.21875" style="6" customWidth="1"/>
    <col min="7938" max="7938" width="4.77734375" style="6" customWidth="1"/>
    <col min="7939" max="7939" width="5.77734375" style="6" customWidth="1"/>
    <col min="7940" max="7940" width="17.21875" style="6" customWidth="1"/>
    <col min="7941" max="7941" width="10.77734375" style="6" customWidth="1"/>
    <col min="7942" max="7942" width="55.21875" style="6" customWidth="1"/>
    <col min="7943" max="7943" width="12.21875" style="6" customWidth="1"/>
    <col min="7944" max="7944" width="14" style="6" customWidth="1"/>
    <col min="7945" max="7945" width="9" style="6"/>
    <col min="7946" max="7946" width="8.77734375" style="6" customWidth="1"/>
    <col min="7947" max="7947" width="11.44140625" style="6" customWidth="1"/>
    <col min="7948" max="7948" width="12" style="6" bestFit="1" customWidth="1"/>
    <col min="7949" max="7949" width="9" style="6"/>
    <col min="7950" max="7950" width="12" style="6" customWidth="1"/>
    <col min="7951" max="7962" width="9" style="6"/>
    <col min="7963" max="7963" width="8.5546875" style="6" customWidth="1"/>
    <col min="7964" max="8192" width="9" style="6"/>
    <col min="8193" max="8193" width="9.21875" style="6" customWidth="1"/>
    <col min="8194" max="8194" width="4.77734375" style="6" customWidth="1"/>
    <col min="8195" max="8195" width="5.77734375" style="6" customWidth="1"/>
    <col min="8196" max="8196" width="17.21875" style="6" customWidth="1"/>
    <col min="8197" max="8197" width="10.77734375" style="6" customWidth="1"/>
    <col min="8198" max="8198" width="55.21875" style="6" customWidth="1"/>
    <col min="8199" max="8199" width="12.21875" style="6" customWidth="1"/>
    <col min="8200" max="8200" width="14" style="6" customWidth="1"/>
    <col min="8201" max="8201" width="9" style="6"/>
    <col min="8202" max="8202" width="8.77734375" style="6" customWidth="1"/>
    <col min="8203" max="8203" width="11.44140625" style="6" customWidth="1"/>
    <col min="8204" max="8204" width="12" style="6" bestFit="1" customWidth="1"/>
    <col min="8205" max="8205" width="9" style="6"/>
    <col min="8206" max="8206" width="12" style="6" customWidth="1"/>
    <col min="8207" max="8218" width="9" style="6"/>
    <col min="8219" max="8219" width="8.5546875" style="6" customWidth="1"/>
    <col min="8220" max="8448" width="9" style="6"/>
    <col min="8449" max="8449" width="9.21875" style="6" customWidth="1"/>
    <col min="8450" max="8450" width="4.77734375" style="6" customWidth="1"/>
    <col min="8451" max="8451" width="5.77734375" style="6" customWidth="1"/>
    <col min="8452" max="8452" width="17.21875" style="6" customWidth="1"/>
    <col min="8453" max="8453" width="10.77734375" style="6" customWidth="1"/>
    <col min="8454" max="8454" width="55.21875" style="6" customWidth="1"/>
    <col min="8455" max="8455" width="12.21875" style="6" customWidth="1"/>
    <col min="8456" max="8456" width="14" style="6" customWidth="1"/>
    <col min="8457" max="8457" width="9" style="6"/>
    <col min="8458" max="8458" width="8.77734375" style="6" customWidth="1"/>
    <col min="8459" max="8459" width="11.44140625" style="6" customWidth="1"/>
    <col min="8460" max="8460" width="12" style="6" bestFit="1" customWidth="1"/>
    <col min="8461" max="8461" width="9" style="6"/>
    <col min="8462" max="8462" width="12" style="6" customWidth="1"/>
    <col min="8463" max="8474" width="9" style="6"/>
    <col min="8475" max="8475" width="8.5546875" style="6" customWidth="1"/>
    <col min="8476" max="8704" width="9" style="6"/>
    <col min="8705" max="8705" width="9.21875" style="6" customWidth="1"/>
    <col min="8706" max="8706" width="4.77734375" style="6" customWidth="1"/>
    <col min="8707" max="8707" width="5.77734375" style="6" customWidth="1"/>
    <col min="8708" max="8708" width="17.21875" style="6" customWidth="1"/>
    <col min="8709" max="8709" width="10.77734375" style="6" customWidth="1"/>
    <col min="8710" max="8710" width="55.21875" style="6" customWidth="1"/>
    <col min="8711" max="8711" width="12.21875" style="6" customWidth="1"/>
    <col min="8712" max="8712" width="14" style="6" customWidth="1"/>
    <col min="8713" max="8713" width="9" style="6"/>
    <col min="8714" max="8714" width="8.77734375" style="6" customWidth="1"/>
    <col min="8715" max="8715" width="11.44140625" style="6" customWidth="1"/>
    <col min="8716" max="8716" width="12" style="6" bestFit="1" customWidth="1"/>
    <col min="8717" max="8717" width="9" style="6"/>
    <col min="8718" max="8718" width="12" style="6" customWidth="1"/>
    <col min="8719" max="8730" width="9" style="6"/>
    <col min="8731" max="8731" width="8.5546875" style="6" customWidth="1"/>
    <col min="8732" max="8960" width="9" style="6"/>
    <col min="8961" max="8961" width="9.21875" style="6" customWidth="1"/>
    <col min="8962" max="8962" width="4.77734375" style="6" customWidth="1"/>
    <col min="8963" max="8963" width="5.77734375" style="6" customWidth="1"/>
    <col min="8964" max="8964" width="17.21875" style="6" customWidth="1"/>
    <col min="8965" max="8965" width="10.77734375" style="6" customWidth="1"/>
    <col min="8966" max="8966" width="55.21875" style="6" customWidth="1"/>
    <col min="8967" max="8967" width="12.21875" style="6" customWidth="1"/>
    <col min="8968" max="8968" width="14" style="6" customWidth="1"/>
    <col min="8969" max="8969" width="9" style="6"/>
    <col min="8970" max="8970" width="8.77734375" style="6" customWidth="1"/>
    <col min="8971" max="8971" width="11.44140625" style="6" customWidth="1"/>
    <col min="8972" max="8972" width="12" style="6" bestFit="1" customWidth="1"/>
    <col min="8973" max="8973" width="9" style="6"/>
    <col min="8974" max="8974" width="12" style="6" customWidth="1"/>
    <col min="8975" max="8986" width="9" style="6"/>
    <col min="8987" max="8987" width="8.5546875" style="6" customWidth="1"/>
    <col min="8988" max="9216" width="9" style="6"/>
    <col min="9217" max="9217" width="9.21875" style="6" customWidth="1"/>
    <col min="9218" max="9218" width="4.77734375" style="6" customWidth="1"/>
    <col min="9219" max="9219" width="5.77734375" style="6" customWidth="1"/>
    <col min="9220" max="9220" width="17.21875" style="6" customWidth="1"/>
    <col min="9221" max="9221" width="10.77734375" style="6" customWidth="1"/>
    <col min="9222" max="9222" width="55.21875" style="6" customWidth="1"/>
    <col min="9223" max="9223" width="12.21875" style="6" customWidth="1"/>
    <col min="9224" max="9224" width="14" style="6" customWidth="1"/>
    <col min="9225" max="9225" width="9" style="6"/>
    <col min="9226" max="9226" width="8.77734375" style="6" customWidth="1"/>
    <col min="9227" max="9227" width="11.44140625" style="6" customWidth="1"/>
    <col min="9228" max="9228" width="12" style="6" bestFit="1" customWidth="1"/>
    <col min="9229" max="9229" width="9" style="6"/>
    <col min="9230" max="9230" width="12" style="6" customWidth="1"/>
    <col min="9231" max="9242" width="9" style="6"/>
    <col min="9243" max="9243" width="8.5546875" style="6" customWidth="1"/>
    <col min="9244" max="9472" width="9" style="6"/>
    <col min="9473" max="9473" width="9.21875" style="6" customWidth="1"/>
    <col min="9474" max="9474" width="4.77734375" style="6" customWidth="1"/>
    <col min="9475" max="9475" width="5.77734375" style="6" customWidth="1"/>
    <col min="9476" max="9476" width="17.21875" style="6" customWidth="1"/>
    <col min="9477" max="9477" width="10.77734375" style="6" customWidth="1"/>
    <col min="9478" max="9478" width="55.21875" style="6" customWidth="1"/>
    <col min="9479" max="9479" width="12.21875" style="6" customWidth="1"/>
    <col min="9480" max="9480" width="14" style="6" customWidth="1"/>
    <col min="9481" max="9481" width="9" style="6"/>
    <col min="9482" max="9482" width="8.77734375" style="6" customWidth="1"/>
    <col min="9483" max="9483" width="11.44140625" style="6" customWidth="1"/>
    <col min="9484" max="9484" width="12" style="6" bestFit="1" customWidth="1"/>
    <col min="9485" max="9485" width="9" style="6"/>
    <col min="9486" max="9486" width="12" style="6" customWidth="1"/>
    <col min="9487" max="9498" width="9" style="6"/>
    <col min="9499" max="9499" width="8.5546875" style="6" customWidth="1"/>
    <col min="9500" max="9728" width="9" style="6"/>
    <col min="9729" max="9729" width="9.21875" style="6" customWidth="1"/>
    <col min="9730" max="9730" width="4.77734375" style="6" customWidth="1"/>
    <col min="9731" max="9731" width="5.77734375" style="6" customWidth="1"/>
    <col min="9732" max="9732" width="17.21875" style="6" customWidth="1"/>
    <col min="9733" max="9733" width="10.77734375" style="6" customWidth="1"/>
    <col min="9734" max="9734" width="55.21875" style="6" customWidth="1"/>
    <col min="9735" max="9735" width="12.21875" style="6" customWidth="1"/>
    <col min="9736" max="9736" width="14" style="6" customWidth="1"/>
    <col min="9737" max="9737" width="9" style="6"/>
    <col min="9738" max="9738" width="8.77734375" style="6" customWidth="1"/>
    <col min="9739" max="9739" width="11.44140625" style="6" customWidth="1"/>
    <col min="9740" max="9740" width="12" style="6" bestFit="1" customWidth="1"/>
    <col min="9741" max="9741" width="9" style="6"/>
    <col min="9742" max="9742" width="12" style="6" customWidth="1"/>
    <col min="9743" max="9754" width="9" style="6"/>
    <col min="9755" max="9755" width="8.5546875" style="6" customWidth="1"/>
    <col min="9756" max="9984" width="9" style="6"/>
    <col min="9985" max="9985" width="9.21875" style="6" customWidth="1"/>
    <col min="9986" max="9986" width="4.77734375" style="6" customWidth="1"/>
    <col min="9987" max="9987" width="5.77734375" style="6" customWidth="1"/>
    <col min="9988" max="9988" width="17.21875" style="6" customWidth="1"/>
    <col min="9989" max="9989" width="10.77734375" style="6" customWidth="1"/>
    <col min="9990" max="9990" width="55.21875" style="6" customWidth="1"/>
    <col min="9991" max="9991" width="12.21875" style="6" customWidth="1"/>
    <col min="9992" max="9992" width="14" style="6" customWidth="1"/>
    <col min="9993" max="9993" width="9" style="6"/>
    <col min="9994" max="9994" width="8.77734375" style="6" customWidth="1"/>
    <col min="9995" max="9995" width="11.44140625" style="6" customWidth="1"/>
    <col min="9996" max="9996" width="12" style="6" bestFit="1" customWidth="1"/>
    <col min="9997" max="9997" width="9" style="6"/>
    <col min="9998" max="9998" width="12" style="6" customWidth="1"/>
    <col min="9999" max="10010" width="9" style="6"/>
    <col min="10011" max="10011" width="8.5546875" style="6" customWidth="1"/>
    <col min="10012" max="10240" width="9" style="6"/>
    <col min="10241" max="10241" width="9.21875" style="6" customWidth="1"/>
    <col min="10242" max="10242" width="4.77734375" style="6" customWidth="1"/>
    <col min="10243" max="10243" width="5.77734375" style="6" customWidth="1"/>
    <col min="10244" max="10244" width="17.21875" style="6" customWidth="1"/>
    <col min="10245" max="10245" width="10.77734375" style="6" customWidth="1"/>
    <col min="10246" max="10246" width="55.21875" style="6" customWidth="1"/>
    <col min="10247" max="10247" width="12.21875" style="6" customWidth="1"/>
    <col min="10248" max="10248" width="14" style="6" customWidth="1"/>
    <col min="10249" max="10249" width="9" style="6"/>
    <col min="10250" max="10250" width="8.77734375" style="6" customWidth="1"/>
    <col min="10251" max="10251" width="11.44140625" style="6" customWidth="1"/>
    <col min="10252" max="10252" width="12" style="6" bestFit="1" customWidth="1"/>
    <col min="10253" max="10253" width="9" style="6"/>
    <col min="10254" max="10254" width="12" style="6" customWidth="1"/>
    <col min="10255" max="10266" width="9" style="6"/>
    <col min="10267" max="10267" width="8.5546875" style="6" customWidth="1"/>
    <col min="10268" max="10496" width="9" style="6"/>
    <col min="10497" max="10497" width="9.21875" style="6" customWidth="1"/>
    <col min="10498" max="10498" width="4.77734375" style="6" customWidth="1"/>
    <col min="10499" max="10499" width="5.77734375" style="6" customWidth="1"/>
    <col min="10500" max="10500" width="17.21875" style="6" customWidth="1"/>
    <col min="10501" max="10501" width="10.77734375" style="6" customWidth="1"/>
    <col min="10502" max="10502" width="55.21875" style="6" customWidth="1"/>
    <col min="10503" max="10503" width="12.21875" style="6" customWidth="1"/>
    <col min="10504" max="10504" width="14" style="6" customWidth="1"/>
    <col min="10505" max="10505" width="9" style="6"/>
    <col min="10506" max="10506" width="8.77734375" style="6" customWidth="1"/>
    <col min="10507" max="10507" width="11.44140625" style="6" customWidth="1"/>
    <col min="10508" max="10508" width="12" style="6" bestFit="1" customWidth="1"/>
    <col min="10509" max="10509" width="9" style="6"/>
    <col min="10510" max="10510" width="12" style="6" customWidth="1"/>
    <col min="10511" max="10522" width="9" style="6"/>
    <col min="10523" max="10523" width="8.5546875" style="6" customWidth="1"/>
    <col min="10524" max="10752" width="9" style="6"/>
    <col min="10753" max="10753" width="9.21875" style="6" customWidth="1"/>
    <col min="10754" max="10754" width="4.77734375" style="6" customWidth="1"/>
    <col min="10755" max="10755" width="5.77734375" style="6" customWidth="1"/>
    <col min="10756" max="10756" width="17.21875" style="6" customWidth="1"/>
    <col min="10757" max="10757" width="10.77734375" style="6" customWidth="1"/>
    <col min="10758" max="10758" width="55.21875" style="6" customWidth="1"/>
    <col min="10759" max="10759" width="12.21875" style="6" customWidth="1"/>
    <col min="10760" max="10760" width="14" style="6" customWidth="1"/>
    <col min="10761" max="10761" width="9" style="6"/>
    <col min="10762" max="10762" width="8.77734375" style="6" customWidth="1"/>
    <col min="10763" max="10763" width="11.44140625" style="6" customWidth="1"/>
    <col min="10764" max="10764" width="12" style="6" bestFit="1" customWidth="1"/>
    <col min="10765" max="10765" width="9" style="6"/>
    <col min="10766" max="10766" width="12" style="6" customWidth="1"/>
    <col min="10767" max="10778" width="9" style="6"/>
    <col min="10779" max="10779" width="8.5546875" style="6" customWidth="1"/>
    <col min="10780" max="11008" width="9" style="6"/>
    <col min="11009" max="11009" width="9.21875" style="6" customWidth="1"/>
    <col min="11010" max="11010" width="4.77734375" style="6" customWidth="1"/>
    <col min="11011" max="11011" width="5.77734375" style="6" customWidth="1"/>
    <col min="11012" max="11012" width="17.21875" style="6" customWidth="1"/>
    <col min="11013" max="11013" width="10.77734375" style="6" customWidth="1"/>
    <col min="11014" max="11014" width="55.21875" style="6" customWidth="1"/>
    <col min="11015" max="11015" width="12.21875" style="6" customWidth="1"/>
    <col min="11016" max="11016" width="14" style="6" customWidth="1"/>
    <col min="11017" max="11017" width="9" style="6"/>
    <col min="11018" max="11018" width="8.77734375" style="6" customWidth="1"/>
    <col min="11019" max="11019" width="11.44140625" style="6" customWidth="1"/>
    <col min="11020" max="11020" width="12" style="6" bestFit="1" customWidth="1"/>
    <col min="11021" max="11021" width="9" style="6"/>
    <col min="11022" max="11022" width="12" style="6" customWidth="1"/>
    <col min="11023" max="11034" width="9" style="6"/>
    <col min="11035" max="11035" width="8.5546875" style="6" customWidth="1"/>
    <col min="11036" max="11264" width="9" style="6"/>
    <col min="11265" max="11265" width="9.21875" style="6" customWidth="1"/>
    <col min="11266" max="11266" width="4.77734375" style="6" customWidth="1"/>
    <col min="11267" max="11267" width="5.77734375" style="6" customWidth="1"/>
    <col min="11268" max="11268" width="17.21875" style="6" customWidth="1"/>
    <col min="11269" max="11269" width="10.77734375" style="6" customWidth="1"/>
    <col min="11270" max="11270" width="55.21875" style="6" customWidth="1"/>
    <col min="11271" max="11271" width="12.21875" style="6" customWidth="1"/>
    <col min="11272" max="11272" width="14" style="6" customWidth="1"/>
    <col min="11273" max="11273" width="9" style="6"/>
    <col min="11274" max="11274" width="8.77734375" style="6" customWidth="1"/>
    <col min="11275" max="11275" width="11.44140625" style="6" customWidth="1"/>
    <col min="11276" max="11276" width="12" style="6" bestFit="1" customWidth="1"/>
    <col min="11277" max="11277" width="9" style="6"/>
    <col min="11278" max="11278" width="12" style="6" customWidth="1"/>
    <col min="11279" max="11290" width="9" style="6"/>
    <col min="11291" max="11291" width="8.5546875" style="6" customWidth="1"/>
    <col min="11292" max="11520" width="9" style="6"/>
    <col min="11521" max="11521" width="9.21875" style="6" customWidth="1"/>
    <col min="11522" max="11522" width="4.77734375" style="6" customWidth="1"/>
    <col min="11523" max="11523" width="5.77734375" style="6" customWidth="1"/>
    <col min="11524" max="11524" width="17.21875" style="6" customWidth="1"/>
    <col min="11525" max="11525" width="10.77734375" style="6" customWidth="1"/>
    <col min="11526" max="11526" width="55.21875" style="6" customWidth="1"/>
    <col min="11527" max="11527" width="12.21875" style="6" customWidth="1"/>
    <col min="11528" max="11528" width="14" style="6" customWidth="1"/>
    <col min="11529" max="11529" width="9" style="6"/>
    <col min="11530" max="11530" width="8.77734375" style="6" customWidth="1"/>
    <col min="11531" max="11531" width="11.44140625" style="6" customWidth="1"/>
    <col min="11532" max="11532" width="12" style="6" bestFit="1" customWidth="1"/>
    <col min="11533" max="11533" width="9" style="6"/>
    <col min="11534" max="11534" width="12" style="6" customWidth="1"/>
    <col min="11535" max="11546" width="9" style="6"/>
    <col min="11547" max="11547" width="8.5546875" style="6" customWidth="1"/>
    <col min="11548" max="11776" width="9" style="6"/>
    <col min="11777" max="11777" width="9.21875" style="6" customWidth="1"/>
    <col min="11778" max="11778" width="4.77734375" style="6" customWidth="1"/>
    <col min="11779" max="11779" width="5.77734375" style="6" customWidth="1"/>
    <col min="11780" max="11780" width="17.21875" style="6" customWidth="1"/>
    <col min="11781" max="11781" width="10.77734375" style="6" customWidth="1"/>
    <col min="11782" max="11782" width="55.21875" style="6" customWidth="1"/>
    <col min="11783" max="11783" width="12.21875" style="6" customWidth="1"/>
    <col min="11784" max="11784" width="14" style="6" customWidth="1"/>
    <col min="11785" max="11785" width="9" style="6"/>
    <col min="11786" max="11786" width="8.77734375" style="6" customWidth="1"/>
    <col min="11787" max="11787" width="11.44140625" style="6" customWidth="1"/>
    <col min="11788" max="11788" width="12" style="6" bestFit="1" customWidth="1"/>
    <col min="11789" max="11789" width="9" style="6"/>
    <col min="11790" max="11790" width="12" style="6" customWidth="1"/>
    <col min="11791" max="11802" width="9" style="6"/>
    <col min="11803" max="11803" width="8.5546875" style="6" customWidth="1"/>
    <col min="11804" max="12032" width="9" style="6"/>
    <col min="12033" max="12033" width="9.21875" style="6" customWidth="1"/>
    <col min="12034" max="12034" width="4.77734375" style="6" customWidth="1"/>
    <col min="12035" max="12035" width="5.77734375" style="6" customWidth="1"/>
    <col min="12036" max="12036" width="17.21875" style="6" customWidth="1"/>
    <col min="12037" max="12037" width="10.77734375" style="6" customWidth="1"/>
    <col min="12038" max="12038" width="55.21875" style="6" customWidth="1"/>
    <col min="12039" max="12039" width="12.21875" style="6" customWidth="1"/>
    <col min="12040" max="12040" width="14" style="6" customWidth="1"/>
    <col min="12041" max="12041" width="9" style="6"/>
    <col min="12042" max="12042" width="8.77734375" style="6" customWidth="1"/>
    <col min="12043" max="12043" width="11.44140625" style="6" customWidth="1"/>
    <col min="12044" max="12044" width="12" style="6" bestFit="1" customWidth="1"/>
    <col min="12045" max="12045" width="9" style="6"/>
    <col min="12046" max="12046" width="12" style="6" customWidth="1"/>
    <col min="12047" max="12058" width="9" style="6"/>
    <col min="12059" max="12059" width="8.5546875" style="6" customWidth="1"/>
    <col min="12060" max="12288" width="9" style="6"/>
    <col min="12289" max="12289" width="9.21875" style="6" customWidth="1"/>
    <col min="12290" max="12290" width="4.77734375" style="6" customWidth="1"/>
    <col min="12291" max="12291" width="5.77734375" style="6" customWidth="1"/>
    <col min="12292" max="12292" width="17.21875" style="6" customWidth="1"/>
    <col min="12293" max="12293" width="10.77734375" style="6" customWidth="1"/>
    <col min="12294" max="12294" width="55.21875" style="6" customWidth="1"/>
    <col min="12295" max="12295" width="12.21875" style="6" customWidth="1"/>
    <col min="12296" max="12296" width="14" style="6" customWidth="1"/>
    <col min="12297" max="12297" width="9" style="6"/>
    <col min="12298" max="12298" width="8.77734375" style="6" customWidth="1"/>
    <col min="12299" max="12299" width="11.44140625" style="6" customWidth="1"/>
    <col min="12300" max="12300" width="12" style="6" bestFit="1" customWidth="1"/>
    <col min="12301" max="12301" width="9" style="6"/>
    <col min="12302" max="12302" width="12" style="6" customWidth="1"/>
    <col min="12303" max="12314" width="9" style="6"/>
    <col min="12315" max="12315" width="8.5546875" style="6" customWidth="1"/>
    <col min="12316" max="12544" width="9" style="6"/>
    <col min="12545" max="12545" width="9.21875" style="6" customWidth="1"/>
    <col min="12546" max="12546" width="4.77734375" style="6" customWidth="1"/>
    <col min="12547" max="12547" width="5.77734375" style="6" customWidth="1"/>
    <col min="12548" max="12548" width="17.21875" style="6" customWidth="1"/>
    <col min="12549" max="12549" width="10.77734375" style="6" customWidth="1"/>
    <col min="12550" max="12550" width="55.21875" style="6" customWidth="1"/>
    <col min="12551" max="12551" width="12.21875" style="6" customWidth="1"/>
    <col min="12552" max="12552" width="14" style="6" customWidth="1"/>
    <col min="12553" max="12553" width="9" style="6"/>
    <col min="12554" max="12554" width="8.77734375" style="6" customWidth="1"/>
    <col min="12555" max="12555" width="11.44140625" style="6" customWidth="1"/>
    <col min="12556" max="12556" width="12" style="6" bestFit="1" customWidth="1"/>
    <col min="12557" max="12557" width="9" style="6"/>
    <col min="12558" max="12558" width="12" style="6" customWidth="1"/>
    <col min="12559" max="12570" width="9" style="6"/>
    <col min="12571" max="12571" width="8.5546875" style="6" customWidth="1"/>
    <col min="12572" max="12800" width="9" style="6"/>
    <col min="12801" max="12801" width="9.21875" style="6" customWidth="1"/>
    <col min="12802" max="12802" width="4.77734375" style="6" customWidth="1"/>
    <col min="12803" max="12803" width="5.77734375" style="6" customWidth="1"/>
    <col min="12804" max="12804" width="17.21875" style="6" customWidth="1"/>
    <col min="12805" max="12805" width="10.77734375" style="6" customWidth="1"/>
    <col min="12806" max="12806" width="55.21875" style="6" customWidth="1"/>
    <col min="12807" max="12807" width="12.21875" style="6" customWidth="1"/>
    <col min="12808" max="12808" width="14" style="6" customWidth="1"/>
    <col min="12809" max="12809" width="9" style="6"/>
    <col min="12810" max="12810" width="8.77734375" style="6" customWidth="1"/>
    <col min="12811" max="12811" width="11.44140625" style="6" customWidth="1"/>
    <col min="12812" max="12812" width="12" style="6" bestFit="1" customWidth="1"/>
    <col min="12813" max="12813" width="9" style="6"/>
    <col min="12814" max="12814" width="12" style="6" customWidth="1"/>
    <col min="12815" max="12826" width="9" style="6"/>
    <col min="12827" max="12827" width="8.5546875" style="6" customWidth="1"/>
    <col min="12828" max="13056" width="9" style="6"/>
    <col min="13057" max="13057" width="9.21875" style="6" customWidth="1"/>
    <col min="13058" max="13058" width="4.77734375" style="6" customWidth="1"/>
    <col min="13059" max="13059" width="5.77734375" style="6" customWidth="1"/>
    <col min="13060" max="13060" width="17.21875" style="6" customWidth="1"/>
    <col min="13061" max="13061" width="10.77734375" style="6" customWidth="1"/>
    <col min="13062" max="13062" width="55.21875" style="6" customWidth="1"/>
    <col min="13063" max="13063" width="12.21875" style="6" customWidth="1"/>
    <col min="13064" max="13064" width="14" style="6" customWidth="1"/>
    <col min="13065" max="13065" width="9" style="6"/>
    <col min="13066" max="13066" width="8.77734375" style="6" customWidth="1"/>
    <col min="13067" max="13067" width="11.44140625" style="6" customWidth="1"/>
    <col min="13068" max="13068" width="12" style="6" bestFit="1" customWidth="1"/>
    <col min="13069" max="13069" width="9" style="6"/>
    <col min="13070" max="13070" width="12" style="6" customWidth="1"/>
    <col min="13071" max="13082" width="9" style="6"/>
    <col min="13083" max="13083" width="8.5546875" style="6" customWidth="1"/>
    <col min="13084" max="13312" width="9" style="6"/>
    <col min="13313" max="13313" width="9.21875" style="6" customWidth="1"/>
    <col min="13314" max="13314" width="4.77734375" style="6" customWidth="1"/>
    <col min="13315" max="13315" width="5.77734375" style="6" customWidth="1"/>
    <col min="13316" max="13316" width="17.21875" style="6" customWidth="1"/>
    <col min="13317" max="13317" width="10.77734375" style="6" customWidth="1"/>
    <col min="13318" max="13318" width="55.21875" style="6" customWidth="1"/>
    <col min="13319" max="13319" width="12.21875" style="6" customWidth="1"/>
    <col min="13320" max="13320" width="14" style="6" customWidth="1"/>
    <col min="13321" max="13321" width="9" style="6"/>
    <col min="13322" max="13322" width="8.77734375" style="6" customWidth="1"/>
    <col min="13323" max="13323" width="11.44140625" style="6" customWidth="1"/>
    <col min="13324" max="13324" width="12" style="6" bestFit="1" customWidth="1"/>
    <col min="13325" max="13325" width="9" style="6"/>
    <col min="13326" max="13326" width="12" style="6" customWidth="1"/>
    <col min="13327" max="13338" width="9" style="6"/>
    <col min="13339" max="13339" width="8.5546875" style="6" customWidth="1"/>
    <col min="13340" max="13568" width="9" style="6"/>
    <col min="13569" max="13569" width="9.21875" style="6" customWidth="1"/>
    <col min="13570" max="13570" width="4.77734375" style="6" customWidth="1"/>
    <col min="13571" max="13571" width="5.77734375" style="6" customWidth="1"/>
    <col min="13572" max="13572" width="17.21875" style="6" customWidth="1"/>
    <col min="13573" max="13573" width="10.77734375" style="6" customWidth="1"/>
    <col min="13574" max="13574" width="55.21875" style="6" customWidth="1"/>
    <col min="13575" max="13575" width="12.21875" style="6" customWidth="1"/>
    <col min="13576" max="13576" width="14" style="6" customWidth="1"/>
    <col min="13577" max="13577" width="9" style="6"/>
    <col min="13578" max="13578" width="8.77734375" style="6" customWidth="1"/>
    <col min="13579" max="13579" width="11.44140625" style="6" customWidth="1"/>
    <col min="13580" max="13580" width="12" style="6" bestFit="1" customWidth="1"/>
    <col min="13581" max="13581" width="9" style="6"/>
    <col min="13582" max="13582" width="12" style="6" customWidth="1"/>
    <col min="13583" max="13594" width="9" style="6"/>
    <col min="13595" max="13595" width="8.5546875" style="6" customWidth="1"/>
    <col min="13596" max="13824" width="9" style="6"/>
    <col min="13825" max="13825" width="9.21875" style="6" customWidth="1"/>
    <col min="13826" max="13826" width="4.77734375" style="6" customWidth="1"/>
    <col min="13827" max="13827" width="5.77734375" style="6" customWidth="1"/>
    <col min="13828" max="13828" width="17.21875" style="6" customWidth="1"/>
    <col min="13829" max="13829" width="10.77734375" style="6" customWidth="1"/>
    <col min="13830" max="13830" width="55.21875" style="6" customWidth="1"/>
    <col min="13831" max="13831" width="12.21875" style="6" customWidth="1"/>
    <col min="13832" max="13832" width="14" style="6" customWidth="1"/>
    <col min="13833" max="13833" width="9" style="6"/>
    <col min="13834" max="13834" width="8.77734375" style="6" customWidth="1"/>
    <col min="13835" max="13835" width="11.44140625" style="6" customWidth="1"/>
    <col min="13836" max="13836" width="12" style="6" bestFit="1" customWidth="1"/>
    <col min="13837" max="13837" width="9" style="6"/>
    <col min="13838" max="13838" width="12" style="6" customWidth="1"/>
    <col min="13839" max="13850" width="9" style="6"/>
    <col min="13851" max="13851" width="8.5546875" style="6" customWidth="1"/>
    <col min="13852" max="14080" width="9" style="6"/>
    <col min="14081" max="14081" width="9.21875" style="6" customWidth="1"/>
    <col min="14082" max="14082" width="4.77734375" style="6" customWidth="1"/>
    <col min="14083" max="14083" width="5.77734375" style="6" customWidth="1"/>
    <col min="14084" max="14084" width="17.21875" style="6" customWidth="1"/>
    <col min="14085" max="14085" width="10.77734375" style="6" customWidth="1"/>
    <col min="14086" max="14086" width="55.21875" style="6" customWidth="1"/>
    <col min="14087" max="14087" width="12.21875" style="6" customWidth="1"/>
    <col min="14088" max="14088" width="14" style="6" customWidth="1"/>
    <col min="14089" max="14089" width="9" style="6"/>
    <col min="14090" max="14090" width="8.77734375" style="6" customWidth="1"/>
    <col min="14091" max="14091" width="11.44140625" style="6" customWidth="1"/>
    <col min="14092" max="14092" width="12" style="6" bestFit="1" customWidth="1"/>
    <col min="14093" max="14093" width="9" style="6"/>
    <col min="14094" max="14094" width="12" style="6" customWidth="1"/>
    <col min="14095" max="14106" width="9" style="6"/>
    <col min="14107" max="14107" width="8.5546875" style="6" customWidth="1"/>
    <col min="14108" max="14336" width="9" style="6"/>
    <col min="14337" max="14337" width="9.21875" style="6" customWidth="1"/>
    <col min="14338" max="14338" width="4.77734375" style="6" customWidth="1"/>
    <col min="14339" max="14339" width="5.77734375" style="6" customWidth="1"/>
    <col min="14340" max="14340" width="17.21875" style="6" customWidth="1"/>
    <col min="14341" max="14341" width="10.77734375" style="6" customWidth="1"/>
    <col min="14342" max="14342" width="55.21875" style="6" customWidth="1"/>
    <col min="14343" max="14343" width="12.21875" style="6" customWidth="1"/>
    <col min="14344" max="14344" width="14" style="6" customWidth="1"/>
    <col min="14345" max="14345" width="9" style="6"/>
    <col min="14346" max="14346" width="8.77734375" style="6" customWidth="1"/>
    <col min="14347" max="14347" width="11.44140625" style="6" customWidth="1"/>
    <col min="14348" max="14348" width="12" style="6" bestFit="1" customWidth="1"/>
    <col min="14349" max="14349" width="9" style="6"/>
    <col min="14350" max="14350" width="12" style="6" customWidth="1"/>
    <col min="14351" max="14362" width="9" style="6"/>
    <col min="14363" max="14363" width="8.5546875" style="6" customWidth="1"/>
    <col min="14364" max="14592" width="9" style="6"/>
    <col min="14593" max="14593" width="9.21875" style="6" customWidth="1"/>
    <col min="14594" max="14594" width="4.77734375" style="6" customWidth="1"/>
    <col min="14595" max="14595" width="5.77734375" style="6" customWidth="1"/>
    <col min="14596" max="14596" width="17.21875" style="6" customWidth="1"/>
    <col min="14597" max="14597" width="10.77734375" style="6" customWidth="1"/>
    <col min="14598" max="14598" width="55.21875" style="6" customWidth="1"/>
    <col min="14599" max="14599" width="12.21875" style="6" customWidth="1"/>
    <col min="14600" max="14600" width="14" style="6" customWidth="1"/>
    <col min="14601" max="14601" width="9" style="6"/>
    <col min="14602" max="14602" width="8.77734375" style="6" customWidth="1"/>
    <col min="14603" max="14603" width="11.44140625" style="6" customWidth="1"/>
    <col min="14604" max="14604" width="12" style="6" bestFit="1" customWidth="1"/>
    <col min="14605" max="14605" width="9" style="6"/>
    <col min="14606" max="14606" width="12" style="6" customWidth="1"/>
    <col min="14607" max="14618" width="9" style="6"/>
    <col min="14619" max="14619" width="8.5546875" style="6" customWidth="1"/>
    <col min="14620" max="14848" width="9" style="6"/>
    <col min="14849" max="14849" width="9.21875" style="6" customWidth="1"/>
    <col min="14850" max="14850" width="4.77734375" style="6" customWidth="1"/>
    <col min="14851" max="14851" width="5.77734375" style="6" customWidth="1"/>
    <col min="14852" max="14852" width="17.21875" style="6" customWidth="1"/>
    <col min="14853" max="14853" width="10.77734375" style="6" customWidth="1"/>
    <col min="14854" max="14854" width="55.21875" style="6" customWidth="1"/>
    <col min="14855" max="14855" width="12.21875" style="6" customWidth="1"/>
    <col min="14856" max="14856" width="14" style="6" customWidth="1"/>
    <col min="14857" max="14857" width="9" style="6"/>
    <col min="14858" max="14858" width="8.77734375" style="6" customWidth="1"/>
    <col min="14859" max="14859" width="11.44140625" style="6" customWidth="1"/>
    <col min="14860" max="14860" width="12" style="6" bestFit="1" customWidth="1"/>
    <col min="14861" max="14861" width="9" style="6"/>
    <col min="14862" max="14862" width="12" style="6" customWidth="1"/>
    <col min="14863" max="14874" width="9" style="6"/>
    <col min="14875" max="14875" width="8.5546875" style="6" customWidth="1"/>
    <col min="14876" max="15104" width="9" style="6"/>
    <col min="15105" max="15105" width="9.21875" style="6" customWidth="1"/>
    <col min="15106" max="15106" width="4.77734375" style="6" customWidth="1"/>
    <col min="15107" max="15107" width="5.77734375" style="6" customWidth="1"/>
    <col min="15108" max="15108" width="17.21875" style="6" customWidth="1"/>
    <col min="15109" max="15109" width="10.77734375" style="6" customWidth="1"/>
    <col min="15110" max="15110" width="55.21875" style="6" customWidth="1"/>
    <col min="15111" max="15111" width="12.21875" style="6" customWidth="1"/>
    <col min="15112" max="15112" width="14" style="6" customWidth="1"/>
    <col min="15113" max="15113" width="9" style="6"/>
    <col min="15114" max="15114" width="8.77734375" style="6" customWidth="1"/>
    <col min="15115" max="15115" width="11.44140625" style="6" customWidth="1"/>
    <col min="15116" max="15116" width="12" style="6" bestFit="1" customWidth="1"/>
    <col min="15117" max="15117" width="9" style="6"/>
    <col min="15118" max="15118" width="12" style="6" customWidth="1"/>
    <col min="15119" max="15130" width="9" style="6"/>
    <col min="15131" max="15131" width="8.5546875" style="6" customWidth="1"/>
    <col min="15132" max="15360" width="9" style="6"/>
    <col min="15361" max="15361" width="9.21875" style="6" customWidth="1"/>
    <col min="15362" max="15362" width="4.77734375" style="6" customWidth="1"/>
    <col min="15363" max="15363" width="5.77734375" style="6" customWidth="1"/>
    <col min="15364" max="15364" width="17.21875" style="6" customWidth="1"/>
    <col min="15365" max="15365" width="10.77734375" style="6" customWidth="1"/>
    <col min="15366" max="15366" width="55.21875" style="6" customWidth="1"/>
    <col min="15367" max="15367" width="12.21875" style="6" customWidth="1"/>
    <col min="15368" max="15368" width="14" style="6" customWidth="1"/>
    <col min="15369" max="15369" width="9" style="6"/>
    <col min="15370" max="15370" width="8.77734375" style="6" customWidth="1"/>
    <col min="15371" max="15371" width="11.44140625" style="6" customWidth="1"/>
    <col min="15372" max="15372" width="12" style="6" bestFit="1" customWidth="1"/>
    <col min="15373" max="15373" width="9" style="6"/>
    <col min="15374" max="15374" width="12" style="6" customWidth="1"/>
    <col min="15375" max="15386" width="9" style="6"/>
    <col min="15387" max="15387" width="8.5546875" style="6" customWidth="1"/>
    <col min="15388" max="15616" width="9" style="6"/>
    <col min="15617" max="15617" width="9.21875" style="6" customWidth="1"/>
    <col min="15618" max="15618" width="4.77734375" style="6" customWidth="1"/>
    <col min="15619" max="15619" width="5.77734375" style="6" customWidth="1"/>
    <col min="15620" max="15620" width="17.21875" style="6" customWidth="1"/>
    <col min="15621" max="15621" width="10.77734375" style="6" customWidth="1"/>
    <col min="15622" max="15622" width="55.21875" style="6" customWidth="1"/>
    <col min="15623" max="15623" width="12.21875" style="6" customWidth="1"/>
    <col min="15624" max="15624" width="14" style="6" customWidth="1"/>
    <col min="15625" max="15625" width="9" style="6"/>
    <col min="15626" max="15626" width="8.77734375" style="6" customWidth="1"/>
    <col min="15627" max="15627" width="11.44140625" style="6" customWidth="1"/>
    <col min="15628" max="15628" width="12" style="6" bestFit="1" customWidth="1"/>
    <col min="15629" max="15629" width="9" style="6"/>
    <col min="15630" max="15630" width="12" style="6" customWidth="1"/>
    <col min="15631" max="15642" width="9" style="6"/>
    <col min="15643" max="15643" width="8.5546875" style="6" customWidth="1"/>
    <col min="15644" max="15872" width="9" style="6"/>
    <col min="15873" max="15873" width="9.21875" style="6" customWidth="1"/>
    <col min="15874" max="15874" width="4.77734375" style="6" customWidth="1"/>
    <col min="15875" max="15875" width="5.77734375" style="6" customWidth="1"/>
    <col min="15876" max="15876" width="17.21875" style="6" customWidth="1"/>
    <col min="15877" max="15877" width="10.77734375" style="6" customWidth="1"/>
    <col min="15878" max="15878" width="55.21875" style="6" customWidth="1"/>
    <col min="15879" max="15879" width="12.21875" style="6" customWidth="1"/>
    <col min="15880" max="15880" width="14" style="6" customWidth="1"/>
    <col min="15881" max="15881" width="9" style="6"/>
    <col min="15882" max="15882" width="8.77734375" style="6" customWidth="1"/>
    <col min="15883" max="15883" width="11.44140625" style="6" customWidth="1"/>
    <col min="15884" max="15884" width="12" style="6" bestFit="1" customWidth="1"/>
    <col min="15885" max="15885" width="9" style="6"/>
    <col min="15886" max="15886" width="12" style="6" customWidth="1"/>
    <col min="15887" max="15898" width="9" style="6"/>
    <col min="15899" max="15899" width="8.5546875" style="6" customWidth="1"/>
    <col min="15900" max="16128" width="9" style="6"/>
    <col min="16129" max="16129" width="9.21875" style="6" customWidth="1"/>
    <col min="16130" max="16130" width="4.77734375" style="6" customWidth="1"/>
    <col min="16131" max="16131" width="5.77734375" style="6" customWidth="1"/>
    <col min="16132" max="16132" width="17.21875" style="6" customWidth="1"/>
    <col min="16133" max="16133" width="10.77734375" style="6" customWidth="1"/>
    <col min="16134" max="16134" width="55.21875" style="6" customWidth="1"/>
    <col min="16135" max="16135" width="12.21875" style="6" customWidth="1"/>
    <col min="16136" max="16136" width="14" style="6" customWidth="1"/>
    <col min="16137" max="16137" width="9" style="6"/>
    <col min="16138" max="16138" width="8.77734375" style="6" customWidth="1"/>
    <col min="16139" max="16139" width="11.44140625" style="6" customWidth="1"/>
    <col min="16140" max="16140" width="12" style="6" bestFit="1" customWidth="1"/>
    <col min="16141" max="16141" width="9" style="6"/>
    <col min="16142" max="16142" width="12" style="6" customWidth="1"/>
    <col min="16143" max="16154" width="9" style="6"/>
    <col min="16155" max="16155" width="8.5546875" style="6" customWidth="1"/>
    <col min="16156" max="16384" width="9" style="6"/>
  </cols>
  <sheetData>
    <row r="1" spans="1:29" ht="20.25" customHeight="1" x14ac:dyDescent="0.3">
      <c r="A1" s="1"/>
      <c r="B1" s="1"/>
      <c r="C1" s="1"/>
      <c r="D1" s="2"/>
      <c r="E1" s="3"/>
      <c r="F1" s="3"/>
      <c r="G1" s="2"/>
      <c r="H1" s="4"/>
      <c r="I1" s="4"/>
      <c r="J1" s="3"/>
      <c r="K1" s="5" t="s">
        <v>0</v>
      </c>
      <c r="L1" s="5"/>
      <c r="M1" s="5"/>
      <c r="N1" s="5"/>
      <c r="O1" s="5"/>
      <c r="P1" s="5"/>
      <c r="Q1" s="5"/>
      <c r="R1" s="5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3">
      <c r="A2" s="7"/>
      <c r="B2" s="2"/>
      <c r="C2" s="2"/>
      <c r="D2" s="1"/>
      <c r="E2" s="1"/>
      <c r="F2" s="1"/>
      <c r="G2" s="2"/>
      <c r="H2" s="4"/>
      <c r="I2" s="4"/>
      <c r="J2" s="1"/>
      <c r="K2" s="4"/>
      <c r="L2" s="4"/>
      <c r="M2" s="8" t="s">
        <v>1</v>
      </c>
      <c r="N2" s="8"/>
      <c r="O2" s="8"/>
      <c r="P2" s="8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3.25" customHeight="1" x14ac:dyDescent="0.3">
      <c r="A3" s="7"/>
      <c r="B3" s="2"/>
      <c r="C3" s="1"/>
      <c r="D3" s="1"/>
      <c r="E3" s="1"/>
      <c r="F3" s="2"/>
      <c r="G3" s="2"/>
      <c r="H3" s="4"/>
      <c r="I3" s="4"/>
      <c r="J3" s="4"/>
      <c r="K3" s="4"/>
      <c r="L3" s="4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3">
      <c r="A4" s="2"/>
      <c r="B4" s="2"/>
      <c r="C4" s="9" t="s">
        <v>2</v>
      </c>
      <c r="D4" s="9"/>
      <c r="E4" s="2"/>
      <c r="G4" s="9" t="s">
        <v>3</v>
      </c>
      <c r="H4" s="9"/>
      <c r="I4" s="4"/>
      <c r="J4" s="4"/>
      <c r="K4" s="10" t="s">
        <v>4</v>
      </c>
      <c r="L4" s="10"/>
      <c r="M4" s="10"/>
      <c r="N4" s="2"/>
      <c r="O4" s="9" t="s">
        <v>5</v>
      </c>
      <c r="P4" s="9"/>
      <c r="Q4" s="9"/>
      <c r="R4" s="2"/>
      <c r="S4" s="2"/>
      <c r="T4" s="11" t="s">
        <v>6</v>
      </c>
      <c r="U4" s="11"/>
      <c r="V4" s="2"/>
      <c r="W4" s="9" t="s">
        <v>7</v>
      </c>
      <c r="X4" s="9"/>
      <c r="Y4" s="9"/>
      <c r="Z4" s="2"/>
      <c r="AA4" s="2"/>
      <c r="AB4" s="2"/>
      <c r="AC4" s="2"/>
    </row>
    <row r="5" spans="1:29" s="20" customFormat="1" ht="30" customHeight="1" x14ac:dyDescent="0.3">
      <c r="A5" s="12" t="s">
        <v>8</v>
      </c>
      <c r="B5" s="12"/>
      <c r="C5" s="12"/>
      <c r="D5" s="13" t="str">
        <f>[1]INDEX!C4</f>
        <v>CAPE TOWN BIOGAS</v>
      </c>
      <c r="E5" s="13"/>
      <c r="F5" s="14" t="s">
        <v>9</v>
      </c>
      <c r="G5" s="13" t="str">
        <f>[1]INDEX!D32</f>
        <v>PKG-52010 CENTRIFUGE CONVEYOR</v>
      </c>
      <c r="H5" s="13"/>
      <c r="I5" s="13"/>
      <c r="J5" s="13"/>
      <c r="K5" t="s">
        <v>10</v>
      </c>
      <c r="L5" s="15" t="str">
        <f>[1]INDEX!B24</f>
        <v>JOHAN</v>
      </c>
      <c r="M5" s="15"/>
      <c r="N5" s="16" t="s">
        <v>11</v>
      </c>
      <c r="O5" s="16"/>
      <c r="P5" s="17"/>
      <c r="Q5" s="18"/>
      <c r="R5" s="2"/>
      <c r="S5" s="14" t="s">
        <v>12</v>
      </c>
      <c r="T5" s="19"/>
      <c r="U5" s="19"/>
      <c r="V5" s="2"/>
      <c r="W5" s="14" t="s">
        <v>13</v>
      </c>
      <c r="X5" s="19"/>
      <c r="Y5" s="2"/>
      <c r="Z5" s="2"/>
      <c r="AA5" s="2"/>
      <c r="AB5" s="2"/>
      <c r="AC5" s="4"/>
    </row>
    <row r="6" spans="1:29" s="20" customFormat="1" ht="15.75" customHeight="1" x14ac:dyDescent="0.3">
      <c r="A6" s="12" t="s">
        <v>14</v>
      </c>
      <c r="B6" s="12"/>
      <c r="C6" s="12"/>
      <c r="D6" s="21" t="str">
        <f>[1]INDEX!B4</f>
        <v>W814</v>
      </c>
      <c r="E6" s="22"/>
      <c r="F6" s="14" t="s">
        <v>15</v>
      </c>
      <c r="G6" s="23" t="str">
        <f>[1]INDEX!E24</f>
        <v>814,300,41</v>
      </c>
      <c r="H6" s="4"/>
      <c r="I6" s="4"/>
      <c r="J6" s="4"/>
      <c r="K6" s="14" t="s">
        <v>16</v>
      </c>
      <c r="L6" s="24">
        <v>27</v>
      </c>
      <c r="M6" s="25"/>
      <c r="N6" s="16" t="s">
        <v>17</v>
      </c>
      <c r="O6" s="16"/>
      <c r="P6" s="26"/>
      <c r="Q6" s="27"/>
      <c r="R6" s="2"/>
      <c r="S6" s="14" t="s">
        <v>18</v>
      </c>
      <c r="T6" s="24"/>
      <c r="U6" s="28"/>
      <c r="V6" s="2"/>
      <c r="W6" s="14" t="s">
        <v>18</v>
      </c>
      <c r="X6" s="24"/>
      <c r="Y6" s="2"/>
      <c r="Z6" s="2"/>
      <c r="AA6" s="2"/>
      <c r="AB6" s="2"/>
      <c r="AC6" s="4"/>
    </row>
    <row r="7" spans="1:29" s="20" customFormat="1" ht="15.6" x14ac:dyDescent="0.3">
      <c r="A7" s="29"/>
      <c r="B7" s="4"/>
      <c r="C7" s="4"/>
      <c r="D7" s="4"/>
      <c r="E7" s="4"/>
      <c r="F7" s="14" t="s">
        <v>19</v>
      </c>
      <c r="G7" s="30">
        <v>1</v>
      </c>
      <c r="H7" s="4"/>
      <c r="I7" s="4"/>
      <c r="J7" s="4"/>
      <c r="K7" s="14" t="s">
        <v>20</v>
      </c>
      <c r="L7" s="24">
        <v>0</v>
      </c>
      <c r="M7" s="28"/>
      <c r="N7" s="16" t="s">
        <v>21</v>
      </c>
      <c r="O7" s="16"/>
      <c r="P7" s="26"/>
      <c r="Q7" s="27"/>
      <c r="R7" s="2"/>
      <c r="S7" s="2"/>
      <c r="T7" s="2"/>
      <c r="U7" s="2"/>
      <c r="V7" s="4"/>
      <c r="W7" s="4"/>
      <c r="X7" s="4"/>
      <c r="Y7" s="4"/>
      <c r="Z7" s="2"/>
      <c r="AA7" s="2"/>
      <c r="AB7" s="2"/>
      <c r="AC7" s="4"/>
    </row>
    <row r="8" spans="1:29" ht="15.6" x14ac:dyDescent="0.3">
      <c r="A8" s="31"/>
      <c r="B8" s="2"/>
      <c r="C8" s="2"/>
      <c r="D8" s="4"/>
      <c r="E8" s="4"/>
      <c r="F8" s="2"/>
      <c r="G8" s="2"/>
      <c r="H8" s="2"/>
      <c r="I8" s="2"/>
      <c r="J8" s="2"/>
      <c r="K8" s="14" t="s">
        <v>22</v>
      </c>
      <c r="L8" s="32"/>
      <c r="M8" s="33"/>
      <c r="N8" s="1"/>
      <c r="O8" s="1"/>
      <c r="P8" s="34"/>
      <c r="Q8" s="3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" customHeight="1" x14ac:dyDescent="0.3">
      <c r="A9" s="31"/>
      <c r="B9" s="2"/>
      <c r="C9" s="2"/>
      <c r="D9" s="4"/>
      <c r="E9" s="4"/>
      <c r="F9" s="2"/>
      <c r="G9" s="2"/>
      <c r="H9" s="2"/>
      <c r="I9" s="2"/>
      <c r="J9" s="2"/>
      <c r="K9" s="2"/>
      <c r="L9" s="2"/>
      <c r="M9" s="2"/>
      <c r="N9" s="35" t="s">
        <v>23</v>
      </c>
      <c r="O9" s="35"/>
      <c r="P9" s="17"/>
      <c r="Q9" s="18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" thickBot="1" x14ac:dyDescent="0.35">
      <c r="A10" s="7"/>
      <c r="B10" s="2"/>
      <c r="C10" s="2"/>
      <c r="D10" s="4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s="20" customFormat="1" ht="24" customHeight="1" thickTop="1" thickBot="1" x14ac:dyDescent="0.35">
      <c r="A11" s="36" t="s">
        <v>24</v>
      </c>
      <c r="B11" s="37"/>
      <c r="C11" s="37"/>
      <c r="D11" s="37"/>
      <c r="E11" s="37"/>
      <c r="F11" s="37"/>
      <c r="G11" s="37"/>
      <c r="H11" s="37"/>
      <c r="I11" s="37"/>
      <c r="J11" s="37"/>
      <c r="K11" s="38"/>
      <c r="L11" s="4"/>
      <c r="M11" s="2"/>
      <c r="N11" s="4"/>
      <c r="O11" s="4"/>
      <c r="P11" s="39" t="s">
        <v>25</v>
      </c>
      <c r="Q11" s="40"/>
      <c r="R11" s="41"/>
      <c r="S11" s="39" t="s">
        <v>26</v>
      </c>
      <c r="T11" s="40"/>
      <c r="U11" s="41"/>
      <c r="V11" s="39" t="s">
        <v>27</v>
      </c>
      <c r="W11" s="40"/>
      <c r="X11" s="41"/>
      <c r="Y11" s="39" t="s">
        <v>28</v>
      </c>
      <c r="Z11" s="40"/>
      <c r="AA11" s="40"/>
      <c r="AB11" s="41"/>
      <c r="AC11" s="4"/>
    </row>
    <row r="12" spans="1:29" s="20" customFormat="1" ht="60.6" thickTop="1" x14ac:dyDescent="0.3">
      <c r="A12" s="42" t="s">
        <v>29</v>
      </c>
      <c r="B12" s="43" t="s">
        <v>30</v>
      </c>
      <c r="C12" s="43" t="s">
        <v>31</v>
      </c>
      <c r="D12" s="43" t="s">
        <v>32</v>
      </c>
      <c r="E12" s="43" t="s">
        <v>33</v>
      </c>
      <c r="F12" s="43" t="s">
        <v>34</v>
      </c>
      <c r="G12" s="44" t="s">
        <v>35</v>
      </c>
      <c r="H12" s="44" t="s">
        <v>36</v>
      </c>
      <c r="I12" s="44" t="s">
        <v>37</v>
      </c>
      <c r="J12" s="44" t="s">
        <v>38</v>
      </c>
      <c r="K12" s="44" t="s">
        <v>39</v>
      </c>
      <c r="L12" s="45" t="s">
        <v>40</v>
      </c>
      <c r="M12" s="45" t="s">
        <v>41</v>
      </c>
      <c r="N12" s="45" t="s">
        <v>42</v>
      </c>
      <c r="O12" s="46" t="s">
        <v>43</v>
      </c>
      <c r="P12" s="47" t="s">
        <v>44</v>
      </c>
      <c r="Q12" s="48" t="s">
        <v>45</v>
      </c>
      <c r="R12" s="49" t="s">
        <v>46</v>
      </c>
      <c r="S12" s="47" t="s">
        <v>47</v>
      </c>
      <c r="T12" s="48" t="s">
        <v>48</v>
      </c>
      <c r="U12" s="49" t="s">
        <v>49</v>
      </c>
      <c r="V12" s="47" t="s">
        <v>50</v>
      </c>
      <c r="W12" s="48" t="s">
        <v>51</v>
      </c>
      <c r="X12" s="49" t="s">
        <v>49</v>
      </c>
      <c r="Y12" s="47" t="s">
        <v>52</v>
      </c>
      <c r="Z12" s="48" t="s">
        <v>53</v>
      </c>
      <c r="AA12" s="48" t="s">
        <v>54</v>
      </c>
      <c r="AB12" s="49" t="s">
        <v>49</v>
      </c>
      <c r="AC12" s="4"/>
    </row>
    <row r="13" spans="1:29" s="57" customFormat="1" ht="25.2" hidden="1" customHeight="1" x14ac:dyDescent="0.3">
      <c r="A13" s="50"/>
      <c r="B13" s="51"/>
      <c r="C13" s="51"/>
      <c r="D13" s="52"/>
      <c r="E13" s="52"/>
      <c r="F13" s="53"/>
      <c r="G13" s="52"/>
      <c r="H13" s="52"/>
      <c r="I13" s="52"/>
      <c r="J13" s="54"/>
      <c r="K13" s="52"/>
      <c r="L13" s="52"/>
      <c r="M13" s="52"/>
      <c r="N13" s="52"/>
      <c r="O13" s="52"/>
      <c r="P13" s="52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5"/>
      <c r="AC13" s="56"/>
    </row>
    <row r="14" spans="1:29" s="57" customFormat="1" ht="50.1" hidden="1" customHeight="1" x14ac:dyDescent="0.3">
      <c r="A14" s="58"/>
      <c r="B14" s="59">
        <v>0</v>
      </c>
      <c r="C14" s="59">
        <v>1</v>
      </c>
      <c r="D14" s="60" t="str">
        <f t="shared" ref="D14:D34" si="0">$G$5</f>
        <v>PKG-52010 CENTRIFUGE CONVEYOR</v>
      </c>
      <c r="E14" s="61" t="str">
        <f>$G$6</f>
        <v>814,300,41</v>
      </c>
      <c r="F14" s="62" t="s">
        <v>55</v>
      </c>
      <c r="G14" s="63" t="s">
        <v>56</v>
      </c>
      <c r="H14" s="63"/>
      <c r="I14" s="63">
        <v>1</v>
      </c>
      <c r="J14" s="64">
        <f>$G$7*I14</f>
        <v>1</v>
      </c>
      <c r="K14" s="63" t="s">
        <v>57</v>
      </c>
      <c r="L14" s="63"/>
      <c r="M14" s="63" t="s">
        <v>58</v>
      </c>
      <c r="N14" s="63"/>
      <c r="O14" s="65"/>
      <c r="P14" s="66"/>
      <c r="Q14" s="64"/>
      <c r="R14" s="67"/>
      <c r="S14" s="68"/>
      <c r="T14" s="64"/>
      <c r="U14" s="67"/>
      <c r="V14" s="68"/>
      <c r="W14" s="64"/>
      <c r="X14" s="67"/>
      <c r="Y14" s="68"/>
      <c r="Z14" s="60"/>
      <c r="AA14" s="60"/>
      <c r="AB14" s="69"/>
    </row>
    <row r="15" spans="1:29" s="57" customFormat="1" ht="50.1" hidden="1" customHeight="1" x14ac:dyDescent="0.3">
      <c r="A15" s="58"/>
      <c r="B15" s="59">
        <v>0</v>
      </c>
      <c r="C15" s="59">
        <v>2</v>
      </c>
      <c r="D15" s="60" t="str">
        <f t="shared" si="0"/>
        <v>PKG-52010 CENTRIFUGE CONVEYOR</v>
      </c>
      <c r="E15" s="61" t="str">
        <f t="shared" ref="E15:E36" si="1">$G$6</f>
        <v>814,300,41</v>
      </c>
      <c r="F15" s="62" t="s">
        <v>59</v>
      </c>
      <c r="G15" s="63" t="s">
        <v>60</v>
      </c>
      <c r="H15" s="63"/>
      <c r="I15" s="63">
        <v>2</v>
      </c>
      <c r="J15" s="60">
        <f t="shared" ref="J15:J20" si="2">I15*$G$7</f>
        <v>2</v>
      </c>
      <c r="K15" s="63" t="s">
        <v>57</v>
      </c>
      <c r="L15" s="61"/>
      <c r="M15" s="61" t="s">
        <v>58</v>
      </c>
      <c r="N15" s="63"/>
      <c r="O15" s="70"/>
      <c r="P15" s="71"/>
      <c r="Q15" s="72"/>
      <c r="R15" s="73"/>
      <c r="S15" s="74"/>
      <c r="T15" s="72"/>
      <c r="U15" s="73"/>
      <c r="V15" s="74"/>
      <c r="W15" s="72"/>
      <c r="X15" s="73"/>
      <c r="Y15" s="74"/>
      <c r="Z15" s="60"/>
      <c r="AA15" s="60"/>
      <c r="AB15" s="69"/>
    </row>
    <row r="16" spans="1:29" s="57" customFormat="1" ht="50.1" hidden="1" customHeight="1" x14ac:dyDescent="0.3">
      <c r="A16" s="58"/>
      <c r="B16" s="59">
        <v>0</v>
      </c>
      <c r="C16" s="59">
        <v>3</v>
      </c>
      <c r="D16" s="60" t="str">
        <f t="shared" si="0"/>
        <v>PKG-52010 CENTRIFUGE CONVEYOR</v>
      </c>
      <c r="E16" s="61" t="str">
        <f t="shared" si="1"/>
        <v>814,300,41</v>
      </c>
      <c r="F16" s="62" t="s">
        <v>61</v>
      </c>
      <c r="G16" s="63" t="s">
        <v>62</v>
      </c>
      <c r="H16" s="63"/>
      <c r="I16" s="63">
        <v>4</v>
      </c>
      <c r="J16" s="60">
        <f t="shared" si="2"/>
        <v>4</v>
      </c>
      <c r="K16" s="63" t="s">
        <v>63</v>
      </c>
      <c r="L16" s="61"/>
      <c r="M16" s="61" t="s">
        <v>64</v>
      </c>
      <c r="N16" s="63"/>
      <c r="O16" s="70"/>
      <c r="P16" s="71"/>
      <c r="Q16" s="72"/>
      <c r="R16" s="73"/>
      <c r="S16" s="74"/>
      <c r="T16" s="72"/>
      <c r="U16" s="73"/>
      <c r="V16" s="74"/>
      <c r="W16" s="72"/>
      <c r="X16" s="73"/>
      <c r="Y16" s="74"/>
      <c r="Z16" s="60"/>
      <c r="AA16" s="60"/>
      <c r="AB16" s="69"/>
    </row>
    <row r="17" spans="1:28" s="57" customFormat="1" ht="50.1" customHeight="1" x14ac:dyDescent="0.3">
      <c r="A17" s="58"/>
      <c r="B17" s="59">
        <v>0</v>
      </c>
      <c r="C17" s="59">
        <v>4</v>
      </c>
      <c r="D17" s="60" t="str">
        <f t="shared" si="0"/>
        <v>PKG-52010 CENTRIFUGE CONVEYOR</v>
      </c>
      <c r="E17" s="61" t="str">
        <f t="shared" si="1"/>
        <v>814,300,41</v>
      </c>
      <c r="F17" s="62" t="s">
        <v>89</v>
      </c>
      <c r="G17" s="63" t="s">
        <v>56</v>
      </c>
      <c r="H17" s="63"/>
      <c r="I17" s="63">
        <v>8</v>
      </c>
      <c r="J17" s="60">
        <f t="shared" si="2"/>
        <v>8</v>
      </c>
      <c r="K17" s="63" t="s">
        <v>63</v>
      </c>
      <c r="L17" s="63"/>
      <c r="M17" s="63" t="s">
        <v>64</v>
      </c>
      <c r="N17" s="63"/>
      <c r="O17" s="70"/>
      <c r="P17" s="71"/>
      <c r="Q17" s="72"/>
      <c r="R17" s="73"/>
      <c r="S17" s="74"/>
      <c r="T17" s="72"/>
      <c r="U17" s="73"/>
      <c r="V17" s="74"/>
      <c r="W17" s="72"/>
      <c r="X17" s="73"/>
      <c r="Y17" s="74"/>
      <c r="Z17" s="60"/>
      <c r="AA17" s="60"/>
      <c r="AB17" s="69"/>
    </row>
    <row r="18" spans="1:28" s="57" customFormat="1" ht="50.1" customHeight="1" x14ac:dyDescent="0.3">
      <c r="A18" s="58"/>
      <c r="B18" s="59">
        <v>0</v>
      </c>
      <c r="C18" s="59">
        <v>5</v>
      </c>
      <c r="D18" s="60" t="str">
        <f t="shared" si="0"/>
        <v>PKG-52010 CENTRIFUGE CONVEYOR</v>
      </c>
      <c r="E18" s="61" t="str">
        <f t="shared" si="1"/>
        <v>814,300,41</v>
      </c>
      <c r="F18" s="62" t="s">
        <v>65</v>
      </c>
      <c r="G18" s="63" t="s">
        <v>56</v>
      </c>
      <c r="H18" s="63"/>
      <c r="I18" s="63">
        <v>4</v>
      </c>
      <c r="J18" s="60">
        <f t="shared" si="2"/>
        <v>4</v>
      </c>
      <c r="K18" s="63" t="s">
        <v>63</v>
      </c>
      <c r="L18" s="63"/>
      <c r="M18" s="63" t="s">
        <v>64</v>
      </c>
      <c r="N18" s="63"/>
      <c r="O18" s="70"/>
      <c r="P18" s="71"/>
      <c r="Q18" s="72"/>
      <c r="R18" s="73"/>
      <c r="S18" s="74"/>
      <c r="T18" s="72"/>
      <c r="U18" s="73"/>
      <c r="V18" s="74"/>
      <c r="W18" s="72"/>
      <c r="X18" s="73"/>
      <c r="Y18" s="74"/>
      <c r="Z18" s="60"/>
      <c r="AA18" s="60"/>
      <c r="AB18" s="69"/>
    </row>
    <row r="19" spans="1:28" s="57" customFormat="1" ht="50.1" hidden="1" customHeight="1" x14ac:dyDescent="0.3">
      <c r="A19" s="58"/>
      <c r="B19" s="59">
        <v>0</v>
      </c>
      <c r="C19" s="59">
        <v>6</v>
      </c>
      <c r="D19" s="60" t="str">
        <f t="shared" si="0"/>
        <v>PKG-52010 CENTRIFUGE CONVEYOR</v>
      </c>
      <c r="E19" s="61" t="str">
        <f t="shared" si="1"/>
        <v>814,300,41</v>
      </c>
      <c r="F19" s="62" t="s">
        <v>66</v>
      </c>
      <c r="G19" s="63" t="s">
        <v>60</v>
      </c>
      <c r="H19" s="63"/>
      <c r="I19" s="63">
        <v>4</v>
      </c>
      <c r="J19" s="60">
        <f t="shared" si="2"/>
        <v>4</v>
      </c>
      <c r="K19" s="63" t="s">
        <v>57</v>
      </c>
      <c r="L19" s="61"/>
      <c r="M19" s="61" t="s">
        <v>58</v>
      </c>
      <c r="N19" s="63"/>
      <c r="O19" s="70"/>
      <c r="P19" s="71"/>
      <c r="Q19" s="72"/>
      <c r="R19" s="73"/>
      <c r="S19" s="74"/>
      <c r="T19" s="72"/>
      <c r="U19" s="73"/>
      <c r="V19" s="74"/>
      <c r="W19" s="72"/>
      <c r="X19" s="73"/>
      <c r="Y19" s="74"/>
      <c r="Z19" s="60"/>
      <c r="AA19" s="60"/>
      <c r="AB19" s="69"/>
    </row>
    <row r="20" spans="1:28" s="57" customFormat="1" ht="50.1" customHeight="1" x14ac:dyDescent="0.3">
      <c r="A20" s="58"/>
      <c r="B20" s="59">
        <v>0</v>
      </c>
      <c r="C20" s="59">
        <v>7</v>
      </c>
      <c r="D20" s="60" t="str">
        <f t="shared" si="0"/>
        <v>PKG-52010 CENTRIFUGE CONVEYOR</v>
      </c>
      <c r="E20" s="61" t="str">
        <f t="shared" si="1"/>
        <v>814,300,41</v>
      </c>
      <c r="F20" s="62" t="s">
        <v>67</v>
      </c>
      <c r="G20" s="63" t="s">
        <v>60</v>
      </c>
      <c r="H20" s="63"/>
      <c r="I20" s="63">
        <v>8</v>
      </c>
      <c r="J20" s="60">
        <f t="shared" si="2"/>
        <v>8</v>
      </c>
      <c r="K20" s="63" t="s">
        <v>63</v>
      </c>
      <c r="L20" s="63"/>
      <c r="M20" s="63" t="s">
        <v>64</v>
      </c>
      <c r="N20" s="63"/>
      <c r="O20" s="70"/>
      <c r="P20" s="71"/>
      <c r="Q20" s="72"/>
      <c r="R20" s="73"/>
      <c r="S20" s="74"/>
      <c r="T20" s="72"/>
      <c r="U20" s="73"/>
      <c r="V20" s="74"/>
      <c r="W20" s="72"/>
      <c r="X20" s="73"/>
      <c r="Y20" s="74"/>
      <c r="Z20" s="60"/>
      <c r="AA20" s="60"/>
      <c r="AB20" s="69"/>
    </row>
    <row r="21" spans="1:28" s="57" customFormat="1" ht="50.1" hidden="1" customHeight="1" x14ac:dyDescent="0.3">
      <c r="A21" s="58"/>
      <c r="B21" s="59">
        <v>0</v>
      </c>
      <c r="C21" s="59">
        <v>8</v>
      </c>
      <c r="D21" s="60" t="str">
        <f t="shared" si="0"/>
        <v>PKG-52010 CENTRIFUGE CONVEYOR</v>
      </c>
      <c r="E21" s="61" t="str">
        <f t="shared" si="1"/>
        <v>814,300,41</v>
      </c>
      <c r="F21" s="62" t="s">
        <v>68</v>
      </c>
      <c r="G21" s="63" t="s">
        <v>56</v>
      </c>
      <c r="H21" s="63"/>
      <c r="I21" s="63">
        <v>1</v>
      </c>
      <c r="J21" s="64">
        <f>$G$7*I21</f>
        <v>1</v>
      </c>
      <c r="K21" s="63" t="s">
        <v>57</v>
      </c>
      <c r="L21" s="63"/>
      <c r="M21" s="63" t="s">
        <v>58</v>
      </c>
      <c r="N21" s="63"/>
      <c r="O21" s="65"/>
      <c r="P21" s="66"/>
      <c r="Q21" s="64"/>
      <c r="R21" s="67"/>
      <c r="S21" s="68"/>
      <c r="T21" s="64"/>
      <c r="U21" s="67"/>
      <c r="V21" s="68"/>
      <c r="W21" s="64"/>
      <c r="X21" s="67"/>
      <c r="Y21" s="68"/>
      <c r="Z21" s="60"/>
      <c r="AA21" s="60"/>
      <c r="AB21" s="69"/>
    </row>
    <row r="22" spans="1:28" s="57" customFormat="1" ht="50.1" hidden="1" customHeight="1" x14ac:dyDescent="0.3">
      <c r="A22" s="58"/>
      <c r="B22" s="59">
        <v>0</v>
      </c>
      <c r="C22" s="59">
        <v>9</v>
      </c>
      <c r="D22" s="60" t="str">
        <f t="shared" si="0"/>
        <v>PKG-52010 CENTRIFUGE CONVEYOR</v>
      </c>
      <c r="E22" s="61" t="str">
        <f t="shared" si="1"/>
        <v>814,300,41</v>
      </c>
      <c r="F22" s="62" t="s">
        <v>69</v>
      </c>
      <c r="G22" s="63" t="s">
        <v>56</v>
      </c>
      <c r="H22" s="63"/>
      <c r="I22" s="63">
        <v>1</v>
      </c>
      <c r="J22" s="64">
        <f>$G$7*I22</f>
        <v>1</v>
      </c>
      <c r="K22" s="63" t="s">
        <v>57</v>
      </c>
      <c r="L22" s="63"/>
      <c r="M22" s="63" t="s">
        <v>58</v>
      </c>
      <c r="N22" s="63"/>
      <c r="O22" s="65"/>
      <c r="P22" s="66"/>
      <c r="Q22" s="64"/>
      <c r="R22" s="67"/>
      <c r="S22" s="68"/>
      <c r="T22" s="64"/>
      <c r="U22" s="67"/>
      <c r="V22" s="68"/>
      <c r="W22" s="64"/>
      <c r="X22" s="67"/>
      <c r="Y22" s="68"/>
      <c r="Z22" s="60"/>
      <c r="AA22" s="60"/>
      <c r="AB22" s="69"/>
    </row>
    <row r="23" spans="1:28" s="57" customFormat="1" ht="50.1" hidden="1" customHeight="1" x14ac:dyDescent="0.3">
      <c r="A23" s="58"/>
      <c r="B23" s="59">
        <v>0</v>
      </c>
      <c r="C23" s="59">
        <v>10</v>
      </c>
      <c r="D23" s="60" t="str">
        <f t="shared" si="0"/>
        <v>PKG-52010 CENTRIFUGE CONVEYOR</v>
      </c>
      <c r="E23" s="61" t="str">
        <f t="shared" si="1"/>
        <v>814,300,41</v>
      </c>
      <c r="F23" s="62" t="s">
        <v>70</v>
      </c>
      <c r="G23" s="63" t="s">
        <v>56</v>
      </c>
      <c r="H23" s="63"/>
      <c r="I23" s="63">
        <v>1</v>
      </c>
      <c r="J23" s="64">
        <f>$G$7*I23</f>
        <v>1</v>
      </c>
      <c r="K23" s="63" t="s">
        <v>57</v>
      </c>
      <c r="L23" s="63"/>
      <c r="M23" s="63" t="s">
        <v>58</v>
      </c>
      <c r="N23" s="63"/>
      <c r="O23" s="65"/>
      <c r="P23" s="66"/>
      <c r="Q23" s="64"/>
      <c r="R23" s="67"/>
      <c r="S23" s="68"/>
      <c r="T23" s="64"/>
      <c r="U23" s="67"/>
      <c r="V23" s="68"/>
      <c r="W23" s="64"/>
      <c r="X23" s="67"/>
      <c r="Y23" s="68"/>
      <c r="Z23" s="60"/>
      <c r="AA23" s="60"/>
      <c r="AB23" s="69"/>
    </row>
    <row r="24" spans="1:28" s="57" customFormat="1" ht="50.1" hidden="1" customHeight="1" x14ac:dyDescent="0.3">
      <c r="A24" s="58"/>
      <c r="B24" s="59">
        <v>0</v>
      </c>
      <c r="C24" s="59">
        <v>11</v>
      </c>
      <c r="D24" s="60" t="str">
        <f t="shared" si="0"/>
        <v>PKG-52010 CENTRIFUGE CONVEYOR</v>
      </c>
      <c r="E24" s="61" t="str">
        <f t="shared" si="1"/>
        <v>814,300,41</v>
      </c>
      <c r="F24" s="62" t="s">
        <v>71</v>
      </c>
      <c r="G24" s="63" t="s">
        <v>56</v>
      </c>
      <c r="H24" s="63"/>
      <c r="I24" s="63">
        <v>1</v>
      </c>
      <c r="J24" s="64">
        <f>$G$7*I24</f>
        <v>1</v>
      </c>
      <c r="K24" s="63" t="s">
        <v>57</v>
      </c>
      <c r="L24" s="63"/>
      <c r="M24" s="63" t="s">
        <v>58</v>
      </c>
      <c r="N24" s="63"/>
      <c r="O24" s="65"/>
      <c r="P24" s="66"/>
      <c r="Q24" s="64"/>
      <c r="R24" s="67"/>
      <c r="S24" s="68"/>
      <c r="T24" s="64"/>
      <c r="U24" s="67"/>
      <c r="V24" s="68"/>
      <c r="W24" s="64"/>
      <c r="X24" s="67"/>
      <c r="Y24" s="68"/>
      <c r="Z24" s="60"/>
      <c r="AA24" s="60"/>
      <c r="AB24" s="69"/>
    </row>
    <row r="25" spans="1:28" s="57" customFormat="1" ht="50.1" hidden="1" customHeight="1" x14ac:dyDescent="0.3">
      <c r="A25" s="58"/>
      <c r="B25" s="59">
        <v>0</v>
      </c>
      <c r="C25" s="59">
        <v>12</v>
      </c>
      <c r="D25" s="60" t="str">
        <f t="shared" si="0"/>
        <v>PKG-52010 CENTRIFUGE CONVEYOR</v>
      </c>
      <c r="E25" s="61" t="str">
        <f t="shared" si="1"/>
        <v>814,300,41</v>
      </c>
      <c r="F25" s="62" t="s">
        <v>72</v>
      </c>
      <c r="G25" s="63" t="s">
        <v>56</v>
      </c>
      <c r="H25" s="63"/>
      <c r="I25" s="63">
        <v>5</v>
      </c>
      <c r="J25" s="64">
        <f>$G$7*I25</f>
        <v>5</v>
      </c>
      <c r="K25" s="63" t="s">
        <v>73</v>
      </c>
      <c r="L25" s="63"/>
      <c r="M25" s="63" t="s">
        <v>58</v>
      </c>
      <c r="N25" s="63"/>
      <c r="O25" s="65"/>
      <c r="P25" s="66"/>
      <c r="Q25" s="64"/>
      <c r="R25" s="67"/>
      <c r="S25" s="68"/>
      <c r="T25" s="64"/>
      <c r="U25" s="67"/>
      <c r="V25" s="68"/>
      <c r="W25" s="64"/>
      <c r="X25" s="67"/>
      <c r="Y25" s="68"/>
      <c r="Z25" s="60"/>
      <c r="AA25" s="60"/>
      <c r="AB25" s="69"/>
    </row>
    <row r="26" spans="1:28" s="57" customFormat="1" ht="50.1" customHeight="1" x14ac:dyDescent="0.3">
      <c r="A26" s="58"/>
      <c r="B26" s="59">
        <v>0</v>
      </c>
      <c r="C26" s="59">
        <v>13</v>
      </c>
      <c r="D26" s="60" t="str">
        <f t="shared" si="0"/>
        <v>PKG-52010 CENTRIFUGE CONVEYOR</v>
      </c>
      <c r="E26" s="61" t="str">
        <f t="shared" si="1"/>
        <v>814,300,41</v>
      </c>
      <c r="F26" s="62" t="s">
        <v>74</v>
      </c>
      <c r="G26" s="63" t="s">
        <v>56</v>
      </c>
      <c r="H26" s="63"/>
      <c r="I26" s="63">
        <v>56</v>
      </c>
      <c r="J26" s="75">
        <f>I26*$G$7 * 1.1</f>
        <v>61.600000000000009</v>
      </c>
      <c r="K26" s="63" t="s">
        <v>63</v>
      </c>
      <c r="L26" s="63"/>
      <c r="M26" s="63" t="s">
        <v>64</v>
      </c>
      <c r="N26" s="63"/>
      <c r="O26" s="70"/>
      <c r="P26" s="71"/>
      <c r="Q26" s="72"/>
      <c r="R26" s="73"/>
      <c r="S26" s="74"/>
      <c r="T26" s="72"/>
      <c r="U26" s="73"/>
      <c r="V26" s="74"/>
      <c r="W26" s="72"/>
      <c r="X26" s="73"/>
      <c r="Y26" s="74"/>
      <c r="Z26" s="60"/>
      <c r="AA26" s="60"/>
      <c r="AB26" s="69"/>
    </row>
    <row r="27" spans="1:28" s="57" customFormat="1" ht="50.1" hidden="1" customHeight="1" x14ac:dyDescent="0.3">
      <c r="A27" s="58"/>
      <c r="B27" s="59">
        <v>0</v>
      </c>
      <c r="C27" s="59">
        <v>14</v>
      </c>
      <c r="D27" s="60" t="str">
        <f t="shared" si="0"/>
        <v>PKG-52010 CENTRIFUGE CONVEYOR</v>
      </c>
      <c r="E27" s="61" t="str">
        <f t="shared" si="1"/>
        <v>814,300,41</v>
      </c>
      <c r="F27" s="62" t="s">
        <v>75</v>
      </c>
      <c r="G27" s="63" t="s">
        <v>56</v>
      </c>
      <c r="H27" s="63"/>
      <c r="I27" s="63">
        <v>1</v>
      </c>
      <c r="J27" s="64">
        <f>$G$7*I27</f>
        <v>1</v>
      </c>
      <c r="K27" s="63" t="s">
        <v>73</v>
      </c>
      <c r="L27" s="63"/>
      <c r="M27" s="63" t="s">
        <v>58</v>
      </c>
      <c r="N27" s="63"/>
      <c r="O27" s="65"/>
      <c r="P27" s="66"/>
      <c r="Q27" s="64"/>
      <c r="R27" s="67"/>
      <c r="S27" s="68"/>
      <c r="T27" s="64"/>
      <c r="U27" s="67"/>
      <c r="V27" s="68"/>
      <c r="W27" s="64"/>
      <c r="X27" s="67"/>
      <c r="Y27" s="68"/>
      <c r="Z27" s="60"/>
      <c r="AA27" s="60"/>
      <c r="AB27" s="69"/>
    </row>
    <row r="28" spans="1:28" s="57" customFormat="1" ht="50.1" hidden="1" customHeight="1" x14ac:dyDescent="0.3">
      <c r="A28" s="58"/>
      <c r="B28" s="59">
        <v>0</v>
      </c>
      <c r="C28" s="59">
        <v>15</v>
      </c>
      <c r="D28" s="60" t="str">
        <f t="shared" si="0"/>
        <v>PKG-52010 CENTRIFUGE CONVEYOR</v>
      </c>
      <c r="E28" s="61" t="str">
        <f t="shared" si="1"/>
        <v>814,300,41</v>
      </c>
      <c r="F28" s="62" t="s">
        <v>76</v>
      </c>
      <c r="G28" s="63" t="s">
        <v>62</v>
      </c>
      <c r="H28" s="63"/>
      <c r="I28" s="63">
        <v>1</v>
      </c>
      <c r="J28" s="64">
        <f>$G$7*I28</f>
        <v>1</v>
      </c>
      <c r="K28" s="63" t="s">
        <v>63</v>
      </c>
      <c r="L28" s="63"/>
      <c r="M28" s="63" t="s">
        <v>64</v>
      </c>
      <c r="N28" s="63"/>
      <c r="O28" s="65"/>
      <c r="P28" s="66"/>
      <c r="Q28" s="64"/>
      <c r="R28" s="67"/>
      <c r="S28" s="68"/>
      <c r="T28" s="64"/>
      <c r="U28" s="67"/>
      <c r="V28" s="68"/>
      <c r="W28" s="64"/>
      <c r="X28" s="67"/>
      <c r="Y28" s="68"/>
      <c r="Z28" s="60"/>
      <c r="AA28" s="60"/>
      <c r="AB28" s="69"/>
    </row>
    <row r="29" spans="1:28" s="57" customFormat="1" ht="50.1" customHeight="1" x14ac:dyDescent="0.3">
      <c r="A29" s="58"/>
      <c r="B29" s="59">
        <v>0</v>
      </c>
      <c r="C29" s="59">
        <v>16</v>
      </c>
      <c r="D29" s="60" t="str">
        <f t="shared" si="0"/>
        <v>PKG-52010 CENTRIFUGE CONVEYOR</v>
      </c>
      <c r="E29" s="61" t="str">
        <f t="shared" si="1"/>
        <v>814,300,41</v>
      </c>
      <c r="F29" s="62" t="s">
        <v>90</v>
      </c>
      <c r="G29" s="63" t="s">
        <v>56</v>
      </c>
      <c r="H29" s="63"/>
      <c r="I29" s="63">
        <v>12</v>
      </c>
      <c r="J29" s="60">
        <f>I29*$G$7</f>
        <v>12</v>
      </c>
      <c r="K29" s="63" t="s">
        <v>63</v>
      </c>
      <c r="L29" s="63"/>
      <c r="M29" s="63" t="s">
        <v>64</v>
      </c>
      <c r="N29" s="63"/>
      <c r="O29" s="70"/>
      <c r="P29" s="71"/>
      <c r="Q29" s="72"/>
      <c r="R29" s="73"/>
      <c r="S29" s="74"/>
      <c r="T29" s="72"/>
      <c r="U29" s="73"/>
      <c r="V29" s="74"/>
      <c r="W29" s="72"/>
      <c r="X29" s="73"/>
      <c r="Y29" s="74"/>
      <c r="Z29" s="60"/>
      <c r="AA29" s="60"/>
      <c r="AB29" s="69"/>
    </row>
    <row r="30" spans="1:28" s="57" customFormat="1" ht="50.1" hidden="1" customHeight="1" x14ac:dyDescent="0.3">
      <c r="A30" s="58"/>
      <c r="B30" s="59">
        <v>0</v>
      </c>
      <c r="C30" s="59">
        <v>17</v>
      </c>
      <c r="D30" s="60" t="str">
        <f t="shared" si="0"/>
        <v>PKG-52010 CENTRIFUGE CONVEYOR</v>
      </c>
      <c r="E30" s="61" t="str">
        <f t="shared" si="1"/>
        <v>814,300,41</v>
      </c>
      <c r="F30" s="62" t="s">
        <v>77</v>
      </c>
      <c r="G30" s="63" t="s">
        <v>78</v>
      </c>
      <c r="H30" s="63"/>
      <c r="I30" s="63">
        <v>1</v>
      </c>
      <c r="J30" s="64">
        <f t="shared" ref="J30:J36" si="3">$G$7*I30</f>
        <v>1</v>
      </c>
      <c r="K30" s="63" t="s">
        <v>63</v>
      </c>
      <c r="L30" s="63"/>
      <c r="M30" s="63" t="s">
        <v>64</v>
      </c>
      <c r="N30" s="63"/>
      <c r="O30" s="65"/>
      <c r="P30" s="66"/>
      <c r="Q30" s="64"/>
      <c r="R30" s="67"/>
      <c r="S30" s="68"/>
      <c r="T30" s="64"/>
      <c r="U30" s="67"/>
      <c r="V30" s="68"/>
      <c r="W30" s="64"/>
      <c r="X30" s="67"/>
      <c r="Y30" s="68"/>
      <c r="Z30" s="60"/>
      <c r="AA30" s="60"/>
      <c r="AB30" s="69"/>
    </row>
    <row r="31" spans="1:28" s="57" customFormat="1" ht="50.1" hidden="1" customHeight="1" x14ac:dyDescent="0.3">
      <c r="A31" s="58"/>
      <c r="B31" s="59">
        <v>0</v>
      </c>
      <c r="C31" s="59">
        <v>18</v>
      </c>
      <c r="D31" s="60" t="str">
        <f t="shared" si="0"/>
        <v>PKG-52010 CENTRIFUGE CONVEYOR</v>
      </c>
      <c r="E31" s="61" t="str">
        <f t="shared" si="1"/>
        <v>814,300,41</v>
      </c>
      <c r="F31" s="62" t="s">
        <v>79</v>
      </c>
      <c r="G31" s="63" t="s">
        <v>80</v>
      </c>
      <c r="H31" s="63"/>
      <c r="I31" s="63">
        <v>1</v>
      </c>
      <c r="J31" s="64">
        <f t="shared" si="3"/>
        <v>1</v>
      </c>
      <c r="K31" s="63" t="s">
        <v>73</v>
      </c>
      <c r="L31" s="63"/>
      <c r="M31" s="63" t="s">
        <v>58</v>
      </c>
      <c r="N31" s="63"/>
      <c r="O31" s="65"/>
      <c r="P31" s="66"/>
      <c r="Q31" s="64"/>
      <c r="R31" s="67"/>
      <c r="S31" s="68"/>
      <c r="T31" s="64"/>
      <c r="U31" s="67"/>
      <c r="V31" s="68"/>
      <c r="W31" s="64"/>
      <c r="X31" s="67"/>
      <c r="Y31" s="68"/>
      <c r="Z31" s="60"/>
      <c r="AA31" s="60"/>
      <c r="AB31" s="69"/>
    </row>
    <row r="32" spans="1:28" s="57" customFormat="1" ht="50.1" hidden="1" customHeight="1" x14ac:dyDescent="0.3">
      <c r="A32" s="58"/>
      <c r="B32" s="59">
        <v>0</v>
      </c>
      <c r="C32" s="59">
        <v>19</v>
      </c>
      <c r="D32" s="60" t="str">
        <f t="shared" si="0"/>
        <v>PKG-52010 CENTRIFUGE CONVEYOR</v>
      </c>
      <c r="E32" s="61" t="str">
        <f t="shared" si="1"/>
        <v>814,300,41</v>
      </c>
      <c r="F32" s="62" t="s">
        <v>81</v>
      </c>
      <c r="G32" s="63" t="s">
        <v>80</v>
      </c>
      <c r="H32" s="63"/>
      <c r="I32" s="63">
        <v>1</v>
      </c>
      <c r="J32" s="64">
        <f t="shared" si="3"/>
        <v>1</v>
      </c>
      <c r="K32" s="63" t="s">
        <v>73</v>
      </c>
      <c r="L32" s="63"/>
      <c r="M32" s="63" t="s">
        <v>58</v>
      </c>
      <c r="N32" s="63"/>
      <c r="O32" s="65"/>
      <c r="P32" s="66"/>
      <c r="Q32" s="64"/>
      <c r="R32" s="67"/>
      <c r="S32" s="68"/>
      <c r="T32" s="64"/>
      <c r="U32" s="67"/>
      <c r="V32" s="68"/>
      <c r="W32" s="64"/>
      <c r="X32" s="67"/>
      <c r="Y32" s="68"/>
      <c r="Z32" s="60"/>
      <c r="AA32" s="60"/>
      <c r="AB32" s="69"/>
    </row>
    <row r="33" spans="1:29" s="57" customFormat="1" ht="50.1" hidden="1" customHeight="1" x14ac:dyDescent="0.3">
      <c r="A33" s="58"/>
      <c r="B33" s="59">
        <v>0</v>
      </c>
      <c r="C33" s="59">
        <v>20</v>
      </c>
      <c r="D33" s="60" t="str">
        <f t="shared" si="0"/>
        <v>PKG-52010 CENTRIFUGE CONVEYOR</v>
      </c>
      <c r="E33" s="61" t="str">
        <f t="shared" si="1"/>
        <v>814,300,41</v>
      </c>
      <c r="F33" s="62" t="s">
        <v>82</v>
      </c>
      <c r="G33" s="63" t="s">
        <v>83</v>
      </c>
      <c r="H33" s="63"/>
      <c r="I33" s="63">
        <v>1</v>
      </c>
      <c r="J33" s="64">
        <f t="shared" si="3"/>
        <v>1</v>
      </c>
      <c r="K33" s="63" t="s">
        <v>73</v>
      </c>
      <c r="L33" s="63"/>
      <c r="M33" s="63" t="s">
        <v>58</v>
      </c>
      <c r="N33" s="63"/>
      <c r="O33" s="65"/>
      <c r="P33" s="66"/>
      <c r="Q33" s="64"/>
      <c r="R33" s="67"/>
      <c r="S33" s="68"/>
      <c r="T33" s="64"/>
      <c r="U33" s="67"/>
      <c r="V33" s="68"/>
      <c r="W33" s="64"/>
      <c r="X33" s="67"/>
      <c r="Y33" s="68"/>
      <c r="Z33" s="60"/>
      <c r="AA33" s="60"/>
      <c r="AB33" s="69"/>
    </row>
    <row r="34" spans="1:29" s="57" customFormat="1" ht="50.1" hidden="1" customHeight="1" x14ac:dyDescent="0.3">
      <c r="A34" s="58"/>
      <c r="B34" s="59">
        <v>0</v>
      </c>
      <c r="C34" s="59">
        <v>21</v>
      </c>
      <c r="D34" s="60" t="str">
        <f t="shared" si="0"/>
        <v>PKG-52010 CENTRIFUGE CONVEYOR</v>
      </c>
      <c r="E34" s="61" t="str">
        <f t="shared" si="1"/>
        <v>814,300,41</v>
      </c>
      <c r="F34" s="62" t="s">
        <v>84</v>
      </c>
      <c r="G34" s="63" t="s">
        <v>60</v>
      </c>
      <c r="H34" s="63"/>
      <c r="I34" s="63">
        <v>2</v>
      </c>
      <c r="J34" s="64">
        <f t="shared" si="3"/>
        <v>2</v>
      </c>
      <c r="K34" s="63" t="s">
        <v>63</v>
      </c>
      <c r="L34" s="63"/>
      <c r="M34" s="63" t="s">
        <v>64</v>
      </c>
      <c r="N34" s="63"/>
      <c r="O34" s="65"/>
      <c r="P34" s="66"/>
      <c r="Q34" s="64"/>
      <c r="R34" s="67"/>
      <c r="S34" s="68"/>
      <c r="T34" s="64"/>
      <c r="U34" s="67"/>
      <c r="V34" s="68"/>
      <c r="W34" s="64"/>
      <c r="X34" s="67"/>
      <c r="Y34" s="68"/>
      <c r="Z34" s="60"/>
      <c r="AA34" s="60"/>
      <c r="AB34" s="69"/>
    </row>
    <row r="35" spans="1:29" s="57" customFormat="1" ht="50.1" hidden="1" customHeight="1" x14ac:dyDescent="0.3">
      <c r="A35" s="58"/>
      <c r="B35" s="59">
        <v>0</v>
      </c>
      <c r="C35" s="59">
        <v>22</v>
      </c>
      <c r="D35" s="60" t="s">
        <v>85</v>
      </c>
      <c r="E35" s="61" t="str">
        <f t="shared" si="1"/>
        <v>814,300,41</v>
      </c>
      <c r="F35" s="62" t="s">
        <v>86</v>
      </c>
      <c r="G35" s="63"/>
      <c r="H35" s="63"/>
      <c r="I35" s="63">
        <v>1</v>
      </c>
      <c r="J35" s="64">
        <f t="shared" si="3"/>
        <v>1</v>
      </c>
      <c r="K35" s="63" t="s">
        <v>73</v>
      </c>
      <c r="L35" s="61"/>
      <c r="M35" s="61" t="s">
        <v>64</v>
      </c>
      <c r="N35" s="63"/>
      <c r="O35" s="65"/>
      <c r="P35" s="66"/>
      <c r="Q35" s="64"/>
      <c r="R35" s="67"/>
      <c r="S35" s="68"/>
      <c r="T35" s="64"/>
      <c r="U35" s="67"/>
      <c r="V35" s="68"/>
      <c r="W35" s="64"/>
      <c r="X35" s="67"/>
      <c r="Y35" s="68"/>
      <c r="Z35" s="60"/>
      <c r="AA35" s="60"/>
      <c r="AB35" s="69"/>
    </row>
    <row r="36" spans="1:29" s="76" customFormat="1" ht="50.1" hidden="1" customHeight="1" x14ac:dyDescent="0.3">
      <c r="A36" s="58"/>
      <c r="B36" s="59">
        <v>0</v>
      </c>
      <c r="C36" s="59">
        <v>23</v>
      </c>
      <c r="D36" s="60" t="s">
        <v>87</v>
      </c>
      <c r="E36" s="61" t="str">
        <f t="shared" si="1"/>
        <v>814,300,41</v>
      </c>
      <c r="F36" s="62" t="s">
        <v>88</v>
      </c>
      <c r="G36" s="63"/>
      <c r="H36" s="63"/>
      <c r="I36" s="63">
        <v>1</v>
      </c>
      <c r="J36" s="64">
        <f t="shared" si="3"/>
        <v>1</v>
      </c>
      <c r="K36" s="63" t="s">
        <v>73</v>
      </c>
      <c r="L36" s="61"/>
      <c r="M36" s="63" t="s">
        <v>64</v>
      </c>
      <c r="N36" s="63"/>
      <c r="O36" s="65"/>
      <c r="P36" s="66"/>
      <c r="Q36" s="64"/>
      <c r="R36" s="67"/>
      <c r="S36" s="68"/>
      <c r="T36" s="64"/>
      <c r="U36" s="67"/>
      <c r="V36" s="68"/>
      <c r="W36" s="64"/>
      <c r="X36" s="67"/>
      <c r="Y36" s="68"/>
      <c r="Z36" s="60"/>
      <c r="AA36" s="60"/>
      <c r="AB36" s="69"/>
    </row>
    <row r="37" spans="1:29" s="83" customFormat="1" ht="23.25" hidden="1" customHeight="1" thickBot="1" x14ac:dyDescent="0.35">
      <c r="A37" s="77"/>
      <c r="B37" s="78"/>
      <c r="C37" s="79"/>
      <c r="D37" s="79"/>
      <c r="E37" s="78"/>
      <c r="F37" s="80"/>
      <c r="G37" s="78"/>
      <c r="H37" s="78"/>
      <c r="I37" s="78"/>
      <c r="J37" s="81"/>
      <c r="K37" s="79"/>
      <c r="L37" s="78"/>
      <c r="M37" s="78"/>
      <c r="N37" s="78"/>
      <c r="O37" s="78"/>
      <c r="P37" s="78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2"/>
    </row>
    <row r="38" spans="1:29" s="83" customFormat="1" ht="40.200000000000003" customHeight="1" x14ac:dyDescent="0.3">
      <c r="B38" s="57"/>
      <c r="C38" s="84"/>
      <c r="D38" s="84"/>
      <c r="F38" s="85"/>
      <c r="J38" s="86"/>
      <c r="K38" s="84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</row>
    <row r="39" spans="1:29" s="57" customFormat="1" ht="40.200000000000003" customHeight="1" x14ac:dyDescent="0.3">
      <c r="A39" s="83"/>
      <c r="D39" s="83"/>
      <c r="E39" s="83"/>
      <c r="F39" s="87"/>
      <c r="G39" s="83"/>
      <c r="H39" s="83"/>
      <c r="I39" s="83"/>
      <c r="J39" s="86"/>
      <c r="K39" s="83"/>
      <c r="L39" s="83"/>
      <c r="M39" s="83"/>
      <c r="N39" s="83"/>
      <c r="O39" s="83"/>
      <c r="P39" s="83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56"/>
    </row>
    <row r="40" spans="1:29" s="57" customFormat="1" ht="40.200000000000003" customHeight="1" x14ac:dyDescent="0.3">
      <c r="A40" s="83"/>
      <c r="D40" s="83"/>
      <c r="E40" s="83"/>
      <c r="F40" s="87"/>
      <c r="G40" s="83"/>
      <c r="H40" s="83"/>
      <c r="I40" s="83"/>
      <c r="J40" s="86"/>
      <c r="K40" s="83"/>
      <c r="L40" s="83"/>
      <c r="M40" s="83"/>
      <c r="N40" s="83"/>
      <c r="O40" s="83"/>
      <c r="P40" s="83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56"/>
    </row>
    <row r="41" spans="1:29" ht="40.200000000000003" customHeight="1" x14ac:dyDescent="0.3">
      <c r="AC41" s="2"/>
    </row>
    <row r="42" spans="1:29" ht="40.200000000000003" customHeight="1" x14ac:dyDescent="0.3">
      <c r="AC42" s="2"/>
    </row>
    <row r="43" spans="1:29" ht="14.4" x14ac:dyDescent="0.3">
      <c r="AC43" s="2"/>
    </row>
    <row r="44" spans="1:29" ht="14.4" x14ac:dyDescent="0.3">
      <c r="AC44" s="2"/>
    </row>
    <row r="45" spans="1:29" ht="14.4" x14ac:dyDescent="0.3">
      <c r="AC45" s="2"/>
    </row>
    <row r="46" spans="1:29" ht="14.4" x14ac:dyDescent="0.3"/>
    <row r="47" spans="1:29" ht="14.4" x14ac:dyDescent="0.3"/>
    <row r="48" spans="1:29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409.6" hidden="1" customHeight="1" x14ac:dyDescent="0.3"/>
    <row r="502" ht="409.6" hidden="1" customHeight="1" x14ac:dyDescent="0.3"/>
    <row r="503" ht="409.6" hidden="1" customHeight="1" x14ac:dyDescent="0.3"/>
    <row r="504" ht="409.6" hidden="1" customHeight="1" x14ac:dyDescent="0.3"/>
    <row r="505" ht="409.6" hidden="1" customHeight="1" x14ac:dyDescent="0.3"/>
    <row r="506" ht="409.6" hidden="1" customHeight="1" x14ac:dyDescent="0.3"/>
    <row r="507" ht="409.6" hidden="1" customHeight="1" x14ac:dyDescent="0.3"/>
    <row r="508" ht="409.6" hidden="1" customHeight="1" x14ac:dyDescent="0.3"/>
    <row r="509" ht="409.6" hidden="1" customHeight="1" x14ac:dyDescent="0.3"/>
    <row r="510" ht="409.6" hidden="1" customHeight="1" x14ac:dyDescent="0.3"/>
    <row r="511" ht="409.6" hidden="1" customHeight="1" x14ac:dyDescent="0.3"/>
    <row r="512" ht="409.6" hidden="1" customHeight="1" x14ac:dyDescent="0.3"/>
    <row r="513" ht="409.6" hidden="1" customHeight="1" x14ac:dyDescent="0.3"/>
    <row r="514" ht="409.6" hidden="1" customHeight="1" x14ac:dyDescent="0.3"/>
    <row r="515" ht="409.6" hidden="1" customHeight="1" x14ac:dyDescent="0.3"/>
    <row r="516" ht="409.6" hidden="1" customHeight="1" x14ac:dyDescent="0.3"/>
    <row r="517" ht="409.6" hidden="1" customHeight="1" x14ac:dyDescent="0.3"/>
    <row r="518" ht="409.6" hidden="1" customHeight="1" x14ac:dyDescent="0.3"/>
    <row r="519" ht="409.6" hidden="1" customHeight="1" x14ac:dyDescent="0.3"/>
    <row r="520" ht="409.6" hidden="1" customHeight="1" x14ac:dyDescent="0.3"/>
    <row r="521" ht="409.6" hidden="1" customHeight="1" x14ac:dyDescent="0.3"/>
    <row r="522" ht="409.6" hidden="1" customHeight="1" x14ac:dyDescent="0.3"/>
    <row r="523" ht="409.6" hidden="1" customHeight="1" x14ac:dyDescent="0.3"/>
    <row r="524" ht="409.6" hidden="1" customHeight="1" x14ac:dyDescent="0.3"/>
    <row r="525" ht="409.6" hidden="1" customHeight="1" x14ac:dyDescent="0.3"/>
    <row r="526" ht="409.6" hidden="1" customHeight="1" x14ac:dyDescent="0.3"/>
    <row r="527" ht="409.6" hidden="1" customHeight="1" x14ac:dyDescent="0.3"/>
    <row r="528" ht="409.6" hidden="1" customHeight="1" x14ac:dyDescent="0.3"/>
    <row r="529" ht="409.6" hidden="1" customHeight="1" x14ac:dyDescent="0.3"/>
    <row r="530" ht="409.6" hidden="1" customHeight="1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55" customHeight="1" x14ac:dyDescent="0.3"/>
    <row r="980" ht="14.55" customHeight="1" x14ac:dyDescent="0.3"/>
    <row r="981" ht="14.55" customHeight="1" x14ac:dyDescent="0.3"/>
    <row r="982" ht="14.55" customHeight="1" x14ac:dyDescent="0.3"/>
    <row r="983" ht="14.55" customHeight="1" x14ac:dyDescent="0.3"/>
    <row r="984" ht="14.55" customHeight="1" x14ac:dyDescent="0.3"/>
    <row r="985" ht="14.55" customHeight="1" x14ac:dyDescent="0.3"/>
    <row r="986" ht="14.55" customHeight="1" x14ac:dyDescent="0.3"/>
    <row r="987" ht="14.55" customHeight="1" x14ac:dyDescent="0.3"/>
    <row r="988" ht="0" hidden="1" customHeight="1" x14ac:dyDescent="0.3"/>
    <row r="989" ht="0" hidden="1" customHeight="1" x14ac:dyDescent="0.3"/>
    <row r="990" ht="0" hidden="1" customHeight="1" x14ac:dyDescent="0.3"/>
    <row r="991" ht="0" hidden="1" customHeight="1" x14ac:dyDescent="0.3"/>
    <row r="992" ht="0" hidden="1" customHeight="1" x14ac:dyDescent="0.3"/>
    <row r="993" ht="0" hidden="1" customHeight="1" x14ac:dyDescent="0.3"/>
    <row r="994" ht="0" hidden="1" customHeight="1" x14ac:dyDescent="0.3"/>
    <row r="995" ht="0" hidden="1" customHeight="1" x14ac:dyDescent="0.3"/>
    <row r="996" ht="0" hidden="1" customHeight="1" x14ac:dyDescent="0.3"/>
    <row r="997" ht="0" hidden="1" customHeight="1" x14ac:dyDescent="0.3"/>
    <row r="998" ht="0" hidden="1" customHeight="1" x14ac:dyDescent="0.3"/>
    <row r="999" ht="0" hidden="1" customHeight="1" x14ac:dyDescent="0.3"/>
    <row r="1000" ht="0" hidden="1" customHeight="1" x14ac:dyDescent="0.3"/>
    <row r="1001" ht="0" hidden="1" customHeight="1" x14ac:dyDescent="0.3"/>
    <row r="1002" ht="0" hidden="1" customHeight="1" x14ac:dyDescent="0.3"/>
    <row r="1003" ht="0" hidden="1" customHeight="1" x14ac:dyDescent="0.3"/>
  </sheetData>
  <mergeCells count="22">
    <mergeCell ref="S11:U11"/>
    <mergeCell ref="V11:X11"/>
    <mergeCell ref="Y11:AB11"/>
    <mergeCell ref="A6:C6"/>
    <mergeCell ref="N6:O6"/>
    <mergeCell ref="N7:O7"/>
    <mergeCell ref="N9:O9"/>
    <mergeCell ref="A11:K11"/>
    <mergeCell ref="P11:R11"/>
    <mergeCell ref="T4:U4"/>
    <mergeCell ref="W4:Y4"/>
    <mergeCell ref="A5:C5"/>
    <mergeCell ref="D5:E5"/>
    <mergeCell ref="G5:J5"/>
    <mergeCell ref="L5:M5"/>
    <mergeCell ref="N5:O5"/>
    <mergeCell ref="K1:R1"/>
    <mergeCell ref="M2:P2"/>
    <mergeCell ref="C4:D4"/>
    <mergeCell ref="G4:H4"/>
    <mergeCell ref="K4:M4"/>
    <mergeCell ref="O4:Q4"/>
  </mergeCells>
  <conditionalFormatting sqref="J27:J28 E35:E36 J30:J36 J21:J25 D13:E34">
    <cfRule type="cellIs" dxfId="15" priority="11" stopIfTrue="1" operator="lessThan">
      <formula>0.001</formula>
    </cfRule>
  </conditionalFormatting>
  <conditionalFormatting sqref="P13 P30:P34 P36 P27:P28 P15:P25">
    <cfRule type="cellIs" dxfId="14" priority="12" stopIfTrue="1" operator="equal">
      <formula>"N DONE"</formula>
    </cfRule>
    <cfRule type="cellIs" dxfId="13" priority="13" stopIfTrue="1" operator="equal">
      <formula>"DONE"</formula>
    </cfRule>
  </conditionalFormatting>
  <conditionalFormatting sqref="C37:C38 D37:E40">
    <cfRule type="cellIs" dxfId="12" priority="16" stopIfTrue="1" operator="lessThan">
      <formula>0.001</formula>
    </cfRule>
  </conditionalFormatting>
  <conditionalFormatting sqref="P37:P40">
    <cfRule type="cellIs" dxfId="11" priority="14" stopIfTrue="1" operator="equal">
      <formula>"N DONE"</formula>
    </cfRule>
    <cfRule type="cellIs" dxfId="10" priority="15" stopIfTrue="1" operator="equal">
      <formula>"DONE"</formula>
    </cfRule>
  </conditionalFormatting>
  <conditionalFormatting sqref="P14">
    <cfRule type="cellIs" dxfId="9" priority="9" stopIfTrue="1" operator="equal">
      <formula>"N DONE"</formula>
    </cfRule>
    <cfRule type="cellIs" dxfId="8" priority="10" stopIfTrue="1" operator="equal">
      <formula>"DONE"</formula>
    </cfRule>
  </conditionalFormatting>
  <conditionalFormatting sqref="J14">
    <cfRule type="cellIs" dxfId="7" priority="8" stopIfTrue="1" operator="lessThan">
      <formula>0.001</formula>
    </cfRule>
  </conditionalFormatting>
  <conditionalFormatting sqref="P26">
    <cfRule type="cellIs" dxfId="6" priority="6" stopIfTrue="1" operator="equal">
      <formula>"N DONE"</formula>
    </cfRule>
    <cfRule type="cellIs" dxfId="5" priority="7" stopIfTrue="1" operator="equal">
      <formula>"DONE"</formula>
    </cfRule>
  </conditionalFormatting>
  <conditionalFormatting sqref="P29">
    <cfRule type="cellIs" dxfId="4" priority="4" stopIfTrue="1" operator="equal">
      <formula>"N DONE"</formula>
    </cfRule>
    <cfRule type="cellIs" dxfId="3" priority="5" stopIfTrue="1" operator="equal">
      <formula>"DONE"</formula>
    </cfRule>
  </conditionalFormatting>
  <conditionalFormatting sqref="D35:D36">
    <cfRule type="cellIs" dxfId="2" priority="3" stopIfTrue="1" operator="lessThan">
      <formula>0.001</formula>
    </cfRule>
  </conditionalFormatting>
  <conditionalFormatting sqref="P35">
    <cfRule type="cellIs" dxfId="1" priority="1" stopIfTrue="1" operator="equal">
      <formula>"N DONE"</formula>
    </cfRule>
    <cfRule type="cellIs" dxfId="0" priority="2" stopIfTrue="1" operator="equal">
      <formula>"DONE"</formula>
    </cfRule>
  </conditionalFormatting>
  <hyperlinks>
    <hyperlink ref="AC3" location="INDEX!A1" display="INDEX" xr:uid="{1C07C6E2-87A2-46B1-9B82-2A14D8604F73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Lerato Selebogo</dc:creator>
  <cp:lastModifiedBy>Lerato Selebogo</cp:lastModifiedBy>
  <dcterms:created xsi:type="dcterms:W3CDTF">2025-03-17T06:44:12Z</dcterms:created>
  <dcterms:modified xsi:type="dcterms:W3CDTF">2025-03-17T06:49:30Z</dcterms:modified>
</cp:coreProperties>
</file>