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M\Project\Project3_MAM\"/>
    </mc:Choice>
  </mc:AlternateContent>
  <xr:revisionPtr revIDLastSave="0" documentId="13_ncr:1_{8ED995C9-7B75-46EF-8D98-B202DA6830D9}" xr6:coauthVersionLast="45" xr6:coauthVersionMax="45" xr10:uidLastSave="{00000000-0000-0000-0000-000000000000}"/>
  <bookViews>
    <workbookView xWindow="-28920" yWindow="990" windowWidth="29040" windowHeight="15840" activeTab="1" xr2:uid="{AD1D97CD-C990-409C-BC8D-46EE6CAB8FC4}"/>
  </bookViews>
  <sheets>
    <sheet name="Scatter" sheetId="1" r:id="rId1"/>
    <sheet name="Power" sheetId="2" r:id="rId2"/>
    <sheet name="Aquabuoy" sheetId="4" r:id="rId3"/>
    <sheet name="WaveDragon" sheetId="5" r:id="rId4"/>
    <sheet name="Pelami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5" i="1" l="1"/>
  <c r="R26" i="5" l="1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E26" i="5"/>
  <c r="F26" i="5"/>
  <c r="G26" i="5"/>
  <c r="H26" i="5"/>
  <c r="I26" i="5"/>
  <c r="J26" i="5"/>
  <c r="K26" i="5"/>
  <c r="L26" i="5"/>
  <c r="M26" i="5"/>
  <c r="N26" i="5"/>
  <c r="O26" i="5"/>
  <c r="P26" i="5"/>
  <c r="D26" i="5"/>
  <c r="R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E31" i="4"/>
  <c r="F31" i="4"/>
  <c r="G31" i="4"/>
  <c r="H31" i="4"/>
  <c r="I31" i="4"/>
  <c r="J31" i="4"/>
  <c r="K31" i="4"/>
  <c r="L31" i="4"/>
  <c r="M31" i="4"/>
  <c r="N31" i="4"/>
  <c r="O31" i="4"/>
  <c r="P31" i="4"/>
  <c r="D31" i="4"/>
  <c r="V41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D42" i="3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AW31" i="1"/>
  <c r="AX27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B31" i="1"/>
  <c r="AC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C31" i="1"/>
  <c r="C27" i="1"/>
</calcChain>
</file>

<file path=xl/sharedStrings.xml><?xml version="1.0" encoding="utf-8"?>
<sst xmlns="http://schemas.openxmlformats.org/spreadsheetml/2006/main" count="426" uniqueCount="92">
  <si>
    <t>0-1</t>
  </si>
  <si>
    <t>0-0.5</t>
  </si>
  <si>
    <t>0.5-1</t>
  </si>
  <si>
    <t>1-1.5</t>
  </si>
  <si>
    <t>1.5-2</t>
  </si>
  <si>
    <t>2-2,.5</t>
  </si>
  <si>
    <t>2.5-3</t>
  </si>
  <si>
    <t>3-3.5</t>
  </si>
  <si>
    <t>3.5-4</t>
  </si>
  <si>
    <t>4-4.5</t>
  </si>
  <si>
    <t>4.5-5</t>
  </si>
  <si>
    <t>5-5.5</t>
  </si>
  <si>
    <t>5.5-6</t>
  </si>
  <si>
    <t>6-6.5</t>
  </si>
  <si>
    <t>6.5-7</t>
  </si>
  <si>
    <t>7-7.5</t>
  </si>
  <si>
    <t>7.5-8</t>
  </si>
  <si>
    <t>8-8.5</t>
  </si>
  <si>
    <t>8.5-9</t>
  </si>
  <si>
    <t>9-9.5</t>
  </si>
  <si>
    <t>9.5-10</t>
  </si>
  <si>
    <t>10-10.5</t>
  </si>
  <si>
    <t>10.5-11</t>
  </si>
  <si>
    <t>11-11.5</t>
  </si>
  <si>
    <t>1.0-2</t>
  </si>
  <si>
    <t>2.0-3</t>
  </si>
  <si>
    <t>3.0-4</t>
  </si>
  <si>
    <t>4.0-5</t>
  </si>
  <si>
    <t>5.0-6</t>
  </si>
  <si>
    <t>6.0-7</t>
  </si>
  <si>
    <t>7.0-8</t>
  </si>
  <si>
    <t>8.0-9</t>
  </si>
  <si>
    <t>9.0-10</t>
  </si>
  <si>
    <t>10.0-11</t>
  </si>
  <si>
    <t>11.0-12</t>
  </si>
  <si>
    <t>12.0-13</t>
  </si>
  <si>
    <t>13.0-14</t>
  </si>
  <si>
    <t>14.0-15</t>
  </si>
  <si>
    <t>15-16</t>
  </si>
  <si>
    <t>16-17</t>
  </si>
  <si>
    <t>17-18</t>
  </si>
  <si>
    <t>18-19</t>
  </si>
  <si>
    <t>19-20</t>
  </si>
  <si>
    <t>20-21</t>
  </si>
  <si>
    <t>21-22</t>
  </si>
  <si>
    <t>Tp (s)</t>
  </si>
  <si>
    <t>Hs (m)</t>
  </si>
  <si>
    <t>0-20</t>
  </si>
  <si>
    <t>20-40</t>
  </si>
  <si>
    <t>40-60</t>
  </si>
  <si>
    <t>60-80</t>
  </si>
  <si>
    <t>80-100</t>
  </si>
  <si>
    <t>100-120</t>
  </si>
  <si>
    <t>120-140</t>
  </si>
  <si>
    <t>140-160</t>
  </si>
  <si>
    <t>160-180</t>
  </si>
  <si>
    <t>180-200</t>
  </si>
  <si>
    <t>200-220</t>
  </si>
  <si>
    <t>220-240</t>
  </si>
  <si>
    <t>240-260</t>
  </si>
  <si>
    <t>260-280</t>
  </si>
  <si>
    <t>280-300</t>
  </si>
  <si>
    <t>300-320</t>
  </si>
  <si>
    <t>320-340</t>
  </si>
  <si>
    <t>340-360</t>
  </si>
  <si>
    <t>Dp (°)</t>
  </si>
  <si>
    <t>N</t>
  </si>
  <si>
    <t>2-2.5</t>
  </si>
  <si>
    <t>11.5-12</t>
  </si>
  <si>
    <t>12-12.5</t>
  </si>
  <si>
    <t>12.5-13</t>
  </si>
  <si>
    <t>kW</t>
  </si>
  <si>
    <t>Total</t>
  </si>
  <si>
    <t>Hs (s)</t>
  </si>
  <si>
    <t>Eletricity Production</t>
  </si>
  <si>
    <t>WEC</t>
  </si>
  <si>
    <t>Power (kW)</t>
  </si>
  <si>
    <t>Pelamis</t>
  </si>
  <si>
    <t>Wave Dragon</t>
  </si>
  <si>
    <t>Aqua Buoy</t>
  </si>
  <si>
    <t>Season</t>
  </si>
  <si>
    <t>Winter</t>
  </si>
  <si>
    <t>Spring</t>
  </si>
  <si>
    <t>Summer</t>
  </si>
  <si>
    <t>Autumn</t>
  </si>
  <si>
    <t>Average</t>
  </si>
  <si>
    <t>9.03</t>
  </si>
  <si>
    <t xml:space="preserve">Electricity production </t>
  </si>
  <si>
    <t>Power (MW/m)</t>
  </si>
  <si>
    <t>96.32</t>
  </si>
  <si>
    <t>35.58</t>
  </si>
  <si>
    <t>992.07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</si>
</sst>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Fill="1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/>
    <xf numFmtId="11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1" xfId="0" applyFill="1" applyBorder="1" applyAlignment="1">
      <alignment horizontal="center"/>
    </xf>
    <xf numFmtId="0" fontId="0" fillId="0" borderId="3" xfId="0" applyFill="1" applyBorder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BC2-EA7A-4D51-9CA0-2AD0EE541B21}">
  <dimension ref="A1:BN55"/>
  <sheetViews>
    <sheetView topLeftCell="A29" zoomScale="69" workbookViewId="0">
      <selection activeCell="A29" sqref="A29:X53"/>
    </sheetView>
  </sheetViews>
  <sheetFormatPr defaultRowHeight="15" x14ac:dyDescent="0.25"/>
  <cols>
    <col min="5" max="5" width="8.85546875" bestFit="1" customWidth="1"/>
    <col min="6" max="6" width="10.140625" bestFit="1" customWidth="1"/>
    <col min="18" max="28" width="9.28515625" bestFit="1" customWidth="1"/>
    <col min="29" max="29" width="9.5703125" bestFit="1" customWidth="1"/>
    <col min="30" max="30" width="9.28515625" bestFit="1" customWidth="1"/>
  </cols>
  <sheetData>
    <row r="1" spans="1:66" x14ac:dyDescent="0.25">
      <c r="A1" s="31"/>
      <c r="B1" s="31"/>
      <c r="C1" s="30" t="s">
        <v>45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4"/>
      <c r="Z1" s="29"/>
      <c r="AA1" s="29"/>
      <c r="AB1" s="29" t="s">
        <v>65</v>
      </c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U1" s="29"/>
      <c r="AV1" s="29"/>
      <c r="AW1" s="29" t="s">
        <v>65</v>
      </c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</row>
    <row r="2" spans="1:66" x14ac:dyDescent="0.25">
      <c r="A2" s="31"/>
      <c r="B2" s="31"/>
      <c r="C2" s="8" t="s">
        <v>0</v>
      </c>
      <c r="D2" s="8" t="s">
        <v>24</v>
      </c>
      <c r="E2" s="9" t="s">
        <v>25</v>
      </c>
      <c r="F2" s="9" t="s">
        <v>26</v>
      </c>
      <c r="G2" s="9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8" t="s">
        <v>33</v>
      </c>
      <c r="N2" s="10" t="s">
        <v>34</v>
      </c>
      <c r="O2" s="11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  <c r="Y2" s="4"/>
      <c r="Z2" s="29"/>
      <c r="AA2" s="29"/>
      <c r="AB2" s="2" t="s">
        <v>47</v>
      </c>
      <c r="AC2" s="2" t="s">
        <v>48</v>
      </c>
      <c r="AD2" s="2" t="s">
        <v>49</v>
      </c>
      <c r="AE2" s="12" t="s">
        <v>50</v>
      </c>
      <c r="AF2" s="12" t="s">
        <v>51</v>
      </c>
      <c r="AG2" s="12" t="s">
        <v>52</v>
      </c>
      <c r="AH2" s="12" t="s">
        <v>53</v>
      </c>
      <c r="AI2" s="12" t="s">
        <v>54</v>
      </c>
      <c r="AJ2" s="12" t="s">
        <v>55</v>
      </c>
      <c r="AK2" s="12" t="s">
        <v>56</v>
      </c>
      <c r="AL2" s="12" t="s">
        <v>57</v>
      </c>
      <c r="AM2" s="12" t="s">
        <v>58</v>
      </c>
      <c r="AN2" s="12" t="s">
        <v>59</v>
      </c>
      <c r="AO2" s="12" t="s">
        <v>60</v>
      </c>
      <c r="AP2" s="12" t="s">
        <v>61</v>
      </c>
      <c r="AQ2" s="12" t="s">
        <v>62</v>
      </c>
      <c r="AR2" s="12" t="s">
        <v>63</v>
      </c>
      <c r="AS2" s="12" t="s">
        <v>64</v>
      </c>
      <c r="AU2" s="29"/>
      <c r="AV2" s="29"/>
      <c r="AW2" s="2" t="s">
        <v>47</v>
      </c>
      <c r="AX2" s="2" t="s">
        <v>48</v>
      </c>
      <c r="AY2" s="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</row>
    <row r="3" spans="1:66" x14ac:dyDescent="0.25">
      <c r="A3" s="31" t="s">
        <v>46</v>
      </c>
      <c r="B3" s="9" t="s">
        <v>1</v>
      </c>
      <c r="C3" s="15">
        <v>0</v>
      </c>
      <c r="D3" s="15">
        <v>0</v>
      </c>
      <c r="E3" s="15">
        <v>3</v>
      </c>
      <c r="F3" s="15">
        <v>2</v>
      </c>
      <c r="G3" s="15">
        <v>6</v>
      </c>
      <c r="H3" s="15">
        <v>0</v>
      </c>
      <c r="I3" s="15">
        <v>5</v>
      </c>
      <c r="J3" s="15">
        <v>58</v>
      </c>
      <c r="K3" s="15">
        <v>46</v>
      </c>
      <c r="L3" s="15">
        <v>35</v>
      </c>
      <c r="M3" s="15">
        <v>44</v>
      </c>
      <c r="N3" s="15">
        <v>32</v>
      </c>
      <c r="O3" s="15">
        <v>17</v>
      </c>
      <c r="P3" s="15">
        <v>14</v>
      </c>
      <c r="Q3" s="15">
        <v>9</v>
      </c>
      <c r="R3" s="15">
        <v>3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4"/>
      <c r="Z3" s="31" t="s">
        <v>46</v>
      </c>
      <c r="AA3" s="9" t="s">
        <v>1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7</v>
      </c>
      <c r="AM3" s="14">
        <v>1</v>
      </c>
      <c r="AN3" s="14">
        <v>0</v>
      </c>
      <c r="AO3" s="14">
        <v>40</v>
      </c>
      <c r="AP3" s="14">
        <v>121</v>
      </c>
      <c r="AQ3" s="14">
        <v>62</v>
      </c>
      <c r="AR3" s="14">
        <v>30</v>
      </c>
      <c r="AS3" s="14">
        <v>13</v>
      </c>
      <c r="AU3" s="30" t="s">
        <v>45</v>
      </c>
      <c r="AV3" s="8" t="s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 spans="1:66" x14ac:dyDescent="0.25">
      <c r="A4" s="31"/>
      <c r="B4" s="9" t="s">
        <v>2</v>
      </c>
      <c r="C4" s="15">
        <v>0</v>
      </c>
      <c r="D4" s="15">
        <v>0</v>
      </c>
      <c r="E4" s="15">
        <v>0</v>
      </c>
      <c r="F4" s="15">
        <v>30</v>
      </c>
      <c r="G4" s="15">
        <v>103</v>
      </c>
      <c r="H4" s="15">
        <v>148</v>
      </c>
      <c r="I4" s="15">
        <v>352</v>
      </c>
      <c r="J4" s="15">
        <v>1006</v>
      </c>
      <c r="K4" s="15">
        <v>2091</v>
      </c>
      <c r="L4" s="15">
        <v>1742</v>
      </c>
      <c r="M4" s="15">
        <v>1268</v>
      </c>
      <c r="N4" s="15">
        <v>739</v>
      </c>
      <c r="O4" s="15">
        <v>372</v>
      </c>
      <c r="P4" s="15">
        <v>203</v>
      </c>
      <c r="Q4" s="15">
        <v>111</v>
      </c>
      <c r="R4" s="15">
        <v>54</v>
      </c>
      <c r="S4" s="15">
        <v>25</v>
      </c>
      <c r="T4" s="15">
        <v>15</v>
      </c>
      <c r="U4" s="15">
        <v>4</v>
      </c>
      <c r="V4" s="15">
        <v>1</v>
      </c>
      <c r="W4" s="15">
        <v>0</v>
      </c>
      <c r="X4" s="15">
        <v>1</v>
      </c>
      <c r="Y4" s="4"/>
      <c r="Z4" s="31"/>
      <c r="AA4" s="9" t="s">
        <v>2</v>
      </c>
      <c r="AB4" s="14">
        <v>0</v>
      </c>
      <c r="AC4" s="14">
        <v>0</v>
      </c>
      <c r="AD4" s="14">
        <v>0</v>
      </c>
      <c r="AE4" s="14">
        <v>1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6</v>
      </c>
      <c r="AL4" s="14">
        <v>44</v>
      </c>
      <c r="AM4" s="14">
        <v>16</v>
      </c>
      <c r="AN4" s="14">
        <v>158</v>
      </c>
      <c r="AO4" s="14">
        <v>1258</v>
      </c>
      <c r="AP4" s="14">
        <v>3057</v>
      </c>
      <c r="AQ4" s="14">
        <v>2173</v>
      </c>
      <c r="AR4" s="14">
        <v>1026</v>
      </c>
      <c r="AS4" s="14">
        <v>526</v>
      </c>
      <c r="AU4" s="30"/>
      <c r="AV4" s="8" t="s">
        <v>24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 spans="1:66" x14ac:dyDescent="0.25">
      <c r="A5" s="31"/>
      <c r="B5" s="9" t="s">
        <v>3</v>
      </c>
      <c r="C5" s="15">
        <v>0</v>
      </c>
      <c r="D5" s="15">
        <v>0</v>
      </c>
      <c r="E5" s="15">
        <v>0</v>
      </c>
      <c r="F5" s="15">
        <v>9</v>
      </c>
      <c r="G5" s="15">
        <v>122</v>
      </c>
      <c r="H5" s="15">
        <v>415</v>
      </c>
      <c r="I5" s="15">
        <v>847</v>
      </c>
      <c r="J5" s="15">
        <v>1678</v>
      </c>
      <c r="K5" s="15">
        <v>3591</v>
      </c>
      <c r="L5" s="15">
        <v>3648</v>
      </c>
      <c r="M5" s="15">
        <v>3209</v>
      </c>
      <c r="N5" s="15">
        <v>2305</v>
      </c>
      <c r="O5" s="15">
        <v>1160</v>
      </c>
      <c r="P5" s="15">
        <v>630</v>
      </c>
      <c r="Q5" s="15">
        <v>302</v>
      </c>
      <c r="R5" s="15">
        <v>120</v>
      </c>
      <c r="S5" s="15">
        <v>60</v>
      </c>
      <c r="T5" s="15">
        <v>23</v>
      </c>
      <c r="U5" s="15">
        <v>13</v>
      </c>
      <c r="V5" s="15">
        <v>2</v>
      </c>
      <c r="W5" s="15">
        <v>1</v>
      </c>
      <c r="X5" s="15">
        <v>1</v>
      </c>
      <c r="Y5" s="4"/>
      <c r="Z5" s="31"/>
      <c r="AA5" s="9" t="s">
        <v>3</v>
      </c>
      <c r="AB5" s="14">
        <v>0</v>
      </c>
      <c r="AC5" s="14">
        <v>0</v>
      </c>
      <c r="AD5" s="14">
        <v>0</v>
      </c>
      <c r="AE5" s="14">
        <v>2</v>
      </c>
      <c r="AF5" s="14">
        <v>7</v>
      </c>
      <c r="AG5" s="14">
        <v>6</v>
      </c>
      <c r="AH5" s="14">
        <v>1</v>
      </c>
      <c r="AI5" s="14">
        <v>0</v>
      </c>
      <c r="AJ5" s="14">
        <v>8</v>
      </c>
      <c r="AK5" s="14">
        <v>33</v>
      </c>
      <c r="AL5" s="14">
        <v>71</v>
      </c>
      <c r="AM5" s="14">
        <v>76</v>
      </c>
      <c r="AN5" s="14">
        <v>228</v>
      </c>
      <c r="AO5" s="14">
        <v>2515</v>
      </c>
      <c r="AP5" s="14">
        <v>6015</v>
      </c>
      <c r="AQ5" s="14">
        <v>5074</v>
      </c>
      <c r="AR5" s="14">
        <v>2979</v>
      </c>
      <c r="AS5" s="14">
        <v>1121</v>
      </c>
      <c r="AU5" s="30"/>
      <c r="AV5" s="9" t="s">
        <v>25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2</v>
      </c>
      <c r="BL5" s="2">
        <v>0</v>
      </c>
      <c r="BM5" s="2">
        <v>0</v>
      </c>
      <c r="BN5" s="2">
        <v>0</v>
      </c>
    </row>
    <row r="6" spans="1:66" x14ac:dyDescent="0.25">
      <c r="A6" s="31"/>
      <c r="B6" s="10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7</v>
      </c>
      <c r="H6" s="15">
        <v>233</v>
      </c>
      <c r="I6" s="15">
        <v>1052</v>
      </c>
      <c r="J6" s="15">
        <v>1514</v>
      </c>
      <c r="K6" s="15">
        <v>2407</v>
      </c>
      <c r="L6" s="15">
        <v>3316</v>
      </c>
      <c r="M6" s="15">
        <v>3777</v>
      </c>
      <c r="N6" s="15">
        <v>2978</v>
      </c>
      <c r="O6" s="15">
        <v>1826</v>
      </c>
      <c r="P6" s="15">
        <v>978</v>
      </c>
      <c r="Q6" s="15">
        <v>475</v>
      </c>
      <c r="R6" s="15">
        <v>214</v>
      </c>
      <c r="S6" s="15">
        <v>116</v>
      </c>
      <c r="T6" s="15">
        <v>48</v>
      </c>
      <c r="U6" s="15">
        <v>16</v>
      </c>
      <c r="V6" s="15">
        <v>7</v>
      </c>
      <c r="W6" s="15">
        <v>0</v>
      </c>
      <c r="X6" s="15">
        <v>0</v>
      </c>
      <c r="Y6" s="4"/>
      <c r="Z6" s="31"/>
      <c r="AA6" s="10" t="s">
        <v>4</v>
      </c>
      <c r="AB6" s="14">
        <v>0</v>
      </c>
      <c r="AC6" s="14">
        <v>0</v>
      </c>
      <c r="AD6" s="14">
        <v>0</v>
      </c>
      <c r="AE6" s="14">
        <v>1</v>
      </c>
      <c r="AF6" s="14">
        <v>2</v>
      </c>
      <c r="AG6" s="14">
        <v>3</v>
      </c>
      <c r="AH6" s="14">
        <v>0</v>
      </c>
      <c r="AI6" s="14">
        <v>0</v>
      </c>
      <c r="AJ6" s="14">
        <v>9</v>
      </c>
      <c r="AK6" s="14">
        <v>31</v>
      </c>
      <c r="AL6" s="14">
        <v>63</v>
      </c>
      <c r="AM6" s="14">
        <v>92</v>
      </c>
      <c r="AN6" s="14">
        <v>214</v>
      </c>
      <c r="AO6" s="14">
        <v>2566</v>
      </c>
      <c r="AP6" s="14">
        <v>5835</v>
      </c>
      <c r="AQ6" s="14">
        <v>5279</v>
      </c>
      <c r="AR6" s="14">
        <v>3671</v>
      </c>
      <c r="AS6" s="14">
        <v>1198</v>
      </c>
      <c r="AU6" s="30"/>
      <c r="AV6" s="9" t="s">
        <v>26</v>
      </c>
      <c r="AW6" s="2">
        <v>0</v>
      </c>
      <c r="AX6" s="2">
        <v>0</v>
      </c>
      <c r="AY6" s="2">
        <v>0</v>
      </c>
      <c r="AZ6" s="2">
        <v>0</v>
      </c>
      <c r="BA6" s="2">
        <v>5</v>
      </c>
      <c r="BB6" s="2">
        <v>2</v>
      </c>
      <c r="BC6" s="2">
        <v>1</v>
      </c>
      <c r="BD6" s="2">
        <v>0</v>
      </c>
      <c r="BE6" s="2">
        <v>0</v>
      </c>
      <c r="BF6" s="2">
        <v>1</v>
      </c>
      <c r="BG6" s="2">
        <v>0</v>
      </c>
      <c r="BH6" s="2">
        <v>1</v>
      </c>
      <c r="BI6" s="2">
        <v>0</v>
      </c>
      <c r="BJ6" s="2">
        <v>1</v>
      </c>
      <c r="BK6" s="2">
        <v>2</v>
      </c>
      <c r="BL6" s="2">
        <v>1</v>
      </c>
      <c r="BM6" s="2">
        <v>7</v>
      </c>
      <c r="BN6" s="2">
        <v>20</v>
      </c>
    </row>
    <row r="7" spans="1:66" x14ac:dyDescent="0.25">
      <c r="A7" s="31"/>
      <c r="B7" s="10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13</v>
      </c>
      <c r="I7" s="15">
        <v>295</v>
      </c>
      <c r="J7" s="15">
        <v>943</v>
      </c>
      <c r="K7" s="15">
        <v>1014</v>
      </c>
      <c r="L7" s="15">
        <v>1457</v>
      </c>
      <c r="M7" s="15">
        <v>2290</v>
      </c>
      <c r="N7" s="15">
        <v>2665</v>
      </c>
      <c r="O7" s="15">
        <v>2131</v>
      </c>
      <c r="P7" s="15">
        <v>1157</v>
      </c>
      <c r="Q7" s="15">
        <v>572</v>
      </c>
      <c r="R7" s="15">
        <v>283</v>
      </c>
      <c r="S7" s="15">
        <v>128</v>
      </c>
      <c r="T7" s="15">
        <v>39</v>
      </c>
      <c r="U7" s="15">
        <v>16</v>
      </c>
      <c r="V7" s="15">
        <v>4</v>
      </c>
      <c r="W7" s="15">
        <v>1</v>
      </c>
      <c r="X7" s="15">
        <v>0</v>
      </c>
      <c r="Y7" s="4"/>
      <c r="Z7" s="31"/>
      <c r="AA7" s="10" t="s">
        <v>5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2</v>
      </c>
      <c r="AK7" s="14">
        <v>11</v>
      </c>
      <c r="AL7" s="14">
        <v>61</v>
      </c>
      <c r="AM7" s="14">
        <v>97</v>
      </c>
      <c r="AN7" s="14">
        <v>194</v>
      </c>
      <c r="AO7" s="14">
        <v>1907</v>
      </c>
      <c r="AP7" s="14">
        <v>4664</v>
      </c>
      <c r="AQ7" s="14">
        <v>3602</v>
      </c>
      <c r="AR7" s="14">
        <v>1897</v>
      </c>
      <c r="AS7" s="14">
        <v>573</v>
      </c>
      <c r="AU7" s="30"/>
      <c r="AV7" s="9" t="s">
        <v>27</v>
      </c>
      <c r="AW7" s="2">
        <v>0</v>
      </c>
      <c r="AX7" s="2">
        <v>0</v>
      </c>
      <c r="AY7" s="2">
        <v>0</v>
      </c>
      <c r="AZ7" s="2">
        <v>3</v>
      </c>
      <c r="BA7" s="2">
        <v>3</v>
      </c>
      <c r="BB7" s="2">
        <v>7</v>
      </c>
      <c r="BC7" s="2">
        <v>0</v>
      </c>
      <c r="BD7" s="2">
        <v>0</v>
      </c>
      <c r="BE7" s="2">
        <v>3</v>
      </c>
      <c r="BF7" s="2">
        <v>7</v>
      </c>
      <c r="BG7" s="2">
        <v>2</v>
      </c>
      <c r="BH7" s="2">
        <v>6</v>
      </c>
      <c r="BI7" s="2">
        <v>5</v>
      </c>
      <c r="BJ7" s="2">
        <v>2</v>
      </c>
      <c r="BK7" s="2">
        <v>9</v>
      </c>
      <c r="BL7" s="2">
        <v>11</v>
      </c>
      <c r="BM7" s="2">
        <v>61</v>
      </c>
      <c r="BN7" s="2">
        <v>119</v>
      </c>
    </row>
    <row r="8" spans="1:66" x14ac:dyDescent="0.25">
      <c r="A8" s="31"/>
      <c r="B8" s="10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24</v>
      </c>
      <c r="J8" s="15">
        <v>340</v>
      </c>
      <c r="K8" s="15">
        <v>555</v>
      </c>
      <c r="L8" s="15">
        <v>529</v>
      </c>
      <c r="M8" s="15">
        <v>1149</v>
      </c>
      <c r="N8" s="15">
        <v>1805</v>
      </c>
      <c r="O8" s="15">
        <v>1816</v>
      </c>
      <c r="P8" s="15">
        <v>1331</v>
      </c>
      <c r="Q8" s="15">
        <v>686</v>
      </c>
      <c r="R8" s="15">
        <v>289</v>
      </c>
      <c r="S8" s="15">
        <v>123</v>
      </c>
      <c r="T8" s="15">
        <v>39</v>
      </c>
      <c r="U8" s="15">
        <v>11</v>
      </c>
      <c r="V8" s="15">
        <v>5</v>
      </c>
      <c r="W8" s="15">
        <v>3</v>
      </c>
      <c r="X8" s="15">
        <v>0</v>
      </c>
      <c r="Y8" s="4"/>
      <c r="Z8" s="31"/>
      <c r="AA8" s="10" t="s">
        <v>6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9</v>
      </c>
      <c r="AL8" s="14">
        <v>44</v>
      </c>
      <c r="AM8" s="14">
        <v>75</v>
      </c>
      <c r="AN8" s="14">
        <v>137</v>
      </c>
      <c r="AO8" s="14">
        <v>1369</v>
      </c>
      <c r="AP8" s="14">
        <v>3643</v>
      </c>
      <c r="AQ8" s="14">
        <v>2419</v>
      </c>
      <c r="AR8" s="14">
        <v>754</v>
      </c>
      <c r="AS8" s="14">
        <v>255</v>
      </c>
      <c r="AU8" s="30"/>
      <c r="AV8" s="10" t="s">
        <v>28</v>
      </c>
      <c r="AW8" s="2">
        <v>0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9</v>
      </c>
      <c r="BF8" s="2">
        <v>6</v>
      </c>
      <c r="BG8" s="2">
        <v>19</v>
      </c>
      <c r="BH8" s="2">
        <v>22</v>
      </c>
      <c r="BI8" s="2">
        <v>21</v>
      </c>
      <c r="BJ8" s="2">
        <v>39</v>
      </c>
      <c r="BK8" s="2">
        <v>19</v>
      </c>
      <c r="BL8" s="2">
        <v>57</v>
      </c>
      <c r="BM8" s="2">
        <v>336</v>
      </c>
      <c r="BN8" s="2">
        <v>279</v>
      </c>
    </row>
    <row r="9" spans="1:66" x14ac:dyDescent="0.25">
      <c r="A9" s="31"/>
      <c r="B9" s="10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</v>
      </c>
      <c r="J9" s="15">
        <v>52</v>
      </c>
      <c r="K9" s="15">
        <v>213</v>
      </c>
      <c r="L9" s="15">
        <v>249</v>
      </c>
      <c r="M9" s="15">
        <v>449</v>
      </c>
      <c r="N9" s="15">
        <v>937</v>
      </c>
      <c r="O9" s="15">
        <v>1244</v>
      </c>
      <c r="P9" s="15">
        <v>1113</v>
      </c>
      <c r="Q9" s="15">
        <v>740</v>
      </c>
      <c r="R9" s="15">
        <v>292</v>
      </c>
      <c r="S9" s="15">
        <v>88</v>
      </c>
      <c r="T9" s="15">
        <v>31</v>
      </c>
      <c r="U9" s="15">
        <v>10</v>
      </c>
      <c r="V9" s="15">
        <v>2</v>
      </c>
      <c r="W9" s="15">
        <v>0</v>
      </c>
      <c r="X9" s="15">
        <v>0</v>
      </c>
      <c r="Y9" s="4"/>
      <c r="Z9" s="31"/>
      <c r="AA9" s="10" t="s">
        <v>7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6</v>
      </c>
      <c r="AL9" s="14">
        <v>29</v>
      </c>
      <c r="AM9" s="14">
        <v>56</v>
      </c>
      <c r="AN9" s="14">
        <v>116</v>
      </c>
      <c r="AO9" s="14">
        <v>774</v>
      </c>
      <c r="AP9" s="14">
        <v>2530</v>
      </c>
      <c r="AQ9" s="14">
        <v>1544</v>
      </c>
      <c r="AR9" s="14">
        <v>321</v>
      </c>
      <c r="AS9" s="14">
        <v>45</v>
      </c>
      <c r="AU9" s="30"/>
      <c r="AV9" s="10" t="s">
        <v>29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6</v>
      </c>
      <c r="BF9" s="2">
        <v>25</v>
      </c>
      <c r="BG9" s="2">
        <v>63</v>
      </c>
      <c r="BH9" s="2">
        <v>46</v>
      </c>
      <c r="BI9" s="2">
        <v>135</v>
      </c>
      <c r="BJ9" s="2">
        <v>114</v>
      </c>
      <c r="BK9" s="2">
        <v>107</v>
      </c>
      <c r="BL9" s="2">
        <v>166</v>
      </c>
      <c r="BM9" s="2">
        <v>1041</v>
      </c>
      <c r="BN9" s="2">
        <v>873</v>
      </c>
    </row>
    <row r="10" spans="1:66" x14ac:dyDescent="0.25">
      <c r="A10" s="31"/>
      <c r="B10" s="10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5</v>
      </c>
      <c r="K10" s="15">
        <v>43</v>
      </c>
      <c r="L10" s="15">
        <v>131</v>
      </c>
      <c r="M10" s="15">
        <v>231</v>
      </c>
      <c r="N10" s="15">
        <v>442</v>
      </c>
      <c r="O10" s="15">
        <v>708</v>
      </c>
      <c r="P10" s="15">
        <v>784</v>
      </c>
      <c r="Q10" s="15">
        <v>591</v>
      </c>
      <c r="R10" s="15">
        <v>239</v>
      </c>
      <c r="S10" s="15">
        <v>96</v>
      </c>
      <c r="T10" s="15">
        <v>33</v>
      </c>
      <c r="U10" s="15">
        <v>9</v>
      </c>
      <c r="V10" s="15">
        <v>2</v>
      </c>
      <c r="W10" s="15">
        <v>0</v>
      </c>
      <c r="X10" s="15">
        <v>0</v>
      </c>
      <c r="Y10" s="4"/>
      <c r="Z10" s="31"/>
      <c r="AA10" s="10" t="s">
        <v>8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1</v>
      </c>
      <c r="AL10" s="14">
        <v>4</v>
      </c>
      <c r="AM10" s="14">
        <v>31</v>
      </c>
      <c r="AN10" s="14">
        <v>60</v>
      </c>
      <c r="AO10" s="14">
        <v>563</v>
      </c>
      <c r="AP10" s="14">
        <v>1641</v>
      </c>
      <c r="AQ10" s="14">
        <v>883</v>
      </c>
      <c r="AR10" s="14">
        <v>123</v>
      </c>
      <c r="AS10" s="14">
        <v>8</v>
      </c>
      <c r="AU10" s="30"/>
      <c r="AV10" s="10" t="s">
        <v>30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19</v>
      </c>
      <c r="BG10" s="2">
        <v>89</v>
      </c>
      <c r="BH10" s="2">
        <v>106</v>
      </c>
      <c r="BI10" s="2">
        <v>158</v>
      </c>
      <c r="BJ10" s="2">
        <v>306</v>
      </c>
      <c r="BK10" s="2">
        <v>603</v>
      </c>
      <c r="BL10" s="2">
        <v>962</v>
      </c>
      <c r="BM10" s="2">
        <v>2139</v>
      </c>
      <c r="BN10" s="2">
        <v>1214</v>
      </c>
    </row>
    <row r="11" spans="1:66" x14ac:dyDescent="0.25">
      <c r="A11" s="31"/>
      <c r="B11" s="10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12</v>
      </c>
      <c r="L11" s="15">
        <v>53</v>
      </c>
      <c r="M11" s="15">
        <v>116</v>
      </c>
      <c r="N11" s="15">
        <v>207</v>
      </c>
      <c r="O11" s="15">
        <v>387</v>
      </c>
      <c r="P11" s="15">
        <v>508</v>
      </c>
      <c r="Q11" s="15">
        <v>468</v>
      </c>
      <c r="R11" s="15">
        <v>324</v>
      </c>
      <c r="S11" s="15">
        <v>101</v>
      </c>
      <c r="T11" s="15">
        <v>25</v>
      </c>
      <c r="U11" s="15">
        <v>6</v>
      </c>
      <c r="V11" s="15">
        <v>0</v>
      </c>
      <c r="W11" s="15">
        <v>0</v>
      </c>
      <c r="X11" s="15">
        <v>0</v>
      </c>
      <c r="Y11" s="4"/>
      <c r="Z11" s="31"/>
      <c r="AA11" s="10" t="s">
        <v>9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5</v>
      </c>
      <c r="AM11" s="14">
        <v>16</v>
      </c>
      <c r="AN11" s="14">
        <v>32</v>
      </c>
      <c r="AO11" s="14">
        <v>380</v>
      </c>
      <c r="AP11" s="14">
        <v>1088</v>
      </c>
      <c r="AQ11" s="14">
        <v>626</v>
      </c>
      <c r="AR11" s="14">
        <v>61</v>
      </c>
      <c r="AS11" s="14">
        <v>0</v>
      </c>
      <c r="AU11" s="30"/>
      <c r="AV11" s="10" t="s">
        <v>31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31</v>
      </c>
      <c r="BG11" s="2">
        <v>78</v>
      </c>
      <c r="BH11" s="2">
        <v>120</v>
      </c>
      <c r="BI11" s="2">
        <v>266</v>
      </c>
      <c r="BJ11" s="2">
        <v>539</v>
      </c>
      <c r="BK11" s="2">
        <v>2093</v>
      </c>
      <c r="BL11" s="2">
        <v>2870</v>
      </c>
      <c r="BM11" s="2">
        <v>3039</v>
      </c>
      <c r="BN11" s="2">
        <v>936</v>
      </c>
    </row>
    <row r="12" spans="1:66" x14ac:dyDescent="0.25">
      <c r="A12" s="31"/>
      <c r="B12" s="10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18</v>
      </c>
      <c r="M12" s="15">
        <v>67</v>
      </c>
      <c r="N12" s="15">
        <v>95</v>
      </c>
      <c r="O12" s="15">
        <v>217</v>
      </c>
      <c r="P12" s="15">
        <v>260</v>
      </c>
      <c r="Q12" s="15">
        <v>301</v>
      </c>
      <c r="R12" s="15">
        <v>251</v>
      </c>
      <c r="S12" s="15">
        <v>120</v>
      </c>
      <c r="T12" s="15">
        <v>45</v>
      </c>
      <c r="U12" s="15">
        <v>11</v>
      </c>
      <c r="V12" s="15">
        <v>5</v>
      </c>
      <c r="W12" s="15">
        <v>1</v>
      </c>
      <c r="X12" s="15">
        <v>0</v>
      </c>
      <c r="Y12" s="4"/>
      <c r="Z12" s="31"/>
      <c r="AA12" s="10" t="s">
        <v>10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9</v>
      </c>
      <c r="AN12" s="14">
        <v>17</v>
      </c>
      <c r="AO12" s="14">
        <v>257</v>
      </c>
      <c r="AP12" s="14">
        <v>670</v>
      </c>
      <c r="AQ12" s="14">
        <v>407</v>
      </c>
      <c r="AR12" s="14">
        <v>31</v>
      </c>
      <c r="AS12" s="14">
        <v>0</v>
      </c>
      <c r="AU12" s="30"/>
      <c r="AV12" s="10" t="s">
        <v>32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8</v>
      </c>
      <c r="BG12" s="2">
        <v>56</v>
      </c>
      <c r="BH12" s="2">
        <v>97</v>
      </c>
      <c r="BI12" s="2">
        <v>216</v>
      </c>
      <c r="BJ12" s="2">
        <v>649</v>
      </c>
      <c r="BK12" s="2">
        <v>3657</v>
      </c>
      <c r="BL12" s="2">
        <v>3982</v>
      </c>
      <c r="BM12" s="2">
        <v>2225</v>
      </c>
      <c r="BN12" s="2">
        <v>293</v>
      </c>
    </row>
    <row r="13" spans="1:66" x14ac:dyDescent="0.25">
      <c r="A13" s="31"/>
      <c r="B13" s="10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</v>
      </c>
      <c r="M13" s="15">
        <v>21</v>
      </c>
      <c r="N13" s="15">
        <v>52</v>
      </c>
      <c r="O13" s="15">
        <v>72</v>
      </c>
      <c r="P13" s="15">
        <v>94</v>
      </c>
      <c r="Q13" s="15">
        <v>161</v>
      </c>
      <c r="R13" s="15">
        <v>155</v>
      </c>
      <c r="S13" s="15">
        <v>104</v>
      </c>
      <c r="T13" s="15">
        <v>29</v>
      </c>
      <c r="U13" s="15">
        <v>10</v>
      </c>
      <c r="V13" s="15">
        <v>1</v>
      </c>
      <c r="W13" s="15">
        <v>0</v>
      </c>
      <c r="X13" s="15">
        <v>0</v>
      </c>
      <c r="Y13" s="4"/>
      <c r="Z13" s="31"/>
      <c r="AA13" s="10" t="s">
        <v>11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3</v>
      </c>
      <c r="AN13" s="14">
        <v>16</v>
      </c>
      <c r="AO13" s="14">
        <v>139</v>
      </c>
      <c r="AP13" s="14">
        <v>351</v>
      </c>
      <c r="AQ13" s="14">
        <v>192</v>
      </c>
      <c r="AR13" s="14">
        <v>2</v>
      </c>
      <c r="AS13" s="14">
        <v>0</v>
      </c>
      <c r="AU13" s="30"/>
      <c r="AV13" s="8" t="s">
        <v>33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14</v>
      </c>
      <c r="BH13" s="2">
        <v>57</v>
      </c>
      <c r="BI13" s="2">
        <v>176</v>
      </c>
      <c r="BJ13" s="2">
        <v>1339</v>
      </c>
      <c r="BK13" s="2">
        <v>5429</v>
      </c>
      <c r="BL13" s="2">
        <v>4348</v>
      </c>
      <c r="BM13" s="2">
        <v>1261</v>
      </c>
      <c r="BN13" s="2">
        <v>5</v>
      </c>
    </row>
    <row r="14" spans="1:66" x14ac:dyDescent="0.25">
      <c r="A14" s="31"/>
      <c r="B14" s="10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6</v>
      </c>
      <c r="N14" s="15">
        <v>22</v>
      </c>
      <c r="O14" s="15">
        <v>46</v>
      </c>
      <c r="P14" s="15">
        <v>73</v>
      </c>
      <c r="Q14" s="15">
        <v>104</v>
      </c>
      <c r="R14" s="15">
        <v>118</v>
      </c>
      <c r="S14" s="15">
        <v>83</v>
      </c>
      <c r="T14" s="15">
        <v>32</v>
      </c>
      <c r="U14" s="15">
        <v>8</v>
      </c>
      <c r="V14" s="15">
        <v>1</v>
      </c>
      <c r="W14" s="15">
        <v>0</v>
      </c>
      <c r="X14" s="15">
        <v>0</v>
      </c>
      <c r="Y14" s="4"/>
      <c r="Z14" s="31"/>
      <c r="AA14" s="10" t="s">
        <v>12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4</v>
      </c>
      <c r="AO14" s="14">
        <v>99</v>
      </c>
      <c r="AP14" s="14">
        <v>260</v>
      </c>
      <c r="AQ14" s="14">
        <v>130</v>
      </c>
      <c r="AR14" s="14">
        <v>0</v>
      </c>
      <c r="AS14" s="14">
        <v>0</v>
      </c>
      <c r="AU14" s="30"/>
      <c r="AV14" s="10" t="s">
        <v>34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12</v>
      </c>
      <c r="BI14" s="2">
        <v>131</v>
      </c>
      <c r="BJ14" s="2">
        <v>2549</v>
      </c>
      <c r="BK14" s="2">
        <v>6074</v>
      </c>
      <c r="BL14" s="2">
        <v>3206</v>
      </c>
      <c r="BM14" s="2">
        <v>317</v>
      </c>
      <c r="BN14" s="2">
        <v>0</v>
      </c>
    </row>
    <row r="15" spans="1:66" x14ac:dyDescent="0.25">
      <c r="A15" s="31"/>
      <c r="B15" s="10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</v>
      </c>
      <c r="M15" s="15">
        <v>2</v>
      </c>
      <c r="N15" s="15">
        <v>8</v>
      </c>
      <c r="O15" s="15">
        <v>16</v>
      </c>
      <c r="P15" s="15">
        <v>51</v>
      </c>
      <c r="Q15" s="15">
        <v>60</v>
      </c>
      <c r="R15" s="15">
        <v>74</v>
      </c>
      <c r="S15" s="15">
        <v>68</v>
      </c>
      <c r="T15" s="15">
        <v>26</v>
      </c>
      <c r="U15" s="15">
        <v>6</v>
      </c>
      <c r="V15" s="15">
        <v>3</v>
      </c>
      <c r="W15" s="15">
        <v>0</v>
      </c>
      <c r="X15" s="15">
        <v>0</v>
      </c>
      <c r="Y15" s="4"/>
      <c r="Z15" s="31"/>
      <c r="AA15" s="10" t="s">
        <v>13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2</v>
      </c>
      <c r="AO15" s="14">
        <v>58</v>
      </c>
      <c r="AP15" s="14">
        <v>188</v>
      </c>
      <c r="AQ15" s="14">
        <v>67</v>
      </c>
      <c r="AR15" s="14">
        <v>0</v>
      </c>
      <c r="AS15" s="14">
        <v>0</v>
      </c>
      <c r="AU15" s="30"/>
      <c r="AV15" s="11" t="s">
        <v>35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2</v>
      </c>
      <c r="BI15" s="2">
        <v>48</v>
      </c>
      <c r="BJ15" s="2">
        <v>2625</v>
      </c>
      <c r="BK15" s="2">
        <v>5089</v>
      </c>
      <c r="BL15" s="2">
        <v>2120</v>
      </c>
      <c r="BM15" s="2">
        <v>145</v>
      </c>
      <c r="BN15" s="2">
        <v>0</v>
      </c>
    </row>
    <row r="16" spans="1:66" x14ac:dyDescent="0.25">
      <c r="A16" s="31"/>
      <c r="B16" s="10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2</v>
      </c>
      <c r="O16" s="15">
        <v>10</v>
      </c>
      <c r="P16" s="15">
        <v>15</v>
      </c>
      <c r="Q16" s="15">
        <v>42</v>
      </c>
      <c r="R16" s="15">
        <v>42</v>
      </c>
      <c r="S16" s="15">
        <v>23</v>
      </c>
      <c r="T16" s="15">
        <v>9</v>
      </c>
      <c r="U16" s="15">
        <v>2</v>
      </c>
      <c r="V16" s="15">
        <v>0</v>
      </c>
      <c r="W16" s="15">
        <v>0</v>
      </c>
      <c r="X16" s="15">
        <v>0</v>
      </c>
      <c r="Y16" s="4"/>
      <c r="Z16" s="31"/>
      <c r="AA16" s="10" t="s">
        <v>14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32</v>
      </c>
      <c r="AP16" s="14">
        <v>87</v>
      </c>
      <c r="AQ16" s="14">
        <v>26</v>
      </c>
      <c r="AR16" s="14">
        <v>0</v>
      </c>
      <c r="AS16" s="14">
        <v>0</v>
      </c>
      <c r="AU16" s="30"/>
      <c r="AV16" s="10" t="s">
        <v>36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6</v>
      </c>
      <c r="BH16" s="2">
        <v>0</v>
      </c>
      <c r="BI16" s="2">
        <v>9</v>
      </c>
      <c r="BJ16" s="2">
        <v>1806</v>
      </c>
      <c r="BK16" s="2">
        <v>3407</v>
      </c>
      <c r="BL16" s="2">
        <v>1890</v>
      </c>
      <c r="BM16" s="2">
        <v>107</v>
      </c>
      <c r="BN16" s="2">
        <v>0</v>
      </c>
    </row>
    <row r="17" spans="1:66" x14ac:dyDescent="0.25">
      <c r="A17" s="31"/>
      <c r="B17" s="10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6</v>
      </c>
      <c r="P17" s="15">
        <v>9</v>
      </c>
      <c r="Q17" s="15">
        <v>24</v>
      </c>
      <c r="R17" s="15">
        <v>23</v>
      </c>
      <c r="S17" s="15">
        <v>22</v>
      </c>
      <c r="T17" s="15">
        <v>7</v>
      </c>
      <c r="U17" s="15">
        <v>0</v>
      </c>
      <c r="V17" s="15">
        <v>0</v>
      </c>
      <c r="W17" s="15">
        <v>0</v>
      </c>
      <c r="X17" s="15">
        <v>0</v>
      </c>
      <c r="Y17" s="4"/>
      <c r="Z17" s="31"/>
      <c r="AA17" s="10" t="s">
        <v>15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19</v>
      </c>
      <c r="AP17" s="14">
        <v>54</v>
      </c>
      <c r="AQ17" s="14">
        <v>18</v>
      </c>
      <c r="AR17" s="14">
        <v>0</v>
      </c>
      <c r="AS17" s="14">
        <v>0</v>
      </c>
      <c r="AU17" s="30"/>
      <c r="AV17" s="10" t="s">
        <v>37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9</v>
      </c>
      <c r="BJ17" s="2">
        <v>1165</v>
      </c>
      <c r="BK17" s="2">
        <v>2037</v>
      </c>
      <c r="BL17" s="2">
        <v>1382</v>
      </c>
      <c r="BM17" s="2">
        <v>77</v>
      </c>
      <c r="BN17" s="2">
        <v>0</v>
      </c>
    </row>
    <row r="18" spans="1:66" x14ac:dyDescent="0.25">
      <c r="A18" s="31"/>
      <c r="B18" s="9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3</v>
      </c>
      <c r="Q18" s="15">
        <v>13</v>
      </c>
      <c r="R18" s="15">
        <v>23</v>
      </c>
      <c r="S18" s="15">
        <v>17</v>
      </c>
      <c r="T18" s="15">
        <v>9</v>
      </c>
      <c r="U18" s="15">
        <v>0</v>
      </c>
      <c r="V18" s="15">
        <v>0</v>
      </c>
      <c r="W18" s="15">
        <v>0</v>
      </c>
      <c r="X18" s="15">
        <v>0</v>
      </c>
      <c r="Y18" s="5"/>
      <c r="Z18" s="31"/>
      <c r="AA18" s="9" t="s">
        <v>16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15</v>
      </c>
      <c r="AP18" s="14">
        <v>29</v>
      </c>
      <c r="AQ18" s="14">
        <v>22</v>
      </c>
      <c r="AR18" s="14">
        <v>0</v>
      </c>
      <c r="AS18" s="14">
        <v>0</v>
      </c>
      <c r="AU18" s="30"/>
      <c r="AV18" s="10" t="s">
        <v>38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2</v>
      </c>
      <c r="BI18" s="2">
        <v>2</v>
      </c>
      <c r="BJ18" s="2">
        <v>530</v>
      </c>
      <c r="BK18" s="2">
        <v>1021</v>
      </c>
      <c r="BL18" s="2">
        <v>917</v>
      </c>
      <c r="BM18" s="2">
        <v>54</v>
      </c>
      <c r="BN18" s="2">
        <v>0</v>
      </c>
    </row>
    <row r="19" spans="1:66" x14ac:dyDescent="0.25">
      <c r="A19" s="31"/>
      <c r="B19" s="9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2</v>
      </c>
      <c r="Q19" s="15">
        <v>4</v>
      </c>
      <c r="R19" s="15">
        <v>15</v>
      </c>
      <c r="S19" s="15">
        <v>7</v>
      </c>
      <c r="T19" s="15">
        <v>2</v>
      </c>
      <c r="U19" s="15">
        <v>2</v>
      </c>
      <c r="V19" s="15">
        <v>0</v>
      </c>
      <c r="W19" s="15">
        <v>0</v>
      </c>
      <c r="X19" s="15">
        <v>0</v>
      </c>
      <c r="Y19" s="6"/>
      <c r="Z19" s="31"/>
      <c r="AA19" s="9" t="s">
        <v>17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13</v>
      </c>
      <c r="AP19" s="14">
        <v>11</v>
      </c>
      <c r="AQ19" s="14">
        <v>8</v>
      </c>
      <c r="AR19" s="14">
        <v>0</v>
      </c>
      <c r="AS19" s="14">
        <v>0</v>
      </c>
      <c r="AU19" s="30"/>
      <c r="AV19" s="10" t="s">
        <v>39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241</v>
      </c>
      <c r="BK19" s="2">
        <v>465</v>
      </c>
      <c r="BL19" s="2">
        <v>442</v>
      </c>
      <c r="BM19" s="2">
        <v>47</v>
      </c>
      <c r="BN19" s="2">
        <v>0</v>
      </c>
    </row>
    <row r="20" spans="1:66" x14ac:dyDescent="0.25">
      <c r="A20" s="31"/>
      <c r="B20" s="9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5</v>
      </c>
      <c r="R20" s="15">
        <v>3</v>
      </c>
      <c r="S20" s="15">
        <v>6</v>
      </c>
      <c r="T20" s="15">
        <v>8</v>
      </c>
      <c r="U20" s="15">
        <v>1</v>
      </c>
      <c r="V20" s="15">
        <v>1</v>
      </c>
      <c r="W20" s="15">
        <v>0</v>
      </c>
      <c r="X20" s="15">
        <v>0</v>
      </c>
      <c r="Y20" s="6"/>
      <c r="Z20" s="31"/>
      <c r="AA20" s="9" t="s">
        <v>18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9</v>
      </c>
      <c r="AP20" s="14">
        <v>11</v>
      </c>
      <c r="AQ20" s="14">
        <v>4</v>
      </c>
      <c r="AR20" s="14">
        <v>0</v>
      </c>
      <c r="AS20" s="14">
        <v>0</v>
      </c>
      <c r="AU20" s="30"/>
      <c r="AV20" s="10" t="s">
        <v>40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2</v>
      </c>
      <c r="BJ20" s="2">
        <v>82</v>
      </c>
      <c r="BK20" s="2">
        <v>175</v>
      </c>
      <c r="BL20" s="2">
        <v>139</v>
      </c>
      <c r="BM20" s="2">
        <v>25</v>
      </c>
      <c r="BN20" s="2">
        <v>0</v>
      </c>
    </row>
    <row r="21" spans="1:66" x14ac:dyDescent="0.25">
      <c r="A21" s="31"/>
      <c r="B21" s="9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2</v>
      </c>
      <c r="R21" s="15">
        <v>2</v>
      </c>
      <c r="S21" s="15">
        <v>1</v>
      </c>
      <c r="T21" s="15">
        <v>3</v>
      </c>
      <c r="U21" s="15">
        <v>1</v>
      </c>
      <c r="V21" s="15">
        <v>1</v>
      </c>
      <c r="W21" s="15">
        <v>0</v>
      </c>
      <c r="X21" s="15">
        <v>0</v>
      </c>
      <c r="Y21" s="6"/>
      <c r="Z21" s="31"/>
      <c r="AA21" s="9" t="s">
        <v>19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4</v>
      </c>
      <c r="AP21" s="14">
        <v>6</v>
      </c>
      <c r="AQ21" s="14">
        <v>0</v>
      </c>
      <c r="AR21" s="14">
        <v>0</v>
      </c>
      <c r="AS21" s="14">
        <v>0</v>
      </c>
      <c r="AU21" s="30"/>
      <c r="AV21" s="10" t="s">
        <v>41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28</v>
      </c>
      <c r="BK21" s="2">
        <v>49</v>
      </c>
      <c r="BL21" s="2">
        <v>37</v>
      </c>
      <c r="BM21" s="2">
        <v>12</v>
      </c>
      <c r="BN21" s="2">
        <v>0</v>
      </c>
    </row>
    <row r="22" spans="1:66" x14ac:dyDescent="0.25">
      <c r="A22" s="31"/>
      <c r="B22" s="9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2</v>
      </c>
      <c r="S22" s="15">
        <v>2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6"/>
      <c r="Z22" s="31"/>
      <c r="AA22" s="9" t="s">
        <v>20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2</v>
      </c>
      <c r="AP22" s="14">
        <v>2</v>
      </c>
      <c r="AQ22" s="14">
        <v>0</v>
      </c>
      <c r="AR22" s="14">
        <v>0</v>
      </c>
      <c r="AS22" s="14">
        <v>0</v>
      </c>
      <c r="AU22" s="30"/>
      <c r="AV22" s="10" t="s">
        <v>42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8</v>
      </c>
      <c r="BK22" s="2">
        <v>20</v>
      </c>
      <c r="BL22" s="2">
        <v>5</v>
      </c>
      <c r="BM22" s="2">
        <v>2</v>
      </c>
      <c r="BN22" s="2">
        <v>0</v>
      </c>
    </row>
    <row r="23" spans="1:66" x14ac:dyDescent="0.25">
      <c r="A23" s="31"/>
      <c r="B23" s="9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6"/>
      <c r="Z23" s="31"/>
      <c r="AA23" s="9" t="s">
        <v>21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1</v>
      </c>
      <c r="AP23" s="14">
        <v>0</v>
      </c>
      <c r="AQ23" s="14">
        <v>0</v>
      </c>
      <c r="AR23" s="14">
        <v>0</v>
      </c>
      <c r="AS23" s="14">
        <v>0</v>
      </c>
      <c r="AU23" s="30"/>
      <c r="AV23" s="10" t="s">
        <v>43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5</v>
      </c>
      <c r="BL23" s="2">
        <v>0</v>
      </c>
      <c r="BM23" s="2">
        <v>0</v>
      </c>
      <c r="BN23" s="2">
        <v>0</v>
      </c>
    </row>
    <row r="24" spans="1:66" x14ac:dyDescent="0.25">
      <c r="A24" s="31"/>
      <c r="B24" s="9" t="s">
        <v>22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2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6"/>
      <c r="Z24" s="31"/>
      <c r="AA24" s="9" t="s">
        <v>22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2</v>
      </c>
      <c r="AP24" s="14">
        <v>0</v>
      </c>
      <c r="AQ24" s="14">
        <v>0</v>
      </c>
      <c r="AR24" s="14">
        <v>0</v>
      </c>
      <c r="AS24" s="14">
        <v>0</v>
      </c>
      <c r="AU24" s="30"/>
      <c r="AV24" s="10" t="s">
        <v>44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1</v>
      </c>
      <c r="BM24" s="2">
        <v>0</v>
      </c>
      <c r="BN24" s="2">
        <v>0</v>
      </c>
    </row>
    <row r="25" spans="1:66" x14ac:dyDescent="0.25">
      <c r="A25" s="31"/>
      <c r="B25" s="9" t="s">
        <v>23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3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6"/>
      <c r="Z25" s="31"/>
      <c r="AA25" s="9" t="s">
        <v>23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3</v>
      </c>
      <c r="AP25" s="14">
        <v>0</v>
      </c>
      <c r="AQ25" s="14">
        <v>0</v>
      </c>
      <c r="AR25" s="14">
        <v>0</v>
      </c>
      <c r="AS25" s="14">
        <v>0</v>
      </c>
    </row>
    <row r="26" spans="1:66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4"/>
      <c r="Q26" s="5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4"/>
      <c r="AF26" s="4"/>
    </row>
    <row r="27" spans="1:66" x14ac:dyDescent="0.25">
      <c r="B27" s="5" t="s">
        <v>66</v>
      </c>
      <c r="C27" s="16">
        <f>SUM(C3:X25)</f>
        <v>81575</v>
      </c>
      <c r="D27" s="5"/>
      <c r="E27" s="17"/>
      <c r="F27" s="5"/>
      <c r="G27" s="5"/>
      <c r="H27" s="5"/>
      <c r="I27" s="5"/>
      <c r="J27" s="5"/>
      <c r="K27" s="5"/>
      <c r="L27" s="5"/>
      <c r="M27" s="5"/>
      <c r="N27" s="5"/>
      <c r="O27" s="5"/>
      <c r="P27" s="4"/>
      <c r="Q27" s="5"/>
      <c r="R27" s="6"/>
      <c r="S27" s="6"/>
      <c r="T27" s="6"/>
      <c r="U27" s="6"/>
      <c r="V27" s="6"/>
      <c r="W27" s="6"/>
      <c r="X27" s="6"/>
      <c r="Y27" s="6"/>
      <c r="Z27" s="6"/>
      <c r="AA27" s="6"/>
      <c r="AB27" s="6" t="s">
        <v>66</v>
      </c>
      <c r="AC27" s="6">
        <f>SUM(AB3:AS25)</f>
        <v>81575</v>
      </c>
      <c r="AD27" s="6"/>
      <c r="AE27" s="4"/>
      <c r="AF27" s="4"/>
      <c r="AW27" t="s">
        <v>66</v>
      </c>
      <c r="AX27">
        <f>SUM(AW3:BN24)</f>
        <v>81575</v>
      </c>
    </row>
    <row r="28" spans="1:66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4"/>
      <c r="Q28" s="5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4"/>
      <c r="AF28" s="4"/>
    </row>
    <row r="29" spans="1:66" x14ac:dyDescent="0.25">
      <c r="A29" s="31"/>
      <c r="B29" s="31"/>
      <c r="C29" s="30" t="s">
        <v>45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4"/>
      <c r="Z29" s="29"/>
      <c r="AA29" s="29"/>
      <c r="AB29" s="29" t="s">
        <v>65</v>
      </c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U29" s="29"/>
      <c r="AV29" s="29"/>
      <c r="AW29" s="29" t="s">
        <v>65</v>
      </c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66" x14ac:dyDescent="0.25">
      <c r="A30" s="31"/>
      <c r="B30" s="31"/>
      <c r="C30" s="8" t="s">
        <v>0</v>
      </c>
      <c r="D30" s="8" t="s">
        <v>24</v>
      </c>
      <c r="E30" s="9" t="s">
        <v>25</v>
      </c>
      <c r="F30" s="9" t="s">
        <v>26</v>
      </c>
      <c r="G30" s="9" t="s">
        <v>27</v>
      </c>
      <c r="H30" s="10" t="s">
        <v>28</v>
      </c>
      <c r="I30" s="10" t="s">
        <v>29</v>
      </c>
      <c r="J30" s="10" t="s">
        <v>30</v>
      </c>
      <c r="K30" s="10" t="s">
        <v>31</v>
      </c>
      <c r="L30" s="10" t="s">
        <v>32</v>
      </c>
      <c r="M30" s="8" t="s">
        <v>33</v>
      </c>
      <c r="N30" s="10" t="s">
        <v>34</v>
      </c>
      <c r="O30" s="11" t="s">
        <v>35</v>
      </c>
      <c r="P30" s="10" t="s">
        <v>36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41</v>
      </c>
      <c r="V30" s="10" t="s">
        <v>42</v>
      </c>
      <c r="W30" s="10" t="s">
        <v>43</v>
      </c>
      <c r="X30" s="10" t="s">
        <v>44</v>
      </c>
      <c r="Y30" s="4"/>
      <c r="Z30" s="29"/>
      <c r="AA30" s="29"/>
      <c r="AB30" s="2" t="s">
        <v>47</v>
      </c>
      <c r="AC30" s="2" t="s">
        <v>48</v>
      </c>
      <c r="AD30" s="2" t="s">
        <v>49</v>
      </c>
      <c r="AE30" s="12" t="s">
        <v>50</v>
      </c>
      <c r="AF30" s="12" t="s">
        <v>51</v>
      </c>
      <c r="AG30" s="12" t="s">
        <v>52</v>
      </c>
      <c r="AH30" s="12" t="s">
        <v>53</v>
      </c>
      <c r="AI30" s="12" t="s">
        <v>54</v>
      </c>
      <c r="AJ30" s="12" t="s">
        <v>55</v>
      </c>
      <c r="AK30" s="12" t="s">
        <v>56</v>
      </c>
      <c r="AL30" s="12" t="s">
        <v>57</v>
      </c>
      <c r="AM30" s="12" t="s">
        <v>58</v>
      </c>
      <c r="AN30" s="12" t="s">
        <v>59</v>
      </c>
      <c r="AO30" s="12" t="s">
        <v>60</v>
      </c>
      <c r="AP30" s="12" t="s">
        <v>61</v>
      </c>
      <c r="AQ30" s="12" t="s">
        <v>62</v>
      </c>
      <c r="AR30" s="12" t="s">
        <v>63</v>
      </c>
      <c r="AS30" s="12" t="s">
        <v>64</v>
      </c>
      <c r="AU30" s="29"/>
      <c r="AV30" s="29"/>
      <c r="AW30" s="2" t="s">
        <v>47</v>
      </c>
      <c r="AX30" s="2" t="s">
        <v>48</v>
      </c>
      <c r="AY30" s="2" t="s">
        <v>49</v>
      </c>
      <c r="AZ30" s="12" t="s">
        <v>50</v>
      </c>
      <c r="BA30" s="12" t="s">
        <v>51</v>
      </c>
      <c r="BB30" s="12" t="s">
        <v>52</v>
      </c>
      <c r="BC30" s="12" t="s">
        <v>53</v>
      </c>
      <c r="BD30" s="12" t="s">
        <v>54</v>
      </c>
      <c r="BE30" s="12" t="s">
        <v>55</v>
      </c>
      <c r="BF30" s="12" t="s">
        <v>56</v>
      </c>
      <c r="BG30" s="12" t="s">
        <v>57</v>
      </c>
      <c r="BH30" s="12" t="s">
        <v>58</v>
      </c>
      <c r="BI30" s="12" t="s">
        <v>59</v>
      </c>
      <c r="BJ30" s="12" t="s">
        <v>60</v>
      </c>
      <c r="BK30" s="12" t="s">
        <v>61</v>
      </c>
      <c r="BL30" s="12" t="s">
        <v>62</v>
      </c>
      <c r="BM30" s="12" t="s">
        <v>63</v>
      </c>
      <c r="BN30" s="12" t="s">
        <v>64</v>
      </c>
    </row>
    <row r="31" spans="1:66" x14ac:dyDescent="0.25">
      <c r="A31" s="31" t="s">
        <v>46</v>
      </c>
      <c r="B31" s="9" t="s">
        <v>1</v>
      </c>
      <c r="C31" s="19">
        <f>C3/$C$27</f>
        <v>0</v>
      </c>
      <c r="D31" s="19">
        <f t="shared" ref="D31:X31" si="0">D3/$C$27</f>
        <v>0</v>
      </c>
      <c r="E31" s="19">
        <f t="shared" si="0"/>
        <v>3.6775973030953113E-5</v>
      </c>
      <c r="F31" s="19">
        <f t="shared" si="0"/>
        <v>2.4517315353968741E-5</v>
      </c>
      <c r="G31" s="19">
        <f t="shared" si="0"/>
        <v>7.3551946061906225E-5</v>
      </c>
      <c r="H31" s="19">
        <f t="shared" si="0"/>
        <v>0</v>
      </c>
      <c r="I31" s="19">
        <f t="shared" si="0"/>
        <v>6.1293288384921856E-5</v>
      </c>
      <c r="J31" s="19">
        <f t="shared" si="0"/>
        <v>7.1100214526509343E-4</v>
      </c>
      <c r="K31" s="19">
        <f t="shared" si="0"/>
        <v>5.6389825314128101E-4</v>
      </c>
      <c r="L31" s="19">
        <f t="shared" si="0"/>
        <v>4.2905301869445298E-4</v>
      </c>
      <c r="M31" s="19">
        <f t="shared" si="0"/>
        <v>5.3938093778731233E-4</v>
      </c>
      <c r="N31" s="19">
        <f t="shared" si="0"/>
        <v>3.9227704566349985E-4</v>
      </c>
      <c r="O31" s="19">
        <f t="shared" si="0"/>
        <v>2.0839718050873429E-4</v>
      </c>
      <c r="P31" s="19">
        <f t="shared" si="0"/>
        <v>1.7162120747778119E-4</v>
      </c>
      <c r="Q31" s="19">
        <f t="shared" si="0"/>
        <v>1.1032791909285933E-4</v>
      </c>
      <c r="R31" s="19">
        <f t="shared" si="0"/>
        <v>3.6775973030953113E-5</v>
      </c>
      <c r="S31" s="19">
        <f t="shared" si="0"/>
        <v>0</v>
      </c>
      <c r="T31" s="19">
        <f t="shared" si="0"/>
        <v>0</v>
      </c>
      <c r="U31" s="19">
        <f t="shared" si="0"/>
        <v>0</v>
      </c>
      <c r="V31" s="19">
        <f t="shared" si="0"/>
        <v>0</v>
      </c>
      <c r="W31" s="19">
        <f t="shared" si="0"/>
        <v>0</v>
      </c>
      <c r="X31" s="19">
        <f t="shared" si="0"/>
        <v>0</v>
      </c>
      <c r="Y31" s="4"/>
      <c r="Z31" s="31" t="s">
        <v>46</v>
      </c>
      <c r="AA31" s="9" t="s">
        <v>1</v>
      </c>
      <c r="AB31" s="20">
        <f>AB3/$AC$27</f>
        <v>0</v>
      </c>
      <c r="AC31" s="20">
        <f t="shared" ref="AC31:AS31" si="1">AC3/$AC$27</f>
        <v>0</v>
      </c>
      <c r="AD31" s="20">
        <f t="shared" si="1"/>
        <v>0</v>
      </c>
      <c r="AE31" s="20">
        <f t="shared" si="1"/>
        <v>0</v>
      </c>
      <c r="AF31" s="20">
        <f t="shared" si="1"/>
        <v>0</v>
      </c>
      <c r="AG31" s="20">
        <f t="shared" si="1"/>
        <v>0</v>
      </c>
      <c r="AH31" s="20">
        <f t="shared" si="1"/>
        <v>0</v>
      </c>
      <c r="AI31" s="20">
        <f t="shared" si="1"/>
        <v>0</v>
      </c>
      <c r="AJ31" s="20">
        <f t="shared" si="1"/>
        <v>0</v>
      </c>
      <c r="AK31" s="20">
        <f t="shared" si="1"/>
        <v>0</v>
      </c>
      <c r="AL31" s="20">
        <f t="shared" si="1"/>
        <v>8.5810603738890594E-5</v>
      </c>
      <c r="AM31" s="20">
        <f t="shared" si="1"/>
        <v>1.225865767698437E-5</v>
      </c>
      <c r="AN31" s="20">
        <f t="shared" si="1"/>
        <v>0</v>
      </c>
      <c r="AO31" s="20">
        <f t="shared" si="1"/>
        <v>4.9034630707937485E-4</v>
      </c>
      <c r="AP31" s="20">
        <f t="shared" si="1"/>
        <v>1.4832975789151087E-3</v>
      </c>
      <c r="AQ31" s="20">
        <f t="shared" si="1"/>
        <v>7.6003677597303091E-4</v>
      </c>
      <c r="AR31" s="20">
        <f t="shared" si="1"/>
        <v>3.6775973030953111E-4</v>
      </c>
      <c r="AS31" s="20">
        <f t="shared" si="1"/>
        <v>1.5936254980079682E-4</v>
      </c>
      <c r="AU31" s="30" t="s">
        <v>45</v>
      </c>
      <c r="AV31" s="8" t="s">
        <v>0</v>
      </c>
      <c r="AW31" s="20">
        <f>AW3/$AX$27</f>
        <v>0</v>
      </c>
      <c r="AX31" s="20">
        <f t="shared" ref="AX31:BN31" si="2">AX3/$AX$27</f>
        <v>0</v>
      </c>
      <c r="AY31" s="20">
        <f t="shared" si="2"/>
        <v>0</v>
      </c>
      <c r="AZ31" s="20">
        <f t="shared" si="2"/>
        <v>0</v>
      </c>
      <c r="BA31" s="20">
        <f t="shared" si="2"/>
        <v>0</v>
      </c>
      <c r="BB31" s="20">
        <f t="shared" si="2"/>
        <v>0</v>
      </c>
      <c r="BC31" s="20">
        <f t="shared" si="2"/>
        <v>0</v>
      </c>
      <c r="BD31" s="20">
        <f t="shared" si="2"/>
        <v>0</v>
      </c>
      <c r="BE31" s="20">
        <f t="shared" si="2"/>
        <v>0</v>
      </c>
      <c r="BF31" s="20">
        <f t="shared" si="2"/>
        <v>0</v>
      </c>
      <c r="BG31" s="20">
        <f t="shared" si="2"/>
        <v>0</v>
      </c>
      <c r="BH31" s="20">
        <f t="shared" si="2"/>
        <v>0</v>
      </c>
      <c r="BI31" s="20">
        <f t="shared" si="2"/>
        <v>0</v>
      </c>
      <c r="BJ31" s="20">
        <f t="shared" si="2"/>
        <v>0</v>
      </c>
      <c r="BK31" s="20">
        <f t="shared" si="2"/>
        <v>0</v>
      </c>
      <c r="BL31" s="20">
        <f t="shared" si="2"/>
        <v>0</v>
      </c>
      <c r="BM31" s="20">
        <f t="shared" si="2"/>
        <v>0</v>
      </c>
      <c r="BN31" s="20">
        <f t="shared" si="2"/>
        <v>0</v>
      </c>
    </row>
    <row r="32" spans="1:66" x14ac:dyDescent="0.25">
      <c r="A32" s="31"/>
      <c r="B32" s="9" t="s">
        <v>2</v>
      </c>
      <c r="C32" s="19">
        <f t="shared" ref="C32:X32" si="3">C4/$C$27</f>
        <v>0</v>
      </c>
      <c r="D32" s="19">
        <f t="shared" si="3"/>
        <v>0</v>
      </c>
      <c r="E32" s="19">
        <f t="shared" si="3"/>
        <v>0</v>
      </c>
      <c r="F32" s="19">
        <f t="shared" si="3"/>
        <v>3.6775973030953111E-4</v>
      </c>
      <c r="G32" s="19">
        <f t="shared" si="3"/>
        <v>1.26264174072939E-3</v>
      </c>
      <c r="H32" s="19">
        <f t="shared" si="3"/>
        <v>1.8142813361936869E-3</v>
      </c>
      <c r="I32" s="19">
        <f t="shared" si="3"/>
        <v>4.3150475022984986E-3</v>
      </c>
      <c r="J32" s="19">
        <f t="shared" si="3"/>
        <v>1.2332209623046276E-2</v>
      </c>
      <c r="K32" s="19">
        <f t="shared" si="3"/>
        <v>2.5632853202574319E-2</v>
      </c>
      <c r="L32" s="19">
        <f t="shared" si="3"/>
        <v>2.1354581673306772E-2</v>
      </c>
      <c r="M32" s="19">
        <f t="shared" si="3"/>
        <v>1.5543977934416182E-2</v>
      </c>
      <c r="N32" s="19">
        <f t="shared" si="3"/>
        <v>9.0591480232914499E-3</v>
      </c>
      <c r="O32" s="19">
        <f t="shared" si="3"/>
        <v>4.5602206558381861E-3</v>
      </c>
      <c r="P32" s="19">
        <f t="shared" si="3"/>
        <v>2.4885075084278272E-3</v>
      </c>
      <c r="Q32" s="19">
        <f t="shared" si="3"/>
        <v>1.360711002145265E-3</v>
      </c>
      <c r="R32" s="19">
        <f t="shared" si="3"/>
        <v>6.6196751455715596E-4</v>
      </c>
      <c r="S32" s="19">
        <f t="shared" si="3"/>
        <v>3.0646644192460924E-4</v>
      </c>
      <c r="T32" s="19">
        <f t="shared" si="3"/>
        <v>1.8387986515476556E-4</v>
      </c>
      <c r="U32" s="19">
        <f t="shared" si="3"/>
        <v>4.9034630707937481E-5</v>
      </c>
      <c r="V32" s="19">
        <f t="shared" si="3"/>
        <v>1.225865767698437E-5</v>
      </c>
      <c r="W32" s="19">
        <f t="shared" si="3"/>
        <v>0</v>
      </c>
      <c r="X32" s="19">
        <f t="shared" si="3"/>
        <v>1.225865767698437E-5</v>
      </c>
      <c r="Y32" s="4"/>
      <c r="Z32" s="31"/>
      <c r="AA32" s="9" t="s">
        <v>2</v>
      </c>
      <c r="AB32" s="20">
        <f t="shared" ref="AB32:AS32" si="4">AB4/$AC$27</f>
        <v>0</v>
      </c>
      <c r="AC32" s="20">
        <f t="shared" si="4"/>
        <v>0</v>
      </c>
      <c r="AD32" s="20">
        <f t="shared" si="4"/>
        <v>0</v>
      </c>
      <c r="AE32" s="20">
        <f t="shared" si="4"/>
        <v>1.225865767698437E-5</v>
      </c>
      <c r="AF32" s="20">
        <f t="shared" si="4"/>
        <v>0</v>
      </c>
      <c r="AG32" s="20">
        <f t="shared" si="4"/>
        <v>0</v>
      </c>
      <c r="AH32" s="20">
        <f t="shared" si="4"/>
        <v>0</v>
      </c>
      <c r="AI32" s="20">
        <f t="shared" si="4"/>
        <v>0</v>
      </c>
      <c r="AJ32" s="20">
        <f t="shared" si="4"/>
        <v>0</v>
      </c>
      <c r="AK32" s="20">
        <f t="shared" si="4"/>
        <v>7.3551946061906225E-5</v>
      </c>
      <c r="AL32" s="20">
        <f t="shared" si="4"/>
        <v>5.3938093778731233E-4</v>
      </c>
      <c r="AM32" s="20">
        <f t="shared" si="4"/>
        <v>1.9613852283174992E-4</v>
      </c>
      <c r="AN32" s="20">
        <f t="shared" si="4"/>
        <v>1.9368679129635304E-3</v>
      </c>
      <c r="AO32" s="20">
        <f t="shared" si="4"/>
        <v>1.5421391357646337E-2</v>
      </c>
      <c r="AP32" s="20">
        <f t="shared" si="4"/>
        <v>3.7474716518541222E-2</v>
      </c>
      <c r="AQ32" s="20">
        <f t="shared" si="4"/>
        <v>2.6638063132087036E-2</v>
      </c>
      <c r="AR32" s="20">
        <f t="shared" si="4"/>
        <v>1.2577382776585964E-2</v>
      </c>
      <c r="AS32" s="20">
        <f t="shared" si="4"/>
        <v>6.4480539380937785E-3</v>
      </c>
      <c r="AU32" s="30"/>
      <c r="AV32" s="8" t="s">
        <v>24</v>
      </c>
      <c r="AW32" s="20">
        <f t="shared" ref="AW32:BN32" si="5">AW4/$AX$27</f>
        <v>0</v>
      </c>
      <c r="AX32" s="20">
        <f t="shared" si="5"/>
        <v>0</v>
      </c>
      <c r="AY32" s="20">
        <f t="shared" si="5"/>
        <v>0</v>
      </c>
      <c r="AZ32" s="20">
        <f t="shared" si="5"/>
        <v>0</v>
      </c>
      <c r="BA32" s="20">
        <f t="shared" si="5"/>
        <v>0</v>
      </c>
      <c r="BB32" s="20">
        <f t="shared" si="5"/>
        <v>0</v>
      </c>
      <c r="BC32" s="20">
        <f t="shared" si="5"/>
        <v>0</v>
      </c>
      <c r="BD32" s="20">
        <f t="shared" si="5"/>
        <v>0</v>
      </c>
      <c r="BE32" s="20">
        <f t="shared" si="5"/>
        <v>0</v>
      </c>
      <c r="BF32" s="20">
        <f t="shared" si="5"/>
        <v>0</v>
      </c>
      <c r="BG32" s="20">
        <f t="shared" si="5"/>
        <v>0</v>
      </c>
      <c r="BH32" s="20">
        <f t="shared" si="5"/>
        <v>0</v>
      </c>
      <c r="BI32" s="20">
        <f t="shared" si="5"/>
        <v>0</v>
      </c>
      <c r="BJ32" s="20">
        <f t="shared" si="5"/>
        <v>0</v>
      </c>
      <c r="BK32" s="20">
        <f t="shared" si="5"/>
        <v>0</v>
      </c>
      <c r="BL32" s="20">
        <f t="shared" si="5"/>
        <v>0</v>
      </c>
      <c r="BM32" s="20">
        <f t="shared" si="5"/>
        <v>0</v>
      </c>
      <c r="BN32" s="20">
        <f t="shared" si="5"/>
        <v>0</v>
      </c>
    </row>
    <row r="33" spans="1:66" x14ac:dyDescent="0.25">
      <c r="A33" s="31"/>
      <c r="B33" s="9" t="s">
        <v>3</v>
      </c>
      <c r="C33" s="19">
        <f t="shared" ref="C33:X33" si="6">C5/$C$27</f>
        <v>0</v>
      </c>
      <c r="D33" s="19">
        <f t="shared" si="6"/>
        <v>0</v>
      </c>
      <c r="E33" s="19">
        <f t="shared" si="6"/>
        <v>0</v>
      </c>
      <c r="F33" s="19">
        <f t="shared" si="6"/>
        <v>1.1032791909285933E-4</v>
      </c>
      <c r="G33" s="19">
        <f t="shared" si="6"/>
        <v>1.4955562365920932E-3</v>
      </c>
      <c r="H33" s="19">
        <f t="shared" si="6"/>
        <v>5.0873429359485139E-3</v>
      </c>
      <c r="I33" s="19">
        <f t="shared" si="6"/>
        <v>1.0383083052405762E-2</v>
      </c>
      <c r="J33" s="19">
        <f t="shared" si="6"/>
        <v>2.0570027581979775E-2</v>
      </c>
      <c r="K33" s="19">
        <f t="shared" si="6"/>
        <v>4.4020839718050875E-2</v>
      </c>
      <c r="L33" s="19">
        <f t="shared" si="6"/>
        <v>4.4719583205638985E-2</v>
      </c>
      <c r="M33" s="19">
        <f t="shared" si="6"/>
        <v>3.9338032485442841E-2</v>
      </c>
      <c r="N33" s="19">
        <f t="shared" si="6"/>
        <v>2.8256205945448972E-2</v>
      </c>
      <c r="O33" s="19">
        <f t="shared" si="6"/>
        <v>1.4220042905301869E-2</v>
      </c>
      <c r="P33" s="19">
        <f t="shared" si="6"/>
        <v>7.722954336500153E-3</v>
      </c>
      <c r="Q33" s="19">
        <f t="shared" si="6"/>
        <v>3.7021146184492799E-3</v>
      </c>
      <c r="R33" s="19">
        <f t="shared" si="6"/>
        <v>1.4710389212381244E-3</v>
      </c>
      <c r="S33" s="19">
        <f t="shared" si="6"/>
        <v>7.3551946061906222E-4</v>
      </c>
      <c r="T33" s="19">
        <f t="shared" si="6"/>
        <v>2.819491265706405E-4</v>
      </c>
      <c r="U33" s="19">
        <f t="shared" si="6"/>
        <v>1.5936254980079682E-4</v>
      </c>
      <c r="V33" s="19">
        <f t="shared" si="6"/>
        <v>2.4517315353968741E-5</v>
      </c>
      <c r="W33" s="19">
        <f t="shared" si="6"/>
        <v>1.225865767698437E-5</v>
      </c>
      <c r="X33" s="19">
        <f t="shared" si="6"/>
        <v>1.225865767698437E-5</v>
      </c>
      <c r="Z33" s="31"/>
      <c r="AA33" s="9" t="s">
        <v>3</v>
      </c>
      <c r="AB33" s="20">
        <f t="shared" ref="AB33:AS33" si="7">AB5/$AC$27</f>
        <v>0</v>
      </c>
      <c r="AC33" s="20">
        <f t="shared" si="7"/>
        <v>0</v>
      </c>
      <c r="AD33" s="20">
        <f t="shared" si="7"/>
        <v>0</v>
      </c>
      <c r="AE33" s="20">
        <f t="shared" si="7"/>
        <v>2.4517315353968741E-5</v>
      </c>
      <c r="AF33" s="20">
        <f t="shared" si="7"/>
        <v>8.5810603738890594E-5</v>
      </c>
      <c r="AG33" s="20">
        <f t="shared" si="7"/>
        <v>7.3551946061906225E-5</v>
      </c>
      <c r="AH33" s="20">
        <f t="shared" si="7"/>
        <v>1.225865767698437E-5</v>
      </c>
      <c r="AI33" s="20">
        <f t="shared" si="7"/>
        <v>0</v>
      </c>
      <c r="AJ33" s="20">
        <f t="shared" si="7"/>
        <v>9.8069261415874962E-5</v>
      </c>
      <c r="AK33" s="20">
        <f t="shared" si="7"/>
        <v>4.0453570334048419E-4</v>
      </c>
      <c r="AL33" s="20">
        <f t="shared" si="7"/>
        <v>8.7036469506589025E-4</v>
      </c>
      <c r="AM33" s="20">
        <f t="shared" si="7"/>
        <v>9.3165798345081212E-4</v>
      </c>
      <c r="AN33" s="20">
        <f t="shared" si="7"/>
        <v>2.7949739503524366E-3</v>
      </c>
      <c r="AO33" s="20">
        <f t="shared" si="7"/>
        <v>3.0830524057615692E-2</v>
      </c>
      <c r="AP33" s="20">
        <f t="shared" si="7"/>
        <v>7.3735825927060988E-2</v>
      </c>
      <c r="AQ33" s="20">
        <f t="shared" si="7"/>
        <v>6.2200429053018695E-2</v>
      </c>
      <c r="AR33" s="20">
        <f t="shared" si="7"/>
        <v>3.6518541219736439E-2</v>
      </c>
      <c r="AS33" s="20">
        <f t="shared" si="7"/>
        <v>1.3741955255899479E-2</v>
      </c>
      <c r="AU33" s="30"/>
      <c r="AV33" s="9" t="s">
        <v>25</v>
      </c>
      <c r="AW33" s="20">
        <f t="shared" ref="AW33:BN33" si="8">AW5/$AX$27</f>
        <v>0</v>
      </c>
      <c r="AX33" s="20">
        <f t="shared" si="8"/>
        <v>0</v>
      </c>
      <c r="AY33" s="20">
        <f t="shared" si="8"/>
        <v>0</v>
      </c>
      <c r="AZ33" s="20">
        <f t="shared" si="8"/>
        <v>0</v>
      </c>
      <c r="BA33" s="20">
        <f t="shared" si="8"/>
        <v>0</v>
      </c>
      <c r="BB33" s="20">
        <f t="shared" si="8"/>
        <v>0</v>
      </c>
      <c r="BC33" s="20">
        <f t="shared" si="8"/>
        <v>0</v>
      </c>
      <c r="BD33" s="20">
        <f t="shared" si="8"/>
        <v>0</v>
      </c>
      <c r="BE33" s="20">
        <f t="shared" si="8"/>
        <v>0</v>
      </c>
      <c r="BF33" s="20">
        <f t="shared" si="8"/>
        <v>0</v>
      </c>
      <c r="BG33" s="20">
        <f t="shared" si="8"/>
        <v>0</v>
      </c>
      <c r="BH33" s="20">
        <f t="shared" si="8"/>
        <v>1.225865767698437E-5</v>
      </c>
      <c r="BI33" s="20">
        <f t="shared" si="8"/>
        <v>0</v>
      </c>
      <c r="BJ33" s="20">
        <f t="shared" si="8"/>
        <v>0</v>
      </c>
      <c r="BK33" s="20">
        <f t="shared" si="8"/>
        <v>2.4517315353968741E-5</v>
      </c>
      <c r="BL33" s="20">
        <f t="shared" si="8"/>
        <v>0</v>
      </c>
      <c r="BM33" s="20">
        <f t="shared" si="8"/>
        <v>0</v>
      </c>
      <c r="BN33" s="20">
        <f t="shared" si="8"/>
        <v>0</v>
      </c>
    </row>
    <row r="34" spans="1:66" x14ac:dyDescent="0.25">
      <c r="A34" s="31"/>
      <c r="B34" s="10" t="s">
        <v>4</v>
      </c>
      <c r="C34" s="19">
        <f t="shared" ref="C34:X34" si="9">C6/$C$27</f>
        <v>0</v>
      </c>
      <c r="D34" s="19">
        <f t="shared" si="9"/>
        <v>0</v>
      </c>
      <c r="E34" s="19">
        <f t="shared" si="9"/>
        <v>0</v>
      </c>
      <c r="F34" s="19">
        <f t="shared" si="9"/>
        <v>0</v>
      </c>
      <c r="G34" s="19">
        <f t="shared" si="9"/>
        <v>8.5810603738890594E-5</v>
      </c>
      <c r="H34" s="19">
        <f t="shared" si="9"/>
        <v>2.8562672387373584E-3</v>
      </c>
      <c r="I34" s="19">
        <f t="shared" si="9"/>
        <v>1.2896107876187557E-2</v>
      </c>
      <c r="J34" s="19">
        <f t="shared" si="9"/>
        <v>1.8559607722954338E-2</v>
      </c>
      <c r="K34" s="19">
        <f t="shared" si="9"/>
        <v>2.9506589028501378E-2</v>
      </c>
      <c r="L34" s="19">
        <f t="shared" si="9"/>
        <v>4.0649708856880171E-2</v>
      </c>
      <c r="M34" s="19">
        <f t="shared" si="9"/>
        <v>4.6300950045969964E-2</v>
      </c>
      <c r="N34" s="19">
        <f t="shared" si="9"/>
        <v>3.6506282562059456E-2</v>
      </c>
      <c r="O34" s="19">
        <f t="shared" si="9"/>
        <v>2.2384308918173459E-2</v>
      </c>
      <c r="P34" s="19">
        <f t="shared" si="9"/>
        <v>1.1988967208090714E-2</v>
      </c>
      <c r="Q34" s="19">
        <f t="shared" si="9"/>
        <v>5.8228623965675755E-3</v>
      </c>
      <c r="R34" s="19">
        <f t="shared" si="9"/>
        <v>2.6233527428746553E-3</v>
      </c>
      <c r="S34" s="19">
        <f t="shared" si="9"/>
        <v>1.4220042905301869E-3</v>
      </c>
      <c r="T34" s="19">
        <f t="shared" si="9"/>
        <v>5.884155684952498E-4</v>
      </c>
      <c r="U34" s="19">
        <f t="shared" si="9"/>
        <v>1.9613852283174992E-4</v>
      </c>
      <c r="V34" s="19">
        <f t="shared" si="9"/>
        <v>8.5810603738890594E-5</v>
      </c>
      <c r="W34" s="19">
        <f t="shared" si="9"/>
        <v>0</v>
      </c>
      <c r="X34" s="19">
        <f t="shared" si="9"/>
        <v>0</v>
      </c>
      <c r="Z34" s="31"/>
      <c r="AA34" s="10" t="s">
        <v>4</v>
      </c>
      <c r="AB34" s="20">
        <f t="shared" ref="AB34:AS34" si="10">AB6/$AC$27</f>
        <v>0</v>
      </c>
      <c r="AC34" s="20">
        <f t="shared" si="10"/>
        <v>0</v>
      </c>
      <c r="AD34" s="20">
        <f t="shared" si="10"/>
        <v>0</v>
      </c>
      <c r="AE34" s="20">
        <f t="shared" si="10"/>
        <v>1.225865767698437E-5</v>
      </c>
      <c r="AF34" s="20">
        <f t="shared" si="10"/>
        <v>2.4517315353968741E-5</v>
      </c>
      <c r="AG34" s="20">
        <f t="shared" si="10"/>
        <v>3.6775973030953113E-5</v>
      </c>
      <c r="AH34" s="20">
        <f t="shared" si="10"/>
        <v>0</v>
      </c>
      <c r="AI34" s="20">
        <f t="shared" si="10"/>
        <v>0</v>
      </c>
      <c r="AJ34" s="20">
        <f t="shared" si="10"/>
        <v>1.1032791909285933E-4</v>
      </c>
      <c r="AK34" s="20">
        <f t="shared" si="10"/>
        <v>3.8001838798651545E-4</v>
      </c>
      <c r="AL34" s="20">
        <f t="shared" si="10"/>
        <v>7.722954336500153E-4</v>
      </c>
      <c r="AM34" s="20">
        <f t="shared" si="10"/>
        <v>1.127796506282562E-3</v>
      </c>
      <c r="AN34" s="20">
        <f t="shared" si="10"/>
        <v>2.6233527428746553E-3</v>
      </c>
      <c r="AO34" s="20">
        <f t="shared" si="10"/>
        <v>3.1455715599141891E-2</v>
      </c>
      <c r="AP34" s="20">
        <f t="shared" si="10"/>
        <v>7.1529267545203806E-2</v>
      </c>
      <c r="AQ34" s="20">
        <f t="shared" si="10"/>
        <v>6.4713453876800484E-2</v>
      </c>
      <c r="AR34" s="20">
        <f t="shared" si="10"/>
        <v>4.5001532332209625E-2</v>
      </c>
      <c r="AS34" s="20">
        <f t="shared" si="10"/>
        <v>1.4685871897027275E-2</v>
      </c>
      <c r="AU34" s="30"/>
      <c r="AV34" s="9" t="s">
        <v>26</v>
      </c>
      <c r="AW34" s="20">
        <f t="shared" ref="AW34:BN34" si="11">AW6/$AX$27</f>
        <v>0</v>
      </c>
      <c r="AX34" s="20">
        <f t="shared" si="11"/>
        <v>0</v>
      </c>
      <c r="AY34" s="20">
        <f t="shared" si="11"/>
        <v>0</v>
      </c>
      <c r="AZ34" s="20">
        <f t="shared" si="11"/>
        <v>0</v>
      </c>
      <c r="BA34" s="20">
        <f t="shared" si="11"/>
        <v>6.1293288384921856E-5</v>
      </c>
      <c r="BB34" s="20">
        <f t="shared" si="11"/>
        <v>2.4517315353968741E-5</v>
      </c>
      <c r="BC34" s="20">
        <f t="shared" si="11"/>
        <v>1.225865767698437E-5</v>
      </c>
      <c r="BD34" s="20">
        <f t="shared" si="11"/>
        <v>0</v>
      </c>
      <c r="BE34" s="20">
        <f t="shared" si="11"/>
        <v>0</v>
      </c>
      <c r="BF34" s="20">
        <f t="shared" si="11"/>
        <v>1.225865767698437E-5</v>
      </c>
      <c r="BG34" s="20">
        <f t="shared" si="11"/>
        <v>0</v>
      </c>
      <c r="BH34" s="20">
        <f t="shared" si="11"/>
        <v>1.225865767698437E-5</v>
      </c>
      <c r="BI34" s="20">
        <f t="shared" si="11"/>
        <v>0</v>
      </c>
      <c r="BJ34" s="20">
        <f t="shared" si="11"/>
        <v>1.225865767698437E-5</v>
      </c>
      <c r="BK34" s="20">
        <f t="shared" si="11"/>
        <v>2.4517315353968741E-5</v>
      </c>
      <c r="BL34" s="20">
        <f t="shared" si="11"/>
        <v>1.225865767698437E-5</v>
      </c>
      <c r="BM34" s="20">
        <f t="shared" si="11"/>
        <v>8.5810603738890594E-5</v>
      </c>
      <c r="BN34" s="20">
        <f t="shared" si="11"/>
        <v>2.4517315353968743E-4</v>
      </c>
    </row>
    <row r="35" spans="1:66" x14ac:dyDescent="0.25">
      <c r="A35" s="31"/>
      <c r="B35" s="10" t="s">
        <v>5</v>
      </c>
      <c r="C35" s="19">
        <f t="shared" ref="C35:X35" si="12">C7/$C$27</f>
        <v>0</v>
      </c>
      <c r="D35" s="19">
        <f t="shared" si="12"/>
        <v>0</v>
      </c>
      <c r="E35" s="19">
        <f t="shared" si="12"/>
        <v>0</v>
      </c>
      <c r="F35" s="19">
        <f t="shared" si="12"/>
        <v>0</v>
      </c>
      <c r="G35" s="19">
        <f t="shared" si="12"/>
        <v>0</v>
      </c>
      <c r="H35" s="19">
        <f t="shared" si="12"/>
        <v>1.5936254980079682E-4</v>
      </c>
      <c r="I35" s="19">
        <f t="shared" si="12"/>
        <v>3.616304014710389E-3</v>
      </c>
      <c r="J35" s="19">
        <f t="shared" si="12"/>
        <v>1.1559914189396262E-2</v>
      </c>
      <c r="K35" s="19">
        <f t="shared" si="12"/>
        <v>1.2430278884462151E-2</v>
      </c>
      <c r="L35" s="19">
        <f t="shared" si="12"/>
        <v>1.7860864235366227E-2</v>
      </c>
      <c r="M35" s="19">
        <f t="shared" si="12"/>
        <v>2.8072326080294207E-2</v>
      </c>
      <c r="N35" s="19">
        <f t="shared" si="12"/>
        <v>3.2669322709163347E-2</v>
      </c>
      <c r="O35" s="19">
        <f t="shared" si="12"/>
        <v>2.6123199509653694E-2</v>
      </c>
      <c r="P35" s="19">
        <f t="shared" si="12"/>
        <v>1.4183266932270917E-2</v>
      </c>
      <c r="Q35" s="19">
        <f t="shared" si="12"/>
        <v>7.01195219123506E-3</v>
      </c>
      <c r="R35" s="19">
        <f t="shared" si="12"/>
        <v>3.4692001225865767E-3</v>
      </c>
      <c r="S35" s="19">
        <f t="shared" si="12"/>
        <v>1.5691081826539994E-3</v>
      </c>
      <c r="T35" s="19">
        <f t="shared" si="12"/>
        <v>4.7808764940239046E-4</v>
      </c>
      <c r="U35" s="19">
        <f t="shared" si="12"/>
        <v>1.9613852283174992E-4</v>
      </c>
      <c r="V35" s="19">
        <f t="shared" si="12"/>
        <v>4.9034630707937481E-5</v>
      </c>
      <c r="W35" s="19">
        <f t="shared" si="12"/>
        <v>1.225865767698437E-5</v>
      </c>
      <c r="X35" s="19">
        <f t="shared" si="12"/>
        <v>0</v>
      </c>
      <c r="Z35" s="31"/>
      <c r="AA35" s="10" t="s">
        <v>5</v>
      </c>
      <c r="AB35" s="20">
        <f t="shared" ref="AB35:AS35" si="13">AB7/$AC$27</f>
        <v>0</v>
      </c>
      <c r="AC35" s="20">
        <f t="shared" si="13"/>
        <v>0</v>
      </c>
      <c r="AD35" s="20">
        <f t="shared" si="13"/>
        <v>0</v>
      </c>
      <c r="AE35" s="20">
        <f t="shared" si="13"/>
        <v>0</v>
      </c>
      <c r="AF35" s="20">
        <f t="shared" si="13"/>
        <v>0</v>
      </c>
      <c r="AG35" s="20">
        <f t="shared" si="13"/>
        <v>0</v>
      </c>
      <c r="AH35" s="20">
        <f t="shared" si="13"/>
        <v>0</v>
      </c>
      <c r="AI35" s="20">
        <f t="shared" si="13"/>
        <v>0</v>
      </c>
      <c r="AJ35" s="20">
        <f t="shared" si="13"/>
        <v>2.4517315353968741E-5</v>
      </c>
      <c r="AK35" s="20">
        <f t="shared" si="13"/>
        <v>1.3484523444682808E-4</v>
      </c>
      <c r="AL35" s="20">
        <f t="shared" si="13"/>
        <v>7.4777811829604662E-4</v>
      </c>
      <c r="AM35" s="20">
        <f t="shared" si="13"/>
        <v>1.1890897946674839E-3</v>
      </c>
      <c r="AN35" s="20">
        <f t="shared" si="13"/>
        <v>2.3781795893349678E-3</v>
      </c>
      <c r="AO35" s="20">
        <f t="shared" si="13"/>
        <v>2.3377260190009193E-2</v>
      </c>
      <c r="AP35" s="20">
        <f t="shared" si="13"/>
        <v>5.7174379405455104E-2</v>
      </c>
      <c r="AQ35" s="20">
        <f t="shared" si="13"/>
        <v>4.4155684952497699E-2</v>
      </c>
      <c r="AR35" s="20">
        <f t="shared" si="13"/>
        <v>2.3254673613239352E-2</v>
      </c>
      <c r="AS35" s="20">
        <f t="shared" si="13"/>
        <v>7.0242108489120443E-3</v>
      </c>
      <c r="AU35" s="30"/>
      <c r="AV35" s="9" t="s">
        <v>27</v>
      </c>
      <c r="AW35" s="20">
        <f t="shared" ref="AW35:BN35" si="14">AW7/$AX$27</f>
        <v>0</v>
      </c>
      <c r="AX35" s="20">
        <f t="shared" si="14"/>
        <v>0</v>
      </c>
      <c r="AY35" s="20">
        <f t="shared" si="14"/>
        <v>0</v>
      </c>
      <c r="AZ35" s="20">
        <f t="shared" si="14"/>
        <v>3.6775973030953113E-5</v>
      </c>
      <c r="BA35" s="20">
        <f t="shared" si="14"/>
        <v>3.6775973030953113E-5</v>
      </c>
      <c r="BB35" s="20">
        <f t="shared" si="14"/>
        <v>8.5810603738890594E-5</v>
      </c>
      <c r="BC35" s="20">
        <f t="shared" si="14"/>
        <v>0</v>
      </c>
      <c r="BD35" s="20">
        <f t="shared" si="14"/>
        <v>0</v>
      </c>
      <c r="BE35" s="20">
        <f t="shared" si="14"/>
        <v>3.6775973030953113E-5</v>
      </c>
      <c r="BF35" s="20">
        <f t="shared" si="14"/>
        <v>8.5810603738890594E-5</v>
      </c>
      <c r="BG35" s="20">
        <f t="shared" si="14"/>
        <v>2.4517315353968741E-5</v>
      </c>
      <c r="BH35" s="20">
        <f t="shared" si="14"/>
        <v>7.3551946061906225E-5</v>
      </c>
      <c r="BI35" s="20">
        <f t="shared" si="14"/>
        <v>6.1293288384921856E-5</v>
      </c>
      <c r="BJ35" s="20">
        <f t="shared" si="14"/>
        <v>2.4517315353968741E-5</v>
      </c>
      <c r="BK35" s="20">
        <f t="shared" si="14"/>
        <v>1.1032791909285933E-4</v>
      </c>
      <c r="BL35" s="20">
        <f t="shared" si="14"/>
        <v>1.3484523444682808E-4</v>
      </c>
      <c r="BM35" s="20">
        <f t="shared" si="14"/>
        <v>7.4777811829604662E-4</v>
      </c>
      <c r="BN35" s="20">
        <f t="shared" si="14"/>
        <v>1.4587802635611402E-3</v>
      </c>
    </row>
    <row r="36" spans="1:66" x14ac:dyDescent="0.25">
      <c r="A36" s="31"/>
      <c r="B36" s="10" t="s">
        <v>6</v>
      </c>
      <c r="C36" s="19">
        <f t="shared" ref="C36:X36" si="15">C8/$C$27</f>
        <v>0</v>
      </c>
      <c r="D36" s="19">
        <f t="shared" si="15"/>
        <v>0</v>
      </c>
      <c r="E36" s="19">
        <f t="shared" si="15"/>
        <v>0</v>
      </c>
      <c r="F36" s="19">
        <f t="shared" si="15"/>
        <v>0</v>
      </c>
      <c r="G36" s="19">
        <f t="shared" si="15"/>
        <v>0</v>
      </c>
      <c r="H36" s="19">
        <f t="shared" si="15"/>
        <v>0</v>
      </c>
      <c r="I36" s="19">
        <f t="shared" si="15"/>
        <v>2.942077842476249E-4</v>
      </c>
      <c r="J36" s="19">
        <f t="shared" si="15"/>
        <v>4.1679436101746863E-3</v>
      </c>
      <c r="K36" s="19">
        <f t="shared" si="15"/>
        <v>6.8035550107263254E-3</v>
      </c>
      <c r="L36" s="19">
        <f t="shared" si="15"/>
        <v>6.4848299111247322E-3</v>
      </c>
      <c r="M36" s="19">
        <f t="shared" si="15"/>
        <v>1.4085197670855041E-2</v>
      </c>
      <c r="N36" s="19">
        <f t="shared" si="15"/>
        <v>2.2126877106956787E-2</v>
      </c>
      <c r="O36" s="19">
        <f t="shared" si="15"/>
        <v>2.2261722341403615E-2</v>
      </c>
      <c r="P36" s="19">
        <f t="shared" si="15"/>
        <v>1.6316273368066198E-2</v>
      </c>
      <c r="Q36" s="19">
        <f t="shared" si="15"/>
        <v>8.4094391664112783E-3</v>
      </c>
      <c r="R36" s="19">
        <f t="shared" si="15"/>
        <v>3.5427520686484829E-3</v>
      </c>
      <c r="S36" s="19">
        <f t="shared" si="15"/>
        <v>1.5078148942690775E-3</v>
      </c>
      <c r="T36" s="19">
        <f t="shared" si="15"/>
        <v>4.7808764940239046E-4</v>
      </c>
      <c r="U36" s="19">
        <f t="shared" si="15"/>
        <v>1.3484523444682808E-4</v>
      </c>
      <c r="V36" s="19">
        <f t="shared" si="15"/>
        <v>6.1293288384921856E-5</v>
      </c>
      <c r="W36" s="19">
        <f t="shared" si="15"/>
        <v>3.6775973030953113E-5</v>
      </c>
      <c r="X36" s="19">
        <f t="shared" si="15"/>
        <v>0</v>
      </c>
      <c r="Z36" s="31"/>
      <c r="AA36" s="10" t="s">
        <v>6</v>
      </c>
      <c r="AB36" s="20">
        <f t="shared" ref="AB36:AS36" si="16">AB8/$AC$27</f>
        <v>0</v>
      </c>
      <c r="AC36" s="20">
        <f t="shared" si="16"/>
        <v>0</v>
      </c>
      <c r="AD36" s="20">
        <f t="shared" si="16"/>
        <v>0</v>
      </c>
      <c r="AE36" s="20">
        <f t="shared" si="16"/>
        <v>0</v>
      </c>
      <c r="AF36" s="20">
        <f t="shared" si="16"/>
        <v>0</v>
      </c>
      <c r="AG36" s="20">
        <f t="shared" si="16"/>
        <v>0</v>
      </c>
      <c r="AH36" s="20">
        <f t="shared" si="16"/>
        <v>0</v>
      </c>
      <c r="AI36" s="20">
        <f t="shared" si="16"/>
        <v>0</v>
      </c>
      <c r="AJ36" s="20">
        <f t="shared" si="16"/>
        <v>0</v>
      </c>
      <c r="AK36" s="20">
        <f t="shared" si="16"/>
        <v>1.1032791909285933E-4</v>
      </c>
      <c r="AL36" s="20">
        <f t="shared" si="16"/>
        <v>5.3938093778731233E-4</v>
      </c>
      <c r="AM36" s="20">
        <f t="shared" si="16"/>
        <v>9.1939932577382772E-4</v>
      </c>
      <c r="AN36" s="20">
        <f t="shared" si="16"/>
        <v>1.6794361017468586E-3</v>
      </c>
      <c r="AO36" s="20">
        <f t="shared" si="16"/>
        <v>1.6782102359791603E-2</v>
      </c>
      <c r="AP36" s="20">
        <f t="shared" si="16"/>
        <v>4.4658289917254061E-2</v>
      </c>
      <c r="AQ36" s="20">
        <f t="shared" si="16"/>
        <v>2.9653692920625193E-2</v>
      </c>
      <c r="AR36" s="20">
        <f t="shared" si="16"/>
        <v>9.243027888446215E-3</v>
      </c>
      <c r="AS36" s="20">
        <f t="shared" si="16"/>
        <v>3.1259577076310145E-3</v>
      </c>
      <c r="AU36" s="30"/>
      <c r="AV36" s="10" t="s">
        <v>28</v>
      </c>
      <c r="AW36" s="20">
        <f t="shared" ref="AW36:BN36" si="17">AW8/$AX$27</f>
        <v>0</v>
      </c>
      <c r="AX36" s="20">
        <f t="shared" si="17"/>
        <v>0</v>
      </c>
      <c r="AY36" s="20">
        <f t="shared" si="17"/>
        <v>0</v>
      </c>
      <c r="AZ36" s="20">
        <f t="shared" si="17"/>
        <v>1.225865767698437E-5</v>
      </c>
      <c r="BA36" s="20">
        <f t="shared" si="17"/>
        <v>1.225865767698437E-5</v>
      </c>
      <c r="BB36" s="20">
        <f t="shared" si="17"/>
        <v>0</v>
      </c>
      <c r="BC36" s="20">
        <f t="shared" si="17"/>
        <v>0</v>
      </c>
      <c r="BD36" s="20">
        <f t="shared" si="17"/>
        <v>0</v>
      </c>
      <c r="BE36" s="20">
        <f t="shared" si="17"/>
        <v>1.1032791909285933E-4</v>
      </c>
      <c r="BF36" s="20">
        <f t="shared" si="17"/>
        <v>7.3551946061906225E-5</v>
      </c>
      <c r="BG36" s="20">
        <f t="shared" si="17"/>
        <v>2.3291449586270303E-4</v>
      </c>
      <c r="BH36" s="20">
        <f t="shared" si="17"/>
        <v>2.6969046889365616E-4</v>
      </c>
      <c r="BI36" s="20">
        <f t="shared" si="17"/>
        <v>2.5743181121667177E-4</v>
      </c>
      <c r="BJ36" s="20">
        <f t="shared" si="17"/>
        <v>4.7808764940239046E-4</v>
      </c>
      <c r="BK36" s="20">
        <f t="shared" si="17"/>
        <v>2.3291449586270303E-4</v>
      </c>
      <c r="BL36" s="20">
        <f t="shared" si="17"/>
        <v>6.9874348758810914E-4</v>
      </c>
      <c r="BM36" s="20">
        <f t="shared" si="17"/>
        <v>4.1189089794667483E-3</v>
      </c>
      <c r="BN36" s="20">
        <f t="shared" si="17"/>
        <v>3.4201654918786391E-3</v>
      </c>
    </row>
    <row r="37" spans="1:66" x14ac:dyDescent="0.25">
      <c r="A37" s="31"/>
      <c r="B37" s="10" t="s">
        <v>7</v>
      </c>
      <c r="C37" s="19">
        <f t="shared" ref="C37:X37" si="18">C9/$C$27</f>
        <v>0</v>
      </c>
      <c r="D37" s="19">
        <f t="shared" si="18"/>
        <v>0</v>
      </c>
      <c r="E37" s="19">
        <f t="shared" si="18"/>
        <v>0</v>
      </c>
      <c r="F37" s="19">
        <f t="shared" si="18"/>
        <v>0</v>
      </c>
      <c r="G37" s="19">
        <f t="shared" si="18"/>
        <v>0</v>
      </c>
      <c r="H37" s="19">
        <f t="shared" si="18"/>
        <v>0</v>
      </c>
      <c r="I37" s="19">
        <f t="shared" si="18"/>
        <v>1.225865767698437E-5</v>
      </c>
      <c r="J37" s="19">
        <f t="shared" si="18"/>
        <v>6.3745019920318727E-4</v>
      </c>
      <c r="K37" s="19">
        <f t="shared" si="18"/>
        <v>2.611094085197671E-3</v>
      </c>
      <c r="L37" s="19">
        <f t="shared" si="18"/>
        <v>3.0524057615691083E-3</v>
      </c>
      <c r="M37" s="19">
        <f t="shared" si="18"/>
        <v>5.5041372969659823E-3</v>
      </c>
      <c r="N37" s="19">
        <f t="shared" si="18"/>
        <v>1.1486362243334354E-2</v>
      </c>
      <c r="O37" s="19">
        <f t="shared" si="18"/>
        <v>1.5249770150168556E-2</v>
      </c>
      <c r="P37" s="19">
        <f t="shared" si="18"/>
        <v>1.3643885994483605E-2</v>
      </c>
      <c r="Q37" s="19">
        <f t="shared" si="18"/>
        <v>9.0714066809684333E-3</v>
      </c>
      <c r="R37" s="19">
        <f t="shared" si="18"/>
        <v>3.5795280416794362E-3</v>
      </c>
      <c r="S37" s="19">
        <f t="shared" si="18"/>
        <v>1.0787618755746247E-3</v>
      </c>
      <c r="T37" s="19">
        <f t="shared" si="18"/>
        <v>3.8001838798651545E-4</v>
      </c>
      <c r="U37" s="19">
        <f t="shared" si="18"/>
        <v>1.2258657676984371E-4</v>
      </c>
      <c r="V37" s="19">
        <f t="shared" si="18"/>
        <v>2.4517315353968741E-5</v>
      </c>
      <c r="W37" s="19">
        <f t="shared" si="18"/>
        <v>0</v>
      </c>
      <c r="X37" s="19">
        <f t="shared" si="18"/>
        <v>0</v>
      </c>
      <c r="Z37" s="31"/>
      <c r="AA37" s="10" t="s">
        <v>7</v>
      </c>
      <c r="AB37" s="20">
        <f t="shared" ref="AB37:AS37" si="19">AB9/$AC$27</f>
        <v>0</v>
      </c>
      <c r="AC37" s="20">
        <f t="shared" si="19"/>
        <v>0</v>
      </c>
      <c r="AD37" s="20">
        <f t="shared" si="19"/>
        <v>0</v>
      </c>
      <c r="AE37" s="20">
        <f t="shared" si="19"/>
        <v>0</v>
      </c>
      <c r="AF37" s="20">
        <f t="shared" si="19"/>
        <v>0</v>
      </c>
      <c r="AG37" s="20">
        <f t="shared" si="19"/>
        <v>0</v>
      </c>
      <c r="AH37" s="20">
        <f t="shared" si="19"/>
        <v>0</v>
      </c>
      <c r="AI37" s="20">
        <f t="shared" si="19"/>
        <v>0</v>
      </c>
      <c r="AJ37" s="20">
        <f t="shared" si="19"/>
        <v>0</v>
      </c>
      <c r="AK37" s="20">
        <f t="shared" si="19"/>
        <v>7.3551946061906225E-5</v>
      </c>
      <c r="AL37" s="20">
        <f t="shared" si="19"/>
        <v>3.5550107263254672E-4</v>
      </c>
      <c r="AM37" s="20">
        <f t="shared" si="19"/>
        <v>6.8648482991112475E-4</v>
      </c>
      <c r="AN37" s="20">
        <f t="shared" si="19"/>
        <v>1.4220042905301869E-3</v>
      </c>
      <c r="AO37" s="20">
        <f t="shared" si="19"/>
        <v>9.4882010419859025E-3</v>
      </c>
      <c r="AP37" s="20">
        <f t="shared" si="19"/>
        <v>3.1014403922770457E-2</v>
      </c>
      <c r="AQ37" s="20">
        <f t="shared" si="19"/>
        <v>1.8927367453263868E-2</v>
      </c>
      <c r="AR37" s="20">
        <f t="shared" si="19"/>
        <v>3.9350291143119831E-3</v>
      </c>
      <c r="AS37" s="20">
        <f t="shared" si="19"/>
        <v>5.5163959546429661E-4</v>
      </c>
      <c r="AU37" s="30"/>
      <c r="AV37" s="10" t="s">
        <v>29</v>
      </c>
      <c r="AW37" s="20">
        <f t="shared" ref="AW37:BN37" si="20">AW9/$AX$27</f>
        <v>0</v>
      </c>
      <c r="AX37" s="20">
        <f t="shared" si="20"/>
        <v>0</v>
      </c>
      <c r="AY37" s="20">
        <f t="shared" si="20"/>
        <v>0</v>
      </c>
      <c r="AZ37" s="20">
        <f t="shared" si="20"/>
        <v>0</v>
      </c>
      <c r="BA37" s="20">
        <f t="shared" si="20"/>
        <v>0</v>
      </c>
      <c r="BB37" s="20">
        <f t="shared" si="20"/>
        <v>0</v>
      </c>
      <c r="BC37" s="20">
        <f t="shared" si="20"/>
        <v>0</v>
      </c>
      <c r="BD37" s="20">
        <f t="shared" si="20"/>
        <v>0</v>
      </c>
      <c r="BE37" s="20">
        <f t="shared" si="20"/>
        <v>7.3551946061906225E-5</v>
      </c>
      <c r="BF37" s="20">
        <f t="shared" si="20"/>
        <v>3.0646644192460924E-4</v>
      </c>
      <c r="BG37" s="20">
        <f t="shared" si="20"/>
        <v>7.722954336500153E-4</v>
      </c>
      <c r="BH37" s="20">
        <f t="shared" si="20"/>
        <v>5.6389825314128101E-4</v>
      </c>
      <c r="BI37" s="20">
        <f t="shared" si="20"/>
        <v>1.6549187863928901E-3</v>
      </c>
      <c r="BJ37" s="20">
        <f t="shared" si="20"/>
        <v>1.3974869751762183E-3</v>
      </c>
      <c r="BK37" s="20">
        <f t="shared" si="20"/>
        <v>1.3116763714373276E-3</v>
      </c>
      <c r="BL37" s="20">
        <f t="shared" si="20"/>
        <v>2.0349371743794056E-3</v>
      </c>
      <c r="BM37" s="20">
        <f t="shared" si="20"/>
        <v>1.2761262641740729E-2</v>
      </c>
      <c r="BN37" s="20">
        <f t="shared" si="20"/>
        <v>1.0701808152007355E-2</v>
      </c>
    </row>
    <row r="38" spans="1:66" x14ac:dyDescent="0.25">
      <c r="A38" s="31"/>
      <c r="B38" s="10" t="s">
        <v>8</v>
      </c>
      <c r="C38" s="19">
        <f t="shared" ref="C38:X38" si="21">C10/$C$27</f>
        <v>0</v>
      </c>
      <c r="D38" s="19">
        <f t="shared" si="21"/>
        <v>0</v>
      </c>
      <c r="E38" s="19">
        <f t="shared" si="21"/>
        <v>0</v>
      </c>
      <c r="F38" s="19">
        <f t="shared" si="21"/>
        <v>0</v>
      </c>
      <c r="G38" s="19">
        <f t="shared" si="21"/>
        <v>0</v>
      </c>
      <c r="H38" s="19">
        <f t="shared" si="21"/>
        <v>0</v>
      </c>
      <c r="I38" s="19">
        <f t="shared" si="21"/>
        <v>0</v>
      </c>
      <c r="J38" s="19">
        <f t="shared" si="21"/>
        <v>6.1293288384921856E-5</v>
      </c>
      <c r="K38" s="19">
        <f t="shared" si="21"/>
        <v>5.2712228011032793E-4</v>
      </c>
      <c r="L38" s="19">
        <f t="shared" si="21"/>
        <v>1.6058841556849525E-3</v>
      </c>
      <c r="M38" s="19">
        <f t="shared" si="21"/>
        <v>2.8317499233833894E-3</v>
      </c>
      <c r="N38" s="19">
        <f t="shared" si="21"/>
        <v>5.4183266932270914E-3</v>
      </c>
      <c r="O38" s="19">
        <f t="shared" si="21"/>
        <v>8.6791296353049344E-3</v>
      </c>
      <c r="P38" s="19">
        <f t="shared" si="21"/>
        <v>9.6107876187557454E-3</v>
      </c>
      <c r="Q38" s="19">
        <f t="shared" si="21"/>
        <v>7.2448666870977632E-3</v>
      </c>
      <c r="R38" s="19">
        <f t="shared" si="21"/>
        <v>2.9298191847992646E-3</v>
      </c>
      <c r="S38" s="19">
        <f t="shared" si="21"/>
        <v>1.1768311369904996E-3</v>
      </c>
      <c r="T38" s="19">
        <f t="shared" si="21"/>
        <v>4.0453570334048419E-4</v>
      </c>
      <c r="U38" s="19">
        <f t="shared" si="21"/>
        <v>1.1032791909285933E-4</v>
      </c>
      <c r="V38" s="19">
        <f t="shared" si="21"/>
        <v>2.4517315353968741E-5</v>
      </c>
      <c r="W38" s="19">
        <f t="shared" si="21"/>
        <v>0</v>
      </c>
      <c r="X38" s="19">
        <f t="shared" si="21"/>
        <v>0</v>
      </c>
      <c r="Z38" s="31"/>
      <c r="AA38" s="10" t="s">
        <v>8</v>
      </c>
      <c r="AB38" s="20">
        <f t="shared" ref="AB38:AS38" si="22">AB10/$AC$27</f>
        <v>0</v>
      </c>
      <c r="AC38" s="20">
        <f t="shared" si="22"/>
        <v>0</v>
      </c>
      <c r="AD38" s="20">
        <f t="shared" si="22"/>
        <v>0</v>
      </c>
      <c r="AE38" s="20">
        <f t="shared" si="22"/>
        <v>0</v>
      </c>
      <c r="AF38" s="20">
        <f t="shared" si="22"/>
        <v>0</v>
      </c>
      <c r="AG38" s="20">
        <f t="shared" si="22"/>
        <v>0</v>
      </c>
      <c r="AH38" s="20">
        <f t="shared" si="22"/>
        <v>0</v>
      </c>
      <c r="AI38" s="20">
        <f t="shared" si="22"/>
        <v>0</v>
      </c>
      <c r="AJ38" s="20">
        <f t="shared" si="22"/>
        <v>0</v>
      </c>
      <c r="AK38" s="20">
        <f t="shared" si="22"/>
        <v>1.225865767698437E-5</v>
      </c>
      <c r="AL38" s="20">
        <f t="shared" si="22"/>
        <v>4.9034630707937481E-5</v>
      </c>
      <c r="AM38" s="20">
        <f t="shared" si="22"/>
        <v>3.8001838798651545E-4</v>
      </c>
      <c r="AN38" s="20">
        <f t="shared" si="22"/>
        <v>7.3551946061906222E-4</v>
      </c>
      <c r="AO38" s="20">
        <f t="shared" si="22"/>
        <v>6.9016242721422006E-3</v>
      </c>
      <c r="AP38" s="20">
        <f t="shared" si="22"/>
        <v>2.011645724793135E-2</v>
      </c>
      <c r="AQ38" s="20">
        <f t="shared" si="22"/>
        <v>1.0824394728777199E-2</v>
      </c>
      <c r="AR38" s="20">
        <f t="shared" si="22"/>
        <v>1.5078148942690775E-3</v>
      </c>
      <c r="AS38" s="20">
        <f t="shared" si="22"/>
        <v>9.8069261415874962E-5</v>
      </c>
      <c r="AU38" s="30"/>
      <c r="AV38" s="10" t="s">
        <v>30</v>
      </c>
      <c r="AW38" s="20">
        <f t="shared" ref="AW38:BN38" si="23">AW10/$AX$27</f>
        <v>0</v>
      </c>
      <c r="AX38" s="20">
        <f t="shared" si="23"/>
        <v>0</v>
      </c>
      <c r="AY38" s="20">
        <f t="shared" si="23"/>
        <v>0</v>
      </c>
      <c r="AZ38" s="20">
        <f t="shared" si="23"/>
        <v>0</v>
      </c>
      <c r="BA38" s="20">
        <f t="shared" si="23"/>
        <v>0</v>
      </c>
      <c r="BB38" s="20">
        <f t="shared" si="23"/>
        <v>0</v>
      </c>
      <c r="BC38" s="20">
        <f t="shared" si="23"/>
        <v>0</v>
      </c>
      <c r="BD38" s="20">
        <f t="shared" si="23"/>
        <v>0</v>
      </c>
      <c r="BE38" s="20">
        <f t="shared" si="23"/>
        <v>1.225865767698437E-5</v>
      </c>
      <c r="BF38" s="20">
        <f t="shared" si="23"/>
        <v>2.3291449586270303E-4</v>
      </c>
      <c r="BG38" s="20">
        <f t="shared" si="23"/>
        <v>1.0910205332516089E-3</v>
      </c>
      <c r="BH38" s="20">
        <f t="shared" si="23"/>
        <v>1.2994177137603433E-3</v>
      </c>
      <c r="BI38" s="20">
        <f t="shared" si="23"/>
        <v>1.9368679129635304E-3</v>
      </c>
      <c r="BJ38" s="20">
        <f t="shared" si="23"/>
        <v>3.7511492491572175E-3</v>
      </c>
      <c r="BK38" s="20">
        <f t="shared" si="23"/>
        <v>7.3919705792215755E-3</v>
      </c>
      <c r="BL38" s="20">
        <f t="shared" si="23"/>
        <v>1.1792828685258964E-2</v>
      </c>
      <c r="BM38" s="20">
        <f t="shared" si="23"/>
        <v>2.6221268771069568E-2</v>
      </c>
      <c r="BN38" s="20">
        <f t="shared" si="23"/>
        <v>1.4882010419859025E-2</v>
      </c>
    </row>
    <row r="39" spans="1:66" x14ac:dyDescent="0.25">
      <c r="A39" s="31"/>
      <c r="B39" s="10" t="s">
        <v>9</v>
      </c>
      <c r="C39" s="19">
        <f t="shared" ref="C39:X39" si="24">C11/$C$27</f>
        <v>0</v>
      </c>
      <c r="D39" s="19">
        <f t="shared" si="24"/>
        <v>0</v>
      </c>
      <c r="E39" s="19">
        <f t="shared" si="24"/>
        <v>0</v>
      </c>
      <c r="F39" s="19">
        <f t="shared" si="24"/>
        <v>0</v>
      </c>
      <c r="G39" s="19">
        <f t="shared" si="24"/>
        <v>0</v>
      </c>
      <c r="H39" s="19">
        <f t="shared" si="24"/>
        <v>0</v>
      </c>
      <c r="I39" s="19">
        <f t="shared" si="24"/>
        <v>0</v>
      </c>
      <c r="J39" s="19">
        <f t="shared" si="24"/>
        <v>1.225865767698437E-5</v>
      </c>
      <c r="K39" s="19">
        <f t="shared" si="24"/>
        <v>1.4710389212381245E-4</v>
      </c>
      <c r="L39" s="19">
        <f t="shared" si="24"/>
        <v>6.4970885688017167E-4</v>
      </c>
      <c r="M39" s="19">
        <f t="shared" si="24"/>
        <v>1.4220042905301869E-3</v>
      </c>
      <c r="N39" s="19">
        <f t="shared" si="24"/>
        <v>2.5375421391357648E-3</v>
      </c>
      <c r="O39" s="19">
        <f t="shared" si="24"/>
        <v>4.7441005209929513E-3</v>
      </c>
      <c r="P39" s="19">
        <f t="shared" si="24"/>
        <v>6.2273980999080604E-3</v>
      </c>
      <c r="Q39" s="19">
        <f t="shared" si="24"/>
        <v>5.7370517928286855E-3</v>
      </c>
      <c r="R39" s="19">
        <f t="shared" si="24"/>
        <v>3.971805087342936E-3</v>
      </c>
      <c r="S39" s="19">
        <f t="shared" si="24"/>
        <v>1.2381244253754215E-3</v>
      </c>
      <c r="T39" s="19">
        <f t="shared" si="24"/>
        <v>3.0646644192460924E-4</v>
      </c>
      <c r="U39" s="19">
        <f t="shared" si="24"/>
        <v>7.3551946061906225E-5</v>
      </c>
      <c r="V39" s="19">
        <f t="shared" si="24"/>
        <v>0</v>
      </c>
      <c r="W39" s="19">
        <f t="shared" si="24"/>
        <v>0</v>
      </c>
      <c r="X39" s="19">
        <f t="shared" si="24"/>
        <v>0</v>
      </c>
      <c r="Z39" s="31"/>
      <c r="AA39" s="10" t="s">
        <v>9</v>
      </c>
      <c r="AB39" s="20">
        <f t="shared" ref="AB39:AS39" si="25">AB11/$AC$27</f>
        <v>0</v>
      </c>
      <c r="AC39" s="20">
        <f t="shared" si="25"/>
        <v>0</v>
      </c>
      <c r="AD39" s="20">
        <f t="shared" si="25"/>
        <v>0</v>
      </c>
      <c r="AE39" s="20">
        <f t="shared" si="25"/>
        <v>0</v>
      </c>
      <c r="AF39" s="20">
        <f t="shared" si="25"/>
        <v>0</v>
      </c>
      <c r="AG39" s="20">
        <f t="shared" si="25"/>
        <v>0</v>
      </c>
      <c r="AH39" s="20">
        <f t="shared" si="25"/>
        <v>0</v>
      </c>
      <c r="AI39" s="20">
        <f t="shared" si="25"/>
        <v>0</v>
      </c>
      <c r="AJ39" s="20">
        <f t="shared" si="25"/>
        <v>0</v>
      </c>
      <c r="AK39" s="20">
        <f t="shared" si="25"/>
        <v>0</v>
      </c>
      <c r="AL39" s="20">
        <f t="shared" si="25"/>
        <v>6.1293288384921856E-5</v>
      </c>
      <c r="AM39" s="20">
        <f t="shared" si="25"/>
        <v>1.9613852283174992E-4</v>
      </c>
      <c r="AN39" s="20">
        <f t="shared" si="25"/>
        <v>3.9227704566349985E-4</v>
      </c>
      <c r="AO39" s="20">
        <f t="shared" si="25"/>
        <v>4.6582899172540604E-3</v>
      </c>
      <c r="AP39" s="20">
        <f t="shared" si="25"/>
        <v>1.3337419552558995E-2</v>
      </c>
      <c r="AQ39" s="20">
        <f t="shared" si="25"/>
        <v>7.6739197057922159E-3</v>
      </c>
      <c r="AR39" s="20">
        <f t="shared" si="25"/>
        <v>7.4777811829604662E-4</v>
      </c>
      <c r="AS39" s="20">
        <f t="shared" si="25"/>
        <v>0</v>
      </c>
      <c r="AU39" s="30"/>
      <c r="AV39" s="10" t="s">
        <v>31</v>
      </c>
      <c r="AW39" s="20">
        <f t="shared" ref="AW39:BN39" si="26">AW11/$AX$27</f>
        <v>0</v>
      </c>
      <c r="AX39" s="20">
        <f t="shared" si="26"/>
        <v>0</v>
      </c>
      <c r="AY39" s="20">
        <f t="shared" si="26"/>
        <v>0</v>
      </c>
      <c r="AZ39" s="20">
        <f t="shared" si="26"/>
        <v>0</v>
      </c>
      <c r="BA39" s="20">
        <f t="shared" si="26"/>
        <v>0</v>
      </c>
      <c r="BB39" s="20">
        <f t="shared" si="26"/>
        <v>0</v>
      </c>
      <c r="BC39" s="20">
        <f t="shared" si="26"/>
        <v>0</v>
      </c>
      <c r="BD39" s="20">
        <f t="shared" si="26"/>
        <v>0</v>
      </c>
      <c r="BE39" s="20">
        <f t="shared" si="26"/>
        <v>0</v>
      </c>
      <c r="BF39" s="20">
        <f t="shared" si="26"/>
        <v>3.8001838798651545E-4</v>
      </c>
      <c r="BG39" s="20">
        <f t="shared" si="26"/>
        <v>9.5617529880478091E-4</v>
      </c>
      <c r="BH39" s="20">
        <f t="shared" si="26"/>
        <v>1.4710389212381244E-3</v>
      </c>
      <c r="BI39" s="20">
        <f t="shared" si="26"/>
        <v>3.2608029420778425E-3</v>
      </c>
      <c r="BJ39" s="20">
        <f t="shared" si="26"/>
        <v>6.6074164878945759E-3</v>
      </c>
      <c r="BK39" s="20">
        <f t="shared" si="26"/>
        <v>2.5657370517928286E-2</v>
      </c>
      <c r="BL39" s="20">
        <f t="shared" si="26"/>
        <v>3.5182347532945142E-2</v>
      </c>
      <c r="BM39" s="20">
        <f t="shared" si="26"/>
        <v>3.72540606803555E-2</v>
      </c>
      <c r="BN39" s="20">
        <f t="shared" si="26"/>
        <v>1.1474103585657371E-2</v>
      </c>
    </row>
    <row r="40" spans="1:66" x14ac:dyDescent="0.25">
      <c r="A40" s="31"/>
      <c r="B40" s="10" t="s">
        <v>10</v>
      </c>
      <c r="C40" s="19">
        <f t="shared" ref="C40:X40" si="27">C12/$C$27</f>
        <v>0</v>
      </c>
      <c r="D40" s="19">
        <f t="shared" si="27"/>
        <v>0</v>
      </c>
      <c r="E40" s="19">
        <f t="shared" si="27"/>
        <v>0</v>
      </c>
      <c r="F40" s="19">
        <f t="shared" si="27"/>
        <v>0</v>
      </c>
      <c r="G40" s="19">
        <f t="shared" si="27"/>
        <v>0</v>
      </c>
      <c r="H40" s="19">
        <f t="shared" si="27"/>
        <v>0</v>
      </c>
      <c r="I40" s="19">
        <f t="shared" si="27"/>
        <v>0</v>
      </c>
      <c r="J40" s="19">
        <f t="shared" si="27"/>
        <v>0</v>
      </c>
      <c r="K40" s="19">
        <f t="shared" si="27"/>
        <v>0</v>
      </c>
      <c r="L40" s="19">
        <f t="shared" si="27"/>
        <v>2.2065583818571866E-4</v>
      </c>
      <c r="M40" s="19">
        <f t="shared" si="27"/>
        <v>8.2133006435795278E-4</v>
      </c>
      <c r="N40" s="19">
        <f t="shared" si="27"/>
        <v>1.1645724793135151E-3</v>
      </c>
      <c r="O40" s="19">
        <f t="shared" si="27"/>
        <v>2.6601287159056086E-3</v>
      </c>
      <c r="P40" s="19">
        <f t="shared" si="27"/>
        <v>3.1872509960159364E-3</v>
      </c>
      <c r="Q40" s="19">
        <f t="shared" si="27"/>
        <v>3.6898559607722956E-3</v>
      </c>
      <c r="R40" s="19">
        <f t="shared" si="27"/>
        <v>3.0769230769230769E-3</v>
      </c>
      <c r="S40" s="19">
        <f t="shared" si="27"/>
        <v>1.4710389212381244E-3</v>
      </c>
      <c r="T40" s="19">
        <f t="shared" si="27"/>
        <v>5.5163959546429661E-4</v>
      </c>
      <c r="U40" s="19">
        <f t="shared" si="27"/>
        <v>1.3484523444682808E-4</v>
      </c>
      <c r="V40" s="19">
        <f t="shared" si="27"/>
        <v>6.1293288384921856E-5</v>
      </c>
      <c r="W40" s="19">
        <f t="shared" si="27"/>
        <v>1.225865767698437E-5</v>
      </c>
      <c r="X40" s="19">
        <f t="shared" si="27"/>
        <v>0</v>
      </c>
      <c r="Z40" s="31"/>
      <c r="AA40" s="10" t="s">
        <v>10</v>
      </c>
      <c r="AB40" s="20">
        <f t="shared" ref="AB40:AS40" si="28">AB12/$AC$27</f>
        <v>0</v>
      </c>
      <c r="AC40" s="20">
        <f t="shared" si="28"/>
        <v>0</v>
      </c>
      <c r="AD40" s="20">
        <f t="shared" si="28"/>
        <v>0</v>
      </c>
      <c r="AE40" s="20">
        <f t="shared" si="28"/>
        <v>0</v>
      </c>
      <c r="AF40" s="20">
        <f t="shared" si="28"/>
        <v>0</v>
      </c>
      <c r="AG40" s="20">
        <f t="shared" si="28"/>
        <v>0</v>
      </c>
      <c r="AH40" s="20">
        <f t="shared" si="28"/>
        <v>0</v>
      </c>
      <c r="AI40" s="20">
        <f t="shared" si="28"/>
        <v>0</v>
      </c>
      <c r="AJ40" s="20">
        <f t="shared" si="28"/>
        <v>0</v>
      </c>
      <c r="AK40" s="20">
        <f t="shared" si="28"/>
        <v>0</v>
      </c>
      <c r="AL40" s="20">
        <f t="shared" si="28"/>
        <v>0</v>
      </c>
      <c r="AM40" s="20">
        <f t="shared" si="28"/>
        <v>1.1032791909285933E-4</v>
      </c>
      <c r="AN40" s="20">
        <f t="shared" si="28"/>
        <v>2.0839718050873429E-4</v>
      </c>
      <c r="AO40" s="20">
        <f t="shared" si="28"/>
        <v>3.1504750229849831E-3</v>
      </c>
      <c r="AP40" s="20">
        <f t="shared" si="28"/>
        <v>8.213300643579528E-3</v>
      </c>
      <c r="AQ40" s="20">
        <f t="shared" si="28"/>
        <v>4.9892736745326387E-3</v>
      </c>
      <c r="AR40" s="20">
        <f t="shared" si="28"/>
        <v>3.8001838798651545E-4</v>
      </c>
      <c r="AS40" s="20">
        <f t="shared" si="28"/>
        <v>0</v>
      </c>
      <c r="AU40" s="30"/>
      <c r="AV40" s="10" t="s">
        <v>32</v>
      </c>
      <c r="AW40" s="20">
        <f t="shared" ref="AW40:BN40" si="29">AW12/$AX$27</f>
        <v>0</v>
      </c>
      <c r="AX40" s="20">
        <f t="shared" si="29"/>
        <v>0</v>
      </c>
      <c r="AY40" s="20">
        <f t="shared" si="29"/>
        <v>0</v>
      </c>
      <c r="AZ40" s="20">
        <f t="shared" si="29"/>
        <v>0</v>
      </c>
      <c r="BA40" s="20">
        <f t="shared" si="29"/>
        <v>0</v>
      </c>
      <c r="BB40" s="20">
        <f t="shared" si="29"/>
        <v>0</v>
      </c>
      <c r="BC40" s="20">
        <f t="shared" si="29"/>
        <v>0</v>
      </c>
      <c r="BD40" s="20">
        <f t="shared" si="29"/>
        <v>0</v>
      </c>
      <c r="BE40" s="20">
        <f t="shared" si="29"/>
        <v>0</v>
      </c>
      <c r="BF40" s="20">
        <f t="shared" si="29"/>
        <v>9.8069261415874962E-5</v>
      </c>
      <c r="BG40" s="20">
        <f t="shared" si="29"/>
        <v>6.8648482991112475E-4</v>
      </c>
      <c r="BH40" s="20">
        <f t="shared" si="29"/>
        <v>1.1890897946674839E-3</v>
      </c>
      <c r="BI40" s="20">
        <f t="shared" si="29"/>
        <v>2.6478700582286238E-3</v>
      </c>
      <c r="BJ40" s="20">
        <f t="shared" si="29"/>
        <v>7.9558688323628571E-3</v>
      </c>
      <c r="BK40" s="20">
        <f t="shared" si="29"/>
        <v>4.4829911124731843E-2</v>
      </c>
      <c r="BL40" s="20">
        <f t="shared" si="29"/>
        <v>4.881397486975176E-2</v>
      </c>
      <c r="BM40" s="20">
        <f t="shared" si="29"/>
        <v>2.7275513331290222E-2</v>
      </c>
      <c r="BN40" s="20">
        <f t="shared" si="29"/>
        <v>3.5917866993564205E-3</v>
      </c>
    </row>
    <row r="41" spans="1:66" x14ac:dyDescent="0.25">
      <c r="A41" s="31"/>
      <c r="B41" s="10" t="s">
        <v>11</v>
      </c>
      <c r="C41" s="19">
        <f t="shared" ref="C41:X41" si="30">C13/$C$27</f>
        <v>0</v>
      </c>
      <c r="D41" s="19">
        <f t="shared" si="30"/>
        <v>0</v>
      </c>
      <c r="E41" s="19">
        <f t="shared" si="30"/>
        <v>0</v>
      </c>
      <c r="F41" s="19">
        <f t="shared" si="30"/>
        <v>0</v>
      </c>
      <c r="G41" s="19">
        <f t="shared" si="30"/>
        <v>0</v>
      </c>
      <c r="H41" s="19">
        <f t="shared" si="30"/>
        <v>0</v>
      </c>
      <c r="I41" s="19">
        <f t="shared" si="30"/>
        <v>0</v>
      </c>
      <c r="J41" s="19">
        <f t="shared" si="30"/>
        <v>0</v>
      </c>
      <c r="K41" s="19">
        <f t="shared" si="30"/>
        <v>0</v>
      </c>
      <c r="L41" s="19">
        <f t="shared" si="30"/>
        <v>4.9034630707937481E-5</v>
      </c>
      <c r="M41" s="19">
        <f t="shared" si="30"/>
        <v>2.5743181121667177E-4</v>
      </c>
      <c r="N41" s="19">
        <f t="shared" si="30"/>
        <v>6.3745019920318727E-4</v>
      </c>
      <c r="O41" s="19">
        <f t="shared" si="30"/>
        <v>8.8262335274287465E-4</v>
      </c>
      <c r="P41" s="19">
        <f t="shared" si="30"/>
        <v>1.1523138216365308E-3</v>
      </c>
      <c r="Q41" s="19">
        <f t="shared" si="30"/>
        <v>1.9736438859944837E-3</v>
      </c>
      <c r="R41" s="19">
        <f t="shared" si="30"/>
        <v>1.9000919399325773E-3</v>
      </c>
      <c r="S41" s="19">
        <f t="shared" si="30"/>
        <v>1.2749003984063745E-3</v>
      </c>
      <c r="T41" s="19">
        <f t="shared" si="30"/>
        <v>3.5550107263254672E-4</v>
      </c>
      <c r="U41" s="19">
        <f t="shared" si="30"/>
        <v>1.2258657676984371E-4</v>
      </c>
      <c r="V41" s="19">
        <f t="shared" si="30"/>
        <v>1.225865767698437E-5</v>
      </c>
      <c r="W41" s="19">
        <f t="shared" si="30"/>
        <v>0</v>
      </c>
      <c r="X41" s="19">
        <f t="shared" si="30"/>
        <v>0</v>
      </c>
      <c r="Z41" s="31"/>
      <c r="AA41" s="10" t="s">
        <v>11</v>
      </c>
      <c r="AB41" s="20">
        <f t="shared" ref="AB41:AS41" si="31">AB13/$AC$27</f>
        <v>0</v>
      </c>
      <c r="AC41" s="20">
        <f t="shared" si="31"/>
        <v>0</v>
      </c>
      <c r="AD41" s="20">
        <f t="shared" si="31"/>
        <v>0</v>
      </c>
      <c r="AE41" s="20">
        <f t="shared" si="31"/>
        <v>0</v>
      </c>
      <c r="AF41" s="20">
        <f t="shared" si="31"/>
        <v>0</v>
      </c>
      <c r="AG41" s="20">
        <f t="shared" si="31"/>
        <v>0</v>
      </c>
      <c r="AH41" s="20">
        <f t="shared" si="31"/>
        <v>0</v>
      </c>
      <c r="AI41" s="20">
        <f t="shared" si="31"/>
        <v>0</v>
      </c>
      <c r="AJ41" s="20">
        <f t="shared" si="31"/>
        <v>0</v>
      </c>
      <c r="AK41" s="20">
        <f t="shared" si="31"/>
        <v>0</v>
      </c>
      <c r="AL41" s="20">
        <f t="shared" si="31"/>
        <v>0</v>
      </c>
      <c r="AM41" s="20">
        <f t="shared" si="31"/>
        <v>3.6775973030953113E-5</v>
      </c>
      <c r="AN41" s="20">
        <f t="shared" si="31"/>
        <v>1.9613852283174992E-4</v>
      </c>
      <c r="AO41" s="20">
        <f t="shared" si="31"/>
        <v>1.7039534171008274E-3</v>
      </c>
      <c r="AP41" s="20">
        <f t="shared" si="31"/>
        <v>4.3027888446215143E-3</v>
      </c>
      <c r="AQ41" s="20">
        <f t="shared" si="31"/>
        <v>2.3536622739809992E-3</v>
      </c>
      <c r="AR41" s="20">
        <f t="shared" si="31"/>
        <v>2.4517315353968741E-5</v>
      </c>
      <c r="AS41" s="20">
        <f t="shared" si="31"/>
        <v>0</v>
      </c>
      <c r="AU41" s="30"/>
      <c r="AV41" s="8" t="s">
        <v>33</v>
      </c>
      <c r="AW41" s="20">
        <f t="shared" ref="AW41:BN41" si="32">AW13/$AX$27</f>
        <v>0</v>
      </c>
      <c r="AX41" s="20">
        <f t="shared" si="32"/>
        <v>0</v>
      </c>
      <c r="AY41" s="20">
        <f t="shared" si="32"/>
        <v>0</v>
      </c>
      <c r="AZ41" s="20">
        <f t="shared" si="32"/>
        <v>0</v>
      </c>
      <c r="BA41" s="20">
        <f t="shared" si="32"/>
        <v>0</v>
      </c>
      <c r="BB41" s="20">
        <f t="shared" si="32"/>
        <v>0</v>
      </c>
      <c r="BC41" s="20">
        <f t="shared" si="32"/>
        <v>0</v>
      </c>
      <c r="BD41" s="20">
        <f t="shared" si="32"/>
        <v>0</v>
      </c>
      <c r="BE41" s="20">
        <f t="shared" si="32"/>
        <v>0</v>
      </c>
      <c r="BF41" s="20">
        <f t="shared" si="32"/>
        <v>0</v>
      </c>
      <c r="BG41" s="20">
        <f t="shared" si="32"/>
        <v>1.7162120747778119E-4</v>
      </c>
      <c r="BH41" s="20">
        <f t="shared" si="32"/>
        <v>6.9874348758810914E-4</v>
      </c>
      <c r="BI41" s="20">
        <f t="shared" si="32"/>
        <v>2.1575237511492493E-3</v>
      </c>
      <c r="BJ41" s="20">
        <f t="shared" si="32"/>
        <v>1.6414342629482073E-2</v>
      </c>
      <c r="BK41" s="20">
        <f t="shared" si="32"/>
        <v>6.6552252528348149E-2</v>
      </c>
      <c r="BL41" s="20">
        <f t="shared" si="32"/>
        <v>5.3300643579528038E-2</v>
      </c>
      <c r="BM41" s="20">
        <f t="shared" si="32"/>
        <v>1.5458167330677291E-2</v>
      </c>
      <c r="BN41" s="20">
        <f t="shared" si="32"/>
        <v>6.1293288384921856E-5</v>
      </c>
    </row>
    <row r="42" spans="1:66" x14ac:dyDescent="0.25">
      <c r="A42" s="31"/>
      <c r="B42" s="10" t="s">
        <v>12</v>
      </c>
      <c r="C42" s="19">
        <f t="shared" ref="C42:X42" si="33">C14/$C$27</f>
        <v>0</v>
      </c>
      <c r="D42" s="19">
        <f t="shared" si="33"/>
        <v>0</v>
      </c>
      <c r="E42" s="19">
        <f t="shared" si="33"/>
        <v>0</v>
      </c>
      <c r="F42" s="19">
        <f t="shared" si="33"/>
        <v>0</v>
      </c>
      <c r="G42" s="19">
        <f t="shared" si="33"/>
        <v>0</v>
      </c>
      <c r="H42" s="19">
        <f t="shared" si="33"/>
        <v>0</v>
      </c>
      <c r="I42" s="19">
        <f t="shared" si="33"/>
        <v>0</v>
      </c>
      <c r="J42" s="19">
        <f t="shared" si="33"/>
        <v>0</v>
      </c>
      <c r="K42" s="19">
        <f t="shared" si="33"/>
        <v>0</v>
      </c>
      <c r="L42" s="19">
        <f t="shared" si="33"/>
        <v>0</v>
      </c>
      <c r="M42" s="19">
        <f t="shared" si="33"/>
        <v>7.3551946061906225E-5</v>
      </c>
      <c r="N42" s="19">
        <f t="shared" si="33"/>
        <v>2.6969046889365616E-4</v>
      </c>
      <c r="O42" s="19">
        <f t="shared" si="33"/>
        <v>5.6389825314128101E-4</v>
      </c>
      <c r="P42" s="19">
        <f t="shared" si="33"/>
        <v>8.9488201041985904E-4</v>
      </c>
      <c r="Q42" s="19">
        <f t="shared" si="33"/>
        <v>1.2749003984063745E-3</v>
      </c>
      <c r="R42" s="19">
        <f t="shared" si="33"/>
        <v>1.4465216058841557E-3</v>
      </c>
      <c r="S42" s="19">
        <f t="shared" si="33"/>
        <v>1.0174685871897028E-3</v>
      </c>
      <c r="T42" s="19">
        <f t="shared" si="33"/>
        <v>3.9227704566349985E-4</v>
      </c>
      <c r="U42" s="19">
        <f t="shared" si="33"/>
        <v>9.8069261415874962E-5</v>
      </c>
      <c r="V42" s="19">
        <f t="shared" si="33"/>
        <v>1.225865767698437E-5</v>
      </c>
      <c r="W42" s="19">
        <f t="shared" si="33"/>
        <v>0</v>
      </c>
      <c r="X42" s="19">
        <f t="shared" si="33"/>
        <v>0</v>
      </c>
      <c r="Z42" s="31"/>
      <c r="AA42" s="10" t="s">
        <v>12</v>
      </c>
      <c r="AB42" s="20">
        <f t="shared" ref="AB42:AS42" si="34">AB14/$AC$27</f>
        <v>0</v>
      </c>
      <c r="AC42" s="20">
        <f t="shared" si="34"/>
        <v>0</v>
      </c>
      <c r="AD42" s="20">
        <f t="shared" si="34"/>
        <v>0</v>
      </c>
      <c r="AE42" s="20">
        <f t="shared" si="34"/>
        <v>0</v>
      </c>
      <c r="AF42" s="20">
        <f t="shared" si="34"/>
        <v>0</v>
      </c>
      <c r="AG42" s="20">
        <f t="shared" si="34"/>
        <v>0</v>
      </c>
      <c r="AH42" s="20">
        <f t="shared" si="34"/>
        <v>0</v>
      </c>
      <c r="AI42" s="20">
        <f t="shared" si="34"/>
        <v>0</v>
      </c>
      <c r="AJ42" s="20">
        <f t="shared" si="34"/>
        <v>0</v>
      </c>
      <c r="AK42" s="20">
        <f t="shared" si="34"/>
        <v>0</v>
      </c>
      <c r="AL42" s="20">
        <f t="shared" si="34"/>
        <v>0</v>
      </c>
      <c r="AM42" s="20">
        <f t="shared" si="34"/>
        <v>0</v>
      </c>
      <c r="AN42" s="20">
        <f t="shared" si="34"/>
        <v>4.9034630707937481E-5</v>
      </c>
      <c r="AO42" s="20">
        <f t="shared" si="34"/>
        <v>1.2136071100214527E-3</v>
      </c>
      <c r="AP42" s="20">
        <f t="shared" si="34"/>
        <v>3.1872509960159364E-3</v>
      </c>
      <c r="AQ42" s="20">
        <f t="shared" si="34"/>
        <v>1.5936254980079682E-3</v>
      </c>
      <c r="AR42" s="20">
        <f t="shared" si="34"/>
        <v>0</v>
      </c>
      <c r="AS42" s="20">
        <f t="shared" si="34"/>
        <v>0</v>
      </c>
      <c r="AU42" s="30"/>
      <c r="AV42" s="10" t="s">
        <v>34</v>
      </c>
      <c r="AW42" s="20">
        <f t="shared" ref="AW42:BN42" si="35">AW14/$AX$27</f>
        <v>0</v>
      </c>
      <c r="AX42" s="20">
        <f t="shared" si="35"/>
        <v>0</v>
      </c>
      <c r="AY42" s="20">
        <f t="shared" si="35"/>
        <v>0</v>
      </c>
      <c r="AZ42" s="20">
        <f t="shared" si="35"/>
        <v>0</v>
      </c>
      <c r="BA42" s="20">
        <f t="shared" si="35"/>
        <v>0</v>
      </c>
      <c r="BB42" s="20">
        <f t="shared" si="35"/>
        <v>0</v>
      </c>
      <c r="BC42" s="20">
        <f t="shared" si="35"/>
        <v>0</v>
      </c>
      <c r="BD42" s="20">
        <f t="shared" si="35"/>
        <v>0</v>
      </c>
      <c r="BE42" s="20">
        <f t="shared" si="35"/>
        <v>0</v>
      </c>
      <c r="BF42" s="20">
        <f t="shared" si="35"/>
        <v>0</v>
      </c>
      <c r="BG42" s="20">
        <f t="shared" si="35"/>
        <v>0</v>
      </c>
      <c r="BH42" s="20">
        <f t="shared" si="35"/>
        <v>1.4710389212381245E-4</v>
      </c>
      <c r="BI42" s="20">
        <f t="shared" si="35"/>
        <v>1.6058841556849525E-3</v>
      </c>
      <c r="BJ42" s="20">
        <f t="shared" si="35"/>
        <v>3.1247318418633159E-2</v>
      </c>
      <c r="BK42" s="20">
        <f t="shared" si="35"/>
        <v>7.4459086730003066E-2</v>
      </c>
      <c r="BL42" s="20">
        <f t="shared" si="35"/>
        <v>3.930125651241189E-2</v>
      </c>
      <c r="BM42" s="20">
        <f t="shared" si="35"/>
        <v>3.8859944836040455E-3</v>
      </c>
      <c r="BN42" s="20">
        <f t="shared" si="35"/>
        <v>0</v>
      </c>
    </row>
    <row r="43" spans="1:66" x14ac:dyDescent="0.25">
      <c r="A43" s="31"/>
      <c r="B43" s="10" t="s">
        <v>13</v>
      </c>
      <c r="C43" s="19">
        <f t="shared" ref="C43:X43" si="36">C15/$C$27</f>
        <v>0</v>
      </c>
      <c r="D43" s="19">
        <f t="shared" si="36"/>
        <v>0</v>
      </c>
      <c r="E43" s="19">
        <f t="shared" si="36"/>
        <v>0</v>
      </c>
      <c r="F43" s="19">
        <f t="shared" si="36"/>
        <v>0</v>
      </c>
      <c r="G43" s="19">
        <f t="shared" si="36"/>
        <v>0</v>
      </c>
      <c r="H43" s="19">
        <f t="shared" si="36"/>
        <v>0</v>
      </c>
      <c r="I43" s="19">
        <f t="shared" si="36"/>
        <v>0</v>
      </c>
      <c r="J43" s="19">
        <f t="shared" si="36"/>
        <v>0</v>
      </c>
      <c r="K43" s="19">
        <f t="shared" si="36"/>
        <v>0</v>
      </c>
      <c r="L43" s="19">
        <f t="shared" si="36"/>
        <v>1.225865767698437E-5</v>
      </c>
      <c r="M43" s="19">
        <f t="shared" si="36"/>
        <v>2.4517315353968741E-5</v>
      </c>
      <c r="N43" s="19">
        <f t="shared" si="36"/>
        <v>9.8069261415874962E-5</v>
      </c>
      <c r="O43" s="19">
        <f t="shared" si="36"/>
        <v>1.9613852283174992E-4</v>
      </c>
      <c r="P43" s="19">
        <f t="shared" si="36"/>
        <v>6.2519154152620288E-4</v>
      </c>
      <c r="Q43" s="19">
        <f t="shared" si="36"/>
        <v>7.3551946061906222E-4</v>
      </c>
      <c r="R43" s="19">
        <f t="shared" si="36"/>
        <v>9.0714066809684344E-4</v>
      </c>
      <c r="S43" s="19">
        <f t="shared" si="36"/>
        <v>8.3358872203493717E-4</v>
      </c>
      <c r="T43" s="19">
        <f t="shared" si="36"/>
        <v>3.1872509960159364E-4</v>
      </c>
      <c r="U43" s="19">
        <f t="shared" si="36"/>
        <v>7.3551946061906225E-5</v>
      </c>
      <c r="V43" s="19">
        <f t="shared" si="36"/>
        <v>3.6775973030953113E-5</v>
      </c>
      <c r="W43" s="19">
        <f t="shared" si="36"/>
        <v>0</v>
      </c>
      <c r="X43" s="19">
        <f t="shared" si="36"/>
        <v>0</v>
      </c>
      <c r="Z43" s="31"/>
      <c r="AA43" s="10" t="s">
        <v>13</v>
      </c>
      <c r="AB43" s="20">
        <f t="shared" ref="AB43:AS43" si="37">AB15/$AC$27</f>
        <v>0</v>
      </c>
      <c r="AC43" s="20">
        <f t="shared" si="37"/>
        <v>0</v>
      </c>
      <c r="AD43" s="20">
        <f t="shared" si="37"/>
        <v>0</v>
      </c>
      <c r="AE43" s="20">
        <f t="shared" si="37"/>
        <v>0</v>
      </c>
      <c r="AF43" s="20">
        <f t="shared" si="37"/>
        <v>0</v>
      </c>
      <c r="AG43" s="20">
        <f t="shared" si="37"/>
        <v>0</v>
      </c>
      <c r="AH43" s="20">
        <f t="shared" si="37"/>
        <v>0</v>
      </c>
      <c r="AI43" s="20">
        <f t="shared" si="37"/>
        <v>0</v>
      </c>
      <c r="AJ43" s="20">
        <f t="shared" si="37"/>
        <v>0</v>
      </c>
      <c r="AK43" s="20">
        <f t="shared" si="37"/>
        <v>0</v>
      </c>
      <c r="AL43" s="20">
        <f t="shared" si="37"/>
        <v>0</v>
      </c>
      <c r="AM43" s="20">
        <f t="shared" si="37"/>
        <v>0</v>
      </c>
      <c r="AN43" s="20">
        <f t="shared" si="37"/>
        <v>2.4517315353968741E-5</v>
      </c>
      <c r="AO43" s="20">
        <f t="shared" si="37"/>
        <v>7.1100214526509343E-4</v>
      </c>
      <c r="AP43" s="20">
        <f t="shared" si="37"/>
        <v>2.3046276432730616E-3</v>
      </c>
      <c r="AQ43" s="20">
        <f t="shared" si="37"/>
        <v>8.2133006435795278E-4</v>
      </c>
      <c r="AR43" s="20">
        <f t="shared" si="37"/>
        <v>0</v>
      </c>
      <c r="AS43" s="20">
        <f t="shared" si="37"/>
        <v>0</v>
      </c>
      <c r="AU43" s="30"/>
      <c r="AV43" s="11" t="s">
        <v>35</v>
      </c>
      <c r="AW43" s="20">
        <f t="shared" ref="AW43:BN43" si="38">AW15/$AX$27</f>
        <v>0</v>
      </c>
      <c r="AX43" s="20">
        <f t="shared" si="38"/>
        <v>0</v>
      </c>
      <c r="AY43" s="20">
        <f t="shared" si="38"/>
        <v>0</v>
      </c>
      <c r="AZ43" s="20">
        <f t="shared" si="38"/>
        <v>0</v>
      </c>
      <c r="BA43" s="20">
        <f t="shared" si="38"/>
        <v>0</v>
      </c>
      <c r="BB43" s="20">
        <f t="shared" si="38"/>
        <v>0</v>
      </c>
      <c r="BC43" s="20">
        <f t="shared" si="38"/>
        <v>0</v>
      </c>
      <c r="BD43" s="20">
        <f t="shared" si="38"/>
        <v>0</v>
      </c>
      <c r="BE43" s="20">
        <f t="shared" si="38"/>
        <v>0</v>
      </c>
      <c r="BF43" s="20">
        <f t="shared" si="38"/>
        <v>0</v>
      </c>
      <c r="BG43" s="20">
        <f t="shared" si="38"/>
        <v>0</v>
      </c>
      <c r="BH43" s="20">
        <f t="shared" si="38"/>
        <v>2.4517315353968741E-5</v>
      </c>
      <c r="BI43" s="20">
        <f t="shared" si="38"/>
        <v>5.884155684952498E-4</v>
      </c>
      <c r="BJ43" s="20">
        <f t="shared" si="38"/>
        <v>3.2178976402083975E-2</v>
      </c>
      <c r="BK43" s="20">
        <f t="shared" si="38"/>
        <v>6.238430891817346E-2</v>
      </c>
      <c r="BL43" s="20">
        <f t="shared" si="38"/>
        <v>2.5988354275206866E-2</v>
      </c>
      <c r="BM43" s="20">
        <f t="shared" si="38"/>
        <v>1.7775053631627336E-3</v>
      </c>
      <c r="BN43" s="20">
        <f t="shared" si="38"/>
        <v>0</v>
      </c>
    </row>
    <row r="44" spans="1:66" x14ac:dyDescent="0.25">
      <c r="A44" s="31"/>
      <c r="B44" s="10" t="s">
        <v>14</v>
      </c>
      <c r="C44" s="19">
        <f t="shared" ref="C44:X44" si="39">C16/$C$27</f>
        <v>0</v>
      </c>
      <c r="D44" s="19">
        <f t="shared" si="39"/>
        <v>0</v>
      </c>
      <c r="E44" s="19">
        <f t="shared" si="39"/>
        <v>0</v>
      </c>
      <c r="F44" s="19">
        <f t="shared" si="39"/>
        <v>0</v>
      </c>
      <c r="G44" s="19">
        <f t="shared" si="39"/>
        <v>0</v>
      </c>
      <c r="H44" s="19">
        <f t="shared" si="39"/>
        <v>0</v>
      </c>
      <c r="I44" s="19">
        <f t="shared" si="39"/>
        <v>0</v>
      </c>
      <c r="J44" s="19">
        <f t="shared" si="39"/>
        <v>0</v>
      </c>
      <c r="K44" s="19">
        <f t="shared" si="39"/>
        <v>0</v>
      </c>
      <c r="L44" s="19">
        <f t="shared" si="39"/>
        <v>0</v>
      </c>
      <c r="M44" s="19">
        <f t="shared" si="39"/>
        <v>0</v>
      </c>
      <c r="N44" s="19">
        <f t="shared" si="39"/>
        <v>2.4517315353968741E-5</v>
      </c>
      <c r="O44" s="19">
        <f t="shared" si="39"/>
        <v>1.2258657676984371E-4</v>
      </c>
      <c r="P44" s="19">
        <f t="shared" si="39"/>
        <v>1.8387986515476556E-4</v>
      </c>
      <c r="Q44" s="19">
        <f t="shared" si="39"/>
        <v>5.1486362243334353E-4</v>
      </c>
      <c r="R44" s="19">
        <f t="shared" si="39"/>
        <v>5.1486362243334353E-4</v>
      </c>
      <c r="S44" s="19">
        <f t="shared" si="39"/>
        <v>2.819491265706405E-4</v>
      </c>
      <c r="T44" s="19">
        <f t="shared" si="39"/>
        <v>1.1032791909285933E-4</v>
      </c>
      <c r="U44" s="19">
        <f t="shared" si="39"/>
        <v>2.4517315353968741E-5</v>
      </c>
      <c r="V44" s="19">
        <f t="shared" si="39"/>
        <v>0</v>
      </c>
      <c r="W44" s="19">
        <f t="shared" si="39"/>
        <v>0</v>
      </c>
      <c r="X44" s="19">
        <f t="shared" si="39"/>
        <v>0</v>
      </c>
      <c r="Z44" s="31"/>
      <c r="AA44" s="10" t="s">
        <v>14</v>
      </c>
      <c r="AB44" s="20">
        <f t="shared" ref="AB44:AS44" si="40">AB16/$AC$27</f>
        <v>0</v>
      </c>
      <c r="AC44" s="20">
        <f t="shared" si="40"/>
        <v>0</v>
      </c>
      <c r="AD44" s="20">
        <f t="shared" si="40"/>
        <v>0</v>
      </c>
      <c r="AE44" s="20">
        <f t="shared" si="40"/>
        <v>0</v>
      </c>
      <c r="AF44" s="20">
        <f t="shared" si="40"/>
        <v>0</v>
      </c>
      <c r="AG44" s="20">
        <f t="shared" si="40"/>
        <v>0</v>
      </c>
      <c r="AH44" s="20">
        <f t="shared" si="40"/>
        <v>0</v>
      </c>
      <c r="AI44" s="20">
        <f t="shared" si="40"/>
        <v>0</v>
      </c>
      <c r="AJ44" s="20">
        <f t="shared" si="40"/>
        <v>0</v>
      </c>
      <c r="AK44" s="20">
        <f t="shared" si="40"/>
        <v>0</v>
      </c>
      <c r="AL44" s="20">
        <f t="shared" si="40"/>
        <v>0</v>
      </c>
      <c r="AM44" s="20">
        <f t="shared" si="40"/>
        <v>0</v>
      </c>
      <c r="AN44" s="20">
        <f t="shared" si="40"/>
        <v>0</v>
      </c>
      <c r="AO44" s="20">
        <f t="shared" si="40"/>
        <v>3.9227704566349985E-4</v>
      </c>
      <c r="AP44" s="20">
        <f t="shared" si="40"/>
        <v>1.0665032178976401E-3</v>
      </c>
      <c r="AQ44" s="20">
        <f t="shared" si="40"/>
        <v>3.1872509960159364E-4</v>
      </c>
      <c r="AR44" s="20">
        <f t="shared" si="40"/>
        <v>0</v>
      </c>
      <c r="AS44" s="20">
        <f t="shared" si="40"/>
        <v>0</v>
      </c>
      <c r="AU44" s="30"/>
      <c r="AV44" s="10" t="s">
        <v>36</v>
      </c>
      <c r="AW44" s="20">
        <f t="shared" ref="AW44:BN44" si="41">AW16/$AX$27</f>
        <v>0</v>
      </c>
      <c r="AX44" s="20">
        <f t="shared" si="41"/>
        <v>0</v>
      </c>
      <c r="AY44" s="20">
        <f t="shared" si="41"/>
        <v>0</v>
      </c>
      <c r="AZ44" s="20">
        <f t="shared" si="41"/>
        <v>0</v>
      </c>
      <c r="BA44" s="20">
        <f t="shared" si="41"/>
        <v>0</v>
      </c>
      <c r="BB44" s="20">
        <f t="shared" si="41"/>
        <v>0</v>
      </c>
      <c r="BC44" s="20">
        <f t="shared" si="41"/>
        <v>0</v>
      </c>
      <c r="BD44" s="20">
        <f t="shared" si="41"/>
        <v>0</v>
      </c>
      <c r="BE44" s="20">
        <f t="shared" si="41"/>
        <v>0</v>
      </c>
      <c r="BF44" s="20">
        <f t="shared" si="41"/>
        <v>0</v>
      </c>
      <c r="BG44" s="20">
        <f t="shared" si="41"/>
        <v>7.3551946061906225E-5</v>
      </c>
      <c r="BH44" s="20">
        <f t="shared" si="41"/>
        <v>0</v>
      </c>
      <c r="BI44" s="20">
        <f t="shared" si="41"/>
        <v>1.1032791909285933E-4</v>
      </c>
      <c r="BJ44" s="20">
        <f t="shared" si="41"/>
        <v>2.2139135764633774E-2</v>
      </c>
      <c r="BK44" s="20">
        <f t="shared" si="41"/>
        <v>4.1765246705485752E-2</v>
      </c>
      <c r="BL44" s="20">
        <f t="shared" si="41"/>
        <v>2.3168863009500461E-2</v>
      </c>
      <c r="BM44" s="20">
        <f t="shared" si="41"/>
        <v>1.3116763714373276E-3</v>
      </c>
      <c r="BN44" s="20">
        <f t="shared" si="41"/>
        <v>0</v>
      </c>
    </row>
    <row r="45" spans="1:66" x14ac:dyDescent="0.25">
      <c r="A45" s="31"/>
      <c r="B45" s="10" t="s">
        <v>15</v>
      </c>
      <c r="C45" s="19">
        <f t="shared" ref="C45:X45" si="42">C17/$C$27</f>
        <v>0</v>
      </c>
      <c r="D45" s="19">
        <f t="shared" si="42"/>
        <v>0</v>
      </c>
      <c r="E45" s="19">
        <f t="shared" si="42"/>
        <v>0</v>
      </c>
      <c r="F45" s="19">
        <f t="shared" si="42"/>
        <v>0</v>
      </c>
      <c r="G45" s="19">
        <f t="shared" si="42"/>
        <v>0</v>
      </c>
      <c r="H45" s="19">
        <f t="shared" si="42"/>
        <v>0</v>
      </c>
      <c r="I45" s="19">
        <f t="shared" si="42"/>
        <v>0</v>
      </c>
      <c r="J45" s="19">
        <f t="shared" si="42"/>
        <v>0</v>
      </c>
      <c r="K45" s="19">
        <f t="shared" si="42"/>
        <v>0</v>
      </c>
      <c r="L45" s="19">
        <f t="shared" si="42"/>
        <v>0</v>
      </c>
      <c r="M45" s="19">
        <f t="shared" si="42"/>
        <v>0</v>
      </c>
      <c r="N45" s="19">
        <f t="shared" si="42"/>
        <v>0</v>
      </c>
      <c r="O45" s="19">
        <f t="shared" si="42"/>
        <v>7.3551946061906225E-5</v>
      </c>
      <c r="P45" s="19">
        <f t="shared" si="42"/>
        <v>1.1032791909285933E-4</v>
      </c>
      <c r="Q45" s="19">
        <f t="shared" si="42"/>
        <v>2.942077842476249E-4</v>
      </c>
      <c r="R45" s="19">
        <f t="shared" si="42"/>
        <v>2.819491265706405E-4</v>
      </c>
      <c r="S45" s="19">
        <f t="shared" si="42"/>
        <v>2.6969046889365616E-4</v>
      </c>
      <c r="T45" s="19">
        <f t="shared" si="42"/>
        <v>8.5810603738890594E-5</v>
      </c>
      <c r="U45" s="19">
        <f t="shared" si="42"/>
        <v>0</v>
      </c>
      <c r="V45" s="19">
        <f t="shared" si="42"/>
        <v>0</v>
      </c>
      <c r="W45" s="19">
        <f t="shared" si="42"/>
        <v>0</v>
      </c>
      <c r="X45" s="19">
        <f t="shared" si="42"/>
        <v>0</v>
      </c>
      <c r="Z45" s="31"/>
      <c r="AA45" s="10" t="s">
        <v>15</v>
      </c>
      <c r="AB45" s="20">
        <f t="shared" ref="AB45:AS45" si="43">AB17/$AC$27</f>
        <v>0</v>
      </c>
      <c r="AC45" s="20">
        <f t="shared" si="43"/>
        <v>0</v>
      </c>
      <c r="AD45" s="20">
        <f t="shared" si="43"/>
        <v>0</v>
      </c>
      <c r="AE45" s="20">
        <f t="shared" si="43"/>
        <v>0</v>
      </c>
      <c r="AF45" s="20">
        <f t="shared" si="43"/>
        <v>0</v>
      </c>
      <c r="AG45" s="20">
        <f t="shared" si="43"/>
        <v>0</v>
      </c>
      <c r="AH45" s="20">
        <f t="shared" si="43"/>
        <v>0</v>
      </c>
      <c r="AI45" s="20">
        <f t="shared" si="43"/>
        <v>0</v>
      </c>
      <c r="AJ45" s="20">
        <f t="shared" si="43"/>
        <v>0</v>
      </c>
      <c r="AK45" s="20">
        <f t="shared" si="43"/>
        <v>0</v>
      </c>
      <c r="AL45" s="20">
        <f t="shared" si="43"/>
        <v>0</v>
      </c>
      <c r="AM45" s="20">
        <f t="shared" si="43"/>
        <v>0</v>
      </c>
      <c r="AN45" s="20">
        <f t="shared" si="43"/>
        <v>0</v>
      </c>
      <c r="AO45" s="20">
        <f t="shared" si="43"/>
        <v>2.3291449586270303E-4</v>
      </c>
      <c r="AP45" s="20">
        <f t="shared" si="43"/>
        <v>6.6196751455715596E-4</v>
      </c>
      <c r="AQ45" s="20">
        <f t="shared" si="43"/>
        <v>2.2065583818571866E-4</v>
      </c>
      <c r="AR45" s="20">
        <f t="shared" si="43"/>
        <v>0</v>
      </c>
      <c r="AS45" s="20">
        <f t="shared" si="43"/>
        <v>0</v>
      </c>
      <c r="AU45" s="30"/>
      <c r="AV45" s="10" t="s">
        <v>37</v>
      </c>
      <c r="AW45" s="20">
        <f t="shared" ref="AW45:BN45" si="44">AW17/$AX$27</f>
        <v>0</v>
      </c>
      <c r="AX45" s="20">
        <f t="shared" si="44"/>
        <v>0</v>
      </c>
      <c r="AY45" s="20">
        <f t="shared" si="44"/>
        <v>0</v>
      </c>
      <c r="AZ45" s="20">
        <f t="shared" si="44"/>
        <v>0</v>
      </c>
      <c r="BA45" s="20">
        <f t="shared" si="44"/>
        <v>0</v>
      </c>
      <c r="BB45" s="20">
        <f t="shared" si="44"/>
        <v>0</v>
      </c>
      <c r="BC45" s="20">
        <f t="shared" si="44"/>
        <v>0</v>
      </c>
      <c r="BD45" s="20">
        <f t="shared" si="44"/>
        <v>0</v>
      </c>
      <c r="BE45" s="20">
        <f t="shared" si="44"/>
        <v>0</v>
      </c>
      <c r="BF45" s="20">
        <f t="shared" si="44"/>
        <v>0</v>
      </c>
      <c r="BG45" s="20">
        <f t="shared" si="44"/>
        <v>1.225865767698437E-5</v>
      </c>
      <c r="BH45" s="20">
        <f t="shared" si="44"/>
        <v>0</v>
      </c>
      <c r="BI45" s="20">
        <f t="shared" si="44"/>
        <v>1.1032791909285933E-4</v>
      </c>
      <c r="BJ45" s="20">
        <f t="shared" si="44"/>
        <v>1.4281336193686791E-2</v>
      </c>
      <c r="BK45" s="20">
        <f t="shared" si="44"/>
        <v>2.4970885688017162E-2</v>
      </c>
      <c r="BL45" s="20">
        <f t="shared" si="44"/>
        <v>1.6941464909592401E-2</v>
      </c>
      <c r="BM45" s="20">
        <f t="shared" si="44"/>
        <v>9.4391664112779652E-4</v>
      </c>
      <c r="BN45" s="20">
        <f t="shared" si="44"/>
        <v>0</v>
      </c>
    </row>
    <row r="46" spans="1:66" x14ac:dyDescent="0.25">
      <c r="A46" s="31"/>
      <c r="B46" s="9" t="s">
        <v>16</v>
      </c>
      <c r="C46" s="19">
        <f t="shared" ref="C46:X46" si="45">C18/$C$27</f>
        <v>0</v>
      </c>
      <c r="D46" s="19">
        <f t="shared" si="45"/>
        <v>0</v>
      </c>
      <c r="E46" s="19">
        <f t="shared" si="45"/>
        <v>0</v>
      </c>
      <c r="F46" s="19">
        <f t="shared" si="45"/>
        <v>0</v>
      </c>
      <c r="G46" s="19">
        <f t="shared" si="45"/>
        <v>0</v>
      </c>
      <c r="H46" s="19">
        <f t="shared" si="45"/>
        <v>0</v>
      </c>
      <c r="I46" s="19">
        <f t="shared" si="45"/>
        <v>0</v>
      </c>
      <c r="J46" s="19">
        <f t="shared" si="45"/>
        <v>0</v>
      </c>
      <c r="K46" s="19">
        <f t="shared" si="45"/>
        <v>0</v>
      </c>
      <c r="L46" s="19">
        <f t="shared" si="45"/>
        <v>0</v>
      </c>
      <c r="M46" s="19">
        <f t="shared" si="45"/>
        <v>0</v>
      </c>
      <c r="N46" s="19">
        <f t="shared" si="45"/>
        <v>0</v>
      </c>
      <c r="O46" s="19">
        <f t="shared" si="45"/>
        <v>1.225865767698437E-5</v>
      </c>
      <c r="P46" s="19">
        <f t="shared" si="45"/>
        <v>3.6775973030953113E-5</v>
      </c>
      <c r="Q46" s="19">
        <f t="shared" si="45"/>
        <v>1.5936254980079682E-4</v>
      </c>
      <c r="R46" s="19">
        <f t="shared" si="45"/>
        <v>2.819491265706405E-4</v>
      </c>
      <c r="S46" s="19">
        <f t="shared" si="45"/>
        <v>2.0839718050873429E-4</v>
      </c>
      <c r="T46" s="19">
        <f t="shared" si="45"/>
        <v>1.1032791909285933E-4</v>
      </c>
      <c r="U46" s="19">
        <f t="shared" si="45"/>
        <v>0</v>
      </c>
      <c r="V46" s="19">
        <f t="shared" si="45"/>
        <v>0</v>
      </c>
      <c r="W46" s="19">
        <f t="shared" si="45"/>
        <v>0</v>
      </c>
      <c r="X46" s="19">
        <f t="shared" si="45"/>
        <v>0</v>
      </c>
      <c r="Z46" s="31"/>
      <c r="AA46" s="9" t="s">
        <v>16</v>
      </c>
      <c r="AB46" s="20">
        <f t="shared" ref="AB46:AS46" si="46">AB18/$AC$27</f>
        <v>0</v>
      </c>
      <c r="AC46" s="20">
        <f t="shared" si="46"/>
        <v>0</v>
      </c>
      <c r="AD46" s="20">
        <f t="shared" si="46"/>
        <v>0</v>
      </c>
      <c r="AE46" s="20">
        <f t="shared" si="46"/>
        <v>0</v>
      </c>
      <c r="AF46" s="20">
        <f t="shared" si="46"/>
        <v>0</v>
      </c>
      <c r="AG46" s="20">
        <f t="shared" si="46"/>
        <v>0</v>
      </c>
      <c r="AH46" s="20">
        <f t="shared" si="46"/>
        <v>0</v>
      </c>
      <c r="AI46" s="20">
        <f t="shared" si="46"/>
        <v>0</v>
      </c>
      <c r="AJ46" s="20">
        <f t="shared" si="46"/>
        <v>0</v>
      </c>
      <c r="AK46" s="20">
        <f t="shared" si="46"/>
        <v>0</v>
      </c>
      <c r="AL46" s="20">
        <f t="shared" si="46"/>
        <v>0</v>
      </c>
      <c r="AM46" s="20">
        <f t="shared" si="46"/>
        <v>0</v>
      </c>
      <c r="AN46" s="20">
        <f t="shared" si="46"/>
        <v>0</v>
      </c>
      <c r="AO46" s="20">
        <f t="shared" si="46"/>
        <v>1.8387986515476556E-4</v>
      </c>
      <c r="AP46" s="20">
        <f t="shared" si="46"/>
        <v>3.5550107263254672E-4</v>
      </c>
      <c r="AQ46" s="20">
        <f t="shared" si="46"/>
        <v>2.6969046889365616E-4</v>
      </c>
      <c r="AR46" s="20">
        <f t="shared" si="46"/>
        <v>0</v>
      </c>
      <c r="AS46" s="20">
        <f t="shared" si="46"/>
        <v>0</v>
      </c>
      <c r="AU46" s="30"/>
      <c r="AV46" s="10" t="s">
        <v>38</v>
      </c>
      <c r="AW46" s="20">
        <f t="shared" ref="AW46:BN46" si="47">AW18/$AX$27</f>
        <v>0</v>
      </c>
      <c r="AX46" s="20">
        <f t="shared" si="47"/>
        <v>0</v>
      </c>
      <c r="AY46" s="20">
        <f t="shared" si="47"/>
        <v>0</v>
      </c>
      <c r="AZ46" s="20">
        <f t="shared" si="47"/>
        <v>0</v>
      </c>
      <c r="BA46" s="20">
        <f t="shared" si="47"/>
        <v>0</v>
      </c>
      <c r="BB46" s="20">
        <f t="shared" si="47"/>
        <v>0</v>
      </c>
      <c r="BC46" s="20">
        <f t="shared" si="47"/>
        <v>0</v>
      </c>
      <c r="BD46" s="20">
        <f t="shared" si="47"/>
        <v>0</v>
      </c>
      <c r="BE46" s="20">
        <f t="shared" si="47"/>
        <v>0</v>
      </c>
      <c r="BF46" s="20">
        <f t="shared" si="47"/>
        <v>0</v>
      </c>
      <c r="BG46" s="20">
        <f t="shared" si="47"/>
        <v>0</v>
      </c>
      <c r="BH46" s="20">
        <f t="shared" si="47"/>
        <v>2.4517315353968741E-5</v>
      </c>
      <c r="BI46" s="20">
        <f t="shared" si="47"/>
        <v>2.4517315353968741E-5</v>
      </c>
      <c r="BJ46" s="20">
        <f t="shared" si="47"/>
        <v>6.4970885688017165E-3</v>
      </c>
      <c r="BK46" s="20">
        <f t="shared" si="47"/>
        <v>1.2516089488201041E-2</v>
      </c>
      <c r="BL46" s="20">
        <f t="shared" si="47"/>
        <v>1.1241189089794667E-2</v>
      </c>
      <c r="BM46" s="20">
        <f t="shared" si="47"/>
        <v>6.6196751455715596E-4</v>
      </c>
      <c r="BN46" s="20">
        <f t="shared" si="47"/>
        <v>0</v>
      </c>
    </row>
    <row r="47" spans="1:66" x14ac:dyDescent="0.25">
      <c r="A47" s="31"/>
      <c r="B47" s="9" t="s">
        <v>17</v>
      </c>
      <c r="C47" s="19">
        <f t="shared" ref="C47:X47" si="48">C19/$C$27</f>
        <v>0</v>
      </c>
      <c r="D47" s="19">
        <f t="shared" si="48"/>
        <v>0</v>
      </c>
      <c r="E47" s="19">
        <f t="shared" si="48"/>
        <v>0</v>
      </c>
      <c r="F47" s="19">
        <f t="shared" si="48"/>
        <v>0</v>
      </c>
      <c r="G47" s="19">
        <f t="shared" si="48"/>
        <v>0</v>
      </c>
      <c r="H47" s="19">
        <f t="shared" si="48"/>
        <v>0</v>
      </c>
      <c r="I47" s="19">
        <f t="shared" si="48"/>
        <v>0</v>
      </c>
      <c r="J47" s="19">
        <f t="shared" si="48"/>
        <v>0</v>
      </c>
      <c r="K47" s="19">
        <f t="shared" si="48"/>
        <v>0</v>
      </c>
      <c r="L47" s="19">
        <f t="shared" si="48"/>
        <v>0</v>
      </c>
      <c r="M47" s="19">
        <f t="shared" si="48"/>
        <v>0</v>
      </c>
      <c r="N47" s="19">
        <f t="shared" si="48"/>
        <v>0</v>
      </c>
      <c r="O47" s="19">
        <f t="shared" si="48"/>
        <v>0</v>
      </c>
      <c r="P47" s="19">
        <f t="shared" si="48"/>
        <v>2.4517315353968741E-5</v>
      </c>
      <c r="Q47" s="19">
        <f t="shared" si="48"/>
        <v>4.9034630707937481E-5</v>
      </c>
      <c r="R47" s="19">
        <f t="shared" si="48"/>
        <v>1.8387986515476556E-4</v>
      </c>
      <c r="S47" s="19">
        <f t="shared" si="48"/>
        <v>8.5810603738890594E-5</v>
      </c>
      <c r="T47" s="19">
        <f t="shared" si="48"/>
        <v>2.4517315353968741E-5</v>
      </c>
      <c r="U47" s="19">
        <f t="shared" si="48"/>
        <v>2.4517315353968741E-5</v>
      </c>
      <c r="V47" s="19">
        <f t="shared" si="48"/>
        <v>0</v>
      </c>
      <c r="W47" s="19">
        <f t="shared" si="48"/>
        <v>0</v>
      </c>
      <c r="X47" s="19">
        <f t="shared" si="48"/>
        <v>0</v>
      </c>
      <c r="Z47" s="31"/>
      <c r="AA47" s="9" t="s">
        <v>17</v>
      </c>
      <c r="AB47" s="20">
        <f t="shared" ref="AB47:AS47" si="49">AB19/$AC$27</f>
        <v>0</v>
      </c>
      <c r="AC47" s="20">
        <f t="shared" si="49"/>
        <v>0</v>
      </c>
      <c r="AD47" s="20">
        <f t="shared" si="49"/>
        <v>0</v>
      </c>
      <c r="AE47" s="20">
        <f t="shared" si="49"/>
        <v>0</v>
      </c>
      <c r="AF47" s="20">
        <f t="shared" si="49"/>
        <v>0</v>
      </c>
      <c r="AG47" s="20">
        <f t="shared" si="49"/>
        <v>0</v>
      </c>
      <c r="AH47" s="20">
        <f t="shared" si="49"/>
        <v>0</v>
      </c>
      <c r="AI47" s="20">
        <f t="shared" si="49"/>
        <v>0</v>
      </c>
      <c r="AJ47" s="20">
        <f t="shared" si="49"/>
        <v>0</v>
      </c>
      <c r="AK47" s="20">
        <f t="shared" si="49"/>
        <v>0</v>
      </c>
      <c r="AL47" s="20">
        <f t="shared" si="49"/>
        <v>0</v>
      </c>
      <c r="AM47" s="20">
        <f t="shared" si="49"/>
        <v>0</v>
      </c>
      <c r="AN47" s="20">
        <f t="shared" si="49"/>
        <v>0</v>
      </c>
      <c r="AO47" s="20">
        <f t="shared" si="49"/>
        <v>1.5936254980079682E-4</v>
      </c>
      <c r="AP47" s="20">
        <f t="shared" si="49"/>
        <v>1.3484523444682808E-4</v>
      </c>
      <c r="AQ47" s="20">
        <f t="shared" si="49"/>
        <v>9.8069261415874962E-5</v>
      </c>
      <c r="AR47" s="20">
        <f t="shared" si="49"/>
        <v>0</v>
      </c>
      <c r="AS47" s="20">
        <f t="shared" si="49"/>
        <v>0</v>
      </c>
      <c r="AU47" s="30"/>
      <c r="AV47" s="10" t="s">
        <v>39</v>
      </c>
      <c r="AW47" s="20">
        <f t="shared" ref="AW47:BN47" si="50">AW19/$AX$27</f>
        <v>0</v>
      </c>
      <c r="AX47" s="20">
        <f t="shared" si="50"/>
        <v>0</v>
      </c>
      <c r="AY47" s="20">
        <f t="shared" si="50"/>
        <v>0</v>
      </c>
      <c r="AZ47" s="20">
        <f t="shared" si="50"/>
        <v>0</v>
      </c>
      <c r="BA47" s="20">
        <f t="shared" si="50"/>
        <v>0</v>
      </c>
      <c r="BB47" s="20">
        <f t="shared" si="50"/>
        <v>0</v>
      </c>
      <c r="BC47" s="20">
        <f t="shared" si="50"/>
        <v>0</v>
      </c>
      <c r="BD47" s="20">
        <f t="shared" si="50"/>
        <v>0</v>
      </c>
      <c r="BE47" s="20">
        <f t="shared" si="50"/>
        <v>0</v>
      </c>
      <c r="BF47" s="20">
        <f t="shared" si="50"/>
        <v>0</v>
      </c>
      <c r="BG47" s="20">
        <f t="shared" si="50"/>
        <v>0</v>
      </c>
      <c r="BH47" s="20">
        <f t="shared" si="50"/>
        <v>0</v>
      </c>
      <c r="BI47" s="20">
        <f t="shared" si="50"/>
        <v>0</v>
      </c>
      <c r="BJ47" s="20">
        <f t="shared" si="50"/>
        <v>2.9543365001532332E-3</v>
      </c>
      <c r="BK47" s="20">
        <f t="shared" si="50"/>
        <v>5.7002758197977317E-3</v>
      </c>
      <c r="BL47" s="20">
        <f t="shared" si="50"/>
        <v>5.4183266932270914E-3</v>
      </c>
      <c r="BM47" s="20">
        <f t="shared" si="50"/>
        <v>5.761569108182654E-4</v>
      </c>
      <c r="BN47" s="20">
        <f t="shared" si="50"/>
        <v>0</v>
      </c>
    </row>
    <row r="48" spans="1:66" x14ac:dyDescent="0.25">
      <c r="A48" s="31"/>
      <c r="B48" s="9" t="s">
        <v>18</v>
      </c>
      <c r="C48" s="19">
        <f t="shared" ref="C48:X48" si="51">C20/$C$27</f>
        <v>0</v>
      </c>
      <c r="D48" s="19">
        <f t="shared" si="51"/>
        <v>0</v>
      </c>
      <c r="E48" s="19">
        <f t="shared" si="51"/>
        <v>0</v>
      </c>
      <c r="F48" s="19">
        <f t="shared" si="51"/>
        <v>0</v>
      </c>
      <c r="G48" s="19">
        <f t="shared" si="51"/>
        <v>0</v>
      </c>
      <c r="H48" s="19">
        <f t="shared" si="51"/>
        <v>0</v>
      </c>
      <c r="I48" s="19">
        <f t="shared" si="51"/>
        <v>0</v>
      </c>
      <c r="J48" s="19">
        <f t="shared" si="51"/>
        <v>0</v>
      </c>
      <c r="K48" s="19">
        <f t="shared" si="51"/>
        <v>0</v>
      </c>
      <c r="L48" s="19">
        <f t="shared" si="51"/>
        <v>0</v>
      </c>
      <c r="M48" s="19">
        <f t="shared" si="51"/>
        <v>0</v>
      </c>
      <c r="N48" s="19">
        <f t="shared" si="51"/>
        <v>0</v>
      </c>
      <c r="O48" s="19">
        <f t="shared" si="51"/>
        <v>0</v>
      </c>
      <c r="P48" s="19">
        <f t="shared" si="51"/>
        <v>0</v>
      </c>
      <c r="Q48" s="19">
        <f t="shared" si="51"/>
        <v>6.1293288384921856E-5</v>
      </c>
      <c r="R48" s="19">
        <f t="shared" si="51"/>
        <v>3.6775973030953113E-5</v>
      </c>
      <c r="S48" s="19">
        <f t="shared" si="51"/>
        <v>7.3551946061906225E-5</v>
      </c>
      <c r="T48" s="19">
        <f t="shared" si="51"/>
        <v>9.8069261415874962E-5</v>
      </c>
      <c r="U48" s="19">
        <f t="shared" si="51"/>
        <v>1.225865767698437E-5</v>
      </c>
      <c r="V48" s="19">
        <f t="shared" si="51"/>
        <v>1.225865767698437E-5</v>
      </c>
      <c r="W48" s="19">
        <f t="shared" si="51"/>
        <v>0</v>
      </c>
      <c r="X48" s="19">
        <f t="shared" si="51"/>
        <v>0</v>
      </c>
      <c r="Z48" s="31"/>
      <c r="AA48" s="9" t="s">
        <v>18</v>
      </c>
      <c r="AB48" s="20">
        <f t="shared" ref="AB48:AS48" si="52">AB20/$AC$27</f>
        <v>0</v>
      </c>
      <c r="AC48" s="20">
        <f t="shared" si="52"/>
        <v>0</v>
      </c>
      <c r="AD48" s="20">
        <f t="shared" si="52"/>
        <v>0</v>
      </c>
      <c r="AE48" s="20">
        <f t="shared" si="52"/>
        <v>0</v>
      </c>
      <c r="AF48" s="20">
        <f t="shared" si="52"/>
        <v>0</v>
      </c>
      <c r="AG48" s="20">
        <f t="shared" si="52"/>
        <v>0</v>
      </c>
      <c r="AH48" s="20">
        <f t="shared" si="52"/>
        <v>0</v>
      </c>
      <c r="AI48" s="20">
        <f t="shared" si="52"/>
        <v>0</v>
      </c>
      <c r="AJ48" s="20">
        <f t="shared" si="52"/>
        <v>0</v>
      </c>
      <c r="AK48" s="20">
        <f t="shared" si="52"/>
        <v>0</v>
      </c>
      <c r="AL48" s="20">
        <f t="shared" si="52"/>
        <v>0</v>
      </c>
      <c r="AM48" s="20">
        <f t="shared" si="52"/>
        <v>0</v>
      </c>
      <c r="AN48" s="20">
        <f t="shared" si="52"/>
        <v>0</v>
      </c>
      <c r="AO48" s="20">
        <f t="shared" si="52"/>
        <v>1.1032791909285933E-4</v>
      </c>
      <c r="AP48" s="20">
        <f t="shared" si="52"/>
        <v>1.3484523444682808E-4</v>
      </c>
      <c r="AQ48" s="20">
        <f t="shared" si="52"/>
        <v>4.9034630707937481E-5</v>
      </c>
      <c r="AR48" s="20">
        <f t="shared" si="52"/>
        <v>0</v>
      </c>
      <c r="AS48" s="20">
        <f t="shared" si="52"/>
        <v>0</v>
      </c>
      <c r="AU48" s="30"/>
      <c r="AV48" s="10" t="s">
        <v>40</v>
      </c>
      <c r="AW48" s="20">
        <f t="shared" ref="AW48:BN48" si="53">AW20/$AX$27</f>
        <v>0</v>
      </c>
      <c r="AX48" s="20">
        <f t="shared" si="53"/>
        <v>0</v>
      </c>
      <c r="AY48" s="20">
        <f t="shared" si="53"/>
        <v>0</v>
      </c>
      <c r="AZ48" s="20">
        <f t="shared" si="53"/>
        <v>0</v>
      </c>
      <c r="BA48" s="20">
        <f t="shared" si="53"/>
        <v>0</v>
      </c>
      <c r="BB48" s="20">
        <f t="shared" si="53"/>
        <v>0</v>
      </c>
      <c r="BC48" s="20">
        <f t="shared" si="53"/>
        <v>0</v>
      </c>
      <c r="BD48" s="20">
        <f t="shared" si="53"/>
        <v>0</v>
      </c>
      <c r="BE48" s="20">
        <f t="shared" si="53"/>
        <v>0</v>
      </c>
      <c r="BF48" s="20">
        <f t="shared" si="53"/>
        <v>0</v>
      </c>
      <c r="BG48" s="20">
        <f t="shared" si="53"/>
        <v>0</v>
      </c>
      <c r="BH48" s="20">
        <f t="shared" si="53"/>
        <v>0</v>
      </c>
      <c r="BI48" s="20">
        <f t="shared" si="53"/>
        <v>2.4517315353968741E-5</v>
      </c>
      <c r="BJ48" s="20">
        <f t="shared" si="53"/>
        <v>1.0052099295127183E-3</v>
      </c>
      <c r="BK48" s="20">
        <f t="shared" si="53"/>
        <v>2.1452650934722646E-3</v>
      </c>
      <c r="BL48" s="20">
        <f t="shared" si="53"/>
        <v>1.7039534171008274E-3</v>
      </c>
      <c r="BM48" s="20">
        <f t="shared" si="53"/>
        <v>3.0646644192460924E-4</v>
      </c>
      <c r="BN48" s="20">
        <f t="shared" si="53"/>
        <v>0</v>
      </c>
    </row>
    <row r="49" spans="1:66" x14ac:dyDescent="0.25">
      <c r="A49" s="31"/>
      <c r="B49" s="9" t="s">
        <v>19</v>
      </c>
      <c r="C49" s="19">
        <f t="shared" ref="C49:X49" si="54">C21/$C$27</f>
        <v>0</v>
      </c>
      <c r="D49" s="19">
        <f t="shared" si="54"/>
        <v>0</v>
      </c>
      <c r="E49" s="19">
        <f t="shared" si="54"/>
        <v>0</v>
      </c>
      <c r="F49" s="19">
        <f t="shared" si="54"/>
        <v>0</v>
      </c>
      <c r="G49" s="19">
        <f t="shared" si="54"/>
        <v>0</v>
      </c>
      <c r="H49" s="19">
        <f t="shared" si="54"/>
        <v>0</v>
      </c>
      <c r="I49" s="19">
        <f t="shared" si="54"/>
        <v>0</v>
      </c>
      <c r="J49" s="19">
        <f t="shared" si="54"/>
        <v>0</v>
      </c>
      <c r="K49" s="19">
        <f t="shared" si="54"/>
        <v>0</v>
      </c>
      <c r="L49" s="19">
        <f t="shared" si="54"/>
        <v>0</v>
      </c>
      <c r="M49" s="19">
        <f t="shared" si="54"/>
        <v>0</v>
      </c>
      <c r="N49" s="19">
        <f t="shared" si="54"/>
        <v>0</v>
      </c>
      <c r="O49" s="19">
        <f t="shared" si="54"/>
        <v>0</v>
      </c>
      <c r="P49" s="19">
        <f t="shared" si="54"/>
        <v>0</v>
      </c>
      <c r="Q49" s="19">
        <f t="shared" si="54"/>
        <v>2.4517315353968741E-5</v>
      </c>
      <c r="R49" s="19">
        <f t="shared" si="54"/>
        <v>2.4517315353968741E-5</v>
      </c>
      <c r="S49" s="19">
        <f t="shared" si="54"/>
        <v>1.225865767698437E-5</v>
      </c>
      <c r="T49" s="19">
        <f t="shared" si="54"/>
        <v>3.6775973030953113E-5</v>
      </c>
      <c r="U49" s="19">
        <f t="shared" si="54"/>
        <v>1.225865767698437E-5</v>
      </c>
      <c r="V49" s="19">
        <f t="shared" si="54"/>
        <v>1.225865767698437E-5</v>
      </c>
      <c r="W49" s="19">
        <f t="shared" si="54"/>
        <v>0</v>
      </c>
      <c r="X49" s="19">
        <f t="shared" si="54"/>
        <v>0</v>
      </c>
      <c r="Z49" s="31"/>
      <c r="AA49" s="9" t="s">
        <v>19</v>
      </c>
      <c r="AB49" s="20">
        <f t="shared" ref="AB49:AS49" si="55">AB21/$AC$27</f>
        <v>0</v>
      </c>
      <c r="AC49" s="20">
        <f t="shared" si="55"/>
        <v>0</v>
      </c>
      <c r="AD49" s="20">
        <f t="shared" si="55"/>
        <v>0</v>
      </c>
      <c r="AE49" s="20">
        <f t="shared" si="55"/>
        <v>0</v>
      </c>
      <c r="AF49" s="20">
        <f t="shared" si="55"/>
        <v>0</v>
      </c>
      <c r="AG49" s="20">
        <f t="shared" si="55"/>
        <v>0</v>
      </c>
      <c r="AH49" s="20">
        <f t="shared" si="55"/>
        <v>0</v>
      </c>
      <c r="AI49" s="20">
        <f t="shared" si="55"/>
        <v>0</v>
      </c>
      <c r="AJ49" s="20">
        <f t="shared" si="55"/>
        <v>0</v>
      </c>
      <c r="AK49" s="20">
        <f t="shared" si="55"/>
        <v>0</v>
      </c>
      <c r="AL49" s="20">
        <f t="shared" si="55"/>
        <v>0</v>
      </c>
      <c r="AM49" s="20">
        <f t="shared" si="55"/>
        <v>0</v>
      </c>
      <c r="AN49" s="20">
        <f t="shared" si="55"/>
        <v>0</v>
      </c>
      <c r="AO49" s="20">
        <f t="shared" si="55"/>
        <v>4.9034630707937481E-5</v>
      </c>
      <c r="AP49" s="20">
        <f t="shared" si="55"/>
        <v>7.3551946061906225E-5</v>
      </c>
      <c r="AQ49" s="20">
        <f t="shared" si="55"/>
        <v>0</v>
      </c>
      <c r="AR49" s="20">
        <f t="shared" si="55"/>
        <v>0</v>
      </c>
      <c r="AS49" s="20">
        <f t="shared" si="55"/>
        <v>0</v>
      </c>
      <c r="AU49" s="30"/>
      <c r="AV49" s="10" t="s">
        <v>41</v>
      </c>
      <c r="AW49" s="20">
        <f t="shared" ref="AW49:BN49" si="56">AW21/$AX$27</f>
        <v>0</v>
      </c>
      <c r="AX49" s="20">
        <f t="shared" si="56"/>
        <v>0</v>
      </c>
      <c r="AY49" s="20">
        <f t="shared" si="56"/>
        <v>0</v>
      </c>
      <c r="AZ49" s="20">
        <f t="shared" si="56"/>
        <v>0</v>
      </c>
      <c r="BA49" s="20">
        <f t="shared" si="56"/>
        <v>0</v>
      </c>
      <c r="BB49" s="20">
        <f t="shared" si="56"/>
        <v>0</v>
      </c>
      <c r="BC49" s="20">
        <f t="shared" si="56"/>
        <v>0</v>
      </c>
      <c r="BD49" s="20">
        <f t="shared" si="56"/>
        <v>0</v>
      </c>
      <c r="BE49" s="20">
        <f t="shared" si="56"/>
        <v>0</v>
      </c>
      <c r="BF49" s="20">
        <f t="shared" si="56"/>
        <v>0</v>
      </c>
      <c r="BG49" s="20">
        <f t="shared" si="56"/>
        <v>0</v>
      </c>
      <c r="BH49" s="20">
        <f t="shared" si="56"/>
        <v>0</v>
      </c>
      <c r="BI49" s="20">
        <f t="shared" si="56"/>
        <v>0</v>
      </c>
      <c r="BJ49" s="20">
        <f t="shared" si="56"/>
        <v>3.4324241495556237E-4</v>
      </c>
      <c r="BK49" s="20">
        <f t="shared" si="56"/>
        <v>6.0067422617223409E-4</v>
      </c>
      <c r="BL49" s="20">
        <f t="shared" si="56"/>
        <v>4.5357033404842172E-4</v>
      </c>
      <c r="BM49" s="20">
        <f t="shared" si="56"/>
        <v>1.4710389212381245E-4</v>
      </c>
      <c r="BN49" s="20">
        <f t="shared" si="56"/>
        <v>0</v>
      </c>
    </row>
    <row r="50" spans="1:66" x14ac:dyDescent="0.25">
      <c r="A50" s="31"/>
      <c r="B50" s="9" t="s">
        <v>20</v>
      </c>
      <c r="C50" s="19">
        <f t="shared" ref="C50:X50" si="57">C22/$C$27</f>
        <v>0</v>
      </c>
      <c r="D50" s="19">
        <f t="shared" si="57"/>
        <v>0</v>
      </c>
      <c r="E50" s="19">
        <f t="shared" si="57"/>
        <v>0</v>
      </c>
      <c r="F50" s="19">
        <f t="shared" si="57"/>
        <v>0</v>
      </c>
      <c r="G50" s="19">
        <f t="shared" si="57"/>
        <v>0</v>
      </c>
      <c r="H50" s="19">
        <f t="shared" si="57"/>
        <v>0</v>
      </c>
      <c r="I50" s="19">
        <f t="shared" si="57"/>
        <v>0</v>
      </c>
      <c r="J50" s="19">
        <f t="shared" si="57"/>
        <v>0</v>
      </c>
      <c r="K50" s="19">
        <f t="shared" si="57"/>
        <v>0</v>
      </c>
      <c r="L50" s="19">
        <f t="shared" si="57"/>
        <v>0</v>
      </c>
      <c r="M50" s="19">
        <f t="shared" si="57"/>
        <v>0</v>
      </c>
      <c r="N50" s="19">
        <f t="shared" si="57"/>
        <v>0</v>
      </c>
      <c r="O50" s="19">
        <f t="shared" si="57"/>
        <v>0</v>
      </c>
      <c r="P50" s="19">
        <f t="shared" si="57"/>
        <v>0</v>
      </c>
      <c r="Q50" s="19">
        <f t="shared" si="57"/>
        <v>0</v>
      </c>
      <c r="R50" s="19">
        <f t="shared" si="57"/>
        <v>2.4517315353968741E-5</v>
      </c>
      <c r="S50" s="19">
        <f t="shared" si="57"/>
        <v>2.4517315353968741E-5</v>
      </c>
      <c r="T50" s="19">
        <f t="shared" si="57"/>
        <v>0</v>
      </c>
      <c r="U50" s="19">
        <f t="shared" si="57"/>
        <v>0</v>
      </c>
      <c r="V50" s="19">
        <f t="shared" si="57"/>
        <v>0</v>
      </c>
      <c r="W50" s="19">
        <f t="shared" si="57"/>
        <v>0</v>
      </c>
      <c r="X50" s="19">
        <f t="shared" si="57"/>
        <v>0</v>
      </c>
      <c r="Z50" s="31"/>
      <c r="AA50" s="9" t="s">
        <v>20</v>
      </c>
      <c r="AB50" s="20">
        <f t="shared" ref="AB50:AS50" si="58">AB22/$AC$27</f>
        <v>0</v>
      </c>
      <c r="AC50" s="20">
        <f t="shared" si="58"/>
        <v>0</v>
      </c>
      <c r="AD50" s="20">
        <f t="shared" si="58"/>
        <v>0</v>
      </c>
      <c r="AE50" s="20">
        <f t="shared" si="58"/>
        <v>0</v>
      </c>
      <c r="AF50" s="20">
        <f t="shared" si="58"/>
        <v>0</v>
      </c>
      <c r="AG50" s="20">
        <f t="shared" si="58"/>
        <v>0</v>
      </c>
      <c r="AH50" s="20">
        <f t="shared" si="58"/>
        <v>0</v>
      </c>
      <c r="AI50" s="20">
        <f t="shared" si="58"/>
        <v>0</v>
      </c>
      <c r="AJ50" s="20">
        <f t="shared" si="58"/>
        <v>0</v>
      </c>
      <c r="AK50" s="20">
        <f t="shared" si="58"/>
        <v>0</v>
      </c>
      <c r="AL50" s="20">
        <f t="shared" si="58"/>
        <v>0</v>
      </c>
      <c r="AM50" s="20">
        <f t="shared" si="58"/>
        <v>0</v>
      </c>
      <c r="AN50" s="20">
        <f t="shared" si="58"/>
        <v>0</v>
      </c>
      <c r="AO50" s="20">
        <f t="shared" si="58"/>
        <v>2.4517315353968741E-5</v>
      </c>
      <c r="AP50" s="20">
        <f t="shared" si="58"/>
        <v>2.4517315353968741E-5</v>
      </c>
      <c r="AQ50" s="20">
        <f t="shared" si="58"/>
        <v>0</v>
      </c>
      <c r="AR50" s="20">
        <f t="shared" si="58"/>
        <v>0</v>
      </c>
      <c r="AS50" s="20">
        <f t="shared" si="58"/>
        <v>0</v>
      </c>
      <c r="AU50" s="30"/>
      <c r="AV50" s="10" t="s">
        <v>42</v>
      </c>
      <c r="AW50" s="20">
        <f t="shared" ref="AW50:BN50" si="59">AW22/$AX$27</f>
        <v>0</v>
      </c>
      <c r="AX50" s="20">
        <f t="shared" si="59"/>
        <v>0</v>
      </c>
      <c r="AY50" s="20">
        <f t="shared" si="59"/>
        <v>0</v>
      </c>
      <c r="AZ50" s="20">
        <f t="shared" si="59"/>
        <v>0</v>
      </c>
      <c r="BA50" s="20">
        <f t="shared" si="59"/>
        <v>0</v>
      </c>
      <c r="BB50" s="20">
        <f t="shared" si="59"/>
        <v>0</v>
      </c>
      <c r="BC50" s="20">
        <f t="shared" si="59"/>
        <v>0</v>
      </c>
      <c r="BD50" s="20">
        <f t="shared" si="59"/>
        <v>0</v>
      </c>
      <c r="BE50" s="20">
        <f t="shared" si="59"/>
        <v>0</v>
      </c>
      <c r="BF50" s="20">
        <f t="shared" si="59"/>
        <v>0</v>
      </c>
      <c r="BG50" s="20">
        <f t="shared" si="59"/>
        <v>0</v>
      </c>
      <c r="BH50" s="20">
        <f t="shared" si="59"/>
        <v>0</v>
      </c>
      <c r="BI50" s="20">
        <f t="shared" si="59"/>
        <v>0</v>
      </c>
      <c r="BJ50" s="20">
        <f t="shared" si="59"/>
        <v>9.8069261415874962E-5</v>
      </c>
      <c r="BK50" s="20">
        <f t="shared" si="59"/>
        <v>2.4517315353968743E-4</v>
      </c>
      <c r="BL50" s="20">
        <f t="shared" si="59"/>
        <v>6.1293288384921856E-5</v>
      </c>
      <c r="BM50" s="20">
        <f t="shared" si="59"/>
        <v>2.4517315353968741E-5</v>
      </c>
      <c r="BN50" s="20">
        <f t="shared" si="59"/>
        <v>0</v>
      </c>
    </row>
    <row r="51" spans="1:66" x14ac:dyDescent="0.25">
      <c r="A51" s="31"/>
      <c r="B51" s="9" t="s">
        <v>21</v>
      </c>
      <c r="C51" s="19">
        <f t="shared" ref="C51:X51" si="60">C23/$C$27</f>
        <v>0</v>
      </c>
      <c r="D51" s="19">
        <f t="shared" si="60"/>
        <v>0</v>
      </c>
      <c r="E51" s="19">
        <f t="shared" si="60"/>
        <v>0</v>
      </c>
      <c r="F51" s="19">
        <f t="shared" si="60"/>
        <v>0</v>
      </c>
      <c r="G51" s="19">
        <f t="shared" si="60"/>
        <v>0</v>
      </c>
      <c r="H51" s="19">
        <f t="shared" si="60"/>
        <v>0</v>
      </c>
      <c r="I51" s="19">
        <f t="shared" si="60"/>
        <v>0</v>
      </c>
      <c r="J51" s="19">
        <f t="shared" si="60"/>
        <v>0</v>
      </c>
      <c r="K51" s="19">
        <f t="shared" si="60"/>
        <v>0</v>
      </c>
      <c r="L51" s="19">
        <f t="shared" si="60"/>
        <v>0</v>
      </c>
      <c r="M51" s="19">
        <f t="shared" si="60"/>
        <v>0</v>
      </c>
      <c r="N51" s="19">
        <f t="shared" si="60"/>
        <v>0</v>
      </c>
      <c r="O51" s="19">
        <f t="shared" si="60"/>
        <v>0</v>
      </c>
      <c r="P51" s="19">
        <f t="shared" si="60"/>
        <v>0</v>
      </c>
      <c r="Q51" s="19">
        <f t="shared" si="60"/>
        <v>1.225865767698437E-5</v>
      </c>
      <c r="R51" s="19">
        <f t="shared" si="60"/>
        <v>0</v>
      </c>
      <c r="S51" s="19">
        <f t="shared" si="60"/>
        <v>0</v>
      </c>
      <c r="T51" s="19">
        <f t="shared" si="60"/>
        <v>0</v>
      </c>
      <c r="U51" s="19">
        <f t="shared" si="60"/>
        <v>0</v>
      </c>
      <c r="V51" s="19">
        <f t="shared" si="60"/>
        <v>0</v>
      </c>
      <c r="W51" s="19">
        <f t="shared" si="60"/>
        <v>0</v>
      </c>
      <c r="X51" s="19">
        <f t="shared" si="60"/>
        <v>0</v>
      </c>
      <c r="Z51" s="31"/>
      <c r="AA51" s="9" t="s">
        <v>21</v>
      </c>
      <c r="AB51" s="20">
        <f t="shared" ref="AB51:AS51" si="61">AB23/$AC$27</f>
        <v>0</v>
      </c>
      <c r="AC51" s="20">
        <f t="shared" si="61"/>
        <v>0</v>
      </c>
      <c r="AD51" s="20">
        <f t="shared" si="61"/>
        <v>0</v>
      </c>
      <c r="AE51" s="20">
        <f t="shared" si="61"/>
        <v>0</v>
      </c>
      <c r="AF51" s="20">
        <f t="shared" si="61"/>
        <v>0</v>
      </c>
      <c r="AG51" s="20">
        <f t="shared" si="61"/>
        <v>0</v>
      </c>
      <c r="AH51" s="20">
        <f t="shared" si="61"/>
        <v>0</v>
      </c>
      <c r="AI51" s="20">
        <f t="shared" si="61"/>
        <v>0</v>
      </c>
      <c r="AJ51" s="20">
        <f t="shared" si="61"/>
        <v>0</v>
      </c>
      <c r="AK51" s="20">
        <f t="shared" si="61"/>
        <v>0</v>
      </c>
      <c r="AL51" s="20">
        <f t="shared" si="61"/>
        <v>0</v>
      </c>
      <c r="AM51" s="20">
        <f t="shared" si="61"/>
        <v>0</v>
      </c>
      <c r="AN51" s="20">
        <f t="shared" si="61"/>
        <v>0</v>
      </c>
      <c r="AO51" s="20">
        <f t="shared" si="61"/>
        <v>1.225865767698437E-5</v>
      </c>
      <c r="AP51" s="20">
        <f t="shared" si="61"/>
        <v>0</v>
      </c>
      <c r="AQ51" s="20">
        <f t="shared" si="61"/>
        <v>0</v>
      </c>
      <c r="AR51" s="20">
        <f t="shared" si="61"/>
        <v>0</v>
      </c>
      <c r="AS51" s="20">
        <f t="shared" si="61"/>
        <v>0</v>
      </c>
      <c r="AU51" s="30"/>
      <c r="AV51" s="10" t="s">
        <v>43</v>
      </c>
      <c r="AW51" s="20">
        <f t="shared" ref="AW51:BN51" si="62">AW23/$AX$27</f>
        <v>0</v>
      </c>
      <c r="AX51" s="20">
        <f t="shared" si="62"/>
        <v>0</v>
      </c>
      <c r="AY51" s="20">
        <f t="shared" si="62"/>
        <v>0</v>
      </c>
      <c r="AZ51" s="20">
        <f t="shared" si="62"/>
        <v>0</v>
      </c>
      <c r="BA51" s="20">
        <f t="shared" si="62"/>
        <v>0</v>
      </c>
      <c r="BB51" s="20">
        <f t="shared" si="62"/>
        <v>0</v>
      </c>
      <c r="BC51" s="20">
        <f t="shared" si="62"/>
        <v>0</v>
      </c>
      <c r="BD51" s="20">
        <f t="shared" si="62"/>
        <v>0</v>
      </c>
      <c r="BE51" s="20">
        <f t="shared" si="62"/>
        <v>0</v>
      </c>
      <c r="BF51" s="20">
        <f t="shared" si="62"/>
        <v>0</v>
      </c>
      <c r="BG51" s="20">
        <f t="shared" si="62"/>
        <v>0</v>
      </c>
      <c r="BH51" s="20">
        <f t="shared" si="62"/>
        <v>0</v>
      </c>
      <c r="BI51" s="20">
        <f t="shared" si="62"/>
        <v>0</v>
      </c>
      <c r="BJ51" s="20">
        <f t="shared" si="62"/>
        <v>1.225865767698437E-5</v>
      </c>
      <c r="BK51" s="20">
        <f t="shared" si="62"/>
        <v>6.1293288384921856E-5</v>
      </c>
      <c r="BL51" s="20">
        <f t="shared" si="62"/>
        <v>0</v>
      </c>
      <c r="BM51" s="20">
        <f t="shared" si="62"/>
        <v>0</v>
      </c>
      <c r="BN51" s="20">
        <f t="shared" si="62"/>
        <v>0</v>
      </c>
    </row>
    <row r="52" spans="1:66" x14ac:dyDescent="0.25">
      <c r="A52" s="31"/>
      <c r="B52" s="9" t="s">
        <v>22</v>
      </c>
      <c r="C52" s="19">
        <f t="shared" ref="C52:X52" si="63">C24/$C$27</f>
        <v>0</v>
      </c>
      <c r="D52" s="19">
        <f t="shared" si="63"/>
        <v>0</v>
      </c>
      <c r="E52" s="19">
        <f t="shared" si="63"/>
        <v>0</v>
      </c>
      <c r="F52" s="19">
        <f t="shared" si="63"/>
        <v>0</v>
      </c>
      <c r="G52" s="19">
        <f t="shared" si="63"/>
        <v>0</v>
      </c>
      <c r="H52" s="19">
        <f t="shared" si="63"/>
        <v>0</v>
      </c>
      <c r="I52" s="19">
        <f t="shared" si="63"/>
        <v>0</v>
      </c>
      <c r="J52" s="19">
        <f t="shared" si="63"/>
        <v>0</v>
      </c>
      <c r="K52" s="19">
        <f t="shared" si="63"/>
        <v>0</v>
      </c>
      <c r="L52" s="19">
        <f t="shared" si="63"/>
        <v>0</v>
      </c>
      <c r="M52" s="19">
        <f t="shared" si="63"/>
        <v>0</v>
      </c>
      <c r="N52" s="19">
        <f t="shared" si="63"/>
        <v>0</v>
      </c>
      <c r="O52" s="19">
        <f t="shared" si="63"/>
        <v>0</v>
      </c>
      <c r="P52" s="19">
        <f t="shared" si="63"/>
        <v>0</v>
      </c>
      <c r="Q52" s="19">
        <f t="shared" si="63"/>
        <v>0</v>
      </c>
      <c r="R52" s="19">
        <f t="shared" si="63"/>
        <v>0</v>
      </c>
      <c r="S52" s="19">
        <f t="shared" si="63"/>
        <v>2.4517315353968741E-5</v>
      </c>
      <c r="T52" s="19">
        <f t="shared" si="63"/>
        <v>0</v>
      </c>
      <c r="U52" s="19">
        <f t="shared" si="63"/>
        <v>0</v>
      </c>
      <c r="V52" s="19">
        <f t="shared" si="63"/>
        <v>0</v>
      </c>
      <c r="W52" s="19">
        <f t="shared" si="63"/>
        <v>0</v>
      </c>
      <c r="X52" s="19">
        <f t="shared" si="63"/>
        <v>0</v>
      </c>
      <c r="Z52" s="31"/>
      <c r="AA52" s="9" t="s">
        <v>22</v>
      </c>
      <c r="AB52" s="20">
        <f t="shared" ref="AB52:AS52" si="64">AB24/$AC$27</f>
        <v>0</v>
      </c>
      <c r="AC52" s="20">
        <f t="shared" si="64"/>
        <v>0</v>
      </c>
      <c r="AD52" s="20">
        <f t="shared" si="64"/>
        <v>0</v>
      </c>
      <c r="AE52" s="20">
        <f t="shared" si="64"/>
        <v>0</v>
      </c>
      <c r="AF52" s="20">
        <f t="shared" si="64"/>
        <v>0</v>
      </c>
      <c r="AG52" s="20">
        <f t="shared" si="64"/>
        <v>0</v>
      </c>
      <c r="AH52" s="20">
        <f t="shared" si="64"/>
        <v>0</v>
      </c>
      <c r="AI52" s="20">
        <f t="shared" si="64"/>
        <v>0</v>
      </c>
      <c r="AJ52" s="20">
        <f t="shared" si="64"/>
        <v>0</v>
      </c>
      <c r="AK52" s="20">
        <f t="shared" si="64"/>
        <v>0</v>
      </c>
      <c r="AL52" s="20">
        <f t="shared" si="64"/>
        <v>0</v>
      </c>
      <c r="AM52" s="20">
        <f t="shared" si="64"/>
        <v>0</v>
      </c>
      <c r="AN52" s="20">
        <f t="shared" si="64"/>
        <v>0</v>
      </c>
      <c r="AO52" s="20">
        <f t="shared" si="64"/>
        <v>2.4517315353968741E-5</v>
      </c>
      <c r="AP52" s="20">
        <f t="shared" si="64"/>
        <v>0</v>
      </c>
      <c r="AQ52" s="20">
        <f t="shared" si="64"/>
        <v>0</v>
      </c>
      <c r="AR52" s="20">
        <f t="shared" si="64"/>
        <v>0</v>
      </c>
      <c r="AS52" s="20">
        <f t="shared" si="64"/>
        <v>0</v>
      </c>
      <c r="AU52" s="30"/>
      <c r="AV52" s="10" t="s">
        <v>44</v>
      </c>
      <c r="AW52" s="20">
        <f t="shared" ref="AW52:BN52" si="65">AW24/$AX$27</f>
        <v>0</v>
      </c>
      <c r="AX52" s="20">
        <f t="shared" si="65"/>
        <v>0</v>
      </c>
      <c r="AY52" s="20">
        <f t="shared" si="65"/>
        <v>0</v>
      </c>
      <c r="AZ52" s="20">
        <f t="shared" si="65"/>
        <v>0</v>
      </c>
      <c r="BA52" s="20">
        <f t="shared" si="65"/>
        <v>0</v>
      </c>
      <c r="BB52" s="20">
        <f t="shared" si="65"/>
        <v>0</v>
      </c>
      <c r="BC52" s="20">
        <f t="shared" si="65"/>
        <v>0</v>
      </c>
      <c r="BD52" s="20">
        <f t="shared" si="65"/>
        <v>0</v>
      </c>
      <c r="BE52" s="20">
        <f t="shared" si="65"/>
        <v>0</v>
      </c>
      <c r="BF52" s="20">
        <f t="shared" si="65"/>
        <v>0</v>
      </c>
      <c r="BG52" s="20">
        <f t="shared" si="65"/>
        <v>0</v>
      </c>
      <c r="BH52" s="20">
        <f t="shared" si="65"/>
        <v>0</v>
      </c>
      <c r="BI52" s="20">
        <f t="shared" si="65"/>
        <v>0</v>
      </c>
      <c r="BJ52" s="20">
        <f t="shared" si="65"/>
        <v>1.225865767698437E-5</v>
      </c>
      <c r="BK52" s="20">
        <f t="shared" si="65"/>
        <v>0</v>
      </c>
      <c r="BL52" s="20">
        <f t="shared" si="65"/>
        <v>1.225865767698437E-5</v>
      </c>
      <c r="BM52" s="20">
        <f t="shared" si="65"/>
        <v>0</v>
      </c>
      <c r="BN52" s="20">
        <f t="shared" si="65"/>
        <v>0</v>
      </c>
    </row>
    <row r="53" spans="1:66" x14ac:dyDescent="0.25">
      <c r="A53" s="31"/>
      <c r="B53" s="9" t="s">
        <v>23</v>
      </c>
      <c r="C53" s="19">
        <f t="shared" ref="C53:X53" si="66">C25/$C$27</f>
        <v>0</v>
      </c>
      <c r="D53" s="19">
        <f t="shared" si="66"/>
        <v>0</v>
      </c>
      <c r="E53" s="19">
        <f t="shared" si="66"/>
        <v>0</v>
      </c>
      <c r="F53" s="19">
        <f t="shared" si="66"/>
        <v>0</v>
      </c>
      <c r="G53" s="19">
        <f t="shared" si="66"/>
        <v>0</v>
      </c>
      <c r="H53" s="19">
        <f t="shared" si="66"/>
        <v>0</v>
      </c>
      <c r="I53" s="19">
        <f t="shared" si="66"/>
        <v>0</v>
      </c>
      <c r="J53" s="19">
        <f t="shared" si="66"/>
        <v>0</v>
      </c>
      <c r="K53" s="19">
        <f t="shared" si="66"/>
        <v>0</v>
      </c>
      <c r="L53" s="19">
        <f t="shared" si="66"/>
        <v>0</v>
      </c>
      <c r="M53" s="19">
        <f t="shared" si="66"/>
        <v>0</v>
      </c>
      <c r="N53" s="19">
        <f t="shared" si="66"/>
        <v>0</v>
      </c>
      <c r="O53" s="19">
        <f t="shared" si="66"/>
        <v>0</v>
      </c>
      <c r="P53" s="19">
        <f t="shared" si="66"/>
        <v>0</v>
      </c>
      <c r="Q53" s="19">
        <f t="shared" si="66"/>
        <v>0</v>
      </c>
      <c r="R53" s="19">
        <f t="shared" si="66"/>
        <v>0</v>
      </c>
      <c r="S53" s="19">
        <f t="shared" si="66"/>
        <v>3.6775973030953113E-5</v>
      </c>
      <c r="T53" s="19">
        <f t="shared" si="66"/>
        <v>0</v>
      </c>
      <c r="U53" s="19">
        <f t="shared" si="66"/>
        <v>0</v>
      </c>
      <c r="V53" s="19">
        <f t="shared" si="66"/>
        <v>0</v>
      </c>
      <c r="W53" s="19">
        <f t="shared" si="66"/>
        <v>0</v>
      </c>
      <c r="X53" s="19">
        <f t="shared" si="66"/>
        <v>0</v>
      </c>
      <c r="Z53" s="31"/>
      <c r="AA53" s="9" t="s">
        <v>23</v>
      </c>
      <c r="AB53" s="20">
        <f t="shared" ref="AB53:AS53" si="67">AB25/$AC$27</f>
        <v>0</v>
      </c>
      <c r="AC53" s="20">
        <f t="shared" si="67"/>
        <v>0</v>
      </c>
      <c r="AD53" s="20">
        <f t="shared" si="67"/>
        <v>0</v>
      </c>
      <c r="AE53" s="20">
        <f t="shared" si="67"/>
        <v>0</v>
      </c>
      <c r="AF53" s="20">
        <f t="shared" si="67"/>
        <v>0</v>
      </c>
      <c r="AG53" s="20">
        <f t="shared" si="67"/>
        <v>0</v>
      </c>
      <c r="AH53" s="20">
        <f t="shared" si="67"/>
        <v>0</v>
      </c>
      <c r="AI53" s="20">
        <f t="shared" si="67"/>
        <v>0</v>
      </c>
      <c r="AJ53" s="20">
        <f t="shared" si="67"/>
        <v>0</v>
      </c>
      <c r="AK53" s="20">
        <f t="shared" si="67"/>
        <v>0</v>
      </c>
      <c r="AL53" s="20">
        <f t="shared" si="67"/>
        <v>0</v>
      </c>
      <c r="AM53" s="20">
        <f t="shared" si="67"/>
        <v>0</v>
      </c>
      <c r="AN53" s="20">
        <f t="shared" si="67"/>
        <v>0</v>
      </c>
      <c r="AO53" s="20">
        <f t="shared" si="67"/>
        <v>3.6775973030953113E-5</v>
      </c>
      <c r="AP53" s="20">
        <f t="shared" si="67"/>
        <v>0</v>
      </c>
      <c r="AQ53" s="20">
        <f t="shared" si="67"/>
        <v>0</v>
      </c>
      <c r="AR53" s="20">
        <f t="shared" si="67"/>
        <v>0</v>
      </c>
      <c r="AS53" s="20">
        <f t="shared" si="67"/>
        <v>0</v>
      </c>
    </row>
    <row r="55" spans="1:66" x14ac:dyDescent="0.25">
      <c r="F55" s="28">
        <f>SUM(L34:Q39)</f>
        <v>0.49397486975176219</v>
      </c>
      <c r="AB55" s="18"/>
    </row>
  </sheetData>
  <mergeCells count="18">
    <mergeCell ref="AU3:AU24"/>
    <mergeCell ref="AU1:AV2"/>
    <mergeCell ref="AW1:BN1"/>
    <mergeCell ref="A3:A25"/>
    <mergeCell ref="C1:X1"/>
    <mergeCell ref="A1:B2"/>
    <mergeCell ref="Z3:Z25"/>
    <mergeCell ref="AB1:AS1"/>
    <mergeCell ref="Z1:AA2"/>
    <mergeCell ref="AU29:AV30"/>
    <mergeCell ref="AW29:BN29"/>
    <mergeCell ref="AU31:AU52"/>
    <mergeCell ref="A29:B30"/>
    <mergeCell ref="C29:X29"/>
    <mergeCell ref="A31:A53"/>
    <mergeCell ref="Z29:AA30"/>
    <mergeCell ref="AB29:AS29"/>
    <mergeCell ref="Z31:Z53"/>
  </mergeCells>
  <phoneticPr fontId="1" type="noConversion"/>
  <conditionalFormatting sqref="C3:X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:AS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:BN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X5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31:AS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1:BN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F9C3-CFC5-4EEB-A5CC-C0C6349119CE}">
  <dimension ref="A1:AE53"/>
  <sheetViews>
    <sheetView tabSelected="1" zoomScale="82" workbookViewId="0">
      <selection activeCell="AA2" sqref="AA2:AB6"/>
    </sheetView>
  </sheetViews>
  <sheetFormatPr defaultRowHeight="15" x14ac:dyDescent="0.25"/>
  <cols>
    <col min="27" max="27" width="13.85546875" bestFit="1" customWidth="1"/>
    <col min="28" max="28" width="11.42578125" bestFit="1" customWidth="1"/>
    <col min="30" max="30" width="8.85546875" bestFit="1" customWidth="1"/>
    <col min="31" max="31" width="15.28515625" bestFit="1" customWidth="1"/>
  </cols>
  <sheetData>
    <row r="1" spans="1:31" x14ac:dyDescent="0.25">
      <c r="A1" s="31"/>
      <c r="B1" s="31"/>
      <c r="C1" s="30" t="s">
        <v>45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31" x14ac:dyDescent="0.25">
      <c r="A2" s="31"/>
      <c r="B2" s="31"/>
      <c r="C2" s="8" t="s">
        <v>0</v>
      </c>
      <c r="D2" s="8" t="s">
        <v>24</v>
      </c>
      <c r="E2" s="9" t="s">
        <v>25</v>
      </c>
      <c r="F2" s="9" t="s">
        <v>26</v>
      </c>
      <c r="G2" s="9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8" t="s">
        <v>33</v>
      </c>
      <c r="N2" s="10" t="s">
        <v>34</v>
      </c>
      <c r="O2" s="11" t="s">
        <v>35</v>
      </c>
      <c r="P2" s="10" t="s">
        <v>36</v>
      </c>
      <c r="Q2" s="10" t="s">
        <v>37</v>
      </c>
      <c r="R2" s="10" t="s">
        <v>38</v>
      </c>
      <c r="S2" s="10" t="s">
        <v>39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  <c r="AA2" s="32" t="s">
        <v>74</v>
      </c>
      <c r="AB2" s="32"/>
      <c r="AD2" s="29" t="s">
        <v>87</v>
      </c>
      <c r="AE2" s="29"/>
    </row>
    <row r="3" spans="1:31" x14ac:dyDescent="0.25">
      <c r="A3" s="31" t="s">
        <v>46</v>
      </c>
      <c r="B3" s="9" t="s">
        <v>1</v>
      </c>
      <c r="C3" s="14">
        <v>0</v>
      </c>
      <c r="D3" s="14">
        <v>0</v>
      </c>
      <c r="E3" s="14">
        <v>1.2178673247806899E-2</v>
      </c>
      <c r="F3" s="14">
        <v>1.0825487331383899E-2</v>
      </c>
      <c r="G3" s="14">
        <v>4.0595577492689702E-2</v>
      </c>
      <c r="H3" s="14">
        <v>0</v>
      </c>
      <c r="I3" s="14">
        <v>4.7361507074804597E-2</v>
      </c>
      <c r="J3" s="14">
        <v>0.62787826522026702</v>
      </c>
      <c r="K3" s="14">
        <v>0.56021896939911797</v>
      </c>
      <c r="L3" s="14">
        <v>0.47361507074804599</v>
      </c>
      <c r="M3" s="14">
        <v>0.65494198354872701</v>
      </c>
      <c r="N3" s="14">
        <v>0.51962339190642803</v>
      </c>
      <c r="O3" s="14">
        <v>0.29905408752948098</v>
      </c>
      <c r="P3" s="14">
        <v>0.26522443961890602</v>
      </c>
      <c r="Q3" s="14">
        <v>0.182680098717104</v>
      </c>
      <c r="R3" s="14">
        <v>6.4952923988303504E-2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AA3" s="2" t="s">
        <v>75</v>
      </c>
      <c r="AB3" s="2" t="s">
        <v>76</v>
      </c>
      <c r="AD3" s="26" t="s">
        <v>80</v>
      </c>
      <c r="AE3" s="26" t="s">
        <v>88</v>
      </c>
    </row>
    <row r="4" spans="1:31" x14ac:dyDescent="0.25">
      <c r="A4" s="31"/>
      <c r="B4" s="9" t="s">
        <v>2</v>
      </c>
      <c r="C4" s="14">
        <v>0</v>
      </c>
      <c r="D4" s="14">
        <v>0</v>
      </c>
      <c r="E4" s="14">
        <v>0</v>
      </c>
      <c r="F4" s="14">
        <v>0.64952923988303501</v>
      </c>
      <c r="G4" s="14">
        <v>2.7875629878313601</v>
      </c>
      <c r="H4" s="14">
        <v>4.8065163751344597</v>
      </c>
      <c r="I4" s="14">
        <v>13.337000392265001</v>
      </c>
      <c r="J4" s="14">
        <v>43.561761021488898</v>
      </c>
      <c r="K4" s="14">
        <v>101.86242304465701</v>
      </c>
      <c r="L4" s="14">
        <v>94.289994656353898</v>
      </c>
      <c r="M4" s="14">
        <v>75.496948649071399</v>
      </c>
      <c r="N4" s="14">
        <v>48.000210827356298</v>
      </c>
      <c r="O4" s="14">
        <v>26.1760283672863</v>
      </c>
      <c r="P4" s="14">
        <v>15.3830174978965</v>
      </c>
      <c r="Q4" s="14">
        <v>9.0122182033771097</v>
      </c>
      <c r="R4" s="14">
        <v>4.67661052715785</v>
      </c>
      <c r="S4" s="14">
        <v>2.30041605791908</v>
      </c>
      <c r="T4" s="14">
        <v>1.46144078973683</v>
      </c>
      <c r="U4" s="14">
        <v>0.41136851859258899</v>
      </c>
      <c r="V4" s="14">
        <v>0.108254873313839</v>
      </c>
      <c r="W4" s="14">
        <v>0</v>
      </c>
      <c r="X4" s="14">
        <v>0.119080360645223</v>
      </c>
      <c r="AA4" s="2" t="s">
        <v>77</v>
      </c>
      <c r="AB4" s="13" t="s">
        <v>89</v>
      </c>
      <c r="AD4" s="26" t="s">
        <v>81</v>
      </c>
      <c r="AE4" s="27">
        <v>42376</v>
      </c>
    </row>
    <row r="5" spans="1:31" x14ac:dyDescent="0.25">
      <c r="A5" s="31"/>
      <c r="B5" s="9" t="s">
        <v>3</v>
      </c>
      <c r="C5" s="14">
        <v>0</v>
      </c>
      <c r="D5" s="14">
        <v>0</v>
      </c>
      <c r="E5" s="14">
        <v>0</v>
      </c>
      <c r="F5" s="14">
        <v>0.43843223692104899</v>
      </c>
      <c r="G5" s="14">
        <v>7.42899068116221</v>
      </c>
      <c r="H5" s="14">
        <v>30.3248963870392</v>
      </c>
      <c r="I5" s="14">
        <v>72.207353686247203</v>
      </c>
      <c r="J5" s="14">
        <v>163.48650967856</v>
      </c>
      <c r="K5" s="14">
        <v>393.60254069587103</v>
      </c>
      <c r="L5" s="14">
        <v>444.27800007999599</v>
      </c>
      <c r="M5" s="14">
        <v>429.89498697433601</v>
      </c>
      <c r="N5" s="14">
        <v>336.86210203433899</v>
      </c>
      <c r="O5" s="14">
        <v>183.65439257692799</v>
      </c>
      <c r="P5" s="14">
        <v>107.415898045657</v>
      </c>
      <c r="Q5" s="14">
        <v>55.169389812565299</v>
      </c>
      <c r="R5" s="14">
        <v>23.383052635789301</v>
      </c>
      <c r="S5" s="14">
        <v>12.422246712763</v>
      </c>
      <c r="T5" s="14">
        <v>5.0419707245920602</v>
      </c>
      <c r="U5" s="14">
        <v>3.0081322922083098</v>
      </c>
      <c r="V5" s="14">
        <v>0.48714692991227598</v>
      </c>
      <c r="W5" s="14">
        <v>0.25575213820394499</v>
      </c>
      <c r="X5" s="14">
        <v>0.26793081145175202</v>
      </c>
      <c r="AA5" s="2" t="s">
        <v>79</v>
      </c>
      <c r="AB5" s="13" t="s">
        <v>90</v>
      </c>
      <c r="AD5" s="26" t="s">
        <v>82</v>
      </c>
      <c r="AE5" s="27">
        <v>21879</v>
      </c>
    </row>
    <row r="6" spans="1:31" x14ac:dyDescent="0.25">
      <c r="A6" s="31"/>
      <c r="B6" s="10" t="s">
        <v>4</v>
      </c>
      <c r="C6" s="14">
        <v>0</v>
      </c>
      <c r="D6" s="14">
        <v>0</v>
      </c>
      <c r="E6" s="14">
        <v>0</v>
      </c>
      <c r="F6" s="14">
        <v>0</v>
      </c>
      <c r="G6" s="14">
        <v>0.757784113196874</v>
      </c>
      <c r="H6" s="14">
        <v>30.268062578549401</v>
      </c>
      <c r="I6" s="14">
        <v>159.437777416622</v>
      </c>
      <c r="J6" s="14">
        <v>262.23660511544398</v>
      </c>
      <c r="K6" s="14">
        <v>469.02506411953999</v>
      </c>
      <c r="L6" s="14">
        <v>717.94631981738098</v>
      </c>
      <c r="M6" s="14">
        <v>899.533044314015</v>
      </c>
      <c r="N6" s="14">
        <v>773.71923054867102</v>
      </c>
      <c r="O6" s="14">
        <v>513.95083654478299</v>
      </c>
      <c r="P6" s="14">
        <v>296.44514508261699</v>
      </c>
      <c r="Q6" s="14">
        <v>154.26319447222099</v>
      </c>
      <c r="R6" s="14">
        <v>74.132937245317095</v>
      </c>
      <c r="S6" s="14">
        <v>42.695722034978203</v>
      </c>
      <c r="T6" s="14">
        <v>18.7064421086314</v>
      </c>
      <c r="U6" s="14">
        <v>6.5818962974814204</v>
      </c>
      <c r="V6" s="14">
        <v>3.0311364527875</v>
      </c>
      <c r="W6" s="14">
        <v>0</v>
      </c>
      <c r="X6" s="14">
        <v>0</v>
      </c>
      <c r="AA6" s="2" t="s">
        <v>78</v>
      </c>
      <c r="AB6" s="13" t="s">
        <v>91</v>
      </c>
      <c r="AD6" s="26" t="s">
        <v>83</v>
      </c>
      <c r="AE6" s="26" t="s">
        <v>86</v>
      </c>
    </row>
    <row r="7" spans="1:31" x14ac:dyDescent="0.25">
      <c r="A7" s="31"/>
      <c r="B7" s="10" t="s">
        <v>5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2.6387125370248299</v>
      </c>
      <c r="I7" s="14">
        <v>69.858222935336798</v>
      </c>
      <c r="J7" s="14">
        <v>255.210863837376</v>
      </c>
      <c r="K7" s="14">
        <v>308.729366831905</v>
      </c>
      <c r="L7" s="14">
        <v>492.89797005707402</v>
      </c>
      <c r="M7" s="14">
        <v>852.16883086737801</v>
      </c>
      <c r="N7" s="14">
        <v>1081.8721401801799</v>
      </c>
      <c r="O7" s="14">
        <v>937.18273606665196</v>
      </c>
      <c r="P7" s="14">
        <v>547.97263685549001</v>
      </c>
      <c r="Q7" s="14">
        <v>290.25837907273097</v>
      </c>
      <c r="R7" s="14">
        <v>153.180645739082</v>
      </c>
      <c r="S7" s="14">
        <v>73.613313853410602</v>
      </c>
      <c r="T7" s="14">
        <v>23.748412833223501</v>
      </c>
      <c r="U7" s="14">
        <v>10.284212964814699</v>
      </c>
      <c r="V7" s="14">
        <v>2.70637183284598</v>
      </c>
      <c r="W7" s="14">
        <v>0.71042260612206998</v>
      </c>
      <c r="X7" s="14">
        <v>0</v>
      </c>
      <c r="AD7" s="26" t="s">
        <v>84</v>
      </c>
      <c r="AE7" s="27">
        <v>20651</v>
      </c>
    </row>
    <row r="8" spans="1:31" x14ac:dyDescent="0.25">
      <c r="A8" s="31"/>
      <c r="B8" s="10" t="s">
        <v>6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8.1840684225262397</v>
      </c>
      <c r="J8" s="14">
        <v>132.503964936139</v>
      </c>
      <c r="K8" s="14">
        <v>243.329891491182</v>
      </c>
      <c r="L8" s="14">
        <v>257.70072592359401</v>
      </c>
      <c r="M8" s="14">
        <v>615.70500471612604</v>
      </c>
      <c r="N8" s="14">
        <v>1055.1602501899899</v>
      </c>
      <c r="O8" s="14">
        <v>1150.0564721369001</v>
      </c>
      <c r="P8" s="14">
        <v>907.749589198536</v>
      </c>
      <c r="Q8" s="14">
        <v>501.27419087973198</v>
      </c>
      <c r="R8" s="14">
        <v>225.25674039143701</v>
      </c>
      <c r="S8" s="14">
        <v>101.86242304465701</v>
      </c>
      <c r="T8" s="14">
        <v>34.1977144798418</v>
      </c>
      <c r="U8" s="14">
        <v>10.1813708351666</v>
      </c>
      <c r="V8" s="14">
        <v>4.8714692991227597</v>
      </c>
      <c r="W8" s="14">
        <v>3.0690256584473401</v>
      </c>
      <c r="X8" s="14">
        <v>0</v>
      </c>
      <c r="AD8" s="26" t="s">
        <v>85</v>
      </c>
      <c r="AE8" s="27">
        <v>21451</v>
      </c>
    </row>
    <row r="9" spans="1:31" x14ac:dyDescent="0.25">
      <c r="A9" s="31"/>
      <c r="B9" s="10" t="s">
        <v>7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0.46414276933308501</v>
      </c>
      <c r="J9" s="14">
        <v>27.583341720366199</v>
      </c>
      <c r="K9" s="14">
        <v>127.108812687361</v>
      </c>
      <c r="L9" s="14">
        <v>165.102213662769</v>
      </c>
      <c r="M9" s="14">
        <v>327.485876819444</v>
      </c>
      <c r="N9" s="14">
        <v>745.54589976874502</v>
      </c>
      <c r="O9" s="14">
        <v>1072.3024093792401</v>
      </c>
      <c r="P9" s="14">
        <v>1033.1818045354501</v>
      </c>
      <c r="Q9" s="14">
        <v>735.99781994246405</v>
      </c>
      <c r="R9" s="14">
        <v>309.78214547488199</v>
      </c>
      <c r="S9" s="14">
        <v>99.193940417470799</v>
      </c>
      <c r="T9" s="14">
        <v>36.998809326837403</v>
      </c>
      <c r="U9" s="14">
        <v>12.598160881898</v>
      </c>
      <c r="V9" s="14">
        <v>2.6522443961890598</v>
      </c>
      <c r="W9" s="14">
        <v>0</v>
      </c>
      <c r="X9" s="14">
        <v>0</v>
      </c>
    </row>
    <row r="10" spans="1:31" x14ac:dyDescent="0.25">
      <c r="A10" s="31"/>
      <c r="B10" s="10" t="s">
        <v>8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3.4641559460428502</v>
      </c>
      <c r="K10" s="14">
        <v>33.515708777964598</v>
      </c>
      <c r="L10" s="14">
        <v>113.451107232903</v>
      </c>
      <c r="M10" s="14">
        <v>220.060506472372</v>
      </c>
      <c r="N10" s="14">
        <v>459.34707844528202</v>
      </c>
      <c r="O10" s="14">
        <v>797.10228318446104</v>
      </c>
      <c r="P10" s="14">
        <v>950.56439159415902</v>
      </c>
      <c r="Q10" s="14">
        <v>767.74356154174802</v>
      </c>
      <c r="R10" s="14">
        <v>331.17330844169697</v>
      </c>
      <c r="S10" s="14">
        <v>141.337562598548</v>
      </c>
      <c r="T10" s="14">
        <v>51.442715798736401</v>
      </c>
      <c r="U10" s="14">
        <v>14.8092666693332</v>
      </c>
      <c r="V10" s="14">
        <v>3.4641559460428502</v>
      </c>
      <c r="W10" s="14">
        <v>0</v>
      </c>
      <c r="X10" s="14">
        <v>0</v>
      </c>
    </row>
    <row r="11" spans="1:31" x14ac:dyDescent="0.25">
      <c r="A11" s="31"/>
      <c r="B11" s="10" t="s">
        <v>9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0.87686447384209698</v>
      </c>
      <c r="K11" s="14">
        <v>11.837670396868299</v>
      </c>
      <c r="L11" s="14">
        <v>58.092271392038903</v>
      </c>
      <c r="M11" s="14">
        <v>139.859883577815</v>
      </c>
      <c r="N11" s="14">
        <v>272.26641912797101</v>
      </c>
      <c r="O11" s="14">
        <v>551.43814598744905</v>
      </c>
      <c r="P11" s="14">
        <v>779.53251724562494</v>
      </c>
      <c r="Q11" s="14">
        <v>769.44857579643997</v>
      </c>
      <c r="R11" s="14">
        <v>568.20817904967896</v>
      </c>
      <c r="S11" s="14">
        <v>188.19703769835999</v>
      </c>
      <c r="T11" s="14">
        <v>49.323626653618</v>
      </c>
      <c r="U11" s="14">
        <v>12.495318752249901</v>
      </c>
      <c r="V11" s="14">
        <v>0</v>
      </c>
      <c r="W11" s="14">
        <v>0</v>
      </c>
      <c r="X11" s="14">
        <v>0</v>
      </c>
    </row>
    <row r="12" spans="1:31" x14ac:dyDescent="0.25">
      <c r="A12" s="31"/>
      <c r="B12" s="10" t="s">
        <v>10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24.3573464956138</v>
      </c>
      <c r="M12" s="14">
        <v>99.729802040374295</v>
      </c>
      <c r="N12" s="14">
        <v>154.26319447222099</v>
      </c>
      <c r="O12" s="14">
        <v>381.733747022925</v>
      </c>
      <c r="P12" s="14">
        <v>492.559673577968</v>
      </c>
      <c r="Q12" s="14">
        <v>610.96344126498002</v>
      </c>
      <c r="R12" s="14">
        <v>543.43946403547295</v>
      </c>
      <c r="S12" s="14">
        <v>276.04992695029</v>
      </c>
      <c r="T12" s="14">
        <v>109.608059230262</v>
      </c>
      <c r="U12" s="14">
        <v>28.281585653240501</v>
      </c>
      <c r="V12" s="14">
        <v>13.5318591642299</v>
      </c>
      <c r="W12" s="14">
        <v>2.8416904244882799</v>
      </c>
      <c r="X12" s="14">
        <v>0</v>
      </c>
    </row>
    <row r="13" spans="1:31" x14ac:dyDescent="0.25">
      <c r="A13" s="31"/>
      <c r="B13" s="10" t="s">
        <v>11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6.5494198354872699</v>
      </c>
      <c r="M13" s="14">
        <v>37.822899549939002</v>
      </c>
      <c r="N13" s="14">
        <v>102.170949433601</v>
      </c>
      <c r="O13" s="14">
        <v>153.25642415040201</v>
      </c>
      <c r="P13" s="14">
        <v>215.47591258753101</v>
      </c>
      <c r="Q13" s="14">
        <v>395.42122256754402</v>
      </c>
      <c r="R13" s="14">
        <v>406.06402980021102</v>
      </c>
      <c r="S13" s="14">
        <v>289.48435672853702</v>
      </c>
      <c r="T13" s="14">
        <v>85.469928853108897</v>
      </c>
      <c r="U13" s="14">
        <v>31.109744218564501</v>
      </c>
      <c r="V13" s="14">
        <v>3.2747099177436398</v>
      </c>
      <c r="W13" s="14">
        <v>0</v>
      </c>
      <c r="X13" s="14">
        <v>0</v>
      </c>
    </row>
    <row r="14" spans="1:31" x14ac:dyDescent="0.25">
      <c r="A14" s="31"/>
      <c r="B14" s="10" t="s">
        <v>12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12.8606789496841</v>
      </c>
      <c r="N14" s="14">
        <v>51.442715798736401</v>
      </c>
      <c r="O14" s="14">
        <v>116.525545635016</v>
      </c>
      <c r="P14" s="14">
        <v>199.145664948139</v>
      </c>
      <c r="Q14" s="14">
        <v>303.97968426526</v>
      </c>
      <c r="R14" s="14">
        <v>367.89336146975103</v>
      </c>
      <c r="S14" s="14">
        <v>274.945727242489</v>
      </c>
      <c r="T14" s="14">
        <v>112.238652651788</v>
      </c>
      <c r="U14" s="14">
        <v>29.618533338666399</v>
      </c>
      <c r="V14" s="14">
        <v>3.8971754392982101</v>
      </c>
      <c r="W14" s="14">
        <v>0</v>
      </c>
      <c r="X14" s="14">
        <v>0</v>
      </c>
    </row>
    <row r="15" spans="1:31" x14ac:dyDescent="0.25">
      <c r="A15" s="31"/>
      <c r="B15" s="10" t="s">
        <v>13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2.2868841987548501</v>
      </c>
      <c r="M15" s="14">
        <v>5.03114523726068</v>
      </c>
      <c r="N15" s="14">
        <v>21.9540883080466</v>
      </c>
      <c r="O15" s="14">
        <v>47.567191334100897</v>
      </c>
      <c r="P15" s="14">
        <v>163.28353179109601</v>
      </c>
      <c r="Q15" s="14">
        <v>205.81957788793699</v>
      </c>
      <c r="R15" s="14">
        <v>270.76708913257499</v>
      </c>
      <c r="S15" s="14">
        <v>264.36381337606099</v>
      </c>
      <c r="T15" s="14">
        <v>107.026180501727</v>
      </c>
      <c r="U15" s="14">
        <v>26.0704798658053</v>
      </c>
      <c r="V15" s="14">
        <v>13.721305192529099</v>
      </c>
      <c r="W15" s="14">
        <v>0</v>
      </c>
      <c r="X15" s="14">
        <v>0</v>
      </c>
    </row>
    <row r="16" spans="1:31" x14ac:dyDescent="0.25">
      <c r="A16" s="31"/>
      <c r="B16" s="10" t="s">
        <v>14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6.3653865508537404</v>
      </c>
      <c r="O16" s="14">
        <v>34.479177150457801</v>
      </c>
      <c r="P16" s="14">
        <v>55.697132319970301</v>
      </c>
      <c r="Q16" s="14">
        <v>167.09139695991101</v>
      </c>
      <c r="R16" s="14">
        <v>178.23082342390501</v>
      </c>
      <c r="S16" s="14">
        <v>103.70275589099199</v>
      </c>
      <c r="T16" s="14">
        <v>42.966359218262802</v>
      </c>
      <c r="U16" s="14">
        <v>10.0785287055184</v>
      </c>
      <c r="V16" s="14">
        <v>0</v>
      </c>
      <c r="W16" s="14">
        <v>0</v>
      </c>
      <c r="X16" s="14">
        <v>0</v>
      </c>
    </row>
    <row r="17" spans="1:24" x14ac:dyDescent="0.25">
      <c r="A17" s="31"/>
      <c r="B17" s="10" t="s">
        <v>15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23.748412833223501</v>
      </c>
      <c r="P17" s="14">
        <v>38.3628207305918</v>
      </c>
      <c r="Q17" s="14">
        <v>109.608059230262</v>
      </c>
      <c r="R17" s="14">
        <v>112.04379387982399</v>
      </c>
      <c r="S17" s="14">
        <v>113.87059486699501</v>
      </c>
      <c r="T17" s="14">
        <v>38.3628207305918</v>
      </c>
      <c r="U17" s="14">
        <v>0</v>
      </c>
      <c r="V17" s="14">
        <v>0</v>
      </c>
      <c r="W17" s="14">
        <v>0</v>
      </c>
      <c r="X17" s="14">
        <v>0</v>
      </c>
    </row>
    <row r="18" spans="1:24" x14ac:dyDescent="0.25">
      <c r="A18" s="31"/>
      <c r="B18" s="9" t="s">
        <v>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4.5034027298557104</v>
      </c>
      <c r="P18" s="14">
        <v>14.54945497338</v>
      </c>
      <c r="Q18" s="14">
        <v>67.551040947835702</v>
      </c>
      <c r="R18" s="14">
        <v>127.480938814377</v>
      </c>
      <c r="S18" s="14">
        <v>100.114106840638</v>
      </c>
      <c r="T18" s="14">
        <v>56.1193263258942</v>
      </c>
      <c r="U18" s="14">
        <v>0</v>
      </c>
      <c r="V18" s="14">
        <v>0</v>
      </c>
      <c r="W18" s="14">
        <v>0</v>
      </c>
      <c r="X18" s="14">
        <v>0</v>
      </c>
    </row>
    <row r="19" spans="1:24" x14ac:dyDescent="0.25">
      <c r="A19" s="31"/>
      <c r="B19" s="9" t="s">
        <v>17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10.949980435694799</v>
      </c>
      <c r="Q19" s="14">
        <v>23.464243790774599</v>
      </c>
      <c r="R19" s="14">
        <v>93.856975163098596</v>
      </c>
      <c r="S19" s="14">
        <v>46.537416851703</v>
      </c>
      <c r="T19" s="14">
        <v>14.0785462744648</v>
      </c>
      <c r="U19" s="14">
        <v>14.860687734157301</v>
      </c>
      <c r="V19" s="14">
        <v>0</v>
      </c>
      <c r="W19" s="14">
        <v>0</v>
      </c>
      <c r="X19" s="14">
        <v>0</v>
      </c>
    </row>
    <row r="20" spans="1:24" x14ac:dyDescent="0.25">
      <c r="A20" s="31"/>
      <c r="B20" s="9" t="s">
        <v>18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32.8824177690787</v>
      </c>
      <c r="R20" s="14">
        <v>21.044747372210299</v>
      </c>
      <c r="S20" s="14">
        <v>44.720088165946997</v>
      </c>
      <c r="T20" s="14">
        <v>63.134242116631</v>
      </c>
      <c r="U20" s="14">
        <v>8.3302125014999202</v>
      </c>
      <c r="V20" s="14">
        <v>8.7686447384209707</v>
      </c>
      <c r="W20" s="14">
        <v>0</v>
      </c>
      <c r="X20" s="14">
        <v>0</v>
      </c>
    </row>
    <row r="21" spans="1:24" x14ac:dyDescent="0.25">
      <c r="A21" s="31"/>
      <c r="B21" s="9" t="s">
        <v>19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14.655003474860999</v>
      </c>
      <c r="R21" s="14">
        <v>15.6320037065184</v>
      </c>
      <c r="S21" s="14">
        <v>8.3045019690878892</v>
      </c>
      <c r="T21" s="14">
        <v>26.3790062547498</v>
      </c>
      <c r="U21" s="14">
        <v>9.2815022007452903</v>
      </c>
      <c r="V21" s="14">
        <v>9.77000231657399</v>
      </c>
      <c r="W21" s="14">
        <v>0</v>
      </c>
      <c r="X21" s="14">
        <v>0</v>
      </c>
    </row>
    <row r="22" spans="1:24" x14ac:dyDescent="0.25">
      <c r="A22" s="31"/>
      <c r="B22" s="9" t="s">
        <v>20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17.320779730214301</v>
      </c>
      <c r="S22" s="14">
        <v>18.4033284633527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</row>
    <row r="23" spans="1:24" x14ac:dyDescent="0.25">
      <c r="A23" s="31"/>
      <c r="B23" s="9" t="s">
        <v>21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8.9513248371380705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</row>
    <row r="24" spans="1:24" x14ac:dyDescent="0.25">
      <c r="A24" s="31"/>
      <c r="B24" s="9" t="s">
        <v>22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22.268027440656699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</row>
    <row r="25" spans="1:24" x14ac:dyDescent="0.25">
      <c r="A25" s="31"/>
      <c r="B25" s="9" t="s">
        <v>23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36.507602839175803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</row>
    <row r="27" spans="1:24" x14ac:dyDescent="0.25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24" x14ac:dyDescent="0.25">
      <c r="U28" s="7"/>
      <c r="V28" s="21"/>
      <c r="W28" s="7"/>
    </row>
    <row r="53" spans="25:25" x14ac:dyDescent="0.25">
      <c r="Y53" s="7"/>
    </row>
  </sheetData>
  <mergeCells count="5">
    <mergeCell ref="C1:X1"/>
    <mergeCell ref="AA2:AB2"/>
    <mergeCell ref="A1:B2"/>
    <mergeCell ref="A3:A25"/>
    <mergeCell ref="AD2:AE2"/>
  </mergeCells>
  <conditionalFormatting sqref="C3:X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8:X28 Y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FF71-B252-4035-963A-14C06A8FA4A5}">
  <dimension ref="A1:S40"/>
  <sheetViews>
    <sheetView topLeftCell="A7" workbookViewId="0">
      <selection activeCell="S31" sqref="S31"/>
    </sheetView>
  </sheetViews>
  <sheetFormatPr defaultRowHeight="15" x14ac:dyDescent="0.25"/>
  <sheetData>
    <row r="1" spans="1:16" x14ac:dyDescent="0.25">
      <c r="A1" s="31"/>
      <c r="B1" s="31"/>
      <c r="C1" s="31" t="s">
        <v>45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25">
      <c r="A2" s="31"/>
      <c r="B2" s="31"/>
      <c r="C2" s="9">
        <v>5</v>
      </c>
      <c r="D2" s="9">
        <v>6</v>
      </c>
      <c r="E2" s="9">
        <v>7</v>
      </c>
      <c r="F2" s="9">
        <v>8</v>
      </c>
      <c r="G2" s="9">
        <v>9</v>
      </c>
      <c r="H2" s="9">
        <v>10</v>
      </c>
      <c r="I2" s="9">
        <v>11</v>
      </c>
      <c r="J2" s="9">
        <v>12</v>
      </c>
      <c r="K2" s="9">
        <v>13</v>
      </c>
      <c r="L2" s="9">
        <v>14</v>
      </c>
      <c r="M2" s="9">
        <v>15</v>
      </c>
      <c r="N2" s="9">
        <v>16</v>
      </c>
      <c r="O2" s="9">
        <v>17</v>
      </c>
    </row>
    <row r="3" spans="1:16" x14ac:dyDescent="0.25">
      <c r="A3" s="31" t="s">
        <v>46</v>
      </c>
      <c r="B3" s="9">
        <v>1</v>
      </c>
      <c r="C3" s="9">
        <v>0</v>
      </c>
      <c r="D3" s="9">
        <v>0</v>
      </c>
      <c r="E3" s="9">
        <v>8</v>
      </c>
      <c r="F3" s="9">
        <v>11</v>
      </c>
      <c r="G3" s="9">
        <v>12</v>
      </c>
      <c r="H3" s="9">
        <v>11</v>
      </c>
      <c r="I3" s="9">
        <v>10</v>
      </c>
      <c r="J3" s="9">
        <v>8</v>
      </c>
      <c r="K3" s="9">
        <v>7</v>
      </c>
      <c r="L3" s="9">
        <v>0</v>
      </c>
      <c r="M3" s="9">
        <v>0</v>
      </c>
      <c r="N3" s="9">
        <v>0</v>
      </c>
      <c r="O3" s="9">
        <v>0</v>
      </c>
    </row>
    <row r="4" spans="1:16" x14ac:dyDescent="0.25">
      <c r="A4" s="31"/>
      <c r="B4" s="9">
        <v>1.5</v>
      </c>
      <c r="C4" s="9">
        <v>0</v>
      </c>
      <c r="D4" s="9">
        <v>13</v>
      </c>
      <c r="E4" s="9">
        <v>17</v>
      </c>
      <c r="F4" s="9">
        <v>25</v>
      </c>
      <c r="G4" s="9">
        <v>27</v>
      </c>
      <c r="H4" s="9">
        <v>26</v>
      </c>
      <c r="I4" s="9">
        <v>23</v>
      </c>
      <c r="J4" s="9">
        <v>19</v>
      </c>
      <c r="K4" s="9">
        <v>15</v>
      </c>
      <c r="L4" s="9">
        <v>12</v>
      </c>
      <c r="M4" s="9">
        <v>12</v>
      </c>
      <c r="N4" s="9">
        <v>12</v>
      </c>
      <c r="O4" s="9">
        <v>7</v>
      </c>
    </row>
    <row r="5" spans="1:16" x14ac:dyDescent="0.25">
      <c r="A5" s="31"/>
      <c r="B5" s="9">
        <v>2</v>
      </c>
      <c r="C5" s="9">
        <v>0</v>
      </c>
      <c r="D5" s="9">
        <v>24</v>
      </c>
      <c r="E5" s="9">
        <v>30</v>
      </c>
      <c r="F5" s="9">
        <v>44</v>
      </c>
      <c r="G5" s="9">
        <v>49</v>
      </c>
      <c r="H5" s="9">
        <v>47</v>
      </c>
      <c r="I5" s="9">
        <v>41</v>
      </c>
      <c r="J5" s="9">
        <v>34</v>
      </c>
      <c r="K5" s="9">
        <v>28</v>
      </c>
      <c r="L5" s="9">
        <v>23</v>
      </c>
      <c r="M5" s="9">
        <v>23</v>
      </c>
      <c r="N5" s="9">
        <v>23</v>
      </c>
      <c r="O5" s="9">
        <v>12</v>
      </c>
    </row>
    <row r="6" spans="1:16" x14ac:dyDescent="0.25">
      <c r="A6" s="31"/>
      <c r="B6" s="9">
        <v>2.5</v>
      </c>
      <c r="C6" s="9">
        <v>0</v>
      </c>
      <c r="D6" s="9">
        <v>37</v>
      </c>
      <c r="E6" s="9">
        <v>47</v>
      </c>
      <c r="F6" s="9">
        <v>69</v>
      </c>
      <c r="G6" s="9">
        <v>77</v>
      </c>
      <c r="H6" s="9">
        <v>73</v>
      </c>
      <c r="I6" s="9">
        <v>64</v>
      </c>
      <c r="J6" s="9">
        <v>54</v>
      </c>
      <c r="K6" s="9">
        <v>43</v>
      </c>
      <c r="L6" s="9">
        <v>36</v>
      </c>
      <c r="M6" s="9">
        <v>36</v>
      </c>
      <c r="N6" s="9">
        <v>36</v>
      </c>
      <c r="O6" s="9">
        <v>19</v>
      </c>
    </row>
    <row r="7" spans="1:16" x14ac:dyDescent="0.25">
      <c r="A7" s="31"/>
      <c r="B7" s="9">
        <v>3</v>
      </c>
      <c r="C7" s="9">
        <v>0</v>
      </c>
      <c r="D7" s="9">
        <v>54</v>
      </c>
      <c r="E7" s="9">
        <v>68</v>
      </c>
      <c r="F7" s="9">
        <v>99</v>
      </c>
      <c r="G7" s="9">
        <v>111</v>
      </c>
      <c r="H7" s="9">
        <v>106</v>
      </c>
      <c r="I7" s="9">
        <v>92</v>
      </c>
      <c r="J7" s="9">
        <v>77</v>
      </c>
      <c r="K7" s="9">
        <v>63</v>
      </c>
      <c r="L7" s="9">
        <v>51</v>
      </c>
      <c r="M7" s="9">
        <v>51</v>
      </c>
      <c r="N7" s="9">
        <v>51</v>
      </c>
      <c r="O7" s="9">
        <v>27</v>
      </c>
    </row>
    <row r="8" spans="1:16" x14ac:dyDescent="0.25">
      <c r="A8" s="31"/>
      <c r="B8" s="9">
        <v>3.5</v>
      </c>
      <c r="C8" s="9">
        <v>0</v>
      </c>
      <c r="D8" s="9">
        <v>0</v>
      </c>
      <c r="E8" s="9">
        <v>93</v>
      </c>
      <c r="F8" s="9">
        <v>135</v>
      </c>
      <c r="G8" s="9">
        <v>152</v>
      </c>
      <c r="H8" s="9">
        <v>144</v>
      </c>
      <c r="I8" s="9">
        <v>126</v>
      </c>
      <c r="J8" s="9">
        <v>105</v>
      </c>
      <c r="K8" s="9">
        <v>86</v>
      </c>
      <c r="L8" s="9">
        <v>70</v>
      </c>
      <c r="M8" s="9">
        <v>70</v>
      </c>
      <c r="N8" s="9">
        <v>70</v>
      </c>
      <c r="O8" s="9">
        <v>38</v>
      </c>
    </row>
    <row r="9" spans="1:16" x14ac:dyDescent="0.25">
      <c r="A9" s="31"/>
      <c r="B9" s="9">
        <v>4</v>
      </c>
      <c r="C9" s="9">
        <v>0</v>
      </c>
      <c r="D9" s="9">
        <v>0</v>
      </c>
      <c r="E9" s="9">
        <v>0</v>
      </c>
      <c r="F9" s="9">
        <v>122</v>
      </c>
      <c r="G9" s="9">
        <v>176</v>
      </c>
      <c r="H9" s="9">
        <v>198</v>
      </c>
      <c r="I9" s="9">
        <v>188</v>
      </c>
      <c r="J9" s="9">
        <v>164</v>
      </c>
      <c r="K9" s="9">
        <v>137</v>
      </c>
      <c r="L9" s="9">
        <v>112</v>
      </c>
      <c r="M9" s="9">
        <v>91</v>
      </c>
      <c r="N9" s="9">
        <v>91</v>
      </c>
      <c r="O9" s="9">
        <v>49</v>
      </c>
    </row>
    <row r="10" spans="1:16" x14ac:dyDescent="0.25">
      <c r="A10" s="31"/>
      <c r="B10" s="9">
        <v>4.5</v>
      </c>
      <c r="C10" s="9">
        <v>0</v>
      </c>
      <c r="D10" s="9">
        <v>0</v>
      </c>
      <c r="E10" s="9">
        <v>0</v>
      </c>
      <c r="F10" s="9">
        <v>223</v>
      </c>
      <c r="G10" s="9">
        <v>250</v>
      </c>
      <c r="H10" s="9">
        <v>239</v>
      </c>
      <c r="I10" s="9">
        <v>208</v>
      </c>
      <c r="J10" s="9">
        <v>173</v>
      </c>
      <c r="K10" s="9">
        <v>142</v>
      </c>
      <c r="L10" s="9">
        <v>115</v>
      </c>
      <c r="M10" s="9">
        <v>115</v>
      </c>
      <c r="N10" s="9">
        <v>115</v>
      </c>
      <c r="O10" s="9">
        <v>62</v>
      </c>
    </row>
    <row r="11" spans="1:16" x14ac:dyDescent="0.25">
      <c r="A11" s="31"/>
      <c r="B11" s="9">
        <v>5</v>
      </c>
      <c r="C11" s="9">
        <v>0</v>
      </c>
      <c r="D11" s="9">
        <v>0</v>
      </c>
      <c r="E11" s="9">
        <v>0</v>
      </c>
      <c r="F11" s="9">
        <v>250</v>
      </c>
      <c r="G11" s="9">
        <v>250</v>
      </c>
      <c r="H11" s="9">
        <v>250</v>
      </c>
      <c r="I11" s="9">
        <v>250</v>
      </c>
      <c r="J11" s="9">
        <v>214</v>
      </c>
      <c r="K11" s="9">
        <v>175</v>
      </c>
      <c r="L11" s="9">
        <v>142</v>
      </c>
      <c r="M11" s="9">
        <v>142</v>
      </c>
      <c r="N11" s="9">
        <v>142</v>
      </c>
      <c r="O11" s="9">
        <v>77</v>
      </c>
    </row>
    <row r="12" spans="1:16" x14ac:dyDescent="0.25">
      <c r="A12" s="31"/>
      <c r="B12" s="9">
        <v>5.5</v>
      </c>
      <c r="C12" s="9">
        <v>0</v>
      </c>
      <c r="D12" s="9">
        <v>0</v>
      </c>
      <c r="E12" s="9">
        <v>0</v>
      </c>
      <c r="F12" s="9">
        <v>250</v>
      </c>
      <c r="G12" s="9">
        <v>250</v>
      </c>
      <c r="H12" s="9">
        <v>250</v>
      </c>
      <c r="I12" s="9">
        <v>250</v>
      </c>
      <c r="J12" s="9">
        <v>250</v>
      </c>
      <c r="K12" s="9">
        <v>211</v>
      </c>
      <c r="L12" s="9">
        <v>172</v>
      </c>
      <c r="M12" s="9">
        <v>172</v>
      </c>
      <c r="N12" s="9">
        <v>172</v>
      </c>
      <c r="O12" s="9">
        <v>92</v>
      </c>
    </row>
    <row r="16" spans="1:16" x14ac:dyDescent="0.25">
      <c r="C16" s="10" t="s">
        <v>28</v>
      </c>
      <c r="D16" s="10" t="s">
        <v>29</v>
      </c>
      <c r="E16" s="10" t="s">
        <v>30</v>
      </c>
      <c r="F16" s="10" t="s">
        <v>31</v>
      </c>
      <c r="G16" s="10" t="s">
        <v>32</v>
      </c>
      <c r="H16" s="8" t="s">
        <v>33</v>
      </c>
      <c r="I16" s="10" t="s">
        <v>34</v>
      </c>
      <c r="J16" s="11" t="s">
        <v>35</v>
      </c>
      <c r="K16" s="10" t="s">
        <v>36</v>
      </c>
      <c r="L16" s="10" t="s">
        <v>37</v>
      </c>
      <c r="M16" s="10" t="s">
        <v>38</v>
      </c>
      <c r="N16" s="10" t="s">
        <v>39</v>
      </c>
      <c r="O16" s="10"/>
      <c r="P16" s="10"/>
    </row>
    <row r="17" spans="2:19" x14ac:dyDescent="0.25">
      <c r="B17" s="2" t="s">
        <v>3</v>
      </c>
      <c r="C17">
        <v>5.0873429359485096E-3</v>
      </c>
      <c r="D17">
        <v>1.03830830524058E-2</v>
      </c>
      <c r="E17">
        <v>2.0570027581979799E-2</v>
      </c>
      <c r="F17">
        <v>4.4020839718050903E-2</v>
      </c>
      <c r="G17">
        <v>4.4719583205638999E-2</v>
      </c>
      <c r="H17">
        <v>3.9338032485442799E-2</v>
      </c>
      <c r="I17">
        <v>2.8256205945449E-2</v>
      </c>
      <c r="J17">
        <v>1.42200429053019E-2</v>
      </c>
      <c r="K17">
        <v>7.7229543365001504E-3</v>
      </c>
      <c r="L17">
        <v>3.7021146184492799E-3</v>
      </c>
      <c r="M17">
        <v>1.4710389212381199E-3</v>
      </c>
      <c r="N17">
        <v>7.3551946061906201E-4</v>
      </c>
    </row>
    <row r="18" spans="2:19" x14ac:dyDescent="0.25">
      <c r="B18" s="2" t="s">
        <v>4</v>
      </c>
      <c r="C18">
        <v>2.8562672387373602E-3</v>
      </c>
      <c r="D18">
        <v>1.28961078761876E-2</v>
      </c>
      <c r="E18">
        <v>1.8559607722954299E-2</v>
      </c>
      <c r="F18">
        <v>2.9506589028501399E-2</v>
      </c>
      <c r="G18">
        <v>4.0649708856880198E-2</v>
      </c>
      <c r="H18">
        <v>4.6300950045969999E-2</v>
      </c>
      <c r="I18">
        <v>3.6506282562059497E-2</v>
      </c>
      <c r="J18">
        <v>2.2384308918173501E-2</v>
      </c>
      <c r="K18">
        <v>1.1988967208090701E-2</v>
      </c>
      <c r="L18">
        <v>5.8228623965675798E-3</v>
      </c>
      <c r="M18">
        <v>2.62335274287466E-3</v>
      </c>
      <c r="N18">
        <v>1.4220042905301899E-3</v>
      </c>
    </row>
    <row r="19" spans="2:19" x14ac:dyDescent="0.25">
      <c r="B19" s="2" t="s">
        <v>67</v>
      </c>
      <c r="C19">
        <v>1.5936254980079701E-4</v>
      </c>
      <c r="D19">
        <v>3.6163040147103899E-3</v>
      </c>
      <c r="E19">
        <v>1.15599141893963E-2</v>
      </c>
      <c r="F19">
        <v>1.2430278884462201E-2</v>
      </c>
      <c r="G19">
        <v>1.7860864235366199E-2</v>
      </c>
      <c r="H19">
        <v>2.80723260802942E-2</v>
      </c>
      <c r="I19">
        <v>3.2669322709163402E-2</v>
      </c>
      <c r="J19">
        <v>2.6123199509653701E-2</v>
      </c>
      <c r="K19">
        <v>1.4183266932270899E-2</v>
      </c>
      <c r="L19">
        <v>7.01195219123506E-3</v>
      </c>
      <c r="M19">
        <v>3.4692001225865802E-3</v>
      </c>
      <c r="N19">
        <v>1.569108182654E-3</v>
      </c>
    </row>
    <row r="20" spans="2:19" x14ac:dyDescent="0.25">
      <c r="B20" s="2" t="s">
        <v>6</v>
      </c>
      <c r="C20">
        <v>0</v>
      </c>
      <c r="D20">
        <v>2.9420778424762501E-4</v>
      </c>
      <c r="E20">
        <v>4.1679436101746898E-3</v>
      </c>
      <c r="F20">
        <v>6.8035550107263297E-3</v>
      </c>
      <c r="G20">
        <v>6.4848299111247296E-3</v>
      </c>
      <c r="H20">
        <v>1.4085197670855001E-2</v>
      </c>
      <c r="I20">
        <v>2.2126877106956801E-2</v>
      </c>
      <c r="J20">
        <v>2.2261722341403601E-2</v>
      </c>
      <c r="K20">
        <v>1.6316273368066202E-2</v>
      </c>
      <c r="L20">
        <v>8.40943916641128E-3</v>
      </c>
      <c r="M20">
        <v>3.5427520686484798E-3</v>
      </c>
      <c r="N20">
        <v>1.5200735519460601E-3</v>
      </c>
    </row>
    <row r="21" spans="2:19" x14ac:dyDescent="0.25">
      <c r="B21" s="2" t="s">
        <v>7</v>
      </c>
      <c r="C21">
        <v>0</v>
      </c>
      <c r="D21" s="1">
        <v>1.2258657676984401E-5</v>
      </c>
      <c r="E21">
        <v>6.3745019920318695E-4</v>
      </c>
      <c r="F21">
        <v>2.6110940851976701E-3</v>
      </c>
      <c r="G21">
        <v>3.0524057615691101E-3</v>
      </c>
      <c r="H21">
        <v>5.5041372969659797E-3</v>
      </c>
      <c r="I21">
        <v>1.1486362243334399E-2</v>
      </c>
      <c r="J21">
        <v>1.5249770150168601E-2</v>
      </c>
      <c r="K21">
        <v>1.3643885994483599E-2</v>
      </c>
      <c r="L21">
        <v>9.0714066809684298E-3</v>
      </c>
      <c r="M21">
        <v>3.5795280416794401E-3</v>
      </c>
      <c r="N21">
        <v>1.0787618755746201E-3</v>
      </c>
    </row>
    <row r="22" spans="2:19" x14ac:dyDescent="0.25">
      <c r="B22" s="2" t="s">
        <v>8</v>
      </c>
      <c r="C22">
        <v>0</v>
      </c>
      <c r="D22">
        <v>0</v>
      </c>
      <c r="E22" s="1">
        <v>6.1293288384921897E-5</v>
      </c>
      <c r="F22">
        <v>5.2712228011032804E-4</v>
      </c>
      <c r="G22">
        <v>1.6058841556849501E-3</v>
      </c>
      <c r="H22">
        <v>2.8317499233833899E-3</v>
      </c>
      <c r="I22">
        <v>5.4183266932270897E-3</v>
      </c>
      <c r="J22">
        <v>8.6791296353049292E-3</v>
      </c>
      <c r="K22">
        <v>9.6107876187557506E-3</v>
      </c>
      <c r="L22">
        <v>7.2448666870977597E-3</v>
      </c>
      <c r="M22">
        <v>2.9298191847992598E-3</v>
      </c>
      <c r="N22">
        <v>1.1768311369905E-3</v>
      </c>
    </row>
    <row r="23" spans="2:19" x14ac:dyDescent="0.25">
      <c r="B23" s="2" t="s">
        <v>9</v>
      </c>
      <c r="C23">
        <v>0</v>
      </c>
      <c r="D23">
        <v>0</v>
      </c>
      <c r="E23" s="1">
        <v>1.2258657676984401E-5</v>
      </c>
      <c r="F23">
        <v>1.4710389212381199E-4</v>
      </c>
      <c r="G23">
        <v>6.49708856880172E-4</v>
      </c>
      <c r="H23">
        <v>1.4220042905301899E-3</v>
      </c>
      <c r="I23">
        <v>2.53754213913577E-3</v>
      </c>
      <c r="J23">
        <v>4.7441005209929504E-3</v>
      </c>
      <c r="K23">
        <v>6.2273980999080604E-3</v>
      </c>
      <c r="L23">
        <v>5.7370517928286898E-3</v>
      </c>
      <c r="M23">
        <v>3.9718050873429403E-3</v>
      </c>
      <c r="N23">
        <v>1.23812442537542E-3</v>
      </c>
    </row>
    <row r="24" spans="2:19" x14ac:dyDescent="0.25">
      <c r="B24" s="2" t="s">
        <v>10</v>
      </c>
      <c r="C24">
        <v>0</v>
      </c>
      <c r="D24">
        <v>0</v>
      </c>
      <c r="E24">
        <v>0</v>
      </c>
      <c r="F24">
        <v>0</v>
      </c>
      <c r="G24">
        <v>2.2065583818571899E-4</v>
      </c>
      <c r="H24">
        <v>8.2133006435795299E-4</v>
      </c>
      <c r="I24">
        <v>1.1645724793135201E-3</v>
      </c>
      <c r="J24">
        <v>2.6601287159056099E-3</v>
      </c>
      <c r="K24">
        <v>3.1872509960159398E-3</v>
      </c>
      <c r="L24">
        <v>3.6898559607723E-3</v>
      </c>
      <c r="M24">
        <v>3.07692307692308E-3</v>
      </c>
      <c r="N24">
        <v>1.49555623659209E-3</v>
      </c>
    </row>
    <row r="25" spans="2:19" x14ac:dyDescent="0.25">
      <c r="B25" s="2" t="s">
        <v>11</v>
      </c>
      <c r="C25">
        <v>0</v>
      </c>
      <c r="D25">
        <v>0</v>
      </c>
      <c r="E25">
        <v>0</v>
      </c>
      <c r="F25">
        <v>0</v>
      </c>
      <c r="G25" s="1">
        <v>4.9034630707937501E-5</v>
      </c>
      <c r="H25">
        <v>2.5743181121667198E-4</v>
      </c>
      <c r="I25">
        <v>6.3745019920318695E-4</v>
      </c>
      <c r="J25">
        <v>9.07140668096843E-4</v>
      </c>
      <c r="K25">
        <v>1.2013484523444699E-3</v>
      </c>
      <c r="L25">
        <v>2.01041985902544E-3</v>
      </c>
      <c r="M25">
        <v>1.9613852283174998E-3</v>
      </c>
      <c r="N25">
        <v>1.31167637143733E-3</v>
      </c>
    </row>
    <row r="26" spans="2:19" x14ac:dyDescent="0.25">
      <c r="B26" s="2"/>
    </row>
    <row r="29" spans="2:19" x14ac:dyDescent="0.25">
      <c r="B29" s="31"/>
      <c r="C29" s="31"/>
      <c r="D29" s="31" t="s">
        <v>45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2:19" x14ac:dyDescent="0.25">
      <c r="B30" s="31"/>
      <c r="C30" s="31"/>
      <c r="D30" s="9">
        <v>5</v>
      </c>
      <c r="E30" s="9">
        <v>6</v>
      </c>
      <c r="F30" s="9">
        <v>7</v>
      </c>
      <c r="G30" s="9">
        <v>8</v>
      </c>
      <c r="H30" s="9">
        <v>9</v>
      </c>
      <c r="I30" s="9">
        <v>10</v>
      </c>
      <c r="J30" s="9">
        <v>11</v>
      </c>
      <c r="K30" s="9">
        <v>12</v>
      </c>
      <c r="L30" s="9">
        <v>13</v>
      </c>
      <c r="M30" s="9">
        <v>14</v>
      </c>
      <c r="N30" s="9">
        <v>15</v>
      </c>
      <c r="O30" s="9">
        <v>16</v>
      </c>
      <c r="P30" s="9">
        <v>17</v>
      </c>
      <c r="R30" t="s">
        <v>72</v>
      </c>
    </row>
    <row r="31" spans="2:19" x14ac:dyDescent="0.25">
      <c r="B31" s="31" t="s">
        <v>46</v>
      </c>
      <c r="C31" s="9">
        <v>1</v>
      </c>
      <c r="D31" s="9">
        <f>C3*C17</f>
        <v>0</v>
      </c>
      <c r="E31" s="9">
        <f t="shared" ref="E31:P31" si="0">D3*D17</f>
        <v>0</v>
      </c>
      <c r="F31" s="9">
        <f t="shared" si="0"/>
        <v>0.16456022065583839</v>
      </c>
      <c r="G31" s="9">
        <f t="shared" si="0"/>
        <v>0.4842292368985599</v>
      </c>
      <c r="H31" s="9">
        <f t="shared" si="0"/>
        <v>0.53663499846766793</v>
      </c>
      <c r="I31" s="9">
        <f t="shared" si="0"/>
        <v>0.4327183573398708</v>
      </c>
      <c r="J31" s="9">
        <f t="shared" si="0"/>
        <v>0.28256205945448998</v>
      </c>
      <c r="K31" s="9">
        <f t="shared" si="0"/>
        <v>0.1137603432424152</v>
      </c>
      <c r="L31" s="9">
        <f t="shared" si="0"/>
        <v>5.4060680355501052E-2</v>
      </c>
      <c r="M31" s="9">
        <f t="shared" si="0"/>
        <v>0</v>
      </c>
      <c r="N31" s="9">
        <f t="shared" si="0"/>
        <v>0</v>
      </c>
      <c r="O31" s="9">
        <f t="shared" si="0"/>
        <v>0</v>
      </c>
      <c r="P31" s="9">
        <f t="shared" si="0"/>
        <v>0</v>
      </c>
      <c r="R31">
        <f>SUM(D31:P40)</f>
        <v>35.584970885688044</v>
      </c>
      <c r="S31" t="s">
        <v>71</v>
      </c>
    </row>
    <row r="32" spans="2:19" x14ac:dyDescent="0.25">
      <c r="B32" s="31"/>
      <c r="C32" s="9">
        <v>1.5</v>
      </c>
      <c r="D32" s="9">
        <f t="shared" ref="D32:P32" si="1">C4*C18</f>
        <v>0</v>
      </c>
      <c r="E32" s="9">
        <f t="shared" si="1"/>
        <v>0.1676494023904388</v>
      </c>
      <c r="F32" s="9">
        <f t="shared" si="1"/>
        <v>0.31551333129022308</v>
      </c>
      <c r="G32" s="9">
        <f t="shared" si="1"/>
        <v>0.73766472571253494</v>
      </c>
      <c r="H32" s="9">
        <f t="shared" si="1"/>
        <v>1.0975421391357654</v>
      </c>
      <c r="I32" s="9">
        <f t="shared" si="1"/>
        <v>1.2038247011952199</v>
      </c>
      <c r="J32" s="9">
        <f t="shared" si="1"/>
        <v>0.83964449892736848</v>
      </c>
      <c r="K32" s="9">
        <f t="shared" si="1"/>
        <v>0.42530186944529652</v>
      </c>
      <c r="L32" s="9">
        <f t="shared" si="1"/>
        <v>0.17983450812136051</v>
      </c>
      <c r="M32" s="9">
        <f t="shared" si="1"/>
        <v>6.9874348758810961E-2</v>
      </c>
      <c r="N32" s="9">
        <f t="shared" si="1"/>
        <v>3.148023291449592E-2</v>
      </c>
      <c r="O32" s="9">
        <f t="shared" si="1"/>
        <v>1.7064051486362281E-2</v>
      </c>
      <c r="P32" s="9">
        <f t="shared" si="1"/>
        <v>0</v>
      </c>
    </row>
    <row r="33" spans="2:16" x14ac:dyDescent="0.25">
      <c r="B33" s="31"/>
      <c r="C33" s="9">
        <v>2</v>
      </c>
      <c r="D33" s="9">
        <f t="shared" ref="D33:P33" si="2">C5*C19</f>
        <v>0</v>
      </c>
      <c r="E33" s="9">
        <f t="shared" si="2"/>
        <v>8.6791296353049358E-2</v>
      </c>
      <c r="F33" s="9">
        <f t="shared" si="2"/>
        <v>0.34679742568188898</v>
      </c>
      <c r="G33" s="9">
        <f t="shared" si="2"/>
        <v>0.54693227091633689</v>
      </c>
      <c r="H33" s="9">
        <f t="shared" si="2"/>
        <v>0.87518234753294377</v>
      </c>
      <c r="I33" s="9">
        <f t="shared" si="2"/>
        <v>1.3193993257738275</v>
      </c>
      <c r="J33" s="9">
        <f t="shared" si="2"/>
        <v>1.3394422310756995</v>
      </c>
      <c r="K33" s="9">
        <f t="shared" si="2"/>
        <v>0.88818878332822582</v>
      </c>
      <c r="L33" s="9">
        <f t="shared" si="2"/>
        <v>0.39713147410358518</v>
      </c>
      <c r="M33" s="9">
        <f t="shared" si="2"/>
        <v>0.16127490039840639</v>
      </c>
      <c r="N33" s="9">
        <f t="shared" si="2"/>
        <v>7.9791602819491339E-2</v>
      </c>
      <c r="O33" s="9">
        <f t="shared" si="2"/>
        <v>3.6089488201041998E-2</v>
      </c>
      <c r="P33" s="9">
        <f t="shared" si="2"/>
        <v>0</v>
      </c>
    </row>
    <row r="34" spans="2:16" x14ac:dyDescent="0.25">
      <c r="B34" s="31"/>
      <c r="C34" s="9">
        <v>2.5</v>
      </c>
      <c r="D34" s="9">
        <f t="shared" ref="D34:P34" si="3">C6*C20</f>
        <v>0</v>
      </c>
      <c r="E34" s="9">
        <f t="shared" si="3"/>
        <v>1.0885688017162125E-2</v>
      </c>
      <c r="F34" s="9">
        <f t="shared" si="3"/>
        <v>0.19589334967821043</v>
      </c>
      <c r="G34" s="9">
        <f t="shared" si="3"/>
        <v>0.46944529574011673</v>
      </c>
      <c r="H34" s="9">
        <f t="shared" si="3"/>
        <v>0.4993319031566042</v>
      </c>
      <c r="I34" s="9">
        <f t="shared" si="3"/>
        <v>1.028219429972415</v>
      </c>
      <c r="J34" s="9">
        <f t="shared" si="3"/>
        <v>1.4161201348452352</v>
      </c>
      <c r="K34" s="9">
        <f t="shared" si="3"/>
        <v>1.2021330064357945</v>
      </c>
      <c r="L34" s="9">
        <f t="shared" si="3"/>
        <v>0.70159975482684667</v>
      </c>
      <c r="M34" s="9">
        <f t="shared" si="3"/>
        <v>0.30273980999080607</v>
      </c>
      <c r="N34" s="9">
        <f t="shared" si="3"/>
        <v>0.12753907447134527</v>
      </c>
      <c r="O34" s="9">
        <f t="shared" si="3"/>
        <v>5.4722647870058164E-2</v>
      </c>
      <c r="P34" s="9">
        <f t="shared" si="3"/>
        <v>0</v>
      </c>
    </row>
    <row r="35" spans="2:16" x14ac:dyDescent="0.25">
      <c r="B35" s="31"/>
      <c r="C35" s="9">
        <v>3</v>
      </c>
      <c r="D35" s="9">
        <f t="shared" ref="D35:P35" si="4">C7*C21</f>
        <v>0</v>
      </c>
      <c r="E35" s="9">
        <f t="shared" si="4"/>
        <v>6.6196751455715769E-4</v>
      </c>
      <c r="F35" s="9">
        <f t="shared" si="4"/>
        <v>4.334661354581671E-2</v>
      </c>
      <c r="G35" s="9">
        <f t="shared" si="4"/>
        <v>0.25849831443456933</v>
      </c>
      <c r="H35" s="9">
        <f t="shared" si="4"/>
        <v>0.33881703953417119</v>
      </c>
      <c r="I35" s="9">
        <f t="shared" si="4"/>
        <v>0.5834385534783938</v>
      </c>
      <c r="J35" s="9">
        <f t="shared" si="4"/>
        <v>1.0567453263867648</v>
      </c>
      <c r="K35" s="9">
        <f t="shared" si="4"/>
        <v>1.1742323015629823</v>
      </c>
      <c r="L35" s="9">
        <f t="shared" si="4"/>
        <v>0.85956481765246673</v>
      </c>
      <c r="M35" s="9">
        <f t="shared" si="4"/>
        <v>0.46264174072938991</v>
      </c>
      <c r="N35" s="9">
        <f t="shared" si="4"/>
        <v>0.18255593012565144</v>
      </c>
      <c r="O35" s="9">
        <f t="shared" si="4"/>
        <v>5.5016855654305627E-2</v>
      </c>
      <c r="P35" s="9">
        <f t="shared" si="4"/>
        <v>0</v>
      </c>
    </row>
    <row r="36" spans="2:16" x14ac:dyDescent="0.25">
      <c r="B36" s="31"/>
      <c r="C36" s="9">
        <v>3.5</v>
      </c>
      <c r="D36" s="9">
        <f t="shared" ref="D36:P36" si="5">C8*C22</f>
        <v>0</v>
      </c>
      <c r="E36" s="9">
        <f t="shared" si="5"/>
        <v>0</v>
      </c>
      <c r="F36" s="9">
        <f t="shared" si="5"/>
        <v>5.7002758197977361E-3</v>
      </c>
      <c r="G36" s="9">
        <f t="shared" si="5"/>
        <v>7.116150781489429E-2</v>
      </c>
      <c r="H36" s="9">
        <f t="shared" si="5"/>
        <v>0.24409439166411243</v>
      </c>
      <c r="I36" s="9">
        <f t="shared" si="5"/>
        <v>0.40777198896720812</v>
      </c>
      <c r="J36" s="9">
        <f t="shared" si="5"/>
        <v>0.68270916334661325</v>
      </c>
      <c r="K36" s="9">
        <f t="shared" si="5"/>
        <v>0.9113086117070176</v>
      </c>
      <c r="L36" s="9">
        <f t="shared" si="5"/>
        <v>0.8265277352129945</v>
      </c>
      <c r="M36" s="9">
        <f t="shared" si="5"/>
        <v>0.50714066809684322</v>
      </c>
      <c r="N36" s="9">
        <f t="shared" si="5"/>
        <v>0.20508734293594819</v>
      </c>
      <c r="O36" s="9">
        <f t="shared" si="5"/>
        <v>8.2378179589335007E-2</v>
      </c>
      <c r="P36" s="9">
        <f t="shared" si="5"/>
        <v>0</v>
      </c>
    </row>
    <row r="37" spans="2:16" x14ac:dyDescent="0.25">
      <c r="B37" s="31"/>
      <c r="C37" s="9">
        <v>4</v>
      </c>
      <c r="D37" s="9">
        <f t="shared" ref="D37:P37" si="6">C9*C23</f>
        <v>0</v>
      </c>
      <c r="E37" s="9">
        <f t="shared" si="6"/>
        <v>0</v>
      </c>
      <c r="F37" s="9">
        <f t="shared" si="6"/>
        <v>0</v>
      </c>
      <c r="G37" s="9">
        <f t="shared" si="6"/>
        <v>1.7946674839105062E-2</v>
      </c>
      <c r="H37" s="9">
        <f t="shared" si="6"/>
        <v>0.11434875881091028</v>
      </c>
      <c r="I37" s="9">
        <f t="shared" si="6"/>
        <v>0.28155684952497761</v>
      </c>
      <c r="J37" s="9">
        <f t="shared" si="6"/>
        <v>0.47705792215752474</v>
      </c>
      <c r="K37" s="9">
        <f t="shared" si="6"/>
        <v>0.77803248544284387</v>
      </c>
      <c r="L37" s="9">
        <f t="shared" si="6"/>
        <v>0.85315353968740426</v>
      </c>
      <c r="M37" s="9">
        <f t="shared" si="6"/>
        <v>0.64254980079681323</v>
      </c>
      <c r="N37" s="9">
        <f t="shared" si="6"/>
        <v>0.36143426294820757</v>
      </c>
      <c r="O37" s="9">
        <f t="shared" si="6"/>
        <v>0.11266932270916322</v>
      </c>
      <c r="P37" s="9">
        <f t="shared" si="6"/>
        <v>0</v>
      </c>
    </row>
    <row r="38" spans="2:16" x14ac:dyDescent="0.25">
      <c r="B38" s="31"/>
      <c r="C38" s="9">
        <v>4.5</v>
      </c>
      <c r="D38" s="9">
        <f t="shared" ref="D38:P38" si="7">C10*C24</f>
        <v>0</v>
      </c>
      <c r="E38" s="9">
        <f t="shared" si="7"/>
        <v>0</v>
      </c>
      <c r="F38" s="9">
        <f t="shared" si="7"/>
        <v>0</v>
      </c>
      <c r="G38" s="9">
        <f t="shared" si="7"/>
        <v>0</v>
      </c>
      <c r="H38" s="9">
        <f t="shared" si="7"/>
        <v>5.5163959546429747E-2</v>
      </c>
      <c r="I38" s="9">
        <f t="shared" si="7"/>
        <v>0.19629788538155077</v>
      </c>
      <c r="J38" s="9">
        <f t="shared" si="7"/>
        <v>0.24223107569721217</v>
      </c>
      <c r="K38" s="9">
        <f t="shared" si="7"/>
        <v>0.46020226785167051</v>
      </c>
      <c r="L38" s="9">
        <f t="shared" si="7"/>
        <v>0.45258964143426345</v>
      </c>
      <c r="M38" s="9">
        <f t="shared" si="7"/>
        <v>0.42433343548881447</v>
      </c>
      <c r="N38" s="9">
        <f t="shared" si="7"/>
        <v>0.3538461538461542</v>
      </c>
      <c r="O38" s="9">
        <f t="shared" si="7"/>
        <v>0.17198896720809034</v>
      </c>
      <c r="P38" s="9">
        <f t="shared" si="7"/>
        <v>0</v>
      </c>
    </row>
    <row r="39" spans="2:16" x14ac:dyDescent="0.25">
      <c r="B39" s="31"/>
      <c r="C39" s="9">
        <v>5</v>
      </c>
      <c r="D39" s="9">
        <f t="shared" ref="D39:P39" si="8">C11*C25</f>
        <v>0</v>
      </c>
      <c r="E39" s="9">
        <f t="shared" si="8"/>
        <v>0</v>
      </c>
      <c r="F39" s="9">
        <f t="shared" si="8"/>
        <v>0</v>
      </c>
      <c r="G39" s="9">
        <f t="shared" si="8"/>
        <v>0</v>
      </c>
      <c r="H39" s="9">
        <f t="shared" si="8"/>
        <v>1.2258657676984376E-2</v>
      </c>
      <c r="I39" s="9">
        <f t="shared" si="8"/>
        <v>6.4357952804167992E-2</v>
      </c>
      <c r="J39" s="9">
        <f t="shared" si="8"/>
        <v>0.15936254980079673</v>
      </c>
      <c r="K39" s="9">
        <f t="shared" si="8"/>
        <v>0.1941281029727244</v>
      </c>
      <c r="L39" s="9">
        <f t="shared" si="8"/>
        <v>0.21023597916028222</v>
      </c>
      <c r="M39" s="9">
        <f t="shared" si="8"/>
        <v>0.28547961998161248</v>
      </c>
      <c r="N39" s="9">
        <f t="shared" si="8"/>
        <v>0.27851670242108495</v>
      </c>
      <c r="O39" s="9">
        <f t="shared" si="8"/>
        <v>0.18625804474410085</v>
      </c>
      <c r="P39" s="9">
        <f t="shared" si="8"/>
        <v>0</v>
      </c>
    </row>
    <row r="40" spans="2:16" x14ac:dyDescent="0.25">
      <c r="B40" s="31"/>
      <c r="C40" s="9">
        <v>5.5</v>
      </c>
      <c r="D40" s="9">
        <f t="shared" ref="D40:P40" si="9">C12*C26</f>
        <v>0</v>
      </c>
      <c r="E40" s="9">
        <f t="shared" si="9"/>
        <v>0</v>
      </c>
      <c r="F40" s="9">
        <f t="shared" si="9"/>
        <v>0</v>
      </c>
      <c r="G40" s="9">
        <f t="shared" si="9"/>
        <v>0</v>
      </c>
      <c r="H40" s="9">
        <f t="shared" si="9"/>
        <v>0</v>
      </c>
      <c r="I40" s="9">
        <f t="shared" si="9"/>
        <v>0</v>
      </c>
      <c r="J40" s="9">
        <f t="shared" si="9"/>
        <v>0</v>
      </c>
      <c r="K40" s="9">
        <f t="shared" si="9"/>
        <v>0</v>
      </c>
      <c r="L40" s="9">
        <f t="shared" si="9"/>
        <v>0</v>
      </c>
      <c r="M40" s="9">
        <f t="shared" si="9"/>
        <v>0</v>
      </c>
      <c r="N40" s="9">
        <f t="shared" si="9"/>
        <v>0</v>
      </c>
      <c r="O40" s="9">
        <f t="shared" si="9"/>
        <v>0</v>
      </c>
      <c r="P40" s="9">
        <f t="shared" si="9"/>
        <v>0</v>
      </c>
    </row>
  </sheetData>
  <mergeCells count="6">
    <mergeCell ref="B31:B40"/>
    <mergeCell ref="A3:A12"/>
    <mergeCell ref="C1:O1"/>
    <mergeCell ref="A1:B2"/>
    <mergeCell ref="B29:C30"/>
    <mergeCell ref="D29:P29"/>
  </mergeCells>
  <conditionalFormatting sqref="C3:O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N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:P40 R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6C30-B1C3-48E1-87D8-3FCCB803023F}">
  <dimension ref="A2:S32"/>
  <sheetViews>
    <sheetView workbookViewId="0">
      <selection activeCell="C15" sqref="C15:N20"/>
    </sheetView>
  </sheetViews>
  <sheetFormatPr defaultRowHeight="15" x14ac:dyDescent="0.25"/>
  <sheetData>
    <row r="2" spans="1:15" x14ac:dyDescent="0.25">
      <c r="A2" s="29"/>
      <c r="B2" s="29"/>
      <c r="C2" s="29" t="s">
        <v>45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  <c r="M3" s="2">
        <v>15</v>
      </c>
      <c r="N3" s="2">
        <v>16</v>
      </c>
      <c r="O3" s="2">
        <v>17</v>
      </c>
    </row>
    <row r="4" spans="1:15" x14ac:dyDescent="0.25">
      <c r="A4" s="29" t="s">
        <v>73</v>
      </c>
      <c r="B4" s="2">
        <v>1</v>
      </c>
      <c r="C4" s="2">
        <v>160</v>
      </c>
      <c r="D4" s="2">
        <v>250</v>
      </c>
      <c r="E4" s="2">
        <v>360</v>
      </c>
      <c r="F4" s="2">
        <v>360</v>
      </c>
      <c r="G4" s="2">
        <v>360</v>
      </c>
      <c r="H4" s="2">
        <v>360</v>
      </c>
      <c r="I4" s="2">
        <v>360</v>
      </c>
      <c r="J4" s="2">
        <v>360</v>
      </c>
      <c r="K4" s="2">
        <v>320</v>
      </c>
      <c r="L4" s="2">
        <v>280</v>
      </c>
      <c r="M4" s="2">
        <v>250</v>
      </c>
      <c r="N4" s="2">
        <v>220</v>
      </c>
      <c r="O4" s="2">
        <v>180</v>
      </c>
    </row>
    <row r="5" spans="1:15" x14ac:dyDescent="0.25">
      <c r="A5" s="29"/>
      <c r="B5" s="2">
        <v>2</v>
      </c>
      <c r="C5" s="2">
        <v>640</v>
      </c>
      <c r="D5" s="2">
        <v>700</v>
      </c>
      <c r="E5" s="2">
        <v>840</v>
      </c>
      <c r="F5" s="2">
        <v>900</v>
      </c>
      <c r="G5" s="2">
        <v>1190</v>
      </c>
      <c r="H5" s="2">
        <v>1190</v>
      </c>
      <c r="I5" s="2">
        <v>1190</v>
      </c>
      <c r="J5" s="2">
        <v>1190</v>
      </c>
      <c r="K5" s="2">
        <v>1070</v>
      </c>
      <c r="L5" s="2">
        <v>950</v>
      </c>
      <c r="M5" s="2">
        <v>830</v>
      </c>
      <c r="N5" s="2">
        <v>710</v>
      </c>
      <c r="O5" s="2">
        <v>590</v>
      </c>
    </row>
    <row r="6" spans="1:15" x14ac:dyDescent="0.25">
      <c r="A6" s="29"/>
      <c r="B6" s="2">
        <v>3</v>
      </c>
      <c r="C6" s="2">
        <v>0</v>
      </c>
      <c r="D6" s="2">
        <v>1450</v>
      </c>
      <c r="E6" s="2">
        <v>1610</v>
      </c>
      <c r="F6" s="2">
        <v>1750</v>
      </c>
      <c r="G6" s="2">
        <v>2000</v>
      </c>
      <c r="H6" s="2">
        <v>2620</v>
      </c>
      <c r="I6" s="2">
        <v>2620</v>
      </c>
      <c r="J6" s="2">
        <v>2620</v>
      </c>
      <c r="K6" s="2">
        <v>2360</v>
      </c>
      <c r="L6" s="2">
        <v>2100</v>
      </c>
      <c r="M6" s="2">
        <v>1840</v>
      </c>
      <c r="N6" s="2">
        <v>1570</v>
      </c>
      <c r="O6" s="2">
        <v>1310</v>
      </c>
    </row>
    <row r="7" spans="1:15" x14ac:dyDescent="0.25">
      <c r="A7" s="29"/>
      <c r="B7" s="2">
        <v>4</v>
      </c>
      <c r="C7" s="2">
        <v>0</v>
      </c>
      <c r="D7" s="2">
        <v>0</v>
      </c>
      <c r="E7" s="2">
        <v>2840</v>
      </c>
      <c r="F7" s="2">
        <v>3220</v>
      </c>
      <c r="G7" s="2">
        <v>3710</v>
      </c>
      <c r="H7" s="2">
        <v>4200</v>
      </c>
      <c r="I7" s="2">
        <v>5320</v>
      </c>
      <c r="J7" s="2">
        <v>5320</v>
      </c>
      <c r="K7" s="2">
        <v>4430</v>
      </c>
      <c r="L7" s="2">
        <v>3930</v>
      </c>
      <c r="M7" s="2">
        <v>3440</v>
      </c>
      <c r="N7" s="2">
        <v>2950</v>
      </c>
      <c r="O7" s="2">
        <v>2460</v>
      </c>
    </row>
    <row r="8" spans="1:15" x14ac:dyDescent="0.25">
      <c r="A8" s="29"/>
      <c r="B8" s="2">
        <v>5</v>
      </c>
      <c r="C8" s="2">
        <v>0</v>
      </c>
      <c r="D8" s="2">
        <v>0</v>
      </c>
      <c r="E8" s="2">
        <v>0</v>
      </c>
      <c r="F8" s="2">
        <v>4610</v>
      </c>
      <c r="G8" s="2">
        <v>5320</v>
      </c>
      <c r="H8" s="2">
        <v>6020</v>
      </c>
      <c r="I8" s="2">
        <v>7000</v>
      </c>
      <c r="J8" s="2">
        <v>7000</v>
      </c>
      <c r="K8" s="2">
        <v>6790</v>
      </c>
      <c r="L8" s="2">
        <v>6090</v>
      </c>
      <c r="M8" s="2">
        <v>5250</v>
      </c>
      <c r="N8" s="2">
        <v>3950</v>
      </c>
      <c r="O8" s="2">
        <v>3300</v>
      </c>
    </row>
    <row r="9" spans="1:15" x14ac:dyDescent="0.25">
      <c r="A9" s="29"/>
      <c r="B9" s="2">
        <v>6</v>
      </c>
      <c r="C9" s="2">
        <v>0</v>
      </c>
      <c r="D9" s="2">
        <v>0</v>
      </c>
      <c r="E9" s="2">
        <v>0</v>
      </c>
      <c r="F9" s="2">
        <v>0</v>
      </c>
      <c r="G9" s="2">
        <v>6720</v>
      </c>
      <c r="H9" s="2">
        <v>7000</v>
      </c>
      <c r="I9" s="2">
        <v>7000</v>
      </c>
      <c r="J9" s="2">
        <v>7000</v>
      </c>
      <c r="K9" s="2">
        <v>7000</v>
      </c>
      <c r="L9" s="2">
        <v>7000</v>
      </c>
      <c r="M9" s="2">
        <v>6890</v>
      </c>
      <c r="N9" s="2">
        <v>5110</v>
      </c>
      <c r="O9" s="2">
        <v>4200</v>
      </c>
    </row>
    <row r="10" spans="1:15" x14ac:dyDescent="0.25">
      <c r="A10" s="29"/>
      <c r="B10" s="2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7000</v>
      </c>
      <c r="I10" s="2">
        <v>7000</v>
      </c>
      <c r="J10" s="2">
        <v>7000</v>
      </c>
      <c r="K10" s="2">
        <v>7000</v>
      </c>
      <c r="L10" s="2">
        <v>7000</v>
      </c>
      <c r="M10" s="2">
        <v>7000</v>
      </c>
      <c r="N10" s="2">
        <v>6650</v>
      </c>
      <c r="O10" s="2">
        <v>5740</v>
      </c>
    </row>
    <row r="13" spans="1:15" x14ac:dyDescent="0.25">
      <c r="A13" s="33"/>
      <c r="B13" s="34"/>
      <c r="C13" s="37" t="s">
        <v>45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23"/>
    </row>
    <row r="14" spans="1:15" x14ac:dyDescent="0.25">
      <c r="A14" s="35"/>
      <c r="B14" s="36"/>
      <c r="C14" s="10" t="s">
        <v>28</v>
      </c>
      <c r="D14" s="10" t="s">
        <v>29</v>
      </c>
      <c r="E14" s="10" t="s">
        <v>30</v>
      </c>
      <c r="F14" s="10" t="s">
        <v>31</v>
      </c>
      <c r="G14" s="10" t="s">
        <v>32</v>
      </c>
      <c r="H14" s="8" t="s">
        <v>33</v>
      </c>
      <c r="I14" s="10" t="s">
        <v>34</v>
      </c>
      <c r="J14" s="11" t="s">
        <v>35</v>
      </c>
      <c r="K14" s="10" t="s">
        <v>36</v>
      </c>
      <c r="L14" s="10" t="s">
        <v>37</v>
      </c>
      <c r="M14" s="10" t="s">
        <v>38</v>
      </c>
      <c r="N14" s="10" t="s">
        <v>39</v>
      </c>
    </row>
    <row r="15" spans="1:15" x14ac:dyDescent="0.25">
      <c r="A15" s="40" t="s">
        <v>73</v>
      </c>
      <c r="B15" s="8" t="s">
        <v>24</v>
      </c>
      <c r="C15" s="2">
        <v>7.9436101746858702E-3</v>
      </c>
      <c r="D15" s="2">
        <v>2.3279190928593301E-2</v>
      </c>
      <c r="E15" s="2">
        <v>3.9129635304934102E-2</v>
      </c>
      <c r="F15" s="2">
        <v>7.3527428746552298E-2</v>
      </c>
      <c r="G15" s="2">
        <v>8.5369292062519198E-2</v>
      </c>
      <c r="H15" s="2">
        <v>8.5638982531412805E-2</v>
      </c>
      <c r="I15" s="2">
        <v>6.4762488507508403E-2</v>
      </c>
      <c r="J15" s="2">
        <v>3.6604351823475302E-2</v>
      </c>
      <c r="K15" s="2">
        <v>1.97119215445909E-2</v>
      </c>
      <c r="L15" s="2">
        <v>9.5249770150168597E-3</v>
      </c>
      <c r="M15" s="2">
        <v>4.0943916641127797E-3</v>
      </c>
      <c r="N15" s="2">
        <v>2.1575237511492502E-3</v>
      </c>
    </row>
    <row r="16" spans="1:15" x14ac:dyDescent="0.25">
      <c r="A16" s="41"/>
      <c r="B16" s="9" t="s">
        <v>25</v>
      </c>
      <c r="C16" s="2">
        <v>1.5936254980079701E-4</v>
      </c>
      <c r="D16" s="2">
        <v>3.9105117989580102E-3</v>
      </c>
      <c r="E16" s="2">
        <v>1.57278577995709E-2</v>
      </c>
      <c r="F16" s="2">
        <v>1.9233833895188499E-2</v>
      </c>
      <c r="G16" s="2">
        <v>2.4345694146491001E-2</v>
      </c>
      <c r="H16" s="2">
        <v>4.2157523751149298E-2</v>
      </c>
      <c r="I16" s="2">
        <v>5.4796199816120099E-2</v>
      </c>
      <c r="J16" s="2">
        <v>4.8384921851057298E-2</v>
      </c>
      <c r="K16" s="2">
        <v>3.0499540300337101E-2</v>
      </c>
      <c r="L16" s="2">
        <v>1.5421391357646299E-2</v>
      </c>
      <c r="M16" s="2">
        <v>7.01195219123506E-3</v>
      </c>
      <c r="N16" s="2">
        <v>3.0891817346000599E-3</v>
      </c>
    </row>
    <row r="17" spans="1:19" x14ac:dyDescent="0.25">
      <c r="A17" s="41"/>
      <c r="B17" s="9" t="s">
        <v>26</v>
      </c>
      <c r="C17" s="2">
        <v>0</v>
      </c>
      <c r="D17" s="22">
        <v>1.2258657676984401E-5</v>
      </c>
      <c r="E17" s="2">
        <v>6.9874348758810904E-4</v>
      </c>
      <c r="F17" s="2">
        <v>3.1382163653080001E-3</v>
      </c>
      <c r="G17" s="2">
        <v>4.6582899172540604E-3</v>
      </c>
      <c r="H17" s="2">
        <v>8.3358872203493709E-3</v>
      </c>
      <c r="I17" s="2">
        <v>1.6904688936561399E-2</v>
      </c>
      <c r="J17" s="2">
        <v>2.3928899785473499E-2</v>
      </c>
      <c r="K17" s="2">
        <v>2.32546736132394E-2</v>
      </c>
      <c r="L17" s="2">
        <v>1.6316273368066202E-2</v>
      </c>
      <c r="M17" s="2">
        <v>6.5093472264786999E-3</v>
      </c>
      <c r="N17" s="2">
        <v>2.2555930125651201E-3</v>
      </c>
    </row>
    <row r="18" spans="1:19" x14ac:dyDescent="0.25">
      <c r="A18" s="41"/>
      <c r="B18" s="9" t="s">
        <v>27</v>
      </c>
      <c r="C18" s="2">
        <v>0</v>
      </c>
      <c r="D18" s="2">
        <v>0</v>
      </c>
      <c r="E18" s="22">
        <v>1.2258657676984401E-5</v>
      </c>
      <c r="F18" s="2">
        <v>1.4710389212381199E-4</v>
      </c>
      <c r="G18" s="2">
        <v>8.7036469506589003E-4</v>
      </c>
      <c r="H18" s="2">
        <v>2.2433343548881402E-3</v>
      </c>
      <c r="I18" s="2">
        <v>3.7021146184492799E-3</v>
      </c>
      <c r="J18" s="2">
        <v>7.4042292368985598E-3</v>
      </c>
      <c r="K18" s="2">
        <v>9.4146490959240003E-3</v>
      </c>
      <c r="L18" s="2">
        <v>9.4269077536009802E-3</v>
      </c>
      <c r="M18" s="2">
        <v>7.0487281642660103E-3</v>
      </c>
      <c r="N18" s="2">
        <v>2.7336806619675099E-3</v>
      </c>
    </row>
    <row r="19" spans="1:19" x14ac:dyDescent="0.25">
      <c r="A19" s="41"/>
      <c r="B19" s="10" t="s">
        <v>28</v>
      </c>
      <c r="C19" s="2">
        <v>0</v>
      </c>
      <c r="D19" s="2">
        <v>0</v>
      </c>
      <c r="E19" s="2">
        <v>0</v>
      </c>
      <c r="F19" s="2">
        <v>0</v>
      </c>
      <c r="G19" s="22">
        <v>4.9034630707937501E-5</v>
      </c>
      <c r="H19" s="2">
        <v>3.3098375727857798E-4</v>
      </c>
      <c r="I19" s="2">
        <v>9.07140668096843E-4</v>
      </c>
      <c r="J19" s="2">
        <v>1.44652160588416E-3</v>
      </c>
      <c r="K19" s="2">
        <v>2.0471958320563899E-3</v>
      </c>
      <c r="L19" s="2">
        <v>3.24854428440086E-3</v>
      </c>
      <c r="M19" s="2">
        <v>3.3466135458167299E-3</v>
      </c>
      <c r="N19" s="2">
        <v>2.3168863009500498E-3</v>
      </c>
    </row>
    <row r="20" spans="1:19" x14ac:dyDescent="0.25">
      <c r="A20" s="42"/>
      <c r="B20" s="10" t="s">
        <v>29</v>
      </c>
      <c r="C20" s="2">
        <v>0</v>
      </c>
      <c r="D20" s="2">
        <v>0</v>
      </c>
      <c r="E20" s="2">
        <v>0</v>
      </c>
      <c r="F20" s="2">
        <v>0</v>
      </c>
      <c r="G20" s="22">
        <v>1.2258657676984401E-5</v>
      </c>
      <c r="H20" s="22">
        <v>2.45173153539687E-5</v>
      </c>
      <c r="I20" s="2">
        <v>1.2258657676984401E-4</v>
      </c>
      <c r="J20" s="2">
        <v>3.1872509960159402E-4</v>
      </c>
      <c r="K20" s="2">
        <v>8.0907140668096795E-4</v>
      </c>
      <c r="L20" s="2">
        <v>1.26264174072939E-3</v>
      </c>
      <c r="M20" s="2">
        <v>1.4342629482071701E-3</v>
      </c>
      <c r="N20" s="2">
        <v>1.1155378486055799E-3</v>
      </c>
    </row>
    <row r="21" spans="1:19" x14ac:dyDescent="0.25">
      <c r="A21" s="23"/>
    </row>
    <row r="24" spans="1:19" x14ac:dyDescent="0.25">
      <c r="B24" s="29"/>
      <c r="C24" s="29"/>
      <c r="D24" s="29" t="s">
        <v>45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9" x14ac:dyDescent="0.25">
      <c r="B25" s="29"/>
      <c r="C25" s="29"/>
      <c r="D25" s="2">
        <v>5</v>
      </c>
      <c r="E25" s="2">
        <v>6</v>
      </c>
      <c r="F25" s="2">
        <v>7</v>
      </c>
      <c r="G25" s="2">
        <v>8</v>
      </c>
      <c r="H25" s="2">
        <v>9</v>
      </c>
      <c r="I25" s="2">
        <v>10</v>
      </c>
      <c r="J25" s="2">
        <v>11</v>
      </c>
      <c r="K25" s="2">
        <v>12</v>
      </c>
      <c r="L25" s="2">
        <v>13</v>
      </c>
      <c r="M25" s="2">
        <v>14</v>
      </c>
      <c r="N25" s="2">
        <v>15</v>
      </c>
      <c r="O25" s="2">
        <v>16</v>
      </c>
      <c r="P25" s="2">
        <v>17</v>
      </c>
      <c r="R25" t="s">
        <v>72</v>
      </c>
    </row>
    <row r="26" spans="1:19" x14ac:dyDescent="0.25">
      <c r="B26" s="29" t="s">
        <v>73</v>
      </c>
      <c r="C26" s="2">
        <v>1</v>
      </c>
      <c r="D26" s="2">
        <f>C4*C15</f>
        <v>1.2709776279497391</v>
      </c>
      <c r="E26" s="2">
        <f t="shared" ref="E26:P26" si="0">D4*D15</f>
        <v>5.8197977321483254</v>
      </c>
      <c r="F26" s="2">
        <f t="shared" si="0"/>
        <v>14.086668709776276</v>
      </c>
      <c r="G26" s="2">
        <f t="shared" si="0"/>
        <v>26.469874348758829</v>
      </c>
      <c r="H26" s="2">
        <f t="shared" si="0"/>
        <v>30.73294514250691</v>
      </c>
      <c r="I26" s="2">
        <f t="shared" si="0"/>
        <v>30.830033711308609</v>
      </c>
      <c r="J26" s="2">
        <f t="shared" si="0"/>
        <v>23.314495862703026</v>
      </c>
      <c r="K26" s="2">
        <f t="shared" si="0"/>
        <v>13.177566656451109</v>
      </c>
      <c r="L26" s="2">
        <f t="shared" si="0"/>
        <v>6.3078148942690877</v>
      </c>
      <c r="M26" s="2">
        <f t="shared" si="0"/>
        <v>2.6669935642047209</v>
      </c>
      <c r="N26" s="2">
        <f t="shared" si="0"/>
        <v>1.0235979160281949</v>
      </c>
      <c r="O26" s="2">
        <f t="shared" si="0"/>
        <v>0.47465522525283504</v>
      </c>
      <c r="P26" s="2">
        <f t="shared" si="0"/>
        <v>0</v>
      </c>
      <c r="R26" s="24">
        <f>SUM(D26:P32)</f>
        <v>992.07208090714016</v>
      </c>
      <c r="S26" t="s">
        <v>71</v>
      </c>
    </row>
    <row r="27" spans="1:19" x14ac:dyDescent="0.25">
      <c r="B27" s="29"/>
      <c r="C27" s="2">
        <v>2</v>
      </c>
      <c r="D27" s="2">
        <f t="shared" ref="D27:P27" si="1">C5*C16</f>
        <v>0.10199203187251009</v>
      </c>
      <c r="E27" s="2">
        <f t="shared" si="1"/>
        <v>2.7373582592706072</v>
      </c>
      <c r="F27" s="2">
        <f t="shared" si="1"/>
        <v>13.211400551639557</v>
      </c>
      <c r="G27" s="2">
        <f t="shared" si="1"/>
        <v>17.31045050566965</v>
      </c>
      <c r="H27" s="2">
        <f t="shared" si="1"/>
        <v>28.97137603432429</v>
      </c>
      <c r="I27" s="2">
        <f t="shared" si="1"/>
        <v>50.167453263867664</v>
      </c>
      <c r="J27" s="2">
        <f t="shared" si="1"/>
        <v>65.207477781182916</v>
      </c>
      <c r="K27" s="2">
        <f t="shared" si="1"/>
        <v>57.578057002758186</v>
      </c>
      <c r="L27" s="2">
        <f t="shared" si="1"/>
        <v>32.634508121360696</v>
      </c>
      <c r="M27" s="2">
        <f t="shared" si="1"/>
        <v>14.650321789763984</v>
      </c>
      <c r="N27" s="2">
        <f t="shared" si="1"/>
        <v>5.8199203187250994</v>
      </c>
      <c r="O27" s="2">
        <f t="shared" si="1"/>
        <v>2.1933190315660425</v>
      </c>
      <c r="P27" s="2">
        <f t="shared" si="1"/>
        <v>0</v>
      </c>
    </row>
    <row r="28" spans="1:19" x14ac:dyDescent="0.25">
      <c r="B28" s="29"/>
      <c r="C28" s="2">
        <v>3</v>
      </c>
      <c r="D28" s="2">
        <f t="shared" ref="D28:P28" si="2">C6*C17</f>
        <v>0</v>
      </c>
      <c r="E28" s="2">
        <f t="shared" si="2"/>
        <v>1.7775053631627381E-2</v>
      </c>
      <c r="F28" s="2">
        <f t="shared" si="2"/>
        <v>1.1249770150168557</v>
      </c>
      <c r="G28" s="2">
        <f t="shared" si="2"/>
        <v>5.4918786392890002</v>
      </c>
      <c r="H28" s="2">
        <f t="shared" si="2"/>
        <v>9.3165798345081203</v>
      </c>
      <c r="I28" s="2">
        <f t="shared" si="2"/>
        <v>21.840024517315353</v>
      </c>
      <c r="J28" s="2">
        <f t="shared" si="2"/>
        <v>44.290285013790864</v>
      </c>
      <c r="K28" s="2">
        <f t="shared" si="2"/>
        <v>62.693717437940563</v>
      </c>
      <c r="L28" s="2">
        <f t="shared" si="2"/>
        <v>54.881029727244986</v>
      </c>
      <c r="M28" s="2">
        <f t="shared" si="2"/>
        <v>34.264174072939021</v>
      </c>
      <c r="N28" s="2">
        <f t="shared" si="2"/>
        <v>11.977198896720807</v>
      </c>
      <c r="O28" s="2">
        <f t="shared" si="2"/>
        <v>3.5412810297272386</v>
      </c>
      <c r="P28" s="2">
        <f t="shared" si="2"/>
        <v>0</v>
      </c>
    </row>
    <row r="29" spans="1:19" x14ac:dyDescent="0.25">
      <c r="B29" s="29"/>
      <c r="C29" s="2">
        <v>4</v>
      </c>
      <c r="D29" s="2">
        <f t="shared" ref="D29:P29" si="3">C7*C18</f>
        <v>0</v>
      </c>
      <c r="E29" s="2">
        <f t="shared" si="3"/>
        <v>0</v>
      </c>
      <c r="F29" s="2">
        <f t="shared" si="3"/>
        <v>3.4814587802635695E-2</v>
      </c>
      <c r="G29" s="2">
        <f t="shared" si="3"/>
        <v>0.47367453263867459</v>
      </c>
      <c r="H29" s="2">
        <f t="shared" si="3"/>
        <v>3.2290530186944522</v>
      </c>
      <c r="I29" s="2">
        <f t="shared" si="3"/>
        <v>9.4220042905301895</v>
      </c>
      <c r="J29" s="2">
        <f t="shared" si="3"/>
        <v>19.69524977015017</v>
      </c>
      <c r="K29" s="2">
        <f t="shared" si="3"/>
        <v>39.39049954030034</v>
      </c>
      <c r="L29" s="2">
        <f t="shared" si="3"/>
        <v>41.706895494943318</v>
      </c>
      <c r="M29" s="2">
        <f t="shared" si="3"/>
        <v>37.047747471651853</v>
      </c>
      <c r="N29" s="2">
        <f t="shared" si="3"/>
        <v>24.247624885075076</v>
      </c>
      <c r="O29" s="2">
        <f t="shared" si="3"/>
        <v>8.0643579528041549</v>
      </c>
      <c r="P29" s="2">
        <f t="shared" si="3"/>
        <v>0</v>
      </c>
    </row>
    <row r="30" spans="1:19" x14ac:dyDescent="0.25">
      <c r="B30" s="29"/>
      <c r="C30" s="2">
        <v>5</v>
      </c>
      <c r="D30" s="2">
        <f t="shared" ref="D30:P30" si="4">C8*C19</f>
        <v>0</v>
      </c>
      <c r="E30" s="2">
        <f t="shared" si="4"/>
        <v>0</v>
      </c>
      <c r="F30" s="2">
        <f t="shared" si="4"/>
        <v>0</v>
      </c>
      <c r="G30" s="2">
        <f t="shared" si="4"/>
        <v>0</v>
      </c>
      <c r="H30" s="2">
        <f t="shared" si="4"/>
        <v>0.26086423536622749</v>
      </c>
      <c r="I30" s="2">
        <f t="shared" si="4"/>
        <v>1.9925222188170395</v>
      </c>
      <c r="J30" s="2">
        <f t="shared" si="4"/>
        <v>6.3499846766779013</v>
      </c>
      <c r="K30" s="2">
        <f t="shared" si="4"/>
        <v>10.12565124118912</v>
      </c>
      <c r="L30" s="2">
        <f t="shared" si="4"/>
        <v>13.900459699662887</v>
      </c>
      <c r="M30" s="2">
        <f t="shared" si="4"/>
        <v>19.783634692001236</v>
      </c>
      <c r="N30" s="2">
        <f t="shared" si="4"/>
        <v>17.569721115537831</v>
      </c>
      <c r="O30" s="2">
        <f t="shared" si="4"/>
        <v>9.1517008887526963</v>
      </c>
      <c r="P30" s="2">
        <f t="shared" si="4"/>
        <v>0</v>
      </c>
    </row>
    <row r="31" spans="1:19" x14ac:dyDescent="0.25">
      <c r="B31" s="29"/>
      <c r="C31" s="2">
        <v>6</v>
      </c>
      <c r="D31" s="2">
        <f t="shared" ref="D31:P31" si="5">C9*C20</f>
        <v>0</v>
      </c>
      <c r="E31" s="2">
        <f t="shared" si="5"/>
        <v>0</v>
      </c>
      <c r="F31" s="2">
        <f t="shared" si="5"/>
        <v>0</v>
      </c>
      <c r="G31" s="2">
        <f t="shared" si="5"/>
        <v>0</v>
      </c>
      <c r="H31" s="2">
        <f t="shared" si="5"/>
        <v>8.2378179589335174E-2</v>
      </c>
      <c r="I31" s="2">
        <f t="shared" si="5"/>
        <v>0.1716212074777809</v>
      </c>
      <c r="J31" s="2">
        <f t="shared" si="5"/>
        <v>0.85810603738890812</v>
      </c>
      <c r="K31" s="2">
        <f t="shared" si="5"/>
        <v>2.2310756972111583</v>
      </c>
      <c r="L31" s="2">
        <f t="shared" si="5"/>
        <v>5.6634998467667756</v>
      </c>
      <c r="M31" s="2">
        <f t="shared" si="5"/>
        <v>8.8384921851057303</v>
      </c>
      <c r="N31" s="2">
        <f t="shared" si="5"/>
        <v>9.8820717131474023</v>
      </c>
      <c r="O31" s="2">
        <f t="shared" si="5"/>
        <v>5.7003984063745134</v>
      </c>
      <c r="P31" s="2">
        <f t="shared" si="5"/>
        <v>0</v>
      </c>
    </row>
    <row r="32" spans="1:19" x14ac:dyDescent="0.25">
      <c r="B32" s="29"/>
      <c r="C32" s="2">
        <v>7</v>
      </c>
      <c r="D32" s="2">
        <f t="shared" ref="D32:P32" si="6">C10*C21</f>
        <v>0</v>
      </c>
      <c r="E32" s="2">
        <f t="shared" si="6"/>
        <v>0</v>
      </c>
      <c r="F32" s="2">
        <f t="shared" si="6"/>
        <v>0</v>
      </c>
      <c r="G32" s="2">
        <f t="shared" si="6"/>
        <v>0</v>
      </c>
      <c r="H32" s="2">
        <f t="shared" si="6"/>
        <v>0</v>
      </c>
      <c r="I32" s="2">
        <f t="shared" si="6"/>
        <v>0</v>
      </c>
      <c r="J32" s="2">
        <f t="shared" si="6"/>
        <v>0</v>
      </c>
      <c r="K32" s="2">
        <f t="shared" si="6"/>
        <v>0</v>
      </c>
      <c r="L32" s="2">
        <f t="shared" si="6"/>
        <v>0</v>
      </c>
      <c r="M32" s="2">
        <f t="shared" si="6"/>
        <v>0</v>
      </c>
      <c r="N32" s="2">
        <f t="shared" si="6"/>
        <v>0</v>
      </c>
      <c r="O32" s="2">
        <f t="shared" si="6"/>
        <v>0</v>
      </c>
      <c r="P32" s="2">
        <f t="shared" si="6"/>
        <v>0</v>
      </c>
    </row>
  </sheetData>
  <mergeCells count="9">
    <mergeCell ref="B24:C25"/>
    <mergeCell ref="D24:P24"/>
    <mergeCell ref="B26:B32"/>
    <mergeCell ref="A13:B14"/>
    <mergeCell ref="C2:O2"/>
    <mergeCell ref="A4:A10"/>
    <mergeCell ref="A2:B3"/>
    <mergeCell ref="C13:N13"/>
    <mergeCell ref="A15:A20"/>
  </mergeCells>
  <conditionalFormatting sqref="C4:O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P32 R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N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5C8-9CA1-4C32-821D-3A9BFCDBD795}">
  <dimension ref="A1:W57"/>
  <sheetViews>
    <sheetView topLeftCell="U1" workbookViewId="0">
      <selection activeCell="C37" sqref="C37"/>
    </sheetView>
  </sheetViews>
  <sheetFormatPr defaultRowHeight="15" x14ac:dyDescent="0.25"/>
  <sheetData>
    <row r="1" spans="1:19" x14ac:dyDescent="0.25">
      <c r="A1" s="33"/>
      <c r="B1" s="34"/>
      <c r="C1" s="29" t="s">
        <v>45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35"/>
      <c r="B2" s="36"/>
      <c r="C2" s="2">
        <v>5</v>
      </c>
      <c r="D2" s="2">
        <v>5.5</v>
      </c>
      <c r="E2" s="2">
        <v>6</v>
      </c>
      <c r="F2" s="2">
        <v>6.5</v>
      </c>
      <c r="G2" s="2">
        <v>7</v>
      </c>
      <c r="H2" s="2">
        <v>7.5</v>
      </c>
      <c r="I2" s="2">
        <v>8</v>
      </c>
      <c r="J2" s="2">
        <v>8.5</v>
      </c>
      <c r="K2" s="2">
        <v>9</v>
      </c>
      <c r="L2" s="2">
        <v>9.5</v>
      </c>
      <c r="M2" s="2">
        <v>10</v>
      </c>
      <c r="N2" s="2">
        <v>10.5</v>
      </c>
      <c r="O2" s="2">
        <v>11</v>
      </c>
      <c r="P2" s="2">
        <v>11.5</v>
      </c>
      <c r="Q2" s="2">
        <v>12</v>
      </c>
      <c r="R2" s="2">
        <v>12.5</v>
      </c>
      <c r="S2" s="2">
        <v>13</v>
      </c>
    </row>
    <row r="3" spans="1:19" x14ac:dyDescent="0.25">
      <c r="A3" s="43" t="s">
        <v>46</v>
      </c>
      <c r="B3" s="2">
        <v>0.5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44"/>
      <c r="B4" s="2">
        <v>1</v>
      </c>
      <c r="C4" s="2">
        <v>0</v>
      </c>
      <c r="D4" s="2">
        <v>22</v>
      </c>
      <c r="E4" s="2">
        <v>29</v>
      </c>
      <c r="F4" s="2">
        <v>34</v>
      </c>
      <c r="G4" s="2">
        <v>37</v>
      </c>
      <c r="H4" s="2">
        <v>38</v>
      </c>
      <c r="I4" s="2">
        <v>38</v>
      </c>
      <c r="J4" s="2">
        <v>37</v>
      </c>
      <c r="K4" s="2">
        <v>35</v>
      </c>
      <c r="L4" s="2">
        <v>32</v>
      </c>
      <c r="M4" s="2">
        <v>29</v>
      </c>
      <c r="N4" s="2">
        <v>26</v>
      </c>
      <c r="O4" s="2">
        <v>23</v>
      </c>
      <c r="P4" s="2">
        <v>21</v>
      </c>
      <c r="Q4" s="2">
        <v>0</v>
      </c>
      <c r="R4" s="2">
        <v>0</v>
      </c>
      <c r="S4" s="2">
        <v>0</v>
      </c>
    </row>
    <row r="5" spans="1:19" x14ac:dyDescent="0.25">
      <c r="A5" s="44"/>
      <c r="B5" s="2">
        <v>1.5</v>
      </c>
      <c r="C5" s="2">
        <v>32</v>
      </c>
      <c r="D5" s="2">
        <v>50</v>
      </c>
      <c r="E5" s="2">
        <v>65</v>
      </c>
      <c r="F5" s="2">
        <v>76</v>
      </c>
      <c r="G5" s="2">
        <v>83</v>
      </c>
      <c r="H5" s="2">
        <v>86</v>
      </c>
      <c r="I5" s="2">
        <v>86</v>
      </c>
      <c r="J5" s="2">
        <v>83</v>
      </c>
      <c r="K5" s="2">
        <v>75</v>
      </c>
      <c r="L5" s="2">
        <v>72</v>
      </c>
      <c r="M5" s="2">
        <v>65</v>
      </c>
      <c r="N5" s="2">
        <v>59</v>
      </c>
      <c r="O5" s="2">
        <v>53</v>
      </c>
      <c r="P5" s="2">
        <v>47</v>
      </c>
      <c r="Q5" s="2">
        <v>42</v>
      </c>
      <c r="R5" s="2">
        <v>37</v>
      </c>
      <c r="S5" s="2">
        <v>33</v>
      </c>
    </row>
    <row r="6" spans="1:19" x14ac:dyDescent="0.25">
      <c r="A6" s="44"/>
      <c r="B6" s="2">
        <v>2</v>
      </c>
      <c r="C6" s="2">
        <v>57</v>
      </c>
      <c r="D6" s="2">
        <v>88</v>
      </c>
      <c r="E6" s="2">
        <v>115</v>
      </c>
      <c r="F6" s="2">
        <v>136</v>
      </c>
      <c r="G6" s="2">
        <v>148</v>
      </c>
      <c r="H6" s="2">
        <v>153</v>
      </c>
      <c r="I6" s="2">
        <v>152</v>
      </c>
      <c r="J6" s="2">
        <v>147</v>
      </c>
      <c r="K6" s="2">
        <v>138</v>
      </c>
      <c r="L6" s="2">
        <v>127</v>
      </c>
      <c r="M6" s="2">
        <v>116</v>
      </c>
      <c r="N6" s="2">
        <v>104</v>
      </c>
      <c r="O6" s="2">
        <v>93</v>
      </c>
      <c r="P6" s="2">
        <v>83</v>
      </c>
      <c r="Q6" s="2">
        <v>74</v>
      </c>
      <c r="R6" s="2">
        <v>66</v>
      </c>
      <c r="S6" s="2">
        <v>59</v>
      </c>
    </row>
    <row r="7" spans="1:19" x14ac:dyDescent="0.25">
      <c r="A7" s="44"/>
      <c r="B7" s="2">
        <v>2.5</v>
      </c>
      <c r="C7" s="2">
        <v>89</v>
      </c>
      <c r="D7" s="2">
        <v>138</v>
      </c>
      <c r="E7" s="2">
        <v>180</v>
      </c>
      <c r="F7" s="2">
        <v>212</v>
      </c>
      <c r="G7" s="2">
        <v>231</v>
      </c>
      <c r="H7" s="2">
        <v>238</v>
      </c>
      <c r="I7" s="2">
        <v>238</v>
      </c>
      <c r="J7" s="2">
        <v>230</v>
      </c>
      <c r="K7" s="2">
        <v>216</v>
      </c>
      <c r="L7" s="2">
        <v>199</v>
      </c>
      <c r="M7" s="2">
        <v>181</v>
      </c>
      <c r="N7" s="2">
        <v>163</v>
      </c>
      <c r="O7" s="2">
        <v>146</v>
      </c>
      <c r="P7" s="2">
        <v>130</v>
      </c>
      <c r="Q7" s="2">
        <v>116</v>
      </c>
      <c r="R7" s="2">
        <v>103</v>
      </c>
      <c r="S7" s="2">
        <v>92</v>
      </c>
    </row>
    <row r="8" spans="1:19" x14ac:dyDescent="0.25">
      <c r="A8" s="44"/>
      <c r="B8" s="2">
        <v>3</v>
      </c>
      <c r="C8" s="2">
        <v>129</v>
      </c>
      <c r="D8" s="2">
        <v>198</v>
      </c>
      <c r="E8" s="2">
        <v>260</v>
      </c>
      <c r="F8" s="2">
        <v>305</v>
      </c>
      <c r="G8" s="2">
        <v>332</v>
      </c>
      <c r="H8" s="2">
        <v>340</v>
      </c>
      <c r="I8" s="2">
        <v>332</v>
      </c>
      <c r="J8" s="2">
        <v>315</v>
      </c>
      <c r="K8" s="2">
        <v>292</v>
      </c>
      <c r="L8" s="2">
        <v>266</v>
      </c>
      <c r="M8" s="2">
        <v>240</v>
      </c>
      <c r="N8" s="2">
        <v>219</v>
      </c>
      <c r="O8" s="2">
        <v>210</v>
      </c>
      <c r="P8" s="2">
        <v>188</v>
      </c>
      <c r="Q8" s="2">
        <v>167</v>
      </c>
      <c r="R8" s="2">
        <v>149</v>
      </c>
      <c r="S8" s="2">
        <v>132</v>
      </c>
    </row>
    <row r="9" spans="1:19" x14ac:dyDescent="0.25">
      <c r="A9" s="44"/>
      <c r="B9" s="2">
        <v>3.5</v>
      </c>
      <c r="C9" s="2">
        <v>0</v>
      </c>
      <c r="D9" s="2">
        <v>270</v>
      </c>
      <c r="E9" s="2">
        <v>354</v>
      </c>
      <c r="F9" s="2">
        <v>415</v>
      </c>
      <c r="G9" s="2">
        <v>438</v>
      </c>
      <c r="H9" s="2">
        <v>440</v>
      </c>
      <c r="I9" s="2">
        <v>424</v>
      </c>
      <c r="J9" s="2">
        <v>404</v>
      </c>
      <c r="K9" s="2">
        <v>377</v>
      </c>
      <c r="L9" s="2">
        <v>362</v>
      </c>
      <c r="M9" s="2">
        <v>326</v>
      </c>
      <c r="N9" s="2">
        <v>292</v>
      </c>
      <c r="O9" s="2">
        <v>260</v>
      </c>
      <c r="P9" s="2">
        <v>230</v>
      </c>
      <c r="Q9" s="2">
        <v>215</v>
      </c>
      <c r="R9" s="2">
        <v>202</v>
      </c>
      <c r="S9" s="2">
        <v>180</v>
      </c>
    </row>
    <row r="10" spans="1:19" x14ac:dyDescent="0.25">
      <c r="A10" s="44"/>
      <c r="B10" s="2">
        <v>4</v>
      </c>
      <c r="C10" s="2">
        <v>0</v>
      </c>
      <c r="D10" s="2">
        <v>0</v>
      </c>
      <c r="E10" s="2">
        <v>462</v>
      </c>
      <c r="F10" s="2">
        <v>502</v>
      </c>
      <c r="G10" s="2">
        <v>540</v>
      </c>
      <c r="H10" s="2">
        <v>546</v>
      </c>
      <c r="I10" s="2">
        <v>530</v>
      </c>
      <c r="J10" s="2">
        <v>499</v>
      </c>
      <c r="K10" s="2">
        <v>475</v>
      </c>
      <c r="L10" s="2">
        <v>429</v>
      </c>
      <c r="M10" s="2">
        <v>384</v>
      </c>
      <c r="N10" s="2">
        <v>366</v>
      </c>
      <c r="O10" s="2">
        <v>339</v>
      </c>
      <c r="P10" s="2">
        <v>301</v>
      </c>
      <c r="Q10" s="2">
        <v>267</v>
      </c>
      <c r="R10" s="2">
        <v>237</v>
      </c>
      <c r="S10" s="2">
        <v>213</v>
      </c>
    </row>
    <row r="11" spans="1:19" x14ac:dyDescent="0.25">
      <c r="A11" s="44"/>
      <c r="B11" s="2">
        <v>4.5</v>
      </c>
      <c r="C11" s="2">
        <v>0</v>
      </c>
      <c r="D11" s="2">
        <v>0</v>
      </c>
      <c r="E11" s="2">
        <v>544</v>
      </c>
      <c r="F11" s="2">
        <v>635</v>
      </c>
      <c r="G11" s="2">
        <v>642</v>
      </c>
      <c r="H11" s="2">
        <v>648</v>
      </c>
      <c r="I11" s="2">
        <v>628</v>
      </c>
      <c r="J11" s="2">
        <v>590</v>
      </c>
      <c r="K11" s="2">
        <v>562</v>
      </c>
      <c r="L11" s="2">
        <v>528</v>
      </c>
      <c r="M11" s="2">
        <v>473</v>
      </c>
      <c r="N11" s="2">
        <v>432</v>
      </c>
      <c r="O11" s="2">
        <v>382</v>
      </c>
      <c r="P11" s="2">
        <v>356</v>
      </c>
      <c r="Q11" s="2">
        <v>338</v>
      </c>
      <c r="R11" s="2">
        <v>300</v>
      </c>
      <c r="S11" s="2">
        <v>266</v>
      </c>
    </row>
    <row r="12" spans="1:19" x14ac:dyDescent="0.25">
      <c r="A12" s="44"/>
      <c r="B12" s="2">
        <v>5</v>
      </c>
      <c r="C12" s="2">
        <v>0</v>
      </c>
      <c r="D12" s="2">
        <v>0</v>
      </c>
      <c r="E12" s="2">
        <v>0</v>
      </c>
      <c r="F12" s="2">
        <v>739</v>
      </c>
      <c r="G12" s="2">
        <v>726</v>
      </c>
      <c r="H12" s="2">
        <v>731</v>
      </c>
      <c r="I12" s="2">
        <v>707</v>
      </c>
      <c r="J12" s="2">
        <v>687</v>
      </c>
      <c r="K12" s="2">
        <v>670</v>
      </c>
      <c r="L12" s="2">
        <v>607</v>
      </c>
      <c r="M12" s="2">
        <v>557</v>
      </c>
      <c r="N12" s="2">
        <v>521</v>
      </c>
      <c r="O12" s="2">
        <v>472</v>
      </c>
      <c r="P12" s="2">
        <v>417</v>
      </c>
      <c r="Q12" s="2">
        <v>369</v>
      </c>
      <c r="R12" s="2">
        <v>348</v>
      </c>
      <c r="S12" s="2">
        <v>328</v>
      </c>
    </row>
    <row r="13" spans="1:19" x14ac:dyDescent="0.25">
      <c r="A13" s="44"/>
      <c r="B13" s="2">
        <v>5.5</v>
      </c>
      <c r="C13" s="2">
        <v>0</v>
      </c>
      <c r="D13" s="2">
        <v>0</v>
      </c>
      <c r="E13" s="2">
        <v>0</v>
      </c>
      <c r="F13" s="2">
        <v>750</v>
      </c>
      <c r="G13" s="2">
        <v>750</v>
      </c>
      <c r="H13" s="2">
        <v>750</v>
      </c>
      <c r="I13" s="2">
        <v>750</v>
      </c>
      <c r="J13" s="2">
        <v>750</v>
      </c>
      <c r="K13" s="2">
        <v>737</v>
      </c>
      <c r="L13" s="2">
        <v>667</v>
      </c>
      <c r="M13" s="2">
        <v>658</v>
      </c>
      <c r="N13" s="2">
        <v>586</v>
      </c>
      <c r="O13" s="2">
        <v>530</v>
      </c>
      <c r="P13" s="2">
        <v>496</v>
      </c>
      <c r="Q13" s="2">
        <v>446</v>
      </c>
      <c r="R13" s="2">
        <v>395</v>
      </c>
      <c r="S13" s="2">
        <v>355</v>
      </c>
    </row>
    <row r="14" spans="1:19" x14ac:dyDescent="0.25">
      <c r="A14" s="44"/>
      <c r="B14" s="2">
        <v>6</v>
      </c>
      <c r="C14" s="2">
        <v>0</v>
      </c>
      <c r="D14" s="2">
        <v>0</v>
      </c>
      <c r="E14" s="2">
        <v>0</v>
      </c>
      <c r="F14" s="2">
        <v>0</v>
      </c>
      <c r="G14" s="2">
        <v>750</v>
      </c>
      <c r="H14" s="2">
        <v>750</v>
      </c>
      <c r="I14" s="2">
        <v>750</v>
      </c>
      <c r="J14" s="2">
        <v>750</v>
      </c>
      <c r="K14" s="2">
        <v>750</v>
      </c>
      <c r="L14" s="2">
        <v>750</v>
      </c>
      <c r="M14" s="2">
        <v>711</v>
      </c>
      <c r="N14" s="2">
        <v>633</v>
      </c>
      <c r="O14" s="2">
        <v>619</v>
      </c>
      <c r="P14" s="2">
        <v>558</v>
      </c>
      <c r="Q14" s="2">
        <v>512</v>
      </c>
      <c r="R14" s="2">
        <v>470</v>
      </c>
      <c r="S14" s="2">
        <v>415</v>
      </c>
    </row>
    <row r="15" spans="1:19" x14ac:dyDescent="0.25">
      <c r="A15" s="44"/>
      <c r="B15" s="2">
        <v>6.5</v>
      </c>
      <c r="C15" s="2">
        <v>0</v>
      </c>
      <c r="D15" s="2">
        <v>0</v>
      </c>
      <c r="E15" s="2">
        <v>0</v>
      </c>
      <c r="F15" s="2">
        <v>0</v>
      </c>
      <c r="G15" s="2">
        <v>750</v>
      </c>
      <c r="H15" s="2">
        <v>750</v>
      </c>
      <c r="I15" s="2">
        <v>750</v>
      </c>
      <c r="J15" s="2">
        <v>750</v>
      </c>
      <c r="K15" s="2">
        <v>750</v>
      </c>
      <c r="L15" s="2">
        <v>750</v>
      </c>
      <c r="M15" s="2">
        <v>750</v>
      </c>
      <c r="N15" s="2">
        <v>743</v>
      </c>
      <c r="O15" s="2">
        <v>658</v>
      </c>
      <c r="P15" s="2">
        <v>621</v>
      </c>
      <c r="Q15" s="2">
        <v>579</v>
      </c>
      <c r="R15" s="2">
        <v>512</v>
      </c>
      <c r="S15" s="2">
        <v>481</v>
      </c>
    </row>
    <row r="16" spans="1:19" x14ac:dyDescent="0.25">
      <c r="A16" s="44"/>
      <c r="B16" s="2">
        <v>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750</v>
      </c>
      <c r="I16" s="2">
        <v>750</v>
      </c>
      <c r="J16" s="2">
        <v>750</v>
      </c>
      <c r="K16" s="2">
        <v>750</v>
      </c>
      <c r="L16" s="2">
        <v>750</v>
      </c>
      <c r="M16" s="2">
        <v>750</v>
      </c>
      <c r="N16" s="2">
        <v>750</v>
      </c>
      <c r="O16" s="2">
        <v>750</v>
      </c>
      <c r="P16" s="2">
        <v>676</v>
      </c>
      <c r="Q16" s="2">
        <v>613</v>
      </c>
      <c r="R16" s="2">
        <v>584</v>
      </c>
      <c r="S16" s="2">
        <v>525</v>
      </c>
    </row>
    <row r="17" spans="1:20" x14ac:dyDescent="0.25">
      <c r="A17" s="44"/>
      <c r="B17" s="2">
        <v>7.5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750</v>
      </c>
      <c r="J17" s="2">
        <v>750</v>
      </c>
      <c r="K17" s="2">
        <v>750</v>
      </c>
      <c r="L17" s="2">
        <v>750</v>
      </c>
      <c r="M17" s="2">
        <v>750</v>
      </c>
      <c r="N17" s="2">
        <v>750</v>
      </c>
      <c r="O17" s="2">
        <v>750</v>
      </c>
      <c r="P17" s="2">
        <v>750</v>
      </c>
      <c r="Q17" s="2">
        <v>686</v>
      </c>
      <c r="R17" s="2">
        <v>622</v>
      </c>
      <c r="S17" s="2">
        <v>593</v>
      </c>
    </row>
    <row r="18" spans="1:20" x14ac:dyDescent="0.25">
      <c r="A18" s="45"/>
      <c r="B18" s="2">
        <v>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750</v>
      </c>
      <c r="K18" s="2">
        <v>750</v>
      </c>
      <c r="L18" s="2">
        <v>750</v>
      </c>
      <c r="M18" s="2">
        <v>750</v>
      </c>
      <c r="N18" s="2">
        <v>750</v>
      </c>
      <c r="O18" s="2">
        <v>750</v>
      </c>
      <c r="P18" s="2">
        <v>750</v>
      </c>
      <c r="Q18" s="2">
        <v>750</v>
      </c>
      <c r="R18" s="2">
        <v>690</v>
      </c>
      <c r="S18" s="2">
        <v>625</v>
      </c>
    </row>
    <row r="21" spans="1:20" x14ac:dyDescent="0.25">
      <c r="B21" s="29"/>
      <c r="C21" s="29"/>
      <c r="D21" s="29" t="s">
        <v>45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spans="1:20" x14ac:dyDescent="0.25">
      <c r="B22" s="29"/>
      <c r="C22" s="29"/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18</v>
      </c>
      <c r="M22" s="2" t="s">
        <v>19</v>
      </c>
      <c r="N22" s="2" t="s">
        <v>20</v>
      </c>
      <c r="O22" s="2" t="s">
        <v>21</v>
      </c>
      <c r="P22" s="2" t="s">
        <v>22</v>
      </c>
      <c r="Q22" s="2" t="s">
        <v>23</v>
      </c>
      <c r="R22" s="2" t="s">
        <v>68</v>
      </c>
      <c r="S22" s="2" t="s">
        <v>69</v>
      </c>
      <c r="T22" s="2" t="s">
        <v>70</v>
      </c>
    </row>
    <row r="23" spans="1:20" x14ac:dyDescent="0.25">
      <c r="B23" s="31" t="s">
        <v>46</v>
      </c>
      <c r="C23" s="2" t="s">
        <v>1</v>
      </c>
      <c r="D23" s="22">
        <v>4.9034630707937501E-5</v>
      </c>
      <c r="E23" s="2">
        <v>0</v>
      </c>
      <c r="F23" s="22">
        <v>0</v>
      </c>
      <c r="G23" s="22">
        <v>3.6775973030953099E-5</v>
      </c>
      <c r="H23" s="22">
        <v>2.45173153539687E-5</v>
      </c>
      <c r="I23" s="2">
        <v>2.32914495862703E-4</v>
      </c>
      <c r="J23" s="2">
        <v>4.7808764940239002E-4</v>
      </c>
      <c r="K23" s="2">
        <v>2.9420778424762501E-4</v>
      </c>
      <c r="L23" s="2">
        <v>2.69690468893656E-4</v>
      </c>
      <c r="M23" s="2">
        <v>1.9613852283175001E-4</v>
      </c>
      <c r="N23" s="2">
        <v>2.32914495862703E-4</v>
      </c>
      <c r="O23" s="2">
        <v>2.69690468893656E-4</v>
      </c>
      <c r="P23" s="2">
        <v>2.69690468893656E-4</v>
      </c>
      <c r="Q23" s="2">
        <v>2.5743181121667198E-4</v>
      </c>
      <c r="R23" s="2">
        <v>1.34845234446828E-4</v>
      </c>
      <c r="S23" s="22">
        <v>1.2258657676984401E-4</v>
      </c>
      <c r="T23" s="22">
        <v>8.5810603738890594E-5</v>
      </c>
    </row>
    <row r="24" spans="1:20" x14ac:dyDescent="0.25">
      <c r="B24" s="31"/>
      <c r="C24" s="2" t="s">
        <v>2</v>
      </c>
      <c r="D24" s="2">
        <v>6.8648482991112497E-4</v>
      </c>
      <c r="E24" s="2">
        <v>8.2133006435795299E-4</v>
      </c>
      <c r="F24" s="2">
        <v>9.9295127183573399E-4</v>
      </c>
      <c r="G24" s="2">
        <v>1.5568495249770201E-3</v>
      </c>
      <c r="H24" s="2">
        <v>2.7581979773214798E-3</v>
      </c>
      <c r="I24" s="2">
        <v>4.2414955562365903E-3</v>
      </c>
      <c r="J24" s="2">
        <v>8.0907140668096903E-3</v>
      </c>
      <c r="K24" s="2">
        <v>1.23199509653693E-2</v>
      </c>
      <c r="L24" s="2">
        <v>1.3312902237205E-2</v>
      </c>
      <c r="M24" s="2">
        <v>1.07998774134232E-2</v>
      </c>
      <c r="N24" s="2">
        <v>1.05547042598835E-2</v>
      </c>
      <c r="O24" s="2">
        <v>9.8314434569414608E-3</v>
      </c>
      <c r="P24" s="2">
        <v>5.7125344774747204E-3</v>
      </c>
      <c r="Q24" s="2">
        <v>4.3395648176524698E-3</v>
      </c>
      <c r="R24" s="2">
        <v>4.7195832056389801E-3</v>
      </c>
      <c r="S24" s="2">
        <v>2.0717131474103602E-3</v>
      </c>
      <c r="T24" s="2">
        <v>2.53754213913577E-3</v>
      </c>
    </row>
    <row r="25" spans="1:20" x14ac:dyDescent="0.25">
      <c r="B25" s="31"/>
      <c r="C25" s="2" t="s">
        <v>3</v>
      </c>
      <c r="D25" s="2">
        <v>9.8069261415874992E-4</v>
      </c>
      <c r="E25" s="2">
        <v>1.85105730922464E-3</v>
      </c>
      <c r="F25" s="2">
        <v>3.2362856267238701E-3</v>
      </c>
      <c r="G25" s="2">
        <v>4.7441005209929504E-3</v>
      </c>
      <c r="H25" s="2">
        <v>5.6389825314128103E-3</v>
      </c>
      <c r="I25" s="2">
        <v>7.4900398406374498E-3</v>
      </c>
      <c r="J25" s="2">
        <v>1.30799877413423E-2</v>
      </c>
      <c r="K25" s="2">
        <v>1.9577076310144E-2</v>
      </c>
      <c r="L25" s="2">
        <v>2.4443763407906799E-2</v>
      </c>
      <c r="M25" s="2">
        <v>2.2972724486668698E-2</v>
      </c>
      <c r="N25" s="2">
        <v>2.1746858718970301E-2</v>
      </c>
      <c r="O25" s="2">
        <v>2.2384308918173501E-2</v>
      </c>
      <c r="P25" s="2">
        <v>1.6953723567269399E-2</v>
      </c>
      <c r="Q25" s="2">
        <v>1.3766472571253401E-2</v>
      </c>
      <c r="R25" s="2">
        <v>1.44897333741955E-2</v>
      </c>
      <c r="S25" s="2">
        <v>7.4655225252834804E-3</v>
      </c>
      <c r="T25" s="2">
        <v>6.8035550107263297E-3</v>
      </c>
    </row>
    <row r="26" spans="1:20" x14ac:dyDescent="0.25">
      <c r="B26" s="31"/>
      <c r="C26" s="2" t="s">
        <v>4</v>
      </c>
      <c r="D26" s="22">
        <v>4.9034630707937501E-5</v>
      </c>
      <c r="E26" s="2">
        <v>6.1293288384921903E-4</v>
      </c>
      <c r="F26" s="2">
        <v>2.2433343548881402E-3</v>
      </c>
      <c r="G26" s="2">
        <v>4.9647563591786702E-3</v>
      </c>
      <c r="H26" s="2">
        <v>7.9313515170088902E-3</v>
      </c>
      <c r="I26" s="2">
        <v>8.8875268158136699E-3</v>
      </c>
      <c r="J26" s="2">
        <v>9.6720809071406694E-3</v>
      </c>
      <c r="K26" s="2">
        <v>1.3030953110634401E-2</v>
      </c>
      <c r="L26" s="2">
        <v>1.6475635917867E-2</v>
      </c>
      <c r="M26" s="2">
        <v>1.8535090407600398E-2</v>
      </c>
      <c r="N26" s="2">
        <v>2.21146184492798E-2</v>
      </c>
      <c r="O26" s="2">
        <v>2.58412503830831E-2</v>
      </c>
      <c r="P26" s="2">
        <v>2.0459699662886899E-2</v>
      </c>
      <c r="Q26" s="2">
        <v>1.6696291756052702E-2</v>
      </c>
      <c r="R26" s="2">
        <v>1.9809990806006698E-2</v>
      </c>
      <c r="S26" s="2">
        <v>1.1523138216365299E-2</v>
      </c>
      <c r="T26" s="2">
        <v>1.0971498620901E-2</v>
      </c>
    </row>
    <row r="27" spans="1:20" x14ac:dyDescent="0.25">
      <c r="B27" s="31"/>
      <c r="C27" s="2" t="s">
        <v>67</v>
      </c>
      <c r="D27" s="22">
        <v>0</v>
      </c>
      <c r="E27" s="22">
        <v>1.2258657676984401E-5</v>
      </c>
      <c r="F27" s="2">
        <v>1.4710389212381199E-4</v>
      </c>
      <c r="G27" s="2">
        <v>8.45847379711922E-4</v>
      </c>
      <c r="H27" s="2">
        <v>2.7704566349984702E-3</v>
      </c>
      <c r="I27" s="2">
        <v>5.34477474716519E-3</v>
      </c>
      <c r="J27" s="2">
        <v>6.2151394422310796E-3</v>
      </c>
      <c r="K27" s="2">
        <v>6.3009500459699696E-3</v>
      </c>
      <c r="L27" s="2">
        <v>6.1293288384921896E-3</v>
      </c>
      <c r="M27" s="2">
        <v>7.3184186331596698E-3</v>
      </c>
      <c r="N27" s="2">
        <v>1.05424456022066E-2</v>
      </c>
      <c r="O27" s="2">
        <v>1.3361936867913E-2</v>
      </c>
      <c r="P27" s="2">
        <v>1.47103892123812E-2</v>
      </c>
      <c r="Q27" s="2">
        <v>1.4121973643886E-2</v>
      </c>
      <c r="R27" s="2">
        <v>1.8547349065277399E-2</v>
      </c>
      <c r="S27" s="2">
        <v>1.3349678210236001E-2</v>
      </c>
      <c r="T27" s="2">
        <v>1.2920625191541499E-2</v>
      </c>
    </row>
    <row r="28" spans="1:20" x14ac:dyDescent="0.25">
      <c r="B28" s="31"/>
      <c r="C28" s="2" t="s">
        <v>6</v>
      </c>
      <c r="D28" s="2">
        <v>0</v>
      </c>
      <c r="E28" s="2">
        <v>0</v>
      </c>
      <c r="F28" s="22">
        <v>0</v>
      </c>
      <c r="G28" s="22">
        <v>1.2258657676984401E-5</v>
      </c>
      <c r="H28" s="2">
        <v>2.8194912657064099E-4</v>
      </c>
      <c r="I28" s="2">
        <v>1.2136071100214501E-3</v>
      </c>
      <c r="J28" s="2">
        <v>2.9543365001532301E-3</v>
      </c>
      <c r="K28" s="2">
        <v>3.7634079068342E-3</v>
      </c>
      <c r="L28" s="2">
        <v>3.0401471038921202E-3</v>
      </c>
      <c r="M28" s="2">
        <v>2.4394728777198901E-3</v>
      </c>
      <c r="N28" s="2">
        <v>4.04535703340484E-3</v>
      </c>
      <c r="O28" s="2">
        <v>6.2764327306160002E-3</v>
      </c>
      <c r="P28" s="2">
        <v>7.8087649402390404E-3</v>
      </c>
      <c r="Q28" s="2">
        <v>9.4759423843089208E-3</v>
      </c>
      <c r="R28" s="2">
        <v>1.2650934722647901E-2</v>
      </c>
      <c r="S28" s="2">
        <v>1.03953417100827E-2</v>
      </c>
      <c r="T28" s="2">
        <v>1.1952191235059801E-2</v>
      </c>
    </row>
    <row r="29" spans="1:20" x14ac:dyDescent="0.25">
      <c r="B29" s="31"/>
      <c r="C29" s="2" t="s">
        <v>7</v>
      </c>
      <c r="D29" s="2">
        <v>0</v>
      </c>
      <c r="E29" s="2">
        <v>0</v>
      </c>
      <c r="F29" s="2">
        <v>0</v>
      </c>
      <c r="G29" s="22">
        <v>0</v>
      </c>
      <c r="H29" s="22">
        <v>1.2258657676984401E-5</v>
      </c>
      <c r="I29" s="22">
        <v>8.5810603738890594E-5</v>
      </c>
      <c r="J29" s="2">
        <v>5.5163959546429705E-4</v>
      </c>
      <c r="K29" s="2">
        <v>1.36071100214527E-3</v>
      </c>
      <c r="L29" s="2">
        <v>1.2503830830524101E-3</v>
      </c>
      <c r="M29" s="2">
        <v>1.63040147103892E-3</v>
      </c>
      <c r="N29" s="2">
        <v>1.4220042905301899E-3</v>
      </c>
      <c r="O29" s="2">
        <v>2.5743181121667198E-3</v>
      </c>
      <c r="P29" s="2">
        <v>2.9298191847992598E-3</v>
      </c>
      <c r="Q29" s="2">
        <v>4.21697824088262E-3</v>
      </c>
      <c r="R29" s="2">
        <v>7.2693840024517301E-3</v>
      </c>
      <c r="S29" s="2">
        <v>7.02421084891204E-3</v>
      </c>
      <c r="T29" s="2">
        <v>8.3481458780263595E-3</v>
      </c>
    </row>
    <row r="30" spans="1:20" x14ac:dyDescent="0.25">
      <c r="B30" s="31"/>
      <c r="C30" s="2" t="s">
        <v>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2">
        <v>0</v>
      </c>
      <c r="J30" s="22">
        <v>6.1293288384921897E-5</v>
      </c>
      <c r="K30" s="22">
        <v>8.5810603738890594E-5</v>
      </c>
      <c r="L30" s="2">
        <v>4.41311676371437E-4</v>
      </c>
      <c r="M30" s="2">
        <v>6.0067422617223398E-4</v>
      </c>
      <c r="N30" s="2">
        <v>1.00520992951272E-3</v>
      </c>
      <c r="O30" s="2">
        <v>1.27490039840637E-3</v>
      </c>
      <c r="P30" s="2">
        <v>1.5568495249770201E-3</v>
      </c>
      <c r="Q30" s="2">
        <v>2.1575237511492502E-3</v>
      </c>
      <c r="R30" s="2">
        <v>3.2608029420778399E-3</v>
      </c>
      <c r="S30" s="2">
        <v>3.8001838798651499E-3</v>
      </c>
      <c r="T30" s="2">
        <v>4.9647563591786702E-3</v>
      </c>
    </row>
    <row r="31" spans="1:20" x14ac:dyDescent="0.25">
      <c r="B31" s="31"/>
      <c r="C31" s="2" t="s"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2">
        <v>0</v>
      </c>
      <c r="J31" s="22">
        <v>1.2258657676984401E-5</v>
      </c>
      <c r="K31" s="22">
        <v>6.1293288384921897E-5</v>
      </c>
      <c r="L31" s="22">
        <v>8.5810603738890594E-5</v>
      </c>
      <c r="M31" s="2">
        <v>1.9613852283175001E-4</v>
      </c>
      <c r="N31" s="2">
        <v>4.5357033404842199E-4</v>
      </c>
      <c r="O31" s="2">
        <v>5.8841556849525002E-4</v>
      </c>
      <c r="P31" s="2">
        <v>8.3358872203493696E-4</v>
      </c>
      <c r="Q31" s="2">
        <v>9.4391664112779695E-4</v>
      </c>
      <c r="R31" s="2">
        <v>1.5936254980079699E-3</v>
      </c>
      <c r="S31" s="2">
        <v>2.0594544897333698E-3</v>
      </c>
      <c r="T31" s="2">
        <v>2.7336806619675099E-3</v>
      </c>
    </row>
    <row r="32" spans="1:20" x14ac:dyDescent="0.25">
      <c r="B32" s="31"/>
      <c r="C32" s="2" t="s">
        <v>10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2">
        <v>0</v>
      </c>
      <c r="M32" s="22">
        <v>2.45173153539687E-5</v>
      </c>
      <c r="N32" s="2">
        <v>1.9613852283175001E-4</v>
      </c>
      <c r="O32" s="2">
        <v>3.3098375727857798E-4</v>
      </c>
      <c r="P32" s="2">
        <v>4.9034630707937496E-4</v>
      </c>
      <c r="Q32" s="2">
        <v>4.2905301869445298E-4</v>
      </c>
      <c r="R32" s="2">
        <v>7.3551946061906201E-4</v>
      </c>
      <c r="S32" s="2">
        <v>9.6843395648176498E-4</v>
      </c>
      <c r="T32" s="2">
        <v>1.7284707324547999E-3</v>
      </c>
    </row>
    <row r="33" spans="2:23" x14ac:dyDescent="0.25">
      <c r="B33" s="31"/>
      <c r="C33" s="2" t="s">
        <v>11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2">
        <v>0</v>
      </c>
      <c r="M33" s="22">
        <v>1.2258657676984401E-5</v>
      </c>
      <c r="N33" s="22">
        <v>3.6775973030953099E-5</v>
      </c>
      <c r="O33" s="22">
        <v>9.8069261415875003E-5</v>
      </c>
      <c r="P33" s="2">
        <v>1.5936254980079701E-4</v>
      </c>
      <c r="Q33" s="2">
        <v>2.2065583818571899E-4</v>
      </c>
      <c r="R33" s="2">
        <v>4.1679436101746902E-4</v>
      </c>
      <c r="S33" s="2">
        <v>3.8001838798651502E-4</v>
      </c>
      <c r="T33" s="2">
        <v>5.1486362243334397E-4</v>
      </c>
    </row>
    <row r="34" spans="2:23" x14ac:dyDescent="0.25">
      <c r="B34" s="31"/>
      <c r="C34" s="2" t="s">
        <v>12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2">
        <v>0</v>
      </c>
      <c r="O34" s="22">
        <v>3.6775973030953099E-5</v>
      </c>
      <c r="P34" s="22">
        <v>3.6775973030953099E-5</v>
      </c>
      <c r="Q34" s="22">
        <v>9.8069261415875003E-5</v>
      </c>
      <c r="R34" s="2">
        <v>1.71621207477781E-4</v>
      </c>
      <c r="S34" s="2">
        <v>2.2065583818571899E-4</v>
      </c>
      <c r="T34" s="2">
        <v>3.43242414955562E-4</v>
      </c>
    </row>
    <row r="35" spans="2:23" x14ac:dyDescent="0.25">
      <c r="B35" s="31"/>
      <c r="C35" s="2" t="s">
        <v>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2">
        <v>0</v>
      </c>
      <c r="N35" s="22">
        <v>1.2258657676984401E-5</v>
      </c>
      <c r="O35" s="22">
        <v>0</v>
      </c>
      <c r="P35" s="22">
        <v>2.45173153539687E-5</v>
      </c>
      <c r="Q35" s="22">
        <v>2.45173153539687E-5</v>
      </c>
      <c r="R35" s="22">
        <v>7.3551946061906198E-5</v>
      </c>
      <c r="S35" s="22">
        <v>7.3551946061906198E-5</v>
      </c>
      <c r="T35" s="2">
        <v>1.4710389212381199E-4</v>
      </c>
    </row>
    <row r="36" spans="2:23" x14ac:dyDescent="0.25">
      <c r="B36" s="31"/>
      <c r="C36" s="2" t="s">
        <v>14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2">
        <v>0</v>
      </c>
      <c r="R36" s="22">
        <v>2.45173153539687E-5</v>
      </c>
      <c r="S36" s="22">
        <v>6.1293288384921897E-5</v>
      </c>
      <c r="T36" s="22">
        <v>7.3551946061906198E-5</v>
      </c>
    </row>
    <row r="37" spans="2:23" x14ac:dyDescent="0.25">
      <c r="B37" s="31"/>
      <c r="C37" s="2" t="s">
        <v>15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2">
        <v>0</v>
      </c>
      <c r="S37" s="22">
        <v>1.2258657676984401E-5</v>
      </c>
      <c r="T37" s="22">
        <v>7.3551946061906198E-5</v>
      </c>
    </row>
    <row r="38" spans="2:23" x14ac:dyDescent="0.25">
      <c r="B38" s="31"/>
      <c r="C38" s="2" t="s">
        <v>16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2">
        <v>0</v>
      </c>
      <c r="T38" s="22">
        <v>1.2258657676984401E-5</v>
      </c>
    </row>
    <row r="40" spans="2:23" x14ac:dyDescent="0.25">
      <c r="B40" s="46"/>
      <c r="C40" s="47"/>
      <c r="D40" s="29" t="s">
        <v>45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V40" t="s">
        <v>72</v>
      </c>
    </row>
    <row r="41" spans="2:23" x14ac:dyDescent="0.25">
      <c r="B41" s="48"/>
      <c r="C41" s="36"/>
      <c r="D41" s="2">
        <v>5</v>
      </c>
      <c r="E41" s="2">
        <v>5.5</v>
      </c>
      <c r="F41" s="2">
        <v>6</v>
      </c>
      <c r="G41" s="2">
        <v>6.5</v>
      </c>
      <c r="H41" s="2">
        <v>7</v>
      </c>
      <c r="I41" s="2">
        <v>7.5</v>
      </c>
      <c r="J41" s="2">
        <v>8</v>
      </c>
      <c r="K41" s="2">
        <v>8.5</v>
      </c>
      <c r="L41" s="2">
        <v>9</v>
      </c>
      <c r="M41" s="2">
        <v>9.5</v>
      </c>
      <c r="N41" s="2">
        <v>10</v>
      </c>
      <c r="O41" s="2">
        <v>10.5</v>
      </c>
      <c r="P41" s="2">
        <v>11</v>
      </c>
      <c r="Q41" s="2">
        <v>11.5</v>
      </c>
      <c r="R41" s="2">
        <v>12</v>
      </c>
      <c r="S41" s="2">
        <v>12.5</v>
      </c>
      <c r="T41" s="2">
        <v>13</v>
      </c>
      <c r="V41" s="3">
        <f>SUM(D42:T57)</f>
        <v>96.322365920931659</v>
      </c>
      <c r="W41" t="s">
        <v>71</v>
      </c>
    </row>
    <row r="42" spans="2:23" x14ac:dyDescent="0.25">
      <c r="B42" s="43" t="s">
        <v>46</v>
      </c>
      <c r="C42" s="2">
        <v>0.5</v>
      </c>
      <c r="D42" s="13">
        <f>C3*D23</f>
        <v>0</v>
      </c>
      <c r="E42" s="13">
        <f t="shared" ref="E42:T42" si="0">D3*E23</f>
        <v>0</v>
      </c>
      <c r="F42" s="13">
        <f t="shared" si="0"/>
        <v>0</v>
      </c>
      <c r="G42" s="13">
        <f t="shared" si="0"/>
        <v>0</v>
      </c>
      <c r="H42" s="13">
        <f t="shared" si="0"/>
        <v>0</v>
      </c>
      <c r="I42" s="13">
        <f t="shared" si="0"/>
        <v>0</v>
      </c>
      <c r="J42" s="13">
        <f t="shared" si="0"/>
        <v>0</v>
      </c>
      <c r="K42" s="13">
        <f t="shared" si="0"/>
        <v>0</v>
      </c>
      <c r="L42" s="13">
        <f t="shared" si="0"/>
        <v>0</v>
      </c>
      <c r="M42" s="13">
        <f t="shared" si="0"/>
        <v>0</v>
      </c>
      <c r="N42" s="13">
        <f t="shared" si="0"/>
        <v>0</v>
      </c>
      <c r="O42" s="13">
        <f t="shared" si="0"/>
        <v>0</v>
      </c>
      <c r="P42" s="13">
        <f t="shared" si="0"/>
        <v>0</v>
      </c>
      <c r="Q42" s="13">
        <f t="shared" si="0"/>
        <v>0</v>
      </c>
      <c r="R42" s="13">
        <f t="shared" si="0"/>
        <v>0</v>
      </c>
      <c r="S42" s="13">
        <f t="shared" si="0"/>
        <v>0</v>
      </c>
      <c r="T42" s="13">
        <f t="shared" si="0"/>
        <v>0</v>
      </c>
    </row>
    <row r="43" spans="2:23" x14ac:dyDescent="0.25">
      <c r="B43" s="44"/>
      <c r="C43" s="2">
        <v>1</v>
      </c>
      <c r="D43" s="13">
        <f t="shared" ref="D43:T43" si="1">C4*D24</f>
        <v>0</v>
      </c>
      <c r="E43" s="13">
        <f t="shared" si="1"/>
        <v>1.8069261415874966E-2</v>
      </c>
      <c r="F43" s="13">
        <f t="shared" si="1"/>
        <v>2.8795586883236284E-2</v>
      </c>
      <c r="G43" s="13">
        <f t="shared" si="1"/>
        <v>5.2932883849218682E-2</v>
      </c>
      <c r="H43" s="13">
        <f t="shared" si="1"/>
        <v>0.10205332516089476</v>
      </c>
      <c r="I43" s="13">
        <f t="shared" si="1"/>
        <v>0.16117683113699044</v>
      </c>
      <c r="J43" s="13">
        <f t="shared" si="1"/>
        <v>0.30744713453876821</v>
      </c>
      <c r="K43" s="13">
        <f t="shared" si="1"/>
        <v>0.45583818571866408</v>
      </c>
      <c r="L43" s="13">
        <f t="shared" si="1"/>
        <v>0.46595157830217498</v>
      </c>
      <c r="M43" s="13">
        <f t="shared" si="1"/>
        <v>0.34559607722954239</v>
      </c>
      <c r="N43" s="13">
        <f t="shared" si="1"/>
        <v>0.30608642353662152</v>
      </c>
      <c r="O43" s="13">
        <f t="shared" si="1"/>
        <v>0.25561752988047798</v>
      </c>
      <c r="P43" s="13">
        <f t="shared" si="1"/>
        <v>0.13138829298191856</v>
      </c>
      <c r="Q43" s="13">
        <f t="shared" si="1"/>
        <v>9.1130861170701863E-2</v>
      </c>
      <c r="R43" s="13">
        <f t="shared" si="1"/>
        <v>0</v>
      </c>
      <c r="S43" s="13">
        <f t="shared" si="1"/>
        <v>0</v>
      </c>
      <c r="T43" s="13">
        <f t="shared" si="1"/>
        <v>0</v>
      </c>
      <c r="V43" s="18"/>
    </row>
    <row r="44" spans="2:23" x14ac:dyDescent="0.25">
      <c r="B44" s="44"/>
      <c r="C44" s="2">
        <v>1.5</v>
      </c>
      <c r="D44" s="13">
        <f t="shared" ref="D44:T44" si="2">C5*D25</f>
        <v>3.1382163653079997E-2</v>
      </c>
      <c r="E44" s="13">
        <f t="shared" si="2"/>
        <v>9.2552865461231995E-2</v>
      </c>
      <c r="F44" s="13">
        <f t="shared" si="2"/>
        <v>0.21035856573705156</v>
      </c>
      <c r="G44" s="13">
        <f t="shared" si="2"/>
        <v>0.36055163959546421</v>
      </c>
      <c r="H44" s="13">
        <f t="shared" si="2"/>
        <v>0.46803555010726328</v>
      </c>
      <c r="I44" s="13">
        <f t="shared" si="2"/>
        <v>0.64414342629482069</v>
      </c>
      <c r="J44" s="13">
        <f t="shared" si="2"/>
        <v>1.1248789457554378</v>
      </c>
      <c r="K44" s="13">
        <f t="shared" si="2"/>
        <v>1.6248973337419519</v>
      </c>
      <c r="L44" s="13">
        <f t="shared" si="2"/>
        <v>1.8332822555930099</v>
      </c>
      <c r="M44" s="13">
        <f t="shared" si="2"/>
        <v>1.6540361630401463</v>
      </c>
      <c r="N44" s="13">
        <f t="shared" si="2"/>
        <v>1.4135458167330694</v>
      </c>
      <c r="O44" s="13">
        <f t="shared" si="2"/>
        <v>1.3206742261722366</v>
      </c>
      <c r="P44" s="13">
        <f t="shared" si="2"/>
        <v>0.89854734906527811</v>
      </c>
      <c r="Q44" s="13">
        <f t="shared" si="2"/>
        <v>0.64702421084890982</v>
      </c>
      <c r="R44" s="13">
        <f t="shared" si="2"/>
        <v>0.60856880171621097</v>
      </c>
      <c r="S44" s="13">
        <f t="shared" si="2"/>
        <v>0.2762243334354888</v>
      </c>
      <c r="T44" s="13">
        <f t="shared" si="2"/>
        <v>0.22451731535396888</v>
      </c>
    </row>
    <row r="45" spans="2:23" x14ac:dyDescent="0.25">
      <c r="B45" s="44"/>
      <c r="C45" s="2">
        <v>2</v>
      </c>
      <c r="D45" s="13">
        <f t="shared" ref="D45:T45" si="3">C6*D26</f>
        <v>2.7949739503524374E-3</v>
      </c>
      <c r="E45" s="13">
        <f t="shared" si="3"/>
        <v>5.3938093778731273E-2</v>
      </c>
      <c r="F45" s="13">
        <f t="shared" si="3"/>
        <v>0.25798345081213614</v>
      </c>
      <c r="G45" s="13">
        <f t="shared" si="3"/>
        <v>0.67520686484829917</v>
      </c>
      <c r="H45" s="13">
        <f t="shared" si="3"/>
        <v>1.1738400245173157</v>
      </c>
      <c r="I45" s="13">
        <f t="shared" si="3"/>
        <v>1.3597916028194914</v>
      </c>
      <c r="J45" s="13">
        <f t="shared" si="3"/>
        <v>1.4701562978853817</v>
      </c>
      <c r="K45" s="13">
        <f t="shared" si="3"/>
        <v>1.9155501072632568</v>
      </c>
      <c r="L45" s="13">
        <f t="shared" si="3"/>
        <v>2.273637756665646</v>
      </c>
      <c r="M45" s="13">
        <f t="shared" si="3"/>
        <v>2.3539564817652505</v>
      </c>
      <c r="N45" s="13">
        <f t="shared" si="3"/>
        <v>2.5652957401164569</v>
      </c>
      <c r="O45" s="13">
        <f t="shared" si="3"/>
        <v>2.6874900398406423</v>
      </c>
      <c r="P45" s="13">
        <f t="shared" si="3"/>
        <v>1.9027520686484816</v>
      </c>
      <c r="Q45" s="13">
        <f t="shared" si="3"/>
        <v>1.3857922157523743</v>
      </c>
      <c r="R45" s="13">
        <f t="shared" si="3"/>
        <v>1.4659393196444956</v>
      </c>
      <c r="S45" s="13">
        <f t="shared" si="3"/>
        <v>0.76052712228010977</v>
      </c>
      <c r="T45" s="13">
        <f t="shared" si="3"/>
        <v>0.64731841863315898</v>
      </c>
    </row>
    <row r="46" spans="2:23" x14ac:dyDescent="0.25">
      <c r="B46" s="44"/>
      <c r="C46" s="2">
        <v>2.5</v>
      </c>
      <c r="D46" s="13">
        <f t="shared" ref="D46:T46" si="4">C7*D27</f>
        <v>0</v>
      </c>
      <c r="E46" s="13">
        <f t="shared" si="4"/>
        <v>1.6916947594238473E-3</v>
      </c>
      <c r="F46" s="13">
        <f t="shared" si="4"/>
        <v>2.6478700582286158E-2</v>
      </c>
      <c r="G46" s="13">
        <f t="shared" si="4"/>
        <v>0.17931964449892746</v>
      </c>
      <c r="H46" s="13">
        <f t="shared" si="4"/>
        <v>0.63997548268464666</v>
      </c>
      <c r="I46" s="13">
        <f t="shared" si="4"/>
        <v>1.2720563898253152</v>
      </c>
      <c r="J46" s="13">
        <f t="shared" si="4"/>
        <v>1.479203187250997</v>
      </c>
      <c r="K46" s="13">
        <f t="shared" si="4"/>
        <v>1.449218510573093</v>
      </c>
      <c r="L46" s="13">
        <f t="shared" si="4"/>
        <v>1.323935029114313</v>
      </c>
      <c r="M46" s="13">
        <f t="shared" si="4"/>
        <v>1.4563653079987744</v>
      </c>
      <c r="N46" s="13">
        <f t="shared" si="4"/>
        <v>1.9081826539993945</v>
      </c>
      <c r="O46" s="13">
        <f t="shared" si="4"/>
        <v>2.177995709469819</v>
      </c>
      <c r="P46" s="13">
        <f t="shared" si="4"/>
        <v>2.147716825007655</v>
      </c>
      <c r="Q46" s="13">
        <f t="shared" si="4"/>
        <v>1.83585657370518</v>
      </c>
      <c r="R46" s="13">
        <f t="shared" si="4"/>
        <v>2.1514924915721783</v>
      </c>
      <c r="S46" s="13">
        <f t="shared" si="4"/>
        <v>1.3750168556543081</v>
      </c>
      <c r="T46" s="13">
        <f t="shared" si="4"/>
        <v>1.188697517621818</v>
      </c>
    </row>
    <row r="47" spans="2:23" x14ac:dyDescent="0.25">
      <c r="B47" s="44"/>
      <c r="C47" s="2">
        <v>3</v>
      </c>
      <c r="D47" s="13">
        <f t="shared" ref="D47:T47" si="5">C8*D28</f>
        <v>0</v>
      </c>
      <c r="E47" s="13">
        <f t="shared" si="5"/>
        <v>0</v>
      </c>
      <c r="F47" s="13">
        <f t="shared" si="5"/>
        <v>0</v>
      </c>
      <c r="G47" s="13">
        <f t="shared" si="5"/>
        <v>3.7388905914802423E-3</v>
      </c>
      <c r="H47" s="13">
        <f t="shared" si="5"/>
        <v>9.3607110021452805E-2</v>
      </c>
      <c r="I47" s="13">
        <f t="shared" si="5"/>
        <v>0.412626417407293</v>
      </c>
      <c r="J47" s="13">
        <f t="shared" si="5"/>
        <v>0.98083971805087244</v>
      </c>
      <c r="K47" s="13">
        <f t="shared" si="5"/>
        <v>1.1854734906527731</v>
      </c>
      <c r="L47" s="13">
        <f t="shared" si="5"/>
        <v>0.88772295433649906</v>
      </c>
      <c r="M47" s="13">
        <f t="shared" si="5"/>
        <v>0.64889978547349081</v>
      </c>
      <c r="N47" s="13">
        <f t="shared" si="5"/>
        <v>0.97088568801716157</v>
      </c>
      <c r="O47" s="13">
        <f t="shared" si="5"/>
        <v>1.3745387680049039</v>
      </c>
      <c r="P47" s="13">
        <f t="shared" si="5"/>
        <v>1.6398406374501986</v>
      </c>
      <c r="Q47" s="13">
        <f t="shared" si="5"/>
        <v>1.7814771682500772</v>
      </c>
      <c r="R47" s="13">
        <f t="shared" si="5"/>
        <v>2.1127060986821995</v>
      </c>
      <c r="S47" s="13">
        <f t="shared" si="5"/>
        <v>1.5489059148023223</v>
      </c>
      <c r="T47" s="13">
        <f t="shared" si="5"/>
        <v>1.5776892430278937</v>
      </c>
    </row>
    <row r="48" spans="2:23" x14ac:dyDescent="0.25">
      <c r="B48" s="44"/>
      <c r="C48" s="2">
        <v>3.5</v>
      </c>
      <c r="D48" s="13">
        <f t="shared" ref="D48:T48" si="6">C9*D29</f>
        <v>0</v>
      </c>
      <c r="E48" s="13">
        <f t="shared" si="6"/>
        <v>0</v>
      </c>
      <c r="F48" s="13">
        <f t="shared" si="6"/>
        <v>0</v>
      </c>
      <c r="G48" s="13">
        <f t="shared" si="6"/>
        <v>0</v>
      </c>
      <c r="H48" s="13">
        <f t="shared" si="6"/>
        <v>5.3692920625191673E-3</v>
      </c>
      <c r="I48" s="13">
        <f t="shared" si="6"/>
        <v>3.7756665645111862E-2</v>
      </c>
      <c r="J48" s="13">
        <f t="shared" si="6"/>
        <v>0.23389518847686194</v>
      </c>
      <c r="K48" s="13">
        <f t="shared" si="6"/>
        <v>0.54972724486668911</v>
      </c>
      <c r="L48" s="13">
        <f t="shared" si="6"/>
        <v>0.47139442231075862</v>
      </c>
      <c r="M48" s="13">
        <f t="shared" si="6"/>
        <v>0.59020533251608898</v>
      </c>
      <c r="N48" s="13">
        <f t="shared" si="6"/>
        <v>0.46357339871284192</v>
      </c>
      <c r="O48" s="13">
        <f t="shared" si="6"/>
        <v>0.75170088875268215</v>
      </c>
      <c r="P48" s="13">
        <f t="shared" si="6"/>
        <v>0.76175298804780756</v>
      </c>
      <c r="Q48" s="13">
        <f t="shared" si="6"/>
        <v>0.96990499540300257</v>
      </c>
      <c r="R48" s="13">
        <f t="shared" si="6"/>
        <v>1.5629175605271219</v>
      </c>
      <c r="S48" s="13">
        <f t="shared" si="6"/>
        <v>1.4188905914802321</v>
      </c>
      <c r="T48" s="13">
        <f t="shared" si="6"/>
        <v>1.5026662580447447</v>
      </c>
    </row>
    <row r="49" spans="2:20" x14ac:dyDescent="0.25">
      <c r="B49" s="44"/>
      <c r="C49" s="2">
        <v>4</v>
      </c>
      <c r="D49" s="13">
        <f t="shared" ref="D49:T49" si="7">C10*D30</f>
        <v>0</v>
      </c>
      <c r="E49" s="13">
        <f t="shared" si="7"/>
        <v>0</v>
      </c>
      <c r="F49" s="13">
        <f t="shared" si="7"/>
        <v>0</v>
      </c>
      <c r="G49" s="13">
        <f t="shared" si="7"/>
        <v>0</v>
      </c>
      <c r="H49" s="13">
        <f t="shared" si="7"/>
        <v>0</v>
      </c>
      <c r="I49" s="13">
        <f t="shared" si="7"/>
        <v>0</v>
      </c>
      <c r="J49" s="13">
        <f t="shared" si="7"/>
        <v>3.2485442844008602E-2</v>
      </c>
      <c r="K49" s="13">
        <f t="shared" si="7"/>
        <v>4.2819491265706409E-2</v>
      </c>
      <c r="L49" s="13">
        <f t="shared" si="7"/>
        <v>0.20962304627643258</v>
      </c>
      <c r="M49" s="13">
        <f t="shared" si="7"/>
        <v>0.25768924302788837</v>
      </c>
      <c r="N49" s="13">
        <f t="shared" si="7"/>
        <v>0.38600061293288446</v>
      </c>
      <c r="O49" s="13">
        <f t="shared" si="7"/>
        <v>0.46661354581673142</v>
      </c>
      <c r="P49" s="13">
        <f t="shared" si="7"/>
        <v>0.52777198896720978</v>
      </c>
      <c r="Q49" s="13">
        <f t="shared" si="7"/>
        <v>0.64941464909592428</v>
      </c>
      <c r="R49" s="13">
        <f t="shared" si="7"/>
        <v>0.87063438553478323</v>
      </c>
      <c r="S49" s="13">
        <f t="shared" si="7"/>
        <v>0.90064357952804053</v>
      </c>
      <c r="T49" s="13">
        <f t="shared" si="7"/>
        <v>1.0574931045050568</v>
      </c>
    </row>
    <row r="50" spans="2:20" x14ac:dyDescent="0.25">
      <c r="B50" s="44"/>
      <c r="C50" s="2">
        <v>4.5</v>
      </c>
      <c r="D50" s="13">
        <f t="shared" ref="D50:T50" si="8">C11*D31</f>
        <v>0</v>
      </c>
      <c r="E50" s="13">
        <f t="shared" si="8"/>
        <v>0</v>
      </c>
      <c r="F50" s="13">
        <f t="shared" si="8"/>
        <v>0</v>
      </c>
      <c r="G50" s="13">
        <f t="shared" si="8"/>
        <v>0</v>
      </c>
      <c r="H50" s="13">
        <f t="shared" si="8"/>
        <v>0</v>
      </c>
      <c r="I50" s="13">
        <f t="shared" si="8"/>
        <v>0</v>
      </c>
      <c r="J50" s="13">
        <f t="shared" si="8"/>
        <v>7.6984370211462035E-3</v>
      </c>
      <c r="K50" s="13">
        <f t="shared" si="8"/>
        <v>3.616304014710392E-2</v>
      </c>
      <c r="L50" s="13">
        <f t="shared" si="8"/>
        <v>4.8225559301256514E-2</v>
      </c>
      <c r="M50" s="13">
        <f t="shared" si="8"/>
        <v>0.10356114005516401</v>
      </c>
      <c r="N50" s="13">
        <f t="shared" si="8"/>
        <v>0.2145387680049036</v>
      </c>
      <c r="O50" s="13">
        <f t="shared" si="8"/>
        <v>0.25419552558994801</v>
      </c>
      <c r="P50" s="13">
        <f t="shared" si="8"/>
        <v>0.31843089181734591</v>
      </c>
      <c r="Q50" s="13">
        <f t="shared" si="8"/>
        <v>0.33603432424149571</v>
      </c>
      <c r="R50" s="13">
        <f t="shared" si="8"/>
        <v>0.53864541832669388</v>
      </c>
      <c r="S50" s="13">
        <f t="shared" si="8"/>
        <v>0.61783634692001099</v>
      </c>
      <c r="T50" s="13">
        <f t="shared" si="8"/>
        <v>0.72715905608335762</v>
      </c>
    </row>
    <row r="51" spans="2:20" x14ac:dyDescent="0.25">
      <c r="B51" s="44"/>
      <c r="C51" s="2">
        <v>5</v>
      </c>
      <c r="D51" s="13">
        <f t="shared" ref="D51:T51" si="9">C12*D32</f>
        <v>0</v>
      </c>
      <c r="E51" s="13">
        <f t="shared" si="9"/>
        <v>0</v>
      </c>
      <c r="F51" s="13">
        <f t="shared" si="9"/>
        <v>0</v>
      </c>
      <c r="G51" s="13">
        <f t="shared" si="9"/>
        <v>0</v>
      </c>
      <c r="H51" s="13">
        <f t="shared" si="9"/>
        <v>0</v>
      </c>
      <c r="I51" s="13">
        <f t="shared" si="9"/>
        <v>0</v>
      </c>
      <c r="J51" s="13">
        <f t="shared" si="9"/>
        <v>0</v>
      </c>
      <c r="K51" s="13">
        <f t="shared" si="9"/>
        <v>0</v>
      </c>
      <c r="L51" s="13">
        <f t="shared" si="9"/>
        <v>0</v>
      </c>
      <c r="M51" s="13">
        <f t="shared" si="9"/>
        <v>1.4882010419859001E-2</v>
      </c>
      <c r="N51" s="13">
        <f t="shared" si="9"/>
        <v>0.10924915721728476</v>
      </c>
      <c r="O51" s="13">
        <f t="shared" si="9"/>
        <v>0.17244253754213912</v>
      </c>
      <c r="P51" s="13">
        <f t="shared" si="9"/>
        <v>0.23144345694146498</v>
      </c>
      <c r="Q51" s="13">
        <f t="shared" si="9"/>
        <v>0.17891510879558689</v>
      </c>
      <c r="R51" s="13">
        <f t="shared" si="9"/>
        <v>0.2714066809684339</v>
      </c>
      <c r="S51" s="13">
        <f t="shared" si="9"/>
        <v>0.33701501685565421</v>
      </c>
      <c r="T51" s="13">
        <f t="shared" si="9"/>
        <v>0.56693840024517439</v>
      </c>
    </row>
    <row r="52" spans="2:20" x14ac:dyDescent="0.25">
      <c r="B52" s="44"/>
      <c r="C52" s="2">
        <v>5.5</v>
      </c>
      <c r="D52" s="13">
        <f t="shared" ref="D52:T52" si="10">C13*D33</f>
        <v>0</v>
      </c>
      <c r="E52" s="13">
        <f t="shared" si="10"/>
        <v>0</v>
      </c>
      <c r="F52" s="13">
        <f t="shared" si="10"/>
        <v>0</v>
      </c>
      <c r="G52" s="13">
        <f t="shared" si="10"/>
        <v>0</v>
      </c>
      <c r="H52" s="13">
        <f t="shared" si="10"/>
        <v>0</v>
      </c>
      <c r="I52" s="13">
        <f t="shared" si="10"/>
        <v>0</v>
      </c>
      <c r="J52" s="13">
        <f t="shared" si="10"/>
        <v>0</v>
      </c>
      <c r="K52" s="13">
        <f t="shared" si="10"/>
        <v>0</v>
      </c>
      <c r="L52" s="13">
        <f t="shared" si="10"/>
        <v>0</v>
      </c>
      <c r="M52" s="13">
        <f t="shared" si="10"/>
        <v>8.1765246705485951E-3</v>
      </c>
      <c r="N52" s="13">
        <f t="shared" si="10"/>
        <v>2.4198590254367137E-2</v>
      </c>
      <c r="O52" s="13">
        <f t="shared" si="10"/>
        <v>5.7468587189702755E-2</v>
      </c>
      <c r="P52" s="13">
        <f t="shared" si="10"/>
        <v>8.4462151394422411E-2</v>
      </c>
      <c r="Q52" s="13">
        <f t="shared" si="10"/>
        <v>0.10944529574011662</v>
      </c>
      <c r="R52" s="13">
        <f t="shared" si="10"/>
        <v>0.18589028501379118</v>
      </c>
      <c r="S52" s="13">
        <f t="shared" si="10"/>
        <v>0.15010726325467344</v>
      </c>
      <c r="T52" s="13">
        <f t="shared" si="10"/>
        <v>0.18277658596383711</v>
      </c>
    </row>
    <row r="53" spans="2:20" x14ac:dyDescent="0.25">
      <c r="B53" s="44"/>
      <c r="C53" s="2">
        <v>6</v>
      </c>
      <c r="D53" s="13">
        <f t="shared" ref="D53:T53" si="11">C14*D34</f>
        <v>0</v>
      </c>
      <c r="E53" s="13">
        <f t="shared" si="11"/>
        <v>0</v>
      </c>
      <c r="F53" s="13">
        <f t="shared" si="11"/>
        <v>0</v>
      </c>
      <c r="G53" s="13">
        <f t="shared" si="11"/>
        <v>0</v>
      </c>
      <c r="H53" s="13">
        <f t="shared" si="11"/>
        <v>0</v>
      </c>
      <c r="I53" s="13">
        <f t="shared" si="11"/>
        <v>0</v>
      </c>
      <c r="J53" s="13">
        <f t="shared" si="11"/>
        <v>0</v>
      </c>
      <c r="K53" s="13">
        <f t="shared" si="11"/>
        <v>0</v>
      </c>
      <c r="L53" s="13">
        <f t="shared" si="11"/>
        <v>0</v>
      </c>
      <c r="M53" s="13">
        <f t="shared" si="11"/>
        <v>0</v>
      </c>
      <c r="N53" s="13">
        <f t="shared" si="11"/>
        <v>0</v>
      </c>
      <c r="O53" s="13">
        <f t="shared" si="11"/>
        <v>2.3279190928593312E-2</v>
      </c>
      <c r="P53" s="13">
        <f t="shared" si="11"/>
        <v>2.276432730615997E-2</v>
      </c>
      <c r="Q53" s="13">
        <f t="shared" si="11"/>
        <v>5.4722647870058254E-2</v>
      </c>
      <c r="R53" s="13">
        <f t="shared" si="11"/>
        <v>8.7870058228623871E-2</v>
      </c>
      <c r="S53" s="13">
        <f t="shared" si="11"/>
        <v>0.10370824394728792</v>
      </c>
      <c r="T53" s="13">
        <f t="shared" si="11"/>
        <v>0.14244560220655822</v>
      </c>
    </row>
    <row r="54" spans="2:20" x14ac:dyDescent="0.25">
      <c r="B54" s="44"/>
      <c r="C54" s="2">
        <v>6.5</v>
      </c>
      <c r="D54" s="13">
        <f t="shared" ref="D54:T54" si="12">C15*D35</f>
        <v>0</v>
      </c>
      <c r="E54" s="13">
        <f t="shared" si="12"/>
        <v>0</v>
      </c>
      <c r="F54" s="13">
        <f t="shared" si="12"/>
        <v>0</v>
      </c>
      <c r="G54" s="13">
        <f t="shared" si="12"/>
        <v>0</v>
      </c>
      <c r="H54" s="13">
        <f t="shared" si="12"/>
        <v>0</v>
      </c>
      <c r="I54" s="13">
        <f t="shared" si="12"/>
        <v>0</v>
      </c>
      <c r="J54" s="13">
        <f t="shared" si="12"/>
        <v>0</v>
      </c>
      <c r="K54" s="13">
        <f t="shared" si="12"/>
        <v>0</v>
      </c>
      <c r="L54" s="13">
        <f t="shared" si="12"/>
        <v>0</v>
      </c>
      <c r="M54" s="13">
        <f t="shared" si="12"/>
        <v>0</v>
      </c>
      <c r="N54" s="13">
        <f t="shared" si="12"/>
        <v>9.1939932577383005E-3</v>
      </c>
      <c r="O54" s="13">
        <f t="shared" si="12"/>
        <v>0</v>
      </c>
      <c r="P54" s="13">
        <f t="shared" si="12"/>
        <v>1.6132393502911405E-2</v>
      </c>
      <c r="Q54" s="13">
        <f t="shared" si="12"/>
        <v>1.5225252834814563E-2</v>
      </c>
      <c r="R54" s="13">
        <f t="shared" si="12"/>
        <v>4.258657676984369E-2</v>
      </c>
      <c r="S54" s="13">
        <f t="shared" si="12"/>
        <v>3.7658596383695973E-2</v>
      </c>
      <c r="T54" s="13">
        <f t="shared" si="12"/>
        <v>7.0756972111553573E-2</v>
      </c>
    </row>
    <row r="55" spans="2:20" x14ac:dyDescent="0.25">
      <c r="B55" s="44"/>
      <c r="C55" s="2">
        <v>7</v>
      </c>
      <c r="D55" s="13">
        <f t="shared" ref="D55:T55" si="13">C16*D36</f>
        <v>0</v>
      </c>
      <c r="E55" s="13">
        <f t="shared" si="13"/>
        <v>0</v>
      </c>
      <c r="F55" s="13">
        <f t="shared" si="13"/>
        <v>0</v>
      </c>
      <c r="G55" s="13">
        <f t="shared" si="13"/>
        <v>0</v>
      </c>
      <c r="H55" s="13">
        <f t="shared" si="13"/>
        <v>0</v>
      </c>
      <c r="I55" s="13">
        <f t="shared" si="13"/>
        <v>0</v>
      </c>
      <c r="J55" s="13">
        <f t="shared" si="13"/>
        <v>0</v>
      </c>
      <c r="K55" s="13">
        <f t="shared" si="13"/>
        <v>0</v>
      </c>
      <c r="L55" s="13">
        <f t="shared" si="13"/>
        <v>0</v>
      </c>
      <c r="M55" s="13">
        <f t="shared" si="13"/>
        <v>0</v>
      </c>
      <c r="N55" s="13">
        <f t="shared" si="13"/>
        <v>0</v>
      </c>
      <c r="O55" s="13">
        <f t="shared" si="13"/>
        <v>0</v>
      </c>
      <c r="P55" s="13">
        <f t="shared" si="13"/>
        <v>0</v>
      </c>
      <c r="Q55" s="13">
        <f t="shared" si="13"/>
        <v>0</v>
      </c>
      <c r="R55" s="13">
        <f t="shared" si="13"/>
        <v>1.5029114311982813E-2</v>
      </c>
      <c r="S55" s="13">
        <f t="shared" si="13"/>
        <v>3.5795280416794389E-2</v>
      </c>
      <c r="T55" s="13">
        <f t="shared" si="13"/>
        <v>3.8614771682500756E-2</v>
      </c>
    </row>
    <row r="56" spans="2:20" x14ac:dyDescent="0.25">
      <c r="B56" s="44"/>
      <c r="C56" s="2">
        <v>7.5</v>
      </c>
      <c r="D56" s="13">
        <f t="shared" ref="D56:T56" si="14">C17*D37</f>
        <v>0</v>
      </c>
      <c r="E56" s="13">
        <f t="shared" si="14"/>
        <v>0</v>
      </c>
      <c r="F56" s="13">
        <f t="shared" si="14"/>
        <v>0</v>
      </c>
      <c r="G56" s="13">
        <f t="shared" si="14"/>
        <v>0</v>
      </c>
      <c r="H56" s="13">
        <f t="shared" si="14"/>
        <v>0</v>
      </c>
      <c r="I56" s="13">
        <f t="shared" si="14"/>
        <v>0</v>
      </c>
      <c r="J56" s="13">
        <f t="shared" si="14"/>
        <v>0</v>
      </c>
      <c r="K56" s="13">
        <f t="shared" si="14"/>
        <v>0</v>
      </c>
      <c r="L56" s="13">
        <f t="shared" si="14"/>
        <v>0</v>
      </c>
      <c r="M56" s="13">
        <f t="shared" si="14"/>
        <v>0</v>
      </c>
      <c r="N56" s="13">
        <f t="shared" si="14"/>
        <v>0</v>
      </c>
      <c r="O56" s="13">
        <f t="shared" si="14"/>
        <v>0</v>
      </c>
      <c r="P56" s="13">
        <f t="shared" si="14"/>
        <v>0</v>
      </c>
      <c r="Q56" s="13">
        <f t="shared" si="14"/>
        <v>0</v>
      </c>
      <c r="R56" s="13">
        <f t="shared" si="14"/>
        <v>0</v>
      </c>
      <c r="S56" s="13">
        <f t="shared" si="14"/>
        <v>7.6248850750842969E-3</v>
      </c>
      <c r="T56" s="13">
        <f t="shared" si="14"/>
        <v>4.3616304014710373E-2</v>
      </c>
    </row>
    <row r="57" spans="2:20" x14ac:dyDescent="0.25">
      <c r="B57" s="45"/>
      <c r="C57" s="2">
        <v>8</v>
      </c>
      <c r="D57" s="13">
        <f t="shared" ref="D57:T57" si="15">C18*D38</f>
        <v>0</v>
      </c>
      <c r="E57" s="13">
        <f t="shared" si="15"/>
        <v>0</v>
      </c>
      <c r="F57" s="13">
        <f t="shared" si="15"/>
        <v>0</v>
      </c>
      <c r="G57" s="13">
        <f t="shared" si="15"/>
        <v>0</v>
      </c>
      <c r="H57" s="13">
        <f t="shared" si="15"/>
        <v>0</v>
      </c>
      <c r="I57" s="13">
        <f t="shared" si="15"/>
        <v>0</v>
      </c>
      <c r="J57" s="13">
        <f t="shared" si="15"/>
        <v>0</v>
      </c>
      <c r="K57" s="13">
        <f t="shared" si="15"/>
        <v>0</v>
      </c>
      <c r="L57" s="13">
        <f t="shared" si="15"/>
        <v>0</v>
      </c>
      <c r="M57" s="13">
        <f t="shared" si="15"/>
        <v>0</v>
      </c>
      <c r="N57" s="13">
        <f t="shared" si="15"/>
        <v>0</v>
      </c>
      <c r="O57" s="13">
        <f t="shared" si="15"/>
        <v>0</v>
      </c>
      <c r="P57" s="13">
        <f t="shared" si="15"/>
        <v>0</v>
      </c>
      <c r="Q57" s="13">
        <f t="shared" si="15"/>
        <v>0</v>
      </c>
      <c r="R57" s="13">
        <f t="shared" si="15"/>
        <v>0</v>
      </c>
      <c r="S57" s="13">
        <f t="shared" si="15"/>
        <v>0</v>
      </c>
      <c r="T57" s="13">
        <f t="shared" si="15"/>
        <v>7.6616610481152507E-3</v>
      </c>
    </row>
  </sheetData>
  <mergeCells count="9">
    <mergeCell ref="B42:B57"/>
    <mergeCell ref="D40:T40"/>
    <mergeCell ref="D21:T21"/>
    <mergeCell ref="A3:A18"/>
    <mergeCell ref="C1:S1"/>
    <mergeCell ref="B23:B38"/>
    <mergeCell ref="B40:C41"/>
    <mergeCell ref="A1:B2"/>
    <mergeCell ref="B21:C22"/>
  </mergeCells>
  <conditionalFormatting sqref="D23:S3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:T5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:T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S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Scatter</vt:lpstr>
      <vt:lpstr>Power</vt:lpstr>
      <vt:lpstr>Aquabuoy</vt:lpstr>
      <vt:lpstr>WaveDragon</vt:lpstr>
      <vt:lpstr>Pelamis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2019-12-08T14:38:45Z</dcterms:created>
  <dcterms:modified xsi:type="dcterms:W3CDTF">2019-12-13T19:16:16Z</dcterms:modified>
</cp:coreProperties>
</file>