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ti\Downloads\"/>
    </mc:Choice>
  </mc:AlternateContent>
  <xr:revisionPtr revIDLastSave="0" documentId="13_ncr:1_{8EF2B2C7-33A1-45B0-9FE4-0B2BD5D7E8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MEA Autopilot System" sheetId="7" r:id="rId1"/>
    <sheet name="Severity Scale" sheetId="2" r:id="rId2"/>
    <sheet name="Occurrence Scale" sheetId="3" r:id="rId3"/>
    <sheet name="Detection Scale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9" i="7" l="1"/>
  <c r="O49" i="7"/>
  <c r="N49" i="7"/>
  <c r="M49" i="7"/>
  <c r="P47" i="7"/>
  <c r="O47" i="7"/>
  <c r="N47" i="7"/>
  <c r="M47" i="7"/>
  <c r="P38" i="7"/>
  <c r="M38" i="7"/>
  <c r="I38" i="7"/>
  <c r="O38" i="7"/>
  <c r="N38" i="7"/>
  <c r="P34" i="7"/>
  <c r="O34" i="7"/>
  <c r="N34" i="7"/>
  <c r="M34" i="7"/>
  <c r="I34" i="7"/>
  <c r="O37" i="7"/>
  <c r="N37" i="7"/>
  <c r="M37" i="7"/>
  <c r="P37" i="7" s="1"/>
  <c r="I37" i="7"/>
  <c r="O36" i="7"/>
  <c r="N36" i="7"/>
  <c r="M36" i="7"/>
  <c r="P36" i="7" s="1"/>
  <c r="I36" i="7"/>
  <c r="I26" i="7"/>
  <c r="I28" i="7"/>
  <c r="I30" i="7"/>
  <c r="I31" i="7"/>
  <c r="I33" i="7"/>
  <c r="I40" i="7"/>
  <c r="I41" i="7"/>
  <c r="I42" i="7"/>
  <c r="I44" i="7"/>
  <c r="I45" i="7"/>
  <c r="I47" i="7"/>
  <c r="I49" i="7"/>
  <c r="I24" i="7"/>
  <c r="I22" i="7"/>
  <c r="I20" i="7"/>
  <c r="O14" i="7"/>
  <c r="O15" i="7"/>
  <c r="O17" i="7"/>
  <c r="O18" i="7"/>
  <c r="O20" i="7"/>
  <c r="O22" i="7"/>
  <c r="O24" i="7"/>
  <c r="O26" i="7"/>
  <c r="O28" i="7"/>
  <c r="O30" i="7"/>
  <c r="O31" i="7"/>
  <c r="O33" i="7"/>
  <c r="O40" i="7"/>
  <c r="O41" i="7"/>
  <c r="O42" i="7"/>
  <c r="O44" i="7"/>
  <c r="O45" i="7"/>
  <c r="N14" i="7"/>
  <c r="N15" i="7"/>
  <c r="N17" i="7"/>
  <c r="N18" i="7"/>
  <c r="N20" i="7"/>
  <c r="N22" i="7"/>
  <c r="N24" i="7"/>
  <c r="N26" i="7"/>
  <c r="N28" i="7"/>
  <c r="N30" i="7"/>
  <c r="N31" i="7"/>
  <c r="N33" i="7"/>
  <c r="N40" i="7"/>
  <c r="N41" i="7"/>
  <c r="N42" i="7"/>
  <c r="N44" i="7"/>
  <c r="N45" i="7"/>
  <c r="M14" i="7"/>
  <c r="M15" i="7"/>
  <c r="M17" i="7"/>
  <c r="M18" i="7"/>
  <c r="M20" i="7"/>
  <c r="M22" i="7"/>
  <c r="M24" i="7"/>
  <c r="M26" i="7"/>
  <c r="M28" i="7"/>
  <c r="M30" i="7"/>
  <c r="M31" i="7"/>
  <c r="M33" i="7"/>
  <c r="M40" i="7"/>
  <c r="M41" i="7"/>
  <c r="M42" i="7"/>
  <c r="M44" i="7"/>
  <c r="M45" i="7"/>
  <c r="O13" i="7"/>
  <c r="N13" i="7"/>
  <c r="M13" i="7"/>
  <c r="P30" i="7" l="1"/>
  <c r="P26" i="7"/>
  <c r="P42" i="7"/>
  <c r="P33" i="7"/>
  <c r="P45" i="7"/>
  <c r="P41" i="7"/>
  <c r="P28" i="7"/>
  <c r="P24" i="7"/>
  <c r="P44" i="7"/>
  <c r="P40" i="7"/>
  <c r="P31" i="7"/>
  <c r="P15" i="7"/>
  <c r="P22" i="7"/>
  <c r="P20" i="7"/>
  <c r="P18" i="7"/>
  <c r="P17" i="7"/>
  <c r="P13" i="7" l="1"/>
  <c r="I13" i="7"/>
  <c r="I18" i="7"/>
  <c r="I17" i="7"/>
  <c r="I15" i="7"/>
  <c r="P14" i="7"/>
  <c r="I14" i="7"/>
</calcChain>
</file>

<file path=xl/sharedStrings.xml><?xml version="1.0" encoding="utf-8"?>
<sst xmlns="http://schemas.openxmlformats.org/spreadsheetml/2006/main" count="296" uniqueCount="229">
  <si>
    <t>Responsible:</t>
  </si>
  <si>
    <t>Process/Product Name:</t>
  </si>
  <si>
    <t>Prepared By:</t>
  </si>
  <si>
    <t>(Rev.):</t>
  </si>
  <si>
    <t>FMEA Date (Orig.):</t>
  </si>
  <si>
    <t>Process Step/Input</t>
  </si>
  <si>
    <t>Potential Failure Mode</t>
  </si>
  <si>
    <t>Potential Failure Effects</t>
  </si>
  <si>
    <t>Potential Causes</t>
  </si>
  <si>
    <t>Current Controls</t>
  </si>
  <si>
    <t>RPN</t>
  </si>
  <si>
    <t>Resp.</t>
  </si>
  <si>
    <t>Actions Taken</t>
  </si>
  <si>
    <t>SEVERITY  (1 - 10)</t>
  </si>
  <si>
    <t>DETECTION  (1 - 10)</t>
  </si>
  <si>
    <t>Effect</t>
  </si>
  <si>
    <t>Criteria: Severity of Effect</t>
  </si>
  <si>
    <t>Ranking</t>
  </si>
  <si>
    <t>Very High</t>
  </si>
  <si>
    <t>Major disruption of service involving client interaction, resulting in either associate re-work or inconvenience to client</t>
  </si>
  <si>
    <t>High</t>
  </si>
  <si>
    <t>Moderate</t>
  </si>
  <si>
    <t>Low</t>
  </si>
  <si>
    <t>Very Low</t>
  </si>
  <si>
    <t>Minor</t>
  </si>
  <si>
    <t>Very Minor</t>
  </si>
  <si>
    <t>None</t>
  </si>
  <si>
    <t>No Effect</t>
  </si>
  <si>
    <t>Probability of Failure</t>
  </si>
  <si>
    <t>Very High: Failure is almost inevitable</t>
  </si>
  <si>
    <t>&gt;= 1 in 2</t>
  </si>
  <si>
    <t>1 in 3</t>
  </si>
  <si>
    <t>High: Generally associated with processes similar to previous processes that have often failed</t>
  </si>
  <si>
    <t>1 in 8</t>
  </si>
  <si>
    <t>1in 20</t>
  </si>
  <si>
    <t>Moderate: Generally associated with processes similar to previous processes which have experienced occasional failures, but not in major proportions</t>
  </si>
  <si>
    <t>1 in 80</t>
  </si>
  <si>
    <t>1 in 400</t>
  </si>
  <si>
    <t>1 in 800</t>
  </si>
  <si>
    <t>Low: Isolated failures associated with similar processes</t>
  </si>
  <si>
    <t>1 in 1,500</t>
  </si>
  <si>
    <t>Very Low: Only isolated failures associated with almost identical processes</t>
  </si>
  <si>
    <t>1 in 3,000</t>
  </si>
  <si>
    <t>Remote: Failure is unlikely.  No failures associated with almost identical processes</t>
  </si>
  <si>
    <t>1 in 6000</t>
  </si>
  <si>
    <t>Detection</t>
  </si>
  <si>
    <t>Almost Impossible</t>
  </si>
  <si>
    <t>Very Remote</t>
  </si>
  <si>
    <t>Remote</t>
  </si>
  <si>
    <t>Moderately High</t>
  </si>
  <si>
    <t>Almost Certain</t>
  </si>
  <si>
    <t>Severity Scale</t>
  </si>
  <si>
    <t>Minor disruption of service involving client interaction and resulting in either associate re-work or inconvenience to clients</t>
  </si>
  <si>
    <t>Major disruption of service not involving client interaction and resulting in either associate re-work or inconvenience to clients</t>
  </si>
  <si>
    <t>Minor disruption of service not involving client interaction and resulting in either associate re-work or inconvenience to clients</t>
  </si>
  <si>
    <t>Minor disruption of service involving client interaction that does not result in either associate re-work or inconvenience to clients</t>
  </si>
  <si>
    <t>Minor disruption of service not involving client interaction and does not result in either associate re-work or inconvenience to clients</t>
  </si>
  <si>
    <t>No disruption of service noticed by the client in any capacity and does not result in either associate re-work or inconvenience to clients</t>
  </si>
  <si>
    <t>Criteria: Likelihood the existence of a defect will be detected by process controls before next or subsequent process, -OR- before exposure to a client</t>
  </si>
  <si>
    <t>Hazardous - 
Without Warning</t>
  </si>
  <si>
    <t>Hazardous -
 With Warning</t>
  </si>
  <si>
    <t>Time Period</t>
  </si>
  <si>
    <t>Once every 3-4 days</t>
  </si>
  <si>
    <t>Once every week</t>
  </si>
  <si>
    <t>Once every month</t>
  </si>
  <si>
    <t>Once every 6 months</t>
  </si>
  <si>
    <t>Once a year</t>
  </si>
  <si>
    <t>Once every 1 - 3 years</t>
  </si>
  <si>
    <t>Once every 3 - 6 years</t>
  </si>
  <si>
    <t>Per Item Failure Rates</t>
  </si>
  <si>
    <t>Once every 3 months</t>
  </si>
  <si>
    <t>Once Every 7+ Years</t>
  </si>
  <si>
    <t>OCCURRENCE  (1 - 10)</t>
  </si>
  <si>
    <r>
      <t xml:space="preserve">May expose client to loss, harm or major disruption - 
failure will occur </t>
    </r>
    <r>
      <rPr>
        <b/>
        <sz val="10"/>
        <rFont val="Arial"/>
        <family val="2"/>
      </rPr>
      <t>without</t>
    </r>
    <r>
      <rPr>
        <sz val="10"/>
        <color theme="1"/>
        <rFont val="Arial"/>
        <family val="2"/>
      </rPr>
      <t xml:space="preserve"> warning</t>
    </r>
  </si>
  <si>
    <r>
      <t xml:space="preserve">May expose client to loss, harm or major disruption - 
failure will occur </t>
    </r>
    <r>
      <rPr>
        <b/>
        <sz val="10"/>
        <rFont val="Arial"/>
        <family val="2"/>
      </rPr>
      <t>with</t>
    </r>
    <r>
      <rPr>
        <sz val="10"/>
        <color theme="1"/>
        <rFont val="Arial"/>
        <family val="2"/>
      </rPr>
      <t xml:space="preserve"> warning</t>
    </r>
  </si>
  <si>
    <t>More than once per day</t>
  </si>
  <si>
    <t>Detection Scale</t>
  </si>
  <si>
    <t>No known controls available to detect failure mode</t>
  </si>
  <si>
    <t>Very remote likelihood current controls will 
detect failure mode</t>
  </si>
  <si>
    <t>Remote likelihood current controls will 
detect failure mode</t>
  </si>
  <si>
    <t>Very low likelihood current controls will 
detect failure mode</t>
  </si>
  <si>
    <t>Low likelihood current controls will detect failure mode</t>
  </si>
  <si>
    <t>Moderate likelihood current controls will 
detect failure mode</t>
  </si>
  <si>
    <t>Moderately high likelihood current controls will 
detect failure mode</t>
  </si>
  <si>
    <t>High likelihood current controls will detect failure mode</t>
  </si>
  <si>
    <t>Very high likelihood current controls will 
detect failure mode</t>
  </si>
  <si>
    <t>Current controls almost certain to detect the failure mode.  Reliable detection controls are known 
with similar processes.</t>
  </si>
  <si>
    <t>Occurrence Scale</t>
  </si>
  <si>
    <t>What is the impact on the customer if this failure is not prevented or corrected?</t>
  </si>
  <si>
    <t>What controls exist that either prevent or detect the failure?</t>
  </si>
  <si>
    <t>What are the recommended actions for reducing the occurrence of the cause or improving detection?</t>
  </si>
  <si>
    <t>Who is responsible for making sure the actions are completed?</t>
  </si>
  <si>
    <t>What actions were completed (and when) with respect to the RPN?</t>
  </si>
  <si>
    <t>Visual Inspection</t>
  </si>
  <si>
    <t>What causes the step, change or feature to go wrong? (how could it occur?)</t>
  </si>
  <si>
    <t>What is the process step, change or feature under investigation?</t>
  </si>
  <si>
    <t>In what ways could the step, change or feature go wrong?</t>
  </si>
  <si>
    <t>FMEA (Equipment and Systems Reliability)</t>
  </si>
  <si>
    <t>Gyro / Magnetic Compass</t>
  </si>
  <si>
    <t>Fabio Bentivogli / Davide Melozzi</t>
  </si>
  <si>
    <t>Auto-Pilot Steering System</t>
  </si>
  <si>
    <t>Deviations from the axis</t>
  </si>
  <si>
    <t xml:space="preserve">Rapid changes in course, speed and/or latitude </t>
  </si>
  <si>
    <t>Navigation system might work improperly</t>
  </si>
  <si>
    <t>Control Unit detection</t>
  </si>
  <si>
    <t>Regular maintanence</t>
  </si>
  <si>
    <t>Inspection Crew</t>
  </si>
  <si>
    <t>Sudden failure of cabled connection</t>
  </si>
  <si>
    <t>Unexpected causes depending on the device lifetime</t>
  </si>
  <si>
    <t>Replacement of the faulty connection</t>
  </si>
  <si>
    <t>General failure of the system</t>
  </si>
  <si>
    <t xml:space="preserve">Electrical failure </t>
  </si>
  <si>
    <t>Sudden failure</t>
  </si>
  <si>
    <t xml:space="preserve">System reaching its wear-out </t>
  </si>
  <si>
    <t>Control Unit detection / Visual detection</t>
  </si>
  <si>
    <t>Waiting some time depending on the severity of the deviation</t>
  </si>
  <si>
    <t>Rudder Angle Indicator</t>
  </si>
  <si>
    <t>Action Recommended to reduce the Occurrence</t>
  </si>
  <si>
    <t>Electrical failure of feedback and amplifier unit</t>
  </si>
  <si>
    <t>No feedback on the position of the rudder</t>
  </si>
  <si>
    <t>Electrical failure in the internal system</t>
  </si>
  <si>
    <t>Replacement of the compass</t>
  </si>
  <si>
    <t>Mechanical failure</t>
  </si>
  <si>
    <t>Crew Engineers</t>
  </si>
  <si>
    <t>Repair / change of the faulty indicator</t>
  </si>
  <si>
    <t>The indicator stops to show the direction of the rudder</t>
  </si>
  <si>
    <t>Mechanical components in the system brake</t>
  </si>
  <si>
    <t>Visual detection</t>
  </si>
  <si>
    <t>Substitution / repair of the mechanical component</t>
  </si>
  <si>
    <t>Control Set System</t>
  </si>
  <si>
    <t>Electronical failure</t>
  </si>
  <si>
    <t>The course doesn't correspond with the original auto-pilot course</t>
  </si>
  <si>
    <t>Failure of the sensor that calculates the navigation course</t>
  </si>
  <si>
    <t>Reliable manufacturing of the system</t>
  </si>
  <si>
    <t>Requires a deep inspection to correct the data processing</t>
  </si>
  <si>
    <t>1st Bridge Block</t>
  </si>
  <si>
    <t>Comparator</t>
  </si>
  <si>
    <t>Failure comparing the input signals</t>
  </si>
  <si>
    <t>The difference identified that goes through the unit control is not correct</t>
  </si>
  <si>
    <t>Wrong input signal calculation and consequent incorrect comparison</t>
  </si>
  <si>
    <t xml:space="preserve">Correct equipment calibration and use </t>
  </si>
  <si>
    <t>Electrical Engineers</t>
  </si>
  <si>
    <t>Replacement or recalibration of the device</t>
  </si>
  <si>
    <t>Integrator</t>
  </si>
  <si>
    <t>Failure filtering the signal when given an offset</t>
  </si>
  <si>
    <t>Wrong operation within the analog or digital domain</t>
  </si>
  <si>
    <t>Differentiator</t>
  </si>
  <si>
    <t>The summing amplifier will receive an unwanted signal</t>
  </si>
  <si>
    <t>Summing Amplifier</t>
  </si>
  <si>
    <t>Integration from the 3 input signals into 1 fail</t>
  </si>
  <si>
    <t>The output signal obtained is not correct and the telemotor will compute a completely different information</t>
  </si>
  <si>
    <t>If the device's integration is not correct, each input signal might affect the other interfering with the calculation of the output signal.</t>
  </si>
  <si>
    <t>Electronical feedback devices on the bridge</t>
  </si>
  <si>
    <t>Control Unit</t>
  </si>
  <si>
    <t>Error Amplifier</t>
  </si>
  <si>
    <t>The reference input signal is not correct, therefore the output signal is not the one requested</t>
  </si>
  <si>
    <t>The output signal is not correct and the telemotor will compute a wrong signal</t>
  </si>
  <si>
    <t>Faulty error amplifier and/or calculation error</t>
  </si>
  <si>
    <t>The integration calculation of the amplifier and the compensatory error is not generated/computed properly</t>
  </si>
  <si>
    <t>The reference signal is not correct</t>
  </si>
  <si>
    <t xml:space="preserve">Telemotor Transmitter </t>
  </si>
  <si>
    <t>The signal from the error amplifier does not reach the transmitter</t>
  </si>
  <si>
    <t>The transmiter can't compute nor send the right signal to the receiver</t>
  </si>
  <si>
    <t>Electronical error within the system</t>
  </si>
  <si>
    <t>Control Unit on the bridge</t>
  </si>
  <si>
    <t>Quality manufacturing and calibration of the system can reduce the occurrence</t>
  </si>
  <si>
    <t>The charging device is not activated or works improperly</t>
  </si>
  <si>
    <t>Mechanical failure, leakage and/or signal error</t>
  </si>
  <si>
    <t>Mechanical failure, requires a thourough check inside the mechanism</t>
  </si>
  <si>
    <t>Correct manufacturing and installation of the gearing system</t>
  </si>
  <si>
    <t>Machinists</t>
  </si>
  <si>
    <t>Repairing or replacement of the mechanical system</t>
  </si>
  <si>
    <t>Loss of control from the bridge wheel compartment</t>
  </si>
  <si>
    <t>Bypass valve stops working</t>
  </si>
  <si>
    <t>Overpressure/leakage in the pipeline and/or rupture</t>
  </si>
  <si>
    <t>It's also a mechanical failure</t>
  </si>
  <si>
    <t>Correct choice of the valve and correct input</t>
  </si>
  <si>
    <t>Telemotor Receiver</t>
  </si>
  <si>
    <t>Hydraulic ram &amp; cylinder system doesn't work</t>
  </si>
  <si>
    <t>Pump failure</t>
  </si>
  <si>
    <t>No more control over the hydraulic ram</t>
  </si>
  <si>
    <t>The signal arriving to the receiver is incorrect</t>
  </si>
  <si>
    <t>Loss of signal or incorrect computing between the transmitter and the receiver</t>
  </si>
  <si>
    <t>Feedback system on the receiver</t>
  </si>
  <si>
    <t>No power from the main or emergency generator / rupture in the pump's system</t>
  </si>
  <si>
    <t xml:space="preserve">Mechanical failure </t>
  </si>
  <si>
    <t>Correct choice of the pump and the system that connects it to the hydraulic ram</t>
  </si>
  <si>
    <t>Steering Gear</t>
  </si>
  <si>
    <t>Control equipment failure</t>
  </si>
  <si>
    <t>Power unit failure</t>
  </si>
  <si>
    <t>Transmission failure</t>
  </si>
  <si>
    <t xml:space="preserve">The system's input for the rudder's stock will be wrong </t>
  </si>
  <si>
    <t>Electrical power loss in the steering gear</t>
  </si>
  <si>
    <t xml:space="preserve">Mechanical failure in the gearing mechanism </t>
  </si>
  <si>
    <t>Incorrect input from the telemotor receiver is not responding like the helm's wheel is required to</t>
  </si>
  <si>
    <t>Accurate check of the entire steering gear system in order to find the faulty component and replace it</t>
  </si>
  <si>
    <t>Using the right cabled connections and a regular maintenance can lower the occurrence</t>
  </si>
  <si>
    <t>Replacement of the faulty supplying power system or maintenance</t>
  </si>
  <si>
    <t>Mechanical geared coupling failure</t>
  </si>
  <si>
    <t>Manufacturing or acquiring correct gears in order to keep a stable reliability in this system is absolutely necessary</t>
  </si>
  <si>
    <t>Mechanical Engineers</t>
  </si>
  <si>
    <t>In-depth research of the issue is required since even the slightest faulty coupling can produce the failure studied</t>
  </si>
  <si>
    <t>The rudder steering actuation stops to work and the input signal doesn't produce na effective behaviour</t>
  </si>
  <si>
    <t>Rudder Stock</t>
  </si>
  <si>
    <t>Damage on the steering gear and/or rudder blade</t>
  </si>
  <si>
    <t>Coupling breaks due to wearing or potential fatigue loads</t>
  </si>
  <si>
    <t>Correct choice of the coupling in terms of loads and enviroment conditions</t>
  </si>
  <si>
    <t>Repair or full repair of the broken connection and refitting of the rudder stock</t>
  </si>
  <si>
    <t>Rupture of the steering gear hydraulic cone fit connected to the tiller</t>
  </si>
  <si>
    <t>Stern and/or heel pintles break</t>
  </si>
  <si>
    <t>Loss of control on the rudder blade</t>
  </si>
  <si>
    <t>Coupling on the pintles not corrctly designed or fatigue loads</t>
  </si>
  <si>
    <t>Repair or full repair of the broken connection and refitting</t>
  </si>
  <si>
    <t>Rudder Blade</t>
  </si>
  <si>
    <t>Mechanical failure of the component</t>
  </si>
  <si>
    <t xml:space="preserve">Potential loss of the rudder </t>
  </si>
  <si>
    <t>Fatigue failure of the rudder</t>
  </si>
  <si>
    <t>Use of proper material, correct design and installation can reduce the occurrence of the failure</t>
  </si>
  <si>
    <t>Replacement of the broken rudder</t>
  </si>
  <si>
    <t xml:space="preserve">Rudder Angle Transmitter </t>
  </si>
  <si>
    <t>No feedback on the current rudder's position</t>
  </si>
  <si>
    <t xml:space="preserve">Electronical and signal computing failure </t>
  </si>
  <si>
    <t xml:space="preserve">Control Unit detection </t>
  </si>
  <si>
    <t>Correct calibration of the transducer</t>
  </si>
  <si>
    <t>Electronical Engineers</t>
  </si>
  <si>
    <t>Replacement of the transducer</t>
  </si>
  <si>
    <t>Amplifier Unit Block</t>
  </si>
  <si>
    <t>Telemotor Unit Block</t>
  </si>
  <si>
    <t>Steering Gear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</si>
</sst>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  <font>
      <b/>
      <sz val="18"/>
      <color theme="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08E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/>
    <xf numFmtId="0" fontId="1" fillId="0" borderId="0"/>
  </cellStyleXfs>
  <cellXfs count="119">
    <xf numFmtId="0" fontId="0" fillId="0" borderId="0" xfId="0"/>
    <xf numFmtId="0" fontId="3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3" fillId="0" borderId="23" xfId="0" applyFont="1" applyBorder="1" applyAlignment="1">
      <alignment wrapText="1"/>
    </xf>
    <xf numFmtId="0" fontId="7" fillId="3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3" fontId="11" fillId="0" borderId="15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wrapText="1"/>
    </xf>
    <xf numFmtId="0" fontId="6" fillId="0" borderId="27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horizontal="right" wrapText="1"/>
    </xf>
    <xf numFmtId="0" fontId="3" fillId="0" borderId="30" xfId="0" applyFont="1" applyBorder="1" applyAlignment="1">
      <alignment wrapText="1"/>
    </xf>
    <xf numFmtId="0" fontId="3" fillId="0" borderId="29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textRotation="90" wrapText="1"/>
    </xf>
    <xf numFmtId="0" fontId="15" fillId="5" borderId="2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textRotation="90" wrapText="1"/>
    </xf>
    <xf numFmtId="0" fontId="14" fillId="4" borderId="35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" fontId="8" fillId="0" borderId="2" xfId="0" applyNumberFormat="1" applyFont="1" applyBorder="1" applyAlignment="1">
      <alignment horizontal="center" vertical="center" wrapText="1"/>
    </xf>
    <xf numFmtId="0" fontId="8" fillId="9" borderId="37" xfId="0" applyFont="1" applyFill="1" applyBorder="1" applyAlignment="1">
      <alignment horizontal="center" vertical="center"/>
    </xf>
    <xf numFmtId="0" fontId="8" fillId="9" borderId="38" xfId="0" applyFont="1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0" fontId="8" fillId="10" borderId="36" xfId="0" applyFont="1" applyFill="1" applyBorder="1" applyAlignment="1">
      <alignment horizontal="center" vertical="center" wrapText="1"/>
    </xf>
    <xf numFmtId="0" fontId="8" fillId="10" borderId="35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9" borderId="37" xfId="0" applyFont="1" applyFill="1" applyBorder="1" applyAlignment="1">
      <alignment horizontal="center" vertical="center" wrapText="1"/>
    </xf>
    <xf numFmtId="0" fontId="8" fillId="9" borderId="38" xfId="0" applyFont="1" applyFill="1" applyBorder="1" applyAlignment="1">
      <alignment horizontal="center" vertical="center" wrapText="1"/>
    </xf>
    <xf numFmtId="0" fontId="8" fillId="9" borderId="23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8" fillId="11" borderId="2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textRotation="90" wrapText="1"/>
    </xf>
    <xf numFmtId="0" fontId="17" fillId="12" borderId="2" xfId="0" applyFont="1" applyFill="1" applyBorder="1" applyAlignment="1">
      <alignment vertical="center" textRotation="90" wrapText="1"/>
    </xf>
    <xf numFmtId="0" fontId="17" fillId="12" borderId="41" xfId="0" applyFont="1" applyFill="1" applyBorder="1" applyAlignment="1">
      <alignment horizontal="center" vertical="center" textRotation="90" wrapText="1"/>
    </xf>
    <xf numFmtId="0" fontId="17" fillId="12" borderId="24" xfId="0" applyFont="1" applyFill="1" applyBorder="1" applyAlignment="1">
      <alignment horizontal="center" vertical="center" textRotation="90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3" fillId="9" borderId="38" xfId="0" applyFont="1" applyFill="1" applyBorder="1" applyAlignment="1">
      <alignment horizontal="center" wrapText="1"/>
    </xf>
    <xf numFmtId="0" fontId="8" fillId="8" borderId="36" xfId="0" applyFont="1" applyFill="1" applyBorder="1" applyAlignment="1">
      <alignment horizontal="center" vertical="center" wrapText="1"/>
    </xf>
    <xf numFmtId="0" fontId="8" fillId="8" borderId="35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13" borderId="36" xfId="0" applyFont="1" applyFill="1" applyBorder="1" applyAlignment="1">
      <alignment horizontal="center" vertical="center" wrapText="1"/>
    </xf>
    <xf numFmtId="0" fontId="8" fillId="13" borderId="25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7" fillId="12" borderId="36" xfId="0" applyFont="1" applyFill="1" applyBorder="1" applyAlignment="1">
      <alignment horizontal="center" vertical="center" textRotation="90" wrapText="1"/>
    </xf>
    <xf numFmtId="0" fontId="17" fillId="12" borderId="25" xfId="0" applyFont="1" applyFill="1" applyBorder="1" applyAlignment="1">
      <alignment horizontal="center" vertical="center" textRotation="90" wrapText="1"/>
    </xf>
    <xf numFmtId="0" fontId="3" fillId="9" borderId="23" xfId="0" applyFont="1" applyFill="1" applyBorder="1" applyAlignment="1">
      <alignment wrapText="1"/>
    </xf>
    <xf numFmtId="0" fontId="17" fillId="12" borderId="0" xfId="0" applyFont="1" applyFill="1" applyBorder="1" applyAlignment="1">
      <alignment horizontal="center" vertical="center" textRotation="90" wrapText="1"/>
    </xf>
    <xf numFmtId="0" fontId="16" fillId="14" borderId="2" xfId="0" applyFont="1" applyFill="1" applyBorder="1" applyAlignment="1">
      <alignment horizontal="center" vertical="center" wrapText="1"/>
    </xf>
    <xf numFmtId="0" fontId="16" fillId="9" borderId="37" xfId="0" applyFont="1" applyFill="1" applyBorder="1" applyAlignment="1">
      <alignment horizontal="center" wrapText="1"/>
    </xf>
    <xf numFmtId="0" fontId="16" fillId="9" borderId="38" xfId="0" applyFont="1" applyFill="1" applyBorder="1" applyAlignment="1">
      <alignment horizontal="center" wrapText="1"/>
    </xf>
    <xf numFmtId="0" fontId="16" fillId="9" borderId="23" xfId="0" applyFont="1" applyFill="1" applyBorder="1" applyAlignment="1">
      <alignment horizontal="center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69" xr:uid="{75319C13-BF05-40F9-A4E6-300ADFE520C3}"/>
    <cellStyle name="Normal 3" xfId="70" xr:uid="{4AECE737-6EC9-4CA6-AC9C-6F18E9D0F20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8"/>
  <sheetViews>
    <sheetView showGridLines="0" tabSelected="1" topLeftCell="A43" zoomScale="70" zoomScaleNormal="70" zoomScalePageLayoutView="125" workbookViewId="0">
      <selection activeCell="G8" sqref="G8:G12"/>
    </sheetView>
  </sheetViews>
  <sheetFormatPr defaultColWidth="0" defaultRowHeight="13.95" customHeight="1" x14ac:dyDescent="0.25"/>
  <cols>
    <col min="1" max="1" width="14.296875" style="1" customWidth="1"/>
    <col min="2" max="2" width="13.5" style="1" customWidth="1"/>
    <col min="3" max="3" width="14" style="1" customWidth="1"/>
    <col min="4" max="4" width="4.19921875" style="1" customWidth="1"/>
    <col min="5" max="5" width="15.69921875" style="1" customWidth="1"/>
    <col min="6" max="6" width="4.19921875" style="1" customWidth="1"/>
    <col min="7" max="7" width="15.69921875" style="1" customWidth="1"/>
    <col min="8" max="8" width="4.19921875" style="1" customWidth="1"/>
    <col min="9" max="9" width="4.5" style="1" customWidth="1"/>
    <col min="10" max="11" width="16" style="1" customWidth="1"/>
    <col min="12" max="12" width="16.19921875" style="1" customWidth="1"/>
    <col min="13" max="16" width="4.19921875" style="1" customWidth="1"/>
    <col min="17" max="17" width="4.19921875" style="24" customWidth="1"/>
    <col min="18" max="18" width="4.19921875" style="22" hidden="1" customWidth="1"/>
    <col min="19" max="16384" width="4.19921875" style="1" hidden="1"/>
  </cols>
  <sheetData>
    <row r="1" spans="1:18" ht="28.05" customHeight="1" thickBot="1" x14ac:dyDescent="0.3">
      <c r="A1" s="68" t="s">
        <v>97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  <c r="Q1" s="3"/>
    </row>
    <row r="2" spans="1:18" ht="13.95" customHeight="1" x14ac:dyDescent="0.25">
      <c r="A2" s="57"/>
      <c r="B2" s="58"/>
      <c r="C2" s="58"/>
      <c r="D2" s="58"/>
      <c r="E2" s="58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  <c r="Q2" s="3"/>
    </row>
    <row r="3" spans="1:18" ht="19.05" customHeight="1" x14ac:dyDescent="0.25">
      <c r="A3" s="61" t="s">
        <v>1</v>
      </c>
      <c r="B3" s="27"/>
      <c r="C3" s="76" t="s">
        <v>100</v>
      </c>
      <c r="D3" s="76"/>
      <c r="E3" s="76"/>
      <c r="F3" s="3"/>
      <c r="G3" s="27" t="s">
        <v>2</v>
      </c>
      <c r="H3" s="27"/>
      <c r="I3" s="27"/>
      <c r="J3" s="76" t="s">
        <v>99</v>
      </c>
      <c r="K3" s="76"/>
      <c r="L3" s="76"/>
      <c r="M3" s="3"/>
      <c r="N3" s="3"/>
      <c r="O3" s="3"/>
      <c r="P3" s="62"/>
      <c r="Q3" s="3"/>
    </row>
    <row r="4" spans="1:18" ht="19.05" customHeight="1" x14ac:dyDescent="0.25">
      <c r="A4" s="61" t="s">
        <v>0</v>
      </c>
      <c r="B4" s="27"/>
      <c r="C4" s="76" t="s">
        <v>99</v>
      </c>
      <c r="D4" s="76"/>
      <c r="E4" s="76"/>
      <c r="F4" s="3"/>
      <c r="G4" s="27" t="s">
        <v>4</v>
      </c>
      <c r="H4" s="27"/>
      <c r="I4" s="27"/>
      <c r="J4" s="77">
        <v>44673</v>
      </c>
      <c r="K4" s="26" t="s">
        <v>3</v>
      </c>
      <c r="L4" s="5"/>
      <c r="M4" s="3"/>
      <c r="N4" s="3"/>
      <c r="O4" s="3"/>
      <c r="P4" s="62"/>
      <c r="Q4" s="3"/>
    </row>
    <row r="5" spans="1:18" ht="13.95" customHeight="1" x14ac:dyDescent="0.25">
      <c r="A5" s="6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2"/>
      <c r="Q5" s="3"/>
    </row>
    <row r="6" spans="1:18" ht="13.95" customHeight="1" thickBot="1" x14ac:dyDescent="0.3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7"/>
      <c r="Q6" s="3"/>
    </row>
    <row r="7" spans="1:18" s="2" customFormat="1" ht="58.2" customHeight="1" x14ac:dyDescent="0.3">
      <c r="A7" s="71" t="s">
        <v>5</v>
      </c>
      <c r="B7" s="71" t="s">
        <v>6</v>
      </c>
      <c r="C7" s="71" t="s">
        <v>7</v>
      </c>
      <c r="D7" s="74" t="s">
        <v>13</v>
      </c>
      <c r="E7" s="71" t="s">
        <v>8</v>
      </c>
      <c r="F7" s="74" t="s">
        <v>72</v>
      </c>
      <c r="G7" s="71" t="s">
        <v>9</v>
      </c>
      <c r="H7" s="74" t="s">
        <v>14</v>
      </c>
      <c r="I7" s="74" t="s">
        <v>10</v>
      </c>
      <c r="J7" s="71" t="s">
        <v>117</v>
      </c>
      <c r="K7" s="71" t="s">
        <v>11</v>
      </c>
      <c r="L7" s="71" t="s">
        <v>12</v>
      </c>
      <c r="M7" s="74" t="s">
        <v>13</v>
      </c>
      <c r="N7" s="74" t="s">
        <v>72</v>
      </c>
      <c r="O7" s="74" t="s">
        <v>14</v>
      </c>
      <c r="P7" s="74" t="s">
        <v>10</v>
      </c>
      <c r="Q7" s="25"/>
      <c r="R7" s="23"/>
    </row>
    <row r="8" spans="1:18" ht="18" customHeight="1" x14ac:dyDescent="0.25">
      <c r="A8" s="73" t="s">
        <v>95</v>
      </c>
      <c r="B8" s="73" t="s">
        <v>96</v>
      </c>
      <c r="C8" s="73" t="s">
        <v>88</v>
      </c>
      <c r="D8" s="75"/>
      <c r="E8" s="73" t="s">
        <v>94</v>
      </c>
      <c r="F8" s="75"/>
      <c r="G8" s="73" t="s">
        <v>89</v>
      </c>
      <c r="H8" s="75"/>
      <c r="I8" s="75"/>
      <c r="J8" s="73" t="s">
        <v>90</v>
      </c>
      <c r="K8" s="73" t="s">
        <v>91</v>
      </c>
      <c r="L8" s="73" t="s">
        <v>92</v>
      </c>
      <c r="M8" s="75"/>
      <c r="N8" s="75"/>
      <c r="O8" s="75"/>
      <c r="P8" s="75"/>
    </row>
    <row r="9" spans="1:18" ht="18" customHeight="1" x14ac:dyDescent="0.25">
      <c r="A9" s="73"/>
      <c r="B9" s="73"/>
      <c r="C9" s="73"/>
      <c r="D9" s="75"/>
      <c r="E9" s="73"/>
      <c r="F9" s="75"/>
      <c r="G9" s="73"/>
      <c r="H9" s="75"/>
      <c r="I9" s="75"/>
      <c r="J9" s="73"/>
      <c r="K9" s="73"/>
      <c r="L9" s="73"/>
      <c r="M9" s="75"/>
      <c r="N9" s="75"/>
      <c r="O9" s="75"/>
      <c r="P9" s="75"/>
    </row>
    <row r="10" spans="1:18" ht="18" customHeight="1" x14ac:dyDescent="0.25">
      <c r="A10" s="73"/>
      <c r="B10" s="73"/>
      <c r="C10" s="73"/>
      <c r="D10" s="75"/>
      <c r="E10" s="73"/>
      <c r="F10" s="75"/>
      <c r="G10" s="73"/>
      <c r="H10" s="75"/>
      <c r="I10" s="75"/>
      <c r="J10" s="73"/>
      <c r="K10" s="73"/>
      <c r="L10" s="73"/>
      <c r="M10" s="75"/>
      <c r="N10" s="75"/>
      <c r="O10" s="75"/>
      <c r="P10" s="75"/>
    </row>
    <row r="11" spans="1:18" ht="18" customHeight="1" x14ac:dyDescent="0.25">
      <c r="A11" s="73"/>
      <c r="B11" s="73"/>
      <c r="C11" s="73"/>
      <c r="D11" s="75"/>
      <c r="E11" s="73"/>
      <c r="F11" s="75"/>
      <c r="G11" s="73"/>
      <c r="H11" s="75"/>
      <c r="I11" s="75"/>
      <c r="J11" s="73"/>
      <c r="K11" s="73"/>
      <c r="L11" s="73"/>
      <c r="M11" s="75"/>
      <c r="N11" s="75"/>
      <c r="O11" s="75"/>
      <c r="P11" s="75"/>
    </row>
    <row r="12" spans="1:18" s="91" customFormat="1" ht="13.2" x14ac:dyDescent="0.25">
      <c r="A12" s="73"/>
      <c r="B12" s="73"/>
      <c r="C12" s="73"/>
      <c r="D12" s="72"/>
      <c r="E12" s="73"/>
      <c r="F12" s="72"/>
      <c r="G12" s="73"/>
      <c r="H12" s="72"/>
      <c r="I12" s="72"/>
      <c r="J12" s="73"/>
      <c r="K12" s="73"/>
      <c r="L12" s="73"/>
      <c r="M12" s="72"/>
      <c r="N12" s="72"/>
      <c r="O12" s="72"/>
      <c r="P12" s="72"/>
      <c r="Q12" s="24"/>
      <c r="R12" s="90"/>
    </row>
    <row r="13" spans="1:18" s="95" customFormat="1" ht="57.6" customHeight="1" x14ac:dyDescent="0.3">
      <c r="A13" s="83" t="s">
        <v>98</v>
      </c>
      <c r="B13" s="78" t="s">
        <v>101</v>
      </c>
      <c r="C13" s="78" t="s">
        <v>103</v>
      </c>
      <c r="D13" s="78">
        <v>6</v>
      </c>
      <c r="E13" s="78" t="s">
        <v>102</v>
      </c>
      <c r="F13" s="78">
        <v>3</v>
      </c>
      <c r="G13" s="78" t="s">
        <v>104</v>
      </c>
      <c r="H13" s="78">
        <v>2</v>
      </c>
      <c r="I13" s="78">
        <f>D13*F13*H13</f>
        <v>36</v>
      </c>
      <c r="J13" s="78" t="s">
        <v>105</v>
      </c>
      <c r="K13" s="78" t="s">
        <v>106</v>
      </c>
      <c r="L13" s="79" t="s">
        <v>115</v>
      </c>
      <c r="M13" s="78">
        <f>D13</f>
        <v>6</v>
      </c>
      <c r="N13" s="78">
        <f>F13</f>
        <v>3</v>
      </c>
      <c r="O13" s="78">
        <f>H13</f>
        <v>2</v>
      </c>
      <c r="P13" s="78">
        <f>M13*N13*O13</f>
        <v>36</v>
      </c>
      <c r="Q13" s="95" t="s">
        <v>135</v>
      </c>
    </row>
    <row r="14" spans="1:18" s="95" customFormat="1" ht="53.4" customHeight="1" x14ac:dyDescent="0.3">
      <c r="A14" s="84"/>
      <c r="B14" s="78" t="s">
        <v>111</v>
      </c>
      <c r="C14" s="78" t="s">
        <v>107</v>
      </c>
      <c r="D14" s="78">
        <v>8</v>
      </c>
      <c r="E14" s="78" t="s">
        <v>108</v>
      </c>
      <c r="F14" s="78">
        <v>3</v>
      </c>
      <c r="G14" s="78" t="s">
        <v>104</v>
      </c>
      <c r="H14" s="78">
        <v>2</v>
      </c>
      <c r="I14" s="78">
        <f t="shared" ref="I14:I18" si="0">D14*F14*H14</f>
        <v>48</v>
      </c>
      <c r="J14" s="78" t="s">
        <v>105</v>
      </c>
      <c r="K14" s="78" t="s">
        <v>106</v>
      </c>
      <c r="L14" s="78" t="s">
        <v>109</v>
      </c>
      <c r="M14" s="78">
        <f t="shared" ref="M14:M45" si="1">D14</f>
        <v>8</v>
      </c>
      <c r="N14" s="78">
        <f t="shared" ref="N14:N45" si="2">F14</f>
        <v>3</v>
      </c>
      <c r="O14" s="78">
        <f t="shared" ref="O14:O45" si="3">H14</f>
        <v>2</v>
      </c>
      <c r="P14" s="78">
        <f t="shared" ref="P14:P45" si="4">M14*N14*O14</f>
        <v>48</v>
      </c>
    </row>
    <row r="15" spans="1:18" s="95" customFormat="1" ht="44.4" customHeight="1" x14ac:dyDescent="0.3">
      <c r="A15" s="85"/>
      <c r="B15" s="78" t="s">
        <v>110</v>
      </c>
      <c r="C15" s="78" t="s">
        <v>112</v>
      </c>
      <c r="D15" s="78">
        <v>8</v>
      </c>
      <c r="E15" s="78" t="s">
        <v>113</v>
      </c>
      <c r="F15" s="78">
        <v>3</v>
      </c>
      <c r="G15" s="78" t="s">
        <v>114</v>
      </c>
      <c r="H15" s="78">
        <v>2</v>
      </c>
      <c r="I15" s="78">
        <f t="shared" si="0"/>
        <v>48</v>
      </c>
      <c r="J15" s="78" t="s">
        <v>105</v>
      </c>
      <c r="K15" s="78" t="s">
        <v>106</v>
      </c>
      <c r="L15" s="78" t="s">
        <v>121</v>
      </c>
      <c r="M15" s="78">
        <f t="shared" si="1"/>
        <v>8</v>
      </c>
      <c r="N15" s="78">
        <f t="shared" si="2"/>
        <v>3</v>
      </c>
      <c r="O15" s="78">
        <f t="shared" si="3"/>
        <v>2</v>
      </c>
      <c r="P15" s="78">
        <f t="shared" si="4"/>
        <v>48</v>
      </c>
    </row>
    <row r="16" spans="1:18" s="95" customFormat="1" ht="19.8" customHeight="1" x14ac:dyDescent="0.3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8" s="95" customFormat="1" ht="55.2" customHeight="1" x14ac:dyDescent="0.3">
      <c r="A17" s="83" t="s">
        <v>116</v>
      </c>
      <c r="B17" s="78" t="s">
        <v>118</v>
      </c>
      <c r="C17" s="78" t="s">
        <v>119</v>
      </c>
      <c r="D17" s="78">
        <v>6</v>
      </c>
      <c r="E17" s="78" t="s">
        <v>120</v>
      </c>
      <c r="F17" s="78">
        <v>2</v>
      </c>
      <c r="G17" s="78" t="s">
        <v>104</v>
      </c>
      <c r="H17" s="78">
        <v>2</v>
      </c>
      <c r="I17" s="78">
        <f t="shared" si="0"/>
        <v>24</v>
      </c>
      <c r="J17" s="78" t="s">
        <v>105</v>
      </c>
      <c r="K17" s="78" t="s">
        <v>123</v>
      </c>
      <c r="L17" s="78" t="s">
        <v>124</v>
      </c>
      <c r="M17" s="78">
        <f t="shared" si="1"/>
        <v>6</v>
      </c>
      <c r="N17" s="78">
        <f t="shared" si="2"/>
        <v>2</v>
      </c>
      <c r="O17" s="78">
        <f t="shared" si="3"/>
        <v>2</v>
      </c>
      <c r="P17" s="78">
        <f t="shared" si="4"/>
        <v>24</v>
      </c>
    </row>
    <row r="18" spans="1:18" s="95" customFormat="1" ht="63.6" customHeight="1" x14ac:dyDescent="0.3">
      <c r="A18" s="85"/>
      <c r="B18" s="78" t="s">
        <v>122</v>
      </c>
      <c r="C18" s="78" t="s">
        <v>125</v>
      </c>
      <c r="D18" s="78">
        <v>4</v>
      </c>
      <c r="E18" s="78" t="s">
        <v>126</v>
      </c>
      <c r="F18" s="78">
        <v>3</v>
      </c>
      <c r="G18" s="78" t="s">
        <v>127</v>
      </c>
      <c r="H18" s="78">
        <v>3</v>
      </c>
      <c r="I18" s="78">
        <f t="shared" si="0"/>
        <v>36</v>
      </c>
      <c r="J18" s="78" t="s">
        <v>105</v>
      </c>
      <c r="K18" s="78" t="s">
        <v>123</v>
      </c>
      <c r="L18" s="78" t="s">
        <v>128</v>
      </c>
      <c r="M18" s="78">
        <f t="shared" si="1"/>
        <v>4</v>
      </c>
      <c r="N18" s="78">
        <f t="shared" si="2"/>
        <v>3</v>
      </c>
      <c r="O18" s="78">
        <f t="shared" si="3"/>
        <v>3</v>
      </c>
      <c r="P18" s="78">
        <f t="shared" si="4"/>
        <v>36</v>
      </c>
    </row>
    <row r="19" spans="1:18" s="95" customFormat="1" ht="20.399999999999999" customHeight="1" x14ac:dyDescent="0.3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8"/>
    </row>
    <row r="20" spans="1:18" s="95" customFormat="1" ht="68.400000000000006" customHeight="1" x14ac:dyDescent="0.3">
      <c r="A20" s="89" t="s">
        <v>129</v>
      </c>
      <c r="B20" s="78" t="s">
        <v>130</v>
      </c>
      <c r="C20" s="78" t="s">
        <v>131</v>
      </c>
      <c r="D20" s="78">
        <v>7</v>
      </c>
      <c r="E20" s="78" t="s">
        <v>132</v>
      </c>
      <c r="F20" s="78">
        <v>4</v>
      </c>
      <c r="G20" s="78" t="s">
        <v>104</v>
      </c>
      <c r="H20" s="78">
        <v>2</v>
      </c>
      <c r="I20" s="78">
        <f>D20*F20*H20</f>
        <v>56</v>
      </c>
      <c r="J20" s="78" t="s">
        <v>133</v>
      </c>
      <c r="K20" s="78" t="s">
        <v>123</v>
      </c>
      <c r="L20" s="78" t="s">
        <v>134</v>
      </c>
      <c r="M20" s="78">
        <f t="shared" si="1"/>
        <v>7</v>
      </c>
      <c r="N20" s="78">
        <f t="shared" si="2"/>
        <v>4</v>
      </c>
      <c r="O20" s="78">
        <f t="shared" si="3"/>
        <v>2</v>
      </c>
      <c r="P20" s="78">
        <f t="shared" si="4"/>
        <v>56</v>
      </c>
    </row>
    <row r="21" spans="1:18" s="93" customFormat="1" ht="20.399999999999999" customHeight="1" x14ac:dyDescent="0.25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8"/>
      <c r="Q21" s="96"/>
      <c r="R21" s="92"/>
    </row>
    <row r="22" spans="1:18" ht="77.400000000000006" customHeight="1" x14ac:dyDescent="0.25">
      <c r="A22" s="94" t="s">
        <v>136</v>
      </c>
      <c r="B22" s="78" t="s">
        <v>137</v>
      </c>
      <c r="C22" s="78" t="s">
        <v>138</v>
      </c>
      <c r="D22" s="78">
        <v>10</v>
      </c>
      <c r="E22" s="78" t="s">
        <v>139</v>
      </c>
      <c r="F22" s="78">
        <v>3</v>
      </c>
      <c r="G22" s="78" t="s">
        <v>104</v>
      </c>
      <c r="H22" s="78">
        <v>4</v>
      </c>
      <c r="I22" s="78">
        <f>D22*F22*H22</f>
        <v>120</v>
      </c>
      <c r="J22" s="78" t="s">
        <v>140</v>
      </c>
      <c r="K22" s="78" t="s">
        <v>141</v>
      </c>
      <c r="L22" s="78" t="s">
        <v>142</v>
      </c>
      <c r="M22" s="78">
        <f t="shared" si="1"/>
        <v>10</v>
      </c>
      <c r="N22" s="78">
        <f t="shared" si="2"/>
        <v>3</v>
      </c>
      <c r="O22" s="78">
        <f t="shared" si="3"/>
        <v>4</v>
      </c>
      <c r="P22" s="78">
        <f t="shared" si="4"/>
        <v>120</v>
      </c>
      <c r="Q22" s="97" t="s">
        <v>153</v>
      </c>
    </row>
    <row r="23" spans="1:18" ht="20.399999999999999" customHeight="1" x14ac:dyDescent="0.25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8"/>
      <c r="Q23" s="98"/>
    </row>
    <row r="24" spans="1:18" ht="60.6" customHeight="1" x14ac:dyDescent="0.25">
      <c r="A24" s="94" t="s">
        <v>143</v>
      </c>
      <c r="B24" s="78" t="s">
        <v>144</v>
      </c>
      <c r="C24" s="78" t="s">
        <v>147</v>
      </c>
      <c r="D24" s="78">
        <v>8</v>
      </c>
      <c r="E24" s="78" t="s">
        <v>145</v>
      </c>
      <c r="F24" s="78">
        <v>2</v>
      </c>
      <c r="G24" s="78" t="s">
        <v>104</v>
      </c>
      <c r="H24" s="78">
        <v>4</v>
      </c>
      <c r="I24" s="78">
        <f>D24*F24*H24</f>
        <v>64</v>
      </c>
      <c r="J24" s="78" t="s">
        <v>140</v>
      </c>
      <c r="K24" s="78" t="s">
        <v>141</v>
      </c>
      <c r="L24" s="78" t="s">
        <v>142</v>
      </c>
      <c r="M24" s="78">
        <f t="shared" si="1"/>
        <v>8</v>
      </c>
      <c r="N24" s="78">
        <f t="shared" si="2"/>
        <v>2</v>
      </c>
      <c r="O24" s="78">
        <f t="shared" si="3"/>
        <v>4</v>
      </c>
      <c r="P24" s="78">
        <f t="shared" si="4"/>
        <v>64</v>
      </c>
      <c r="Q24" s="98"/>
    </row>
    <row r="25" spans="1:18" ht="20.399999999999999" customHeight="1" x14ac:dyDescent="0.25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8"/>
      <c r="Q25" s="98"/>
    </row>
    <row r="26" spans="1:18" ht="58.8" customHeight="1" x14ac:dyDescent="0.25">
      <c r="A26" s="94" t="s">
        <v>146</v>
      </c>
      <c r="B26" s="78" t="s">
        <v>144</v>
      </c>
      <c r="C26" s="78" t="s">
        <v>147</v>
      </c>
      <c r="D26" s="78">
        <v>8</v>
      </c>
      <c r="E26" s="78" t="s">
        <v>145</v>
      </c>
      <c r="F26" s="78">
        <v>2</v>
      </c>
      <c r="G26" s="78" t="s">
        <v>104</v>
      </c>
      <c r="H26" s="78">
        <v>4</v>
      </c>
      <c r="I26" s="78">
        <f t="shared" ref="I26:I57" si="5">D26*F26*H26</f>
        <v>64</v>
      </c>
      <c r="J26" s="78" t="s">
        <v>140</v>
      </c>
      <c r="K26" s="78" t="s">
        <v>141</v>
      </c>
      <c r="L26" s="78" t="s">
        <v>142</v>
      </c>
      <c r="M26" s="78">
        <f t="shared" si="1"/>
        <v>8</v>
      </c>
      <c r="N26" s="78">
        <f t="shared" si="2"/>
        <v>2</v>
      </c>
      <c r="O26" s="78">
        <f t="shared" si="3"/>
        <v>4</v>
      </c>
      <c r="P26" s="78">
        <f t="shared" si="4"/>
        <v>64</v>
      </c>
      <c r="Q26" s="98"/>
    </row>
    <row r="27" spans="1:18" ht="20.399999999999999" customHeight="1" x14ac:dyDescent="0.25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8"/>
      <c r="Q27" s="98"/>
    </row>
    <row r="28" spans="1:18" ht="128.4" customHeight="1" x14ac:dyDescent="0.25">
      <c r="A28" s="94" t="s">
        <v>148</v>
      </c>
      <c r="B28" s="78" t="s">
        <v>149</v>
      </c>
      <c r="C28" s="78" t="s">
        <v>150</v>
      </c>
      <c r="D28" s="78">
        <v>10</v>
      </c>
      <c r="E28" s="78" t="s">
        <v>151</v>
      </c>
      <c r="F28" s="78">
        <v>3</v>
      </c>
      <c r="G28" s="78" t="s">
        <v>152</v>
      </c>
      <c r="H28" s="78">
        <v>3</v>
      </c>
      <c r="I28" s="78">
        <f t="shared" si="5"/>
        <v>90</v>
      </c>
      <c r="J28" s="78" t="s">
        <v>140</v>
      </c>
      <c r="K28" s="78" t="s">
        <v>141</v>
      </c>
      <c r="L28" s="78" t="s">
        <v>142</v>
      </c>
      <c r="M28" s="78">
        <f t="shared" si="1"/>
        <v>10</v>
      </c>
      <c r="N28" s="78">
        <f t="shared" si="2"/>
        <v>3</v>
      </c>
      <c r="O28" s="78">
        <f t="shared" si="3"/>
        <v>3</v>
      </c>
      <c r="P28" s="78">
        <f t="shared" si="4"/>
        <v>90</v>
      </c>
      <c r="Q28" s="98"/>
    </row>
    <row r="29" spans="1:18" ht="20.399999999999999" customHeight="1" x14ac:dyDescent="0.25">
      <c r="A29" s="8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8"/>
    </row>
    <row r="30" spans="1:18" ht="127.8" customHeight="1" x14ac:dyDescent="0.25">
      <c r="A30" s="99" t="s">
        <v>154</v>
      </c>
      <c r="B30" s="78" t="s">
        <v>158</v>
      </c>
      <c r="C30" s="78" t="s">
        <v>156</v>
      </c>
      <c r="D30" s="78">
        <v>9</v>
      </c>
      <c r="E30" s="78" t="s">
        <v>157</v>
      </c>
      <c r="F30" s="78">
        <v>4</v>
      </c>
      <c r="G30" s="78" t="s">
        <v>152</v>
      </c>
      <c r="H30" s="78">
        <v>3</v>
      </c>
      <c r="I30" s="78">
        <f t="shared" si="5"/>
        <v>108</v>
      </c>
      <c r="J30" s="78" t="s">
        <v>140</v>
      </c>
      <c r="K30" s="78" t="s">
        <v>141</v>
      </c>
      <c r="L30" s="78" t="s">
        <v>142</v>
      </c>
      <c r="M30" s="78">
        <f t="shared" si="1"/>
        <v>9</v>
      </c>
      <c r="N30" s="78">
        <f t="shared" si="2"/>
        <v>4</v>
      </c>
      <c r="O30" s="78">
        <f t="shared" si="3"/>
        <v>3</v>
      </c>
      <c r="P30" s="78">
        <f t="shared" si="4"/>
        <v>108</v>
      </c>
      <c r="Q30" s="111" t="s">
        <v>226</v>
      </c>
    </row>
    <row r="31" spans="1:18" ht="103.2" customHeight="1" x14ac:dyDescent="0.25">
      <c r="A31" s="100"/>
      <c r="B31" s="78" t="s">
        <v>155</v>
      </c>
      <c r="C31" s="78" t="s">
        <v>156</v>
      </c>
      <c r="D31" s="78">
        <v>9</v>
      </c>
      <c r="E31" s="78" t="s">
        <v>159</v>
      </c>
      <c r="F31" s="78">
        <v>6</v>
      </c>
      <c r="G31" s="78" t="s">
        <v>152</v>
      </c>
      <c r="H31" s="78">
        <v>3</v>
      </c>
      <c r="I31" s="78">
        <f t="shared" si="5"/>
        <v>162</v>
      </c>
      <c r="J31" s="78" t="s">
        <v>140</v>
      </c>
      <c r="K31" s="78" t="s">
        <v>141</v>
      </c>
      <c r="L31" s="78" t="s">
        <v>142</v>
      </c>
      <c r="M31" s="78">
        <f t="shared" si="1"/>
        <v>9</v>
      </c>
      <c r="N31" s="78">
        <f t="shared" si="2"/>
        <v>6</v>
      </c>
      <c r="O31" s="78">
        <f t="shared" si="3"/>
        <v>3</v>
      </c>
      <c r="P31" s="78">
        <f t="shared" si="4"/>
        <v>162</v>
      </c>
      <c r="Q31" s="112"/>
    </row>
    <row r="32" spans="1:18" ht="20.399999999999999" customHeight="1" x14ac:dyDescent="0.25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spans="1:18" ht="79.2" customHeight="1" x14ac:dyDescent="0.25">
      <c r="A33" s="99" t="s">
        <v>160</v>
      </c>
      <c r="B33" s="78" t="s">
        <v>161</v>
      </c>
      <c r="C33" s="78" t="s">
        <v>162</v>
      </c>
      <c r="D33" s="78">
        <v>8</v>
      </c>
      <c r="E33" s="78" t="s">
        <v>163</v>
      </c>
      <c r="F33" s="78">
        <v>3</v>
      </c>
      <c r="G33" s="78" t="s">
        <v>164</v>
      </c>
      <c r="H33" s="78">
        <v>3</v>
      </c>
      <c r="I33" s="78">
        <f t="shared" si="5"/>
        <v>72</v>
      </c>
      <c r="J33" s="78" t="s">
        <v>165</v>
      </c>
      <c r="K33" s="78" t="s">
        <v>141</v>
      </c>
      <c r="L33" s="78" t="s">
        <v>142</v>
      </c>
      <c r="M33" s="78">
        <f t="shared" si="1"/>
        <v>8</v>
      </c>
      <c r="N33" s="78">
        <f t="shared" si="2"/>
        <v>3</v>
      </c>
      <c r="O33" s="78">
        <f t="shared" si="3"/>
        <v>3</v>
      </c>
      <c r="P33" s="78">
        <f t="shared" si="4"/>
        <v>72</v>
      </c>
      <c r="Q33" s="114" t="s">
        <v>227</v>
      </c>
    </row>
    <row r="34" spans="1:18" s="22" customFormat="1" ht="79.2" customHeight="1" x14ac:dyDescent="0.25">
      <c r="A34" s="100"/>
      <c r="B34" s="78" t="s">
        <v>181</v>
      </c>
      <c r="C34" s="78" t="s">
        <v>181</v>
      </c>
      <c r="D34" s="78">
        <v>8</v>
      </c>
      <c r="E34" s="78" t="s">
        <v>182</v>
      </c>
      <c r="F34" s="78">
        <v>3</v>
      </c>
      <c r="G34" s="78" t="s">
        <v>183</v>
      </c>
      <c r="H34" s="78">
        <v>3</v>
      </c>
      <c r="I34" s="78">
        <f t="shared" si="5"/>
        <v>72</v>
      </c>
      <c r="J34" s="78"/>
      <c r="K34" s="78"/>
      <c r="L34" s="78"/>
      <c r="M34" s="78">
        <f t="shared" si="1"/>
        <v>8</v>
      </c>
      <c r="N34" s="78">
        <f t="shared" si="2"/>
        <v>3</v>
      </c>
      <c r="O34" s="78">
        <f t="shared" si="3"/>
        <v>3</v>
      </c>
      <c r="P34" s="78">
        <f t="shared" si="4"/>
        <v>72</v>
      </c>
      <c r="Q34" s="114"/>
    </row>
    <row r="35" spans="1:18" s="113" customFormat="1" ht="19.8" customHeight="1" x14ac:dyDescent="0.2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14"/>
    </row>
    <row r="36" spans="1:18" ht="75" customHeight="1" x14ac:dyDescent="0.25">
      <c r="A36" s="105" t="s">
        <v>177</v>
      </c>
      <c r="B36" s="78" t="s">
        <v>178</v>
      </c>
      <c r="C36" s="78" t="s">
        <v>166</v>
      </c>
      <c r="D36" s="78">
        <v>7</v>
      </c>
      <c r="E36" s="78" t="s">
        <v>167</v>
      </c>
      <c r="F36" s="78">
        <v>3</v>
      </c>
      <c r="G36" s="78" t="s">
        <v>168</v>
      </c>
      <c r="H36" s="78">
        <v>5</v>
      </c>
      <c r="I36" s="78">
        <f t="shared" ref="I36:I38" si="6">D36*F36*H36</f>
        <v>105</v>
      </c>
      <c r="J36" s="78" t="s">
        <v>169</v>
      </c>
      <c r="K36" s="78" t="s">
        <v>170</v>
      </c>
      <c r="L36" s="78" t="s">
        <v>171</v>
      </c>
      <c r="M36" s="78">
        <f t="shared" ref="M36:M38" si="7">D36</f>
        <v>7</v>
      </c>
      <c r="N36" s="78">
        <f t="shared" ref="N36:N38" si="8">F36</f>
        <v>3</v>
      </c>
      <c r="O36" s="78">
        <f t="shared" ref="O36:O38" si="9">H36</f>
        <v>5</v>
      </c>
      <c r="P36" s="78">
        <f t="shared" ref="P36:P38" si="10">M36*N36*O36</f>
        <v>105</v>
      </c>
      <c r="Q36" s="114"/>
      <c r="R36" s="1"/>
    </row>
    <row r="37" spans="1:18" ht="75.599999999999994" customHeight="1" x14ac:dyDescent="0.25">
      <c r="A37" s="106"/>
      <c r="B37" s="78" t="s">
        <v>173</v>
      </c>
      <c r="C37" s="78" t="s">
        <v>172</v>
      </c>
      <c r="D37" s="78">
        <v>8</v>
      </c>
      <c r="E37" s="78" t="s">
        <v>174</v>
      </c>
      <c r="F37" s="78">
        <v>3</v>
      </c>
      <c r="G37" s="78" t="s">
        <v>175</v>
      </c>
      <c r="H37" s="78">
        <v>4</v>
      </c>
      <c r="I37" s="78">
        <f t="shared" si="6"/>
        <v>96</v>
      </c>
      <c r="J37" s="78" t="s">
        <v>176</v>
      </c>
      <c r="K37" s="78" t="s">
        <v>170</v>
      </c>
      <c r="L37" s="78" t="s">
        <v>171</v>
      </c>
      <c r="M37" s="78">
        <f t="shared" si="7"/>
        <v>8</v>
      </c>
      <c r="N37" s="78">
        <f t="shared" si="8"/>
        <v>3</v>
      </c>
      <c r="O37" s="78">
        <f t="shared" si="9"/>
        <v>4</v>
      </c>
      <c r="P37" s="78">
        <f t="shared" si="10"/>
        <v>96</v>
      </c>
      <c r="Q37" s="114"/>
    </row>
    <row r="38" spans="1:18" ht="95.4" customHeight="1" x14ac:dyDescent="0.25">
      <c r="A38" s="107"/>
      <c r="B38" s="78" t="s">
        <v>179</v>
      </c>
      <c r="C38" s="78" t="s">
        <v>180</v>
      </c>
      <c r="D38" s="78">
        <v>7</v>
      </c>
      <c r="E38" s="78" t="s">
        <v>184</v>
      </c>
      <c r="F38" s="78">
        <v>5</v>
      </c>
      <c r="G38" s="78" t="s">
        <v>185</v>
      </c>
      <c r="H38" s="78">
        <v>4</v>
      </c>
      <c r="I38" s="78">
        <f t="shared" si="6"/>
        <v>140</v>
      </c>
      <c r="J38" s="78" t="s">
        <v>186</v>
      </c>
      <c r="K38" s="78" t="s">
        <v>170</v>
      </c>
      <c r="L38" s="78" t="s">
        <v>171</v>
      </c>
      <c r="M38" s="78">
        <f t="shared" si="7"/>
        <v>7</v>
      </c>
      <c r="N38" s="78">
        <f t="shared" si="8"/>
        <v>5</v>
      </c>
      <c r="O38" s="78">
        <f t="shared" si="9"/>
        <v>4</v>
      </c>
      <c r="P38" s="78">
        <f t="shared" si="10"/>
        <v>140</v>
      </c>
      <c r="Q38" s="114"/>
    </row>
    <row r="39" spans="1:18" ht="20.399999999999999" customHeight="1" x14ac:dyDescent="0.25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8"/>
      <c r="Q39" s="101"/>
    </row>
    <row r="40" spans="1:18" s="98" customFormat="1" ht="87" customHeight="1" x14ac:dyDescent="0.3">
      <c r="A40" s="105" t="s">
        <v>187</v>
      </c>
      <c r="B40" s="78" t="s">
        <v>188</v>
      </c>
      <c r="C40" s="78" t="s">
        <v>191</v>
      </c>
      <c r="D40" s="78">
        <v>7</v>
      </c>
      <c r="E40" s="78" t="s">
        <v>194</v>
      </c>
      <c r="F40" s="78">
        <v>3</v>
      </c>
      <c r="G40" s="78" t="s">
        <v>104</v>
      </c>
      <c r="H40" s="78">
        <v>2</v>
      </c>
      <c r="I40" s="78">
        <f t="shared" si="5"/>
        <v>42</v>
      </c>
      <c r="J40" s="78" t="s">
        <v>140</v>
      </c>
      <c r="K40" s="78" t="s">
        <v>141</v>
      </c>
      <c r="L40" s="78" t="s">
        <v>195</v>
      </c>
      <c r="M40" s="78">
        <f t="shared" si="1"/>
        <v>7</v>
      </c>
      <c r="N40" s="78">
        <f t="shared" si="2"/>
        <v>3</v>
      </c>
      <c r="O40" s="78">
        <f t="shared" si="3"/>
        <v>2</v>
      </c>
      <c r="P40" s="78">
        <f t="shared" si="4"/>
        <v>42</v>
      </c>
      <c r="Q40" s="98" t="s">
        <v>228</v>
      </c>
      <c r="R40" s="114"/>
    </row>
    <row r="41" spans="1:18" s="98" customFormat="1" ht="88.8" customHeight="1" x14ac:dyDescent="0.3">
      <c r="A41" s="106"/>
      <c r="B41" s="78" t="s">
        <v>189</v>
      </c>
      <c r="C41" s="78" t="s">
        <v>192</v>
      </c>
      <c r="D41" s="78">
        <v>9</v>
      </c>
      <c r="E41" s="78" t="s">
        <v>194</v>
      </c>
      <c r="F41" s="78">
        <v>3</v>
      </c>
      <c r="G41" s="78" t="s">
        <v>104</v>
      </c>
      <c r="H41" s="78">
        <v>2</v>
      </c>
      <c r="I41" s="78">
        <f t="shared" si="5"/>
        <v>54</v>
      </c>
      <c r="J41" s="78" t="s">
        <v>196</v>
      </c>
      <c r="K41" s="78" t="s">
        <v>141</v>
      </c>
      <c r="L41" s="78" t="s">
        <v>197</v>
      </c>
      <c r="M41" s="78">
        <f t="shared" si="1"/>
        <v>9</v>
      </c>
      <c r="N41" s="78">
        <f t="shared" si="2"/>
        <v>3</v>
      </c>
      <c r="O41" s="78">
        <f t="shared" si="3"/>
        <v>2</v>
      </c>
      <c r="P41" s="78">
        <f t="shared" si="4"/>
        <v>54</v>
      </c>
      <c r="R41" s="114"/>
    </row>
    <row r="42" spans="1:18" s="98" customFormat="1" ht="111.6" customHeight="1" x14ac:dyDescent="0.3">
      <c r="A42" s="107"/>
      <c r="B42" s="78" t="s">
        <v>190</v>
      </c>
      <c r="C42" s="78" t="s">
        <v>202</v>
      </c>
      <c r="D42" s="78">
        <v>7</v>
      </c>
      <c r="E42" s="78" t="s">
        <v>193</v>
      </c>
      <c r="F42" s="78">
        <v>5</v>
      </c>
      <c r="G42" s="78" t="s">
        <v>198</v>
      </c>
      <c r="H42" s="78">
        <v>5</v>
      </c>
      <c r="I42" s="78">
        <f t="shared" si="5"/>
        <v>175</v>
      </c>
      <c r="J42" s="78" t="s">
        <v>199</v>
      </c>
      <c r="K42" s="78" t="s">
        <v>200</v>
      </c>
      <c r="L42" s="78" t="s">
        <v>201</v>
      </c>
      <c r="M42" s="78">
        <f t="shared" si="1"/>
        <v>7</v>
      </c>
      <c r="N42" s="78">
        <f t="shared" si="2"/>
        <v>5</v>
      </c>
      <c r="O42" s="78">
        <f t="shared" si="3"/>
        <v>5</v>
      </c>
      <c r="P42" s="78">
        <f t="shared" si="4"/>
        <v>175</v>
      </c>
      <c r="R42" s="114"/>
    </row>
    <row r="43" spans="1:18" s="98" customFormat="1" ht="20.399999999999999" customHeight="1" x14ac:dyDescent="0.3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8"/>
      <c r="R43" s="114"/>
    </row>
    <row r="44" spans="1:18" s="98" customFormat="1" ht="70.2" customHeight="1" x14ac:dyDescent="0.3">
      <c r="A44" s="108" t="s">
        <v>203</v>
      </c>
      <c r="B44" s="78" t="s">
        <v>208</v>
      </c>
      <c r="C44" s="78" t="s">
        <v>204</v>
      </c>
      <c r="D44" s="78">
        <v>8</v>
      </c>
      <c r="E44" s="78" t="s">
        <v>205</v>
      </c>
      <c r="F44" s="78">
        <v>3</v>
      </c>
      <c r="G44" s="78" t="s">
        <v>93</v>
      </c>
      <c r="H44" s="78">
        <v>5</v>
      </c>
      <c r="I44" s="78">
        <f t="shared" si="5"/>
        <v>120</v>
      </c>
      <c r="J44" s="78" t="s">
        <v>206</v>
      </c>
      <c r="K44" s="78" t="s">
        <v>170</v>
      </c>
      <c r="L44" s="78" t="s">
        <v>207</v>
      </c>
      <c r="M44" s="78">
        <f t="shared" si="1"/>
        <v>8</v>
      </c>
      <c r="N44" s="78">
        <f t="shared" si="2"/>
        <v>3</v>
      </c>
      <c r="O44" s="78">
        <f t="shared" si="3"/>
        <v>5</v>
      </c>
      <c r="P44" s="78">
        <f t="shared" si="4"/>
        <v>120</v>
      </c>
      <c r="R44" s="114"/>
    </row>
    <row r="45" spans="1:18" s="98" customFormat="1" ht="69.599999999999994" customHeight="1" x14ac:dyDescent="0.3">
      <c r="A45" s="109"/>
      <c r="B45" s="78" t="s">
        <v>209</v>
      </c>
      <c r="C45" s="78" t="s">
        <v>210</v>
      </c>
      <c r="D45" s="78">
        <v>7</v>
      </c>
      <c r="E45" s="78" t="s">
        <v>211</v>
      </c>
      <c r="F45" s="78">
        <v>5</v>
      </c>
      <c r="G45" s="78" t="s">
        <v>93</v>
      </c>
      <c r="H45" s="78">
        <v>4</v>
      </c>
      <c r="I45" s="78">
        <f t="shared" si="5"/>
        <v>140</v>
      </c>
      <c r="J45" s="78" t="s">
        <v>206</v>
      </c>
      <c r="K45" s="78" t="s">
        <v>170</v>
      </c>
      <c r="L45" s="78" t="s">
        <v>212</v>
      </c>
      <c r="M45" s="78">
        <f t="shared" si="1"/>
        <v>7</v>
      </c>
      <c r="N45" s="78">
        <f t="shared" si="2"/>
        <v>5</v>
      </c>
      <c r="O45" s="78">
        <f t="shared" si="3"/>
        <v>4</v>
      </c>
      <c r="P45" s="78">
        <f t="shared" si="4"/>
        <v>140</v>
      </c>
      <c r="R45" s="114"/>
    </row>
    <row r="46" spans="1:18" s="98" customFormat="1" ht="20.399999999999999" customHeight="1" x14ac:dyDescent="0.3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8"/>
      <c r="R46" s="114"/>
    </row>
    <row r="47" spans="1:18" s="98" customFormat="1" ht="101.4" customHeight="1" x14ac:dyDescent="0.3">
      <c r="A47" s="110" t="s">
        <v>213</v>
      </c>
      <c r="B47" s="102" t="s">
        <v>214</v>
      </c>
      <c r="C47" s="102" t="s">
        <v>215</v>
      </c>
      <c r="D47" s="102">
        <v>9</v>
      </c>
      <c r="E47" s="102" t="s">
        <v>216</v>
      </c>
      <c r="F47" s="102">
        <v>3</v>
      </c>
      <c r="G47" s="102" t="s">
        <v>93</v>
      </c>
      <c r="H47" s="102">
        <v>3</v>
      </c>
      <c r="I47" s="78">
        <f t="shared" si="5"/>
        <v>81</v>
      </c>
      <c r="J47" s="102" t="s">
        <v>217</v>
      </c>
      <c r="K47" s="102" t="s">
        <v>123</v>
      </c>
      <c r="L47" s="78" t="s">
        <v>218</v>
      </c>
      <c r="M47" s="102">
        <f>D47</f>
        <v>9</v>
      </c>
      <c r="N47" s="102">
        <f>F47</f>
        <v>3</v>
      </c>
      <c r="O47" s="102">
        <f>H47</f>
        <v>3</v>
      </c>
      <c r="P47" s="102">
        <f>I47</f>
        <v>81</v>
      </c>
      <c r="R47" s="114"/>
    </row>
    <row r="48" spans="1:18" ht="20.399999999999999" customHeight="1" x14ac:dyDescent="0.25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8"/>
      <c r="Q48" s="101"/>
    </row>
    <row r="49" spans="1:17" ht="58.2" customHeight="1" x14ac:dyDescent="0.25">
      <c r="A49" s="115" t="s">
        <v>219</v>
      </c>
      <c r="B49" s="102" t="s">
        <v>130</v>
      </c>
      <c r="C49" s="102" t="s">
        <v>220</v>
      </c>
      <c r="D49" s="102">
        <v>6</v>
      </c>
      <c r="E49" s="102" t="s">
        <v>221</v>
      </c>
      <c r="F49" s="102">
        <v>4</v>
      </c>
      <c r="G49" s="102" t="s">
        <v>222</v>
      </c>
      <c r="H49" s="102">
        <v>3</v>
      </c>
      <c r="I49" s="78">
        <f t="shared" si="5"/>
        <v>72</v>
      </c>
      <c r="J49" s="102" t="s">
        <v>223</v>
      </c>
      <c r="K49" s="102" t="s">
        <v>224</v>
      </c>
      <c r="L49" s="102" t="s">
        <v>225</v>
      </c>
      <c r="M49" s="102">
        <f>D49</f>
        <v>6</v>
      </c>
      <c r="N49" s="102">
        <f>F49</f>
        <v>4</v>
      </c>
      <c r="O49" s="102">
        <f>H49</f>
        <v>3</v>
      </c>
      <c r="P49" s="102">
        <f>M49*N49*O49</f>
        <v>72</v>
      </c>
      <c r="Q49" s="101"/>
    </row>
    <row r="50" spans="1:17" ht="13.95" customHeight="1" x14ac:dyDescent="0.25">
      <c r="A50" s="116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8"/>
      <c r="Q50" s="101"/>
    </row>
    <row r="51" spans="1:17" ht="13.95" customHeight="1" x14ac:dyDescent="0.25">
      <c r="A51" s="103"/>
      <c r="B51" s="103"/>
      <c r="C51" s="103"/>
      <c r="D51" s="103"/>
      <c r="E51" s="103"/>
      <c r="F51" s="103"/>
      <c r="G51" s="103"/>
      <c r="H51" s="103"/>
      <c r="I51" s="78"/>
      <c r="J51" s="103"/>
      <c r="K51" s="103"/>
      <c r="L51" s="103"/>
      <c r="M51" s="103"/>
      <c r="N51" s="103"/>
      <c r="O51" s="103"/>
      <c r="P51" s="103"/>
      <c r="Q51" s="101"/>
    </row>
    <row r="52" spans="1:17" ht="13.95" customHeight="1" x14ac:dyDescent="0.25">
      <c r="A52" s="103"/>
      <c r="B52" s="103"/>
      <c r="C52" s="103"/>
      <c r="D52" s="103"/>
      <c r="E52" s="103"/>
      <c r="F52" s="103"/>
      <c r="G52" s="103"/>
      <c r="H52" s="103"/>
      <c r="I52" s="78"/>
      <c r="J52" s="103"/>
      <c r="K52" s="103"/>
      <c r="L52" s="103"/>
      <c r="M52" s="103"/>
      <c r="N52" s="103"/>
      <c r="O52" s="103"/>
      <c r="P52" s="103"/>
      <c r="Q52" s="101"/>
    </row>
    <row r="53" spans="1:17" ht="13.95" customHeight="1" x14ac:dyDescent="0.25">
      <c r="A53" s="103"/>
      <c r="B53" s="103"/>
      <c r="C53" s="103"/>
      <c r="D53" s="103"/>
      <c r="E53" s="103"/>
      <c r="F53" s="103"/>
      <c r="G53" s="103"/>
      <c r="H53" s="103"/>
      <c r="I53" s="78"/>
      <c r="J53" s="103"/>
      <c r="K53" s="103"/>
      <c r="L53" s="103"/>
      <c r="M53" s="103"/>
      <c r="N53" s="103"/>
      <c r="O53" s="103"/>
      <c r="P53" s="103"/>
      <c r="Q53" s="101"/>
    </row>
    <row r="54" spans="1:17" ht="13.95" customHeight="1" x14ac:dyDescent="0.25">
      <c r="A54" s="103"/>
      <c r="B54" s="103"/>
      <c r="C54" s="103"/>
      <c r="D54" s="103"/>
      <c r="E54" s="103"/>
      <c r="F54" s="103"/>
      <c r="G54" s="103"/>
      <c r="H54" s="103"/>
      <c r="I54" s="78"/>
      <c r="J54" s="103"/>
      <c r="K54" s="103"/>
      <c r="L54" s="103"/>
      <c r="M54" s="103"/>
      <c r="N54" s="103"/>
      <c r="O54" s="103"/>
      <c r="P54" s="103"/>
      <c r="Q54" s="101"/>
    </row>
    <row r="55" spans="1:17" ht="13.95" customHeight="1" x14ac:dyDescent="0.25">
      <c r="A55" s="103"/>
      <c r="B55" s="103"/>
      <c r="C55" s="103"/>
      <c r="D55" s="103"/>
      <c r="E55" s="103"/>
      <c r="F55" s="103"/>
      <c r="G55" s="103"/>
      <c r="H55" s="103"/>
      <c r="I55" s="78"/>
      <c r="J55" s="103"/>
      <c r="K55" s="103"/>
      <c r="L55" s="103"/>
      <c r="M55" s="103"/>
      <c r="N55" s="103"/>
      <c r="O55" s="103"/>
      <c r="P55" s="103"/>
      <c r="Q55" s="101"/>
    </row>
    <row r="56" spans="1:17" ht="13.95" customHeight="1" x14ac:dyDescent="0.25">
      <c r="A56" s="103"/>
      <c r="B56" s="103"/>
      <c r="C56" s="103"/>
      <c r="D56" s="103"/>
      <c r="E56" s="103"/>
      <c r="F56" s="103"/>
      <c r="G56" s="103"/>
      <c r="H56" s="103"/>
      <c r="I56" s="78"/>
      <c r="J56" s="103"/>
      <c r="K56" s="103"/>
      <c r="L56" s="103"/>
      <c r="M56" s="103"/>
      <c r="N56" s="103"/>
      <c r="O56" s="103"/>
      <c r="P56" s="103"/>
      <c r="Q56" s="101"/>
    </row>
    <row r="57" spans="1:17" ht="13.95" customHeight="1" x14ac:dyDescent="0.25">
      <c r="A57" s="103"/>
      <c r="B57" s="103"/>
      <c r="C57" s="103"/>
      <c r="D57" s="103"/>
      <c r="E57" s="103"/>
      <c r="F57" s="103"/>
      <c r="G57" s="103"/>
      <c r="H57" s="103"/>
      <c r="I57" s="78"/>
      <c r="J57" s="103"/>
      <c r="K57" s="103"/>
      <c r="L57" s="103"/>
      <c r="M57" s="103"/>
      <c r="N57" s="103"/>
      <c r="O57" s="103"/>
      <c r="P57" s="103"/>
      <c r="Q57" s="101"/>
    </row>
    <row r="58" spans="1:17" ht="13.95" customHeight="1" x14ac:dyDescent="0.25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1"/>
    </row>
    <row r="59" spans="1:17" ht="13.95" customHeight="1" x14ac:dyDescent="0.25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1"/>
    </row>
    <row r="60" spans="1:17" ht="13.95" customHeight="1" x14ac:dyDescent="0.25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1"/>
    </row>
    <row r="61" spans="1:17" ht="13.95" customHeight="1" x14ac:dyDescent="0.25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1"/>
    </row>
    <row r="62" spans="1:17" ht="13.95" customHeight="1" x14ac:dyDescent="0.25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1"/>
    </row>
    <row r="63" spans="1:17" ht="13.95" customHeight="1" x14ac:dyDescent="0.25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1"/>
    </row>
    <row r="64" spans="1:17" ht="13.95" customHeight="1" x14ac:dyDescent="0.25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1"/>
    </row>
    <row r="65" spans="1:17" ht="13.95" customHeight="1" x14ac:dyDescent="0.25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1"/>
    </row>
    <row r="66" spans="1:17" ht="13.95" customHeight="1" x14ac:dyDescent="0.25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1"/>
    </row>
    <row r="67" spans="1:17" ht="13.95" customHeight="1" x14ac:dyDescent="0.25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1"/>
    </row>
    <row r="68" spans="1:17" ht="13.95" customHeight="1" x14ac:dyDescent="0.25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1"/>
    </row>
    <row r="69" spans="1:17" ht="13.95" customHeight="1" x14ac:dyDescent="0.25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1"/>
    </row>
    <row r="70" spans="1:17" ht="13.95" customHeight="1" x14ac:dyDescent="0.25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1"/>
    </row>
    <row r="71" spans="1:17" ht="13.95" customHeight="1" x14ac:dyDescent="0.25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1"/>
    </row>
    <row r="72" spans="1:17" ht="13.95" customHeight="1" x14ac:dyDescent="0.25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1"/>
    </row>
    <row r="73" spans="1:17" ht="13.95" customHeight="1" x14ac:dyDescent="0.25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1"/>
    </row>
    <row r="74" spans="1:17" ht="13.95" customHeight="1" x14ac:dyDescent="0.25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1"/>
    </row>
    <row r="75" spans="1:17" ht="13.95" customHeight="1" x14ac:dyDescent="0.25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1"/>
    </row>
    <row r="76" spans="1:17" ht="13.95" customHeight="1" x14ac:dyDescent="0.25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1"/>
    </row>
    <row r="77" spans="1:17" ht="13.95" customHeight="1" x14ac:dyDescent="0.25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1"/>
    </row>
    <row r="78" spans="1:17" ht="13.95" customHeight="1" x14ac:dyDescent="0.25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1"/>
    </row>
    <row r="79" spans="1:17" ht="13.95" customHeight="1" x14ac:dyDescent="0.25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1"/>
    </row>
    <row r="80" spans="1:17" ht="13.95" customHeight="1" x14ac:dyDescent="0.25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1"/>
    </row>
    <row r="81" spans="1:17" ht="13.95" customHeight="1" x14ac:dyDescent="0.25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1"/>
    </row>
    <row r="82" spans="1:17" ht="13.95" customHeight="1" x14ac:dyDescent="0.25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1"/>
    </row>
    <row r="83" spans="1:17" ht="13.95" customHeight="1" x14ac:dyDescent="0.25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1"/>
    </row>
    <row r="84" spans="1:17" ht="13.95" customHeight="1" x14ac:dyDescent="0.25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1"/>
    </row>
    <row r="85" spans="1:17" ht="13.95" customHeight="1" x14ac:dyDescent="0.25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1"/>
    </row>
    <row r="86" spans="1:17" ht="13.95" customHeight="1" x14ac:dyDescent="0.25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1"/>
    </row>
    <row r="87" spans="1:17" ht="13.95" customHeight="1" x14ac:dyDescent="0.25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1"/>
    </row>
    <row r="88" spans="1:17" ht="13.95" customHeight="1" x14ac:dyDescent="0.25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1"/>
    </row>
  </sheetData>
  <mergeCells count="50">
    <mergeCell ref="A50:P50"/>
    <mergeCell ref="A48:P48"/>
    <mergeCell ref="Q30:Q31"/>
    <mergeCell ref="A35:P35"/>
    <mergeCell ref="Q33:Q38"/>
    <mergeCell ref="Q40:XFD47"/>
    <mergeCell ref="A39:P39"/>
    <mergeCell ref="A40:A42"/>
    <mergeCell ref="A43:P43"/>
    <mergeCell ref="A44:A45"/>
    <mergeCell ref="A46:P46"/>
    <mergeCell ref="A33:A34"/>
    <mergeCell ref="A36:A38"/>
    <mergeCell ref="A27:P27"/>
    <mergeCell ref="Q22:Q28"/>
    <mergeCell ref="A29:P29"/>
    <mergeCell ref="A30:A31"/>
    <mergeCell ref="A32:P32"/>
    <mergeCell ref="A21:P21"/>
    <mergeCell ref="Q13:XFD20"/>
    <mergeCell ref="A23:P23"/>
    <mergeCell ref="A25:P25"/>
    <mergeCell ref="A13:A15"/>
    <mergeCell ref="A16:P16"/>
    <mergeCell ref="A17:A18"/>
    <mergeCell ref="A19:P19"/>
    <mergeCell ref="O7:O12"/>
    <mergeCell ref="P7:P12"/>
    <mergeCell ref="A8:A12"/>
    <mergeCell ref="B8:B12"/>
    <mergeCell ref="C8:C12"/>
    <mergeCell ref="E8:E12"/>
    <mergeCell ref="G8:G12"/>
    <mergeCell ref="J8:J12"/>
    <mergeCell ref="K8:K12"/>
    <mergeCell ref="L8:L12"/>
    <mergeCell ref="D7:D12"/>
    <mergeCell ref="F7:F12"/>
    <mergeCell ref="H7:H12"/>
    <mergeCell ref="I7:I12"/>
    <mergeCell ref="M7:M12"/>
    <mergeCell ref="N7:N12"/>
    <mergeCell ref="A4:B4"/>
    <mergeCell ref="C4:E4"/>
    <mergeCell ref="G4:I4"/>
    <mergeCell ref="A1:P1"/>
    <mergeCell ref="A3:B3"/>
    <mergeCell ref="C3:E3"/>
    <mergeCell ref="G3:I3"/>
    <mergeCell ref="J3:L3"/>
  </mergeCells>
  <phoneticPr fontId="2" type="noConversion"/>
  <printOptions horizontalCentered="1" verticalCentered="1"/>
  <pageMargins left="0.7" right="0.7" top="0.75" bottom="1" header="0.3" footer="0.3"/>
  <pageSetup scale="72" orientation="landscape" horizontalDpi="4294967292" verticalDpi="4294967292" r:id="rId1"/>
  <headerFooter>
    <oddHeader>&amp;C&amp;"Arial,Bold"&amp;10FMEA Form&amp;R&amp;"Arial,Regular"&amp;8v3.7</oddHeader>
    <oddFooter>&amp;C&amp;"Arial,Regular"&amp;8&amp;G
Copyright 2020 GoLeanSixSigma.com.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showGridLines="0" zoomScale="125" zoomScaleNormal="125" zoomScalePageLayoutView="125" workbookViewId="0">
      <selection activeCell="A3" sqref="A3"/>
    </sheetView>
  </sheetViews>
  <sheetFormatPr defaultColWidth="0" defaultRowHeight="72" customHeight="1" zeroHeight="1" x14ac:dyDescent="0.3"/>
  <cols>
    <col min="1" max="1" width="1.69921875" style="12" customWidth="1"/>
    <col min="2" max="2" width="20.5" style="12" customWidth="1"/>
    <col min="3" max="4" width="8.796875" style="12" customWidth="1"/>
    <col min="5" max="5" width="41" style="12" customWidth="1"/>
    <col min="6" max="6" width="9.19921875" style="12" customWidth="1"/>
    <col min="7" max="7" width="2.296875" style="12" customWidth="1"/>
    <col min="8" max="16384" width="8.796875" style="12" hidden="1"/>
  </cols>
  <sheetData>
    <row r="1" spans="1:6" ht="36" customHeight="1" x14ac:dyDescent="0.3">
      <c r="A1" s="34" t="s">
        <v>51</v>
      </c>
      <c r="B1" s="34"/>
      <c r="C1" s="34"/>
      <c r="D1" s="34"/>
      <c r="E1" s="34"/>
      <c r="F1" s="34"/>
    </row>
    <row r="2" spans="1:6" ht="33" customHeight="1" thickBot="1" x14ac:dyDescent="0.35">
      <c r="A2" s="35"/>
      <c r="B2" s="35"/>
      <c r="C2" s="35"/>
      <c r="D2" s="35"/>
      <c r="E2" s="35"/>
      <c r="F2" s="35"/>
    </row>
    <row r="3" spans="1:6" ht="36" customHeight="1" thickTop="1" thickBot="1" x14ac:dyDescent="0.35">
      <c r="B3" s="20" t="s">
        <v>15</v>
      </c>
      <c r="C3" s="36" t="s">
        <v>16</v>
      </c>
      <c r="D3" s="37"/>
      <c r="E3" s="38"/>
      <c r="F3" s="21" t="s">
        <v>17</v>
      </c>
    </row>
    <row r="4" spans="1:6" s="13" customFormat="1" ht="36" customHeight="1" thickBot="1" x14ac:dyDescent="0.35">
      <c r="B4" s="6" t="s">
        <v>59</v>
      </c>
      <c r="C4" s="39" t="s">
        <v>73</v>
      </c>
      <c r="D4" s="39"/>
      <c r="E4" s="39"/>
      <c r="F4" s="7">
        <v>10</v>
      </c>
    </row>
    <row r="5" spans="1:6" ht="36" customHeight="1" thickBot="1" x14ac:dyDescent="0.35">
      <c r="B5" s="6" t="s">
        <v>60</v>
      </c>
      <c r="C5" s="39" t="s">
        <v>74</v>
      </c>
      <c r="D5" s="39"/>
      <c r="E5" s="39"/>
      <c r="F5" s="8">
        <v>9</v>
      </c>
    </row>
    <row r="6" spans="1:6" ht="36" customHeight="1" thickBot="1" x14ac:dyDescent="0.35">
      <c r="B6" s="9" t="s">
        <v>18</v>
      </c>
      <c r="C6" s="28" t="s">
        <v>19</v>
      </c>
      <c r="D6" s="29"/>
      <c r="E6" s="30"/>
      <c r="F6" s="8">
        <v>8</v>
      </c>
    </row>
    <row r="7" spans="1:6" ht="36" customHeight="1" thickBot="1" x14ac:dyDescent="0.35">
      <c r="B7" s="9" t="s">
        <v>20</v>
      </c>
      <c r="C7" s="28" t="s">
        <v>52</v>
      </c>
      <c r="D7" s="29"/>
      <c r="E7" s="30"/>
      <c r="F7" s="8">
        <v>7</v>
      </c>
    </row>
    <row r="8" spans="1:6" ht="36" customHeight="1" thickBot="1" x14ac:dyDescent="0.35">
      <c r="B8" s="9" t="s">
        <v>21</v>
      </c>
      <c r="C8" s="28" t="s">
        <v>53</v>
      </c>
      <c r="D8" s="29"/>
      <c r="E8" s="30"/>
      <c r="F8" s="8">
        <v>6</v>
      </c>
    </row>
    <row r="9" spans="1:6" ht="36" customHeight="1" thickBot="1" x14ac:dyDescent="0.35">
      <c r="B9" s="9" t="s">
        <v>22</v>
      </c>
      <c r="C9" s="28" t="s">
        <v>54</v>
      </c>
      <c r="D9" s="29"/>
      <c r="E9" s="30"/>
      <c r="F9" s="8">
        <v>5</v>
      </c>
    </row>
    <row r="10" spans="1:6" ht="36" customHeight="1" thickBot="1" x14ac:dyDescent="0.35">
      <c r="B10" s="9" t="s">
        <v>23</v>
      </c>
      <c r="C10" s="28" t="s">
        <v>55</v>
      </c>
      <c r="D10" s="29"/>
      <c r="E10" s="30"/>
      <c r="F10" s="8">
        <v>4</v>
      </c>
    </row>
    <row r="11" spans="1:6" ht="36" customHeight="1" thickBot="1" x14ac:dyDescent="0.35">
      <c r="B11" s="9" t="s">
        <v>24</v>
      </c>
      <c r="C11" s="28" t="s">
        <v>56</v>
      </c>
      <c r="D11" s="29"/>
      <c r="E11" s="30"/>
      <c r="F11" s="8">
        <v>3</v>
      </c>
    </row>
    <row r="12" spans="1:6" ht="36" customHeight="1" thickBot="1" x14ac:dyDescent="0.35">
      <c r="B12" s="9" t="s">
        <v>25</v>
      </c>
      <c r="C12" s="28" t="s">
        <v>57</v>
      </c>
      <c r="D12" s="29"/>
      <c r="E12" s="30"/>
      <c r="F12" s="8">
        <v>2</v>
      </c>
    </row>
    <row r="13" spans="1:6" ht="36" customHeight="1" thickBot="1" x14ac:dyDescent="0.35">
      <c r="B13" s="10" t="s">
        <v>26</v>
      </c>
      <c r="C13" s="31" t="s">
        <v>27</v>
      </c>
      <c r="D13" s="32"/>
      <c r="E13" s="33"/>
      <c r="F13" s="11">
        <v>1</v>
      </c>
    </row>
    <row r="14" spans="1:6" ht="10.050000000000001" customHeight="1" thickTop="1" x14ac:dyDescent="0.3"/>
  </sheetData>
  <mergeCells count="13">
    <mergeCell ref="C6:E6"/>
    <mergeCell ref="C7:E7"/>
    <mergeCell ref="C8:E8"/>
    <mergeCell ref="A1:F1"/>
    <mergeCell ref="A2:F2"/>
    <mergeCell ref="C3:E3"/>
    <mergeCell ref="C4:E4"/>
    <mergeCell ref="C5:E5"/>
    <mergeCell ref="C9:E9"/>
    <mergeCell ref="C10:E10"/>
    <mergeCell ref="C11:E11"/>
    <mergeCell ref="C12:E12"/>
    <mergeCell ref="C13:E13"/>
  </mergeCells>
  <phoneticPr fontId="2" type="noConversion"/>
  <pageMargins left="0.25" right="0.25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Normal="100" zoomScalePageLayoutView="125" workbookViewId="0">
      <selection activeCell="B3" sqref="B3:I13"/>
    </sheetView>
  </sheetViews>
  <sheetFormatPr defaultColWidth="0" defaultRowHeight="13.2" zeroHeight="1" x14ac:dyDescent="0.3"/>
  <cols>
    <col min="1" max="1" width="1.69921875" style="12" customWidth="1"/>
    <col min="2" max="2" width="39.296875" style="12" customWidth="1"/>
    <col min="3" max="4" width="8.796875" style="12" customWidth="1"/>
    <col min="5" max="5" width="10.296875" style="12" customWidth="1"/>
    <col min="6" max="6" width="14.796875" style="12" customWidth="1"/>
    <col min="7" max="7" width="0.296875" style="12" customWidth="1"/>
    <col min="8" max="8" width="9.19921875" style="12" hidden="1" customWidth="1"/>
    <col min="9" max="10" width="8.796875" style="12" customWidth="1"/>
    <col min="11" max="16384" width="8.796875" style="12" hidden="1"/>
  </cols>
  <sheetData>
    <row r="1" spans="1:9" ht="28.05" customHeight="1" x14ac:dyDescent="0.3">
      <c r="A1" s="34" t="s">
        <v>87</v>
      </c>
      <c r="B1" s="34"/>
      <c r="C1" s="34"/>
      <c r="D1" s="34"/>
      <c r="E1" s="34"/>
      <c r="F1" s="34"/>
      <c r="G1" s="34"/>
      <c r="H1" s="34"/>
      <c r="I1" s="34"/>
    </row>
    <row r="2" spans="1:9" ht="19.95" customHeight="1" thickBot="1" x14ac:dyDescent="0.35"/>
    <row r="3" spans="1:9" ht="36" customHeight="1" thickTop="1" thickBot="1" x14ac:dyDescent="0.35">
      <c r="B3" s="20" t="s">
        <v>28</v>
      </c>
      <c r="C3" s="36" t="s">
        <v>61</v>
      </c>
      <c r="D3" s="37"/>
      <c r="E3" s="38"/>
      <c r="F3" s="52" t="s">
        <v>69</v>
      </c>
      <c r="G3" s="53"/>
      <c r="H3" s="54"/>
      <c r="I3" s="21" t="s">
        <v>17</v>
      </c>
    </row>
    <row r="4" spans="1:9" ht="36" customHeight="1" thickBot="1" x14ac:dyDescent="0.35">
      <c r="B4" s="43" t="s">
        <v>29</v>
      </c>
      <c r="C4" s="45" t="s">
        <v>75</v>
      </c>
      <c r="D4" s="46"/>
      <c r="E4" s="47"/>
      <c r="F4" s="45" t="s">
        <v>30</v>
      </c>
      <c r="G4" s="46"/>
      <c r="H4" s="47"/>
      <c r="I4" s="19">
        <v>10</v>
      </c>
    </row>
    <row r="5" spans="1:9" s="13" customFormat="1" ht="36" customHeight="1" thickBot="1" x14ac:dyDescent="0.35">
      <c r="B5" s="44"/>
      <c r="C5" s="48" t="s">
        <v>62</v>
      </c>
      <c r="D5" s="48"/>
      <c r="E5" s="48"/>
      <c r="F5" s="48" t="s">
        <v>31</v>
      </c>
      <c r="G5" s="48"/>
      <c r="H5" s="48"/>
      <c r="I5" s="14">
        <v>9</v>
      </c>
    </row>
    <row r="6" spans="1:9" ht="36" customHeight="1" thickBot="1" x14ac:dyDescent="0.35">
      <c r="B6" s="43" t="s">
        <v>32</v>
      </c>
      <c r="C6" s="48" t="s">
        <v>63</v>
      </c>
      <c r="D6" s="48"/>
      <c r="E6" s="48"/>
      <c r="F6" s="48" t="s">
        <v>33</v>
      </c>
      <c r="G6" s="48"/>
      <c r="H6" s="48"/>
      <c r="I6" s="15">
        <v>8</v>
      </c>
    </row>
    <row r="7" spans="1:9" ht="36" customHeight="1" thickBot="1" x14ac:dyDescent="0.35">
      <c r="B7" s="44"/>
      <c r="C7" s="40" t="s">
        <v>64</v>
      </c>
      <c r="D7" s="41"/>
      <c r="E7" s="42"/>
      <c r="F7" s="40" t="s">
        <v>34</v>
      </c>
      <c r="G7" s="41"/>
      <c r="H7" s="42"/>
      <c r="I7" s="15">
        <v>7</v>
      </c>
    </row>
    <row r="8" spans="1:9" ht="36" customHeight="1" thickBot="1" x14ac:dyDescent="0.35">
      <c r="B8" s="43" t="s">
        <v>35</v>
      </c>
      <c r="C8" s="40" t="s">
        <v>70</v>
      </c>
      <c r="D8" s="41"/>
      <c r="E8" s="42"/>
      <c r="F8" s="40" t="s">
        <v>36</v>
      </c>
      <c r="G8" s="41"/>
      <c r="H8" s="42"/>
      <c r="I8" s="15">
        <v>6</v>
      </c>
    </row>
    <row r="9" spans="1:9" ht="36" customHeight="1" thickBot="1" x14ac:dyDescent="0.35">
      <c r="B9" s="55"/>
      <c r="C9" s="40" t="s">
        <v>65</v>
      </c>
      <c r="D9" s="41"/>
      <c r="E9" s="42"/>
      <c r="F9" s="40" t="s">
        <v>37</v>
      </c>
      <c r="G9" s="41"/>
      <c r="H9" s="42"/>
      <c r="I9" s="15">
        <v>5</v>
      </c>
    </row>
    <row r="10" spans="1:9" ht="36" customHeight="1" thickBot="1" x14ac:dyDescent="0.35">
      <c r="B10" s="44"/>
      <c r="C10" s="40" t="s">
        <v>66</v>
      </c>
      <c r="D10" s="41"/>
      <c r="E10" s="42"/>
      <c r="F10" s="40" t="s">
        <v>38</v>
      </c>
      <c r="G10" s="41"/>
      <c r="H10" s="42"/>
      <c r="I10" s="15">
        <v>4</v>
      </c>
    </row>
    <row r="11" spans="1:9" ht="36" customHeight="1" thickBot="1" x14ac:dyDescent="0.35">
      <c r="B11" s="16" t="s">
        <v>39</v>
      </c>
      <c r="C11" s="40" t="s">
        <v>67</v>
      </c>
      <c r="D11" s="41"/>
      <c r="E11" s="42"/>
      <c r="F11" s="40" t="s">
        <v>40</v>
      </c>
      <c r="G11" s="41"/>
      <c r="H11" s="42"/>
      <c r="I11" s="15">
        <v>3</v>
      </c>
    </row>
    <row r="12" spans="1:9" ht="36" customHeight="1" thickBot="1" x14ac:dyDescent="0.35">
      <c r="B12" s="16" t="s">
        <v>41</v>
      </c>
      <c r="C12" s="40" t="s">
        <v>68</v>
      </c>
      <c r="D12" s="41"/>
      <c r="E12" s="42"/>
      <c r="F12" s="40" t="s">
        <v>42</v>
      </c>
      <c r="G12" s="41"/>
      <c r="H12" s="42"/>
      <c r="I12" s="15">
        <v>2</v>
      </c>
    </row>
    <row r="13" spans="1:9" ht="36" customHeight="1" thickBot="1" x14ac:dyDescent="0.35">
      <c r="B13" s="17" t="s">
        <v>43</v>
      </c>
      <c r="C13" s="49" t="s">
        <v>71</v>
      </c>
      <c r="D13" s="50"/>
      <c r="E13" s="51"/>
      <c r="F13" s="49" t="s">
        <v>44</v>
      </c>
      <c r="G13" s="50"/>
      <c r="H13" s="51"/>
      <c r="I13" s="18">
        <v>1</v>
      </c>
    </row>
    <row r="14" spans="1:9" ht="13.8" thickTop="1" x14ac:dyDescent="0.3"/>
  </sheetData>
  <mergeCells count="26">
    <mergeCell ref="A1:I1"/>
    <mergeCell ref="F13:H13"/>
    <mergeCell ref="F8:H8"/>
    <mergeCell ref="F9:H9"/>
    <mergeCell ref="F10:H10"/>
    <mergeCell ref="F11:H11"/>
    <mergeCell ref="F12:H12"/>
    <mergeCell ref="F3:H3"/>
    <mergeCell ref="F4:H4"/>
    <mergeCell ref="F5:H5"/>
    <mergeCell ref="F6:H6"/>
    <mergeCell ref="F7:H7"/>
    <mergeCell ref="C13:E13"/>
    <mergeCell ref="B8:B10"/>
    <mergeCell ref="C8:E8"/>
    <mergeCell ref="C9:E9"/>
    <mergeCell ref="C10:E10"/>
    <mergeCell ref="C11:E11"/>
    <mergeCell ref="C12:E12"/>
    <mergeCell ref="C3:E3"/>
    <mergeCell ref="B4:B5"/>
    <mergeCell ref="C4:E4"/>
    <mergeCell ref="C5:E5"/>
    <mergeCell ref="B6:B7"/>
    <mergeCell ref="C6:E6"/>
    <mergeCell ref="C7:E7"/>
  </mergeCells>
  <phoneticPr fontId="2" type="noConversion"/>
  <pageMargins left="0.25" right="0.25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showGridLines="0" zoomScale="125" zoomScaleNormal="125" zoomScalePageLayoutView="125" workbookViewId="0">
      <selection activeCell="A2" sqref="A2:F2"/>
    </sheetView>
  </sheetViews>
  <sheetFormatPr defaultColWidth="0" defaultRowHeight="39" customHeight="1" zeroHeight="1" x14ac:dyDescent="0.3"/>
  <cols>
    <col min="1" max="1" width="1.69921875" style="12" customWidth="1"/>
    <col min="2" max="2" width="30.5" style="12" customWidth="1"/>
    <col min="3" max="4" width="8.796875" style="12" customWidth="1"/>
    <col min="5" max="5" width="31.19921875" style="12" customWidth="1"/>
    <col min="6" max="6" width="9.19921875" style="12" customWidth="1"/>
    <col min="7" max="7" width="8.796875" style="12" customWidth="1"/>
    <col min="8" max="16384" width="8.796875" style="12" hidden="1"/>
  </cols>
  <sheetData>
    <row r="1" spans="1:6" ht="39" customHeight="1" x14ac:dyDescent="0.3">
      <c r="A1" s="34" t="s">
        <v>76</v>
      </c>
      <c r="B1" s="34"/>
      <c r="C1" s="34"/>
      <c r="D1" s="34"/>
      <c r="E1" s="34"/>
      <c r="F1" s="34"/>
    </row>
    <row r="2" spans="1:6" ht="25.05" customHeight="1" thickBot="1" x14ac:dyDescent="0.35">
      <c r="A2" s="56"/>
      <c r="B2" s="56"/>
      <c r="C2" s="56"/>
      <c r="D2" s="56"/>
      <c r="E2" s="56"/>
      <c r="F2" s="56"/>
    </row>
    <row r="3" spans="1:6" ht="48" customHeight="1" thickTop="1" thickBot="1" x14ac:dyDescent="0.35">
      <c r="B3" s="20" t="s">
        <v>45</v>
      </c>
      <c r="C3" s="52" t="s">
        <v>58</v>
      </c>
      <c r="D3" s="53"/>
      <c r="E3" s="54"/>
      <c r="F3" s="21" t="s">
        <v>17</v>
      </c>
    </row>
    <row r="4" spans="1:6" s="13" customFormat="1" ht="39" customHeight="1" thickBot="1" x14ac:dyDescent="0.35">
      <c r="B4" s="6" t="s">
        <v>46</v>
      </c>
      <c r="C4" s="39" t="s">
        <v>77</v>
      </c>
      <c r="D4" s="39"/>
      <c r="E4" s="39"/>
      <c r="F4" s="7">
        <v>10</v>
      </c>
    </row>
    <row r="5" spans="1:6" ht="39" customHeight="1" thickBot="1" x14ac:dyDescent="0.35">
      <c r="B5" s="9" t="s">
        <v>47</v>
      </c>
      <c r="C5" s="39" t="s">
        <v>78</v>
      </c>
      <c r="D5" s="39"/>
      <c r="E5" s="39"/>
      <c r="F5" s="8">
        <v>9</v>
      </c>
    </row>
    <row r="6" spans="1:6" ht="39" customHeight="1" thickBot="1" x14ac:dyDescent="0.35">
      <c r="B6" s="9" t="s">
        <v>48</v>
      </c>
      <c r="C6" s="39" t="s">
        <v>79</v>
      </c>
      <c r="D6" s="39"/>
      <c r="E6" s="39"/>
      <c r="F6" s="8">
        <v>8</v>
      </c>
    </row>
    <row r="7" spans="1:6" ht="39" customHeight="1" thickBot="1" x14ac:dyDescent="0.35">
      <c r="B7" s="9" t="s">
        <v>23</v>
      </c>
      <c r="C7" s="39" t="s">
        <v>80</v>
      </c>
      <c r="D7" s="39"/>
      <c r="E7" s="39"/>
      <c r="F7" s="8">
        <v>7</v>
      </c>
    </row>
    <row r="8" spans="1:6" ht="39" customHeight="1" thickBot="1" x14ac:dyDescent="0.35">
      <c r="B8" s="9" t="s">
        <v>22</v>
      </c>
      <c r="C8" s="39" t="s">
        <v>81</v>
      </c>
      <c r="D8" s="39"/>
      <c r="E8" s="39"/>
      <c r="F8" s="8">
        <v>6</v>
      </c>
    </row>
    <row r="9" spans="1:6" ht="39" customHeight="1" thickBot="1" x14ac:dyDescent="0.35">
      <c r="B9" s="9" t="s">
        <v>21</v>
      </c>
      <c r="C9" s="39" t="s">
        <v>82</v>
      </c>
      <c r="D9" s="39"/>
      <c r="E9" s="39"/>
      <c r="F9" s="8">
        <v>5</v>
      </c>
    </row>
    <row r="10" spans="1:6" ht="39" customHeight="1" thickBot="1" x14ac:dyDescent="0.35">
      <c r="B10" s="9" t="s">
        <v>49</v>
      </c>
      <c r="C10" s="39" t="s">
        <v>83</v>
      </c>
      <c r="D10" s="39"/>
      <c r="E10" s="39"/>
      <c r="F10" s="8">
        <v>4</v>
      </c>
    </row>
    <row r="11" spans="1:6" ht="39" customHeight="1" thickBot="1" x14ac:dyDescent="0.35">
      <c r="B11" s="9" t="s">
        <v>20</v>
      </c>
      <c r="C11" s="39" t="s">
        <v>84</v>
      </c>
      <c r="D11" s="39"/>
      <c r="E11" s="39"/>
      <c r="F11" s="8">
        <v>3</v>
      </c>
    </row>
    <row r="12" spans="1:6" ht="39" customHeight="1" thickBot="1" x14ac:dyDescent="0.35">
      <c r="B12" s="9" t="s">
        <v>18</v>
      </c>
      <c r="C12" s="39" t="s">
        <v>85</v>
      </c>
      <c r="D12" s="39"/>
      <c r="E12" s="39"/>
      <c r="F12" s="8">
        <v>2</v>
      </c>
    </row>
    <row r="13" spans="1:6" ht="52.05" customHeight="1" thickBot="1" x14ac:dyDescent="0.35">
      <c r="B13" s="10" t="s">
        <v>50</v>
      </c>
      <c r="C13" s="31" t="s">
        <v>86</v>
      </c>
      <c r="D13" s="32"/>
      <c r="E13" s="33"/>
      <c r="F13" s="11">
        <v>1</v>
      </c>
    </row>
    <row r="14" spans="1:6" ht="39" customHeight="1" thickTop="1" x14ac:dyDescent="0.3"/>
  </sheetData>
  <mergeCells count="13">
    <mergeCell ref="C6:E6"/>
    <mergeCell ref="C7:E7"/>
    <mergeCell ref="C8:E8"/>
    <mergeCell ref="A1:F1"/>
    <mergeCell ref="A2:F2"/>
    <mergeCell ref="C3:E3"/>
    <mergeCell ref="C4:E4"/>
    <mergeCell ref="C5:E5"/>
    <mergeCell ref="C9:E9"/>
    <mergeCell ref="C10:E10"/>
    <mergeCell ref="C11:E11"/>
    <mergeCell ref="C12:E12"/>
    <mergeCell ref="C13:E13"/>
  </mergeCells>
  <phoneticPr fontId="2" type="noConversion"/>
  <pageMargins left="0.25" right="0.25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FMEA Autopilot System</vt:lpstr>
      <vt:lpstr>Severity Scale</vt:lpstr>
      <vt:lpstr>Occurrence Scale</vt:lpstr>
      <vt:lpstr>Detection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Fabio Bentivogli</cp:lastModifiedBy>
  <cp:lastPrinted>2013-10-09T19:36:20Z</cp:lastPrinted>
  <dcterms:created xsi:type="dcterms:W3CDTF">2013-10-09T19:28:32Z</dcterms:created>
  <dcterms:modified xsi:type="dcterms:W3CDTF">2022-04-26T23:34:58Z</dcterms:modified>
</cp:coreProperties>
</file>