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70" windowWidth="15975" windowHeight="915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E41" i="1" l="1"/>
  <c r="E40" i="1"/>
  <c r="E38" i="1"/>
  <c r="E34" i="1"/>
  <c r="D36" i="1" s="1"/>
  <c r="E32" i="1"/>
  <c r="F30" i="1"/>
  <c r="F2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<sst xmlns="http://schemas.openxmlformats.org/spreadsheetml/2006/main" count="12" uniqueCount="12">
  <si>
    <t>Utente</t>
  </si>
  <si>
    <t>Circlebook</t>
  </si>
  <si>
    <t>Facebook</t>
  </si>
  <si>
    <t>n</t>
  </si>
  <si>
    <t>D</t>
  </si>
  <si>
    <t>SD</t>
  </si>
  <si>
    <t>t</t>
  </si>
  <si>
    <t>p</t>
  </si>
  <si>
    <t>ta</t>
  </si>
  <si>
    <t>Dinf</t>
  </si>
  <si>
    <t>Dsup</t>
  </si>
  <si>
    <t>Nota: riguardare i valori se volete usare questo foglio di lavoro per il vostro progetto, è possibile che in alcune funzioni non ci siano riferimenti alle celle ma direttamente ai dati numerici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</si>
</sst>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&quot; &quot;#,##0.00;[Red]&quot;-&quot;[$€-410]&quot; 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D1" zoomScale="200" zoomScaleNormal="200" workbookViewId="0">
      <selection activeCell="I2" sqref="I2"/>
    </sheetView>
  </sheetViews>
  <sheetFormatPr defaultRowHeight="14.25" x14ac:dyDescent="0.2"/>
  <cols>
    <col min="1" max="3" width="10.625" customWidth="1"/>
    <col min="5" max="5" width="12.25" bestFit="1" customWidth="1"/>
  </cols>
  <sheetData>
    <row r="1" spans="1:9" x14ac:dyDescent="0.2">
      <c r="A1" t="s">
        <v>0</v>
      </c>
      <c r="B1" t="s">
        <v>1</v>
      </c>
      <c r="C1" t="s">
        <v>2</v>
      </c>
      <c r="G1" t="s">
        <v>11</v>
      </c>
    </row>
    <row r="2" spans="1:9" x14ac:dyDescent="0.2">
      <c r="A2">
        <v>1</v>
      </c>
      <c r="B2">
        <v>223</v>
      </c>
      <c r="E2" t="str">
        <f>IF(OR(ISBLANK(B2),ISBLANK(C2))," ",B2-C2)</f>
        <v xml:space="preserve"> </v>
      </c>
      <c r="I2" s="1"/>
    </row>
    <row r="3" spans="1:9" x14ac:dyDescent="0.2">
      <c r="A3">
        <v>2</v>
      </c>
      <c r="B3">
        <v>140</v>
      </c>
      <c r="E3" t="str">
        <f t="shared" ref="E3:E27" si="0">IF(OR(ISBLANK(B3),ISBLANK(C3))," ",B3-C3)</f>
        <v xml:space="preserve"> </v>
      </c>
    </row>
    <row r="4" spans="1:9" x14ac:dyDescent="0.2">
      <c r="A4">
        <v>3</v>
      </c>
      <c r="B4">
        <v>178</v>
      </c>
      <c r="C4">
        <v>184</v>
      </c>
      <c r="E4">
        <f t="shared" si="0"/>
        <v>-6</v>
      </c>
    </row>
    <row r="5" spans="1:9" x14ac:dyDescent="0.2">
      <c r="A5">
        <v>4</v>
      </c>
      <c r="B5">
        <v>145</v>
      </c>
      <c r="C5">
        <v>195</v>
      </c>
      <c r="E5">
        <f t="shared" si="0"/>
        <v>-50</v>
      </c>
    </row>
    <row r="6" spans="1:9" x14ac:dyDescent="0.2">
      <c r="A6">
        <v>5</v>
      </c>
      <c r="B6">
        <v>256</v>
      </c>
      <c r="E6" t="str">
        <f t="shared" si="0"/>
        <v xml:space="preserve"> </v>
      </c>
    </row>
    <row r="7" spans="1:9" x14ac:dyDescent="0.2">
      <c r="A7">
        <v>6</v>
      </c>
      <c r="B7">
        <v>148</v>
      </c>
      <c r="C7">
        <v>210</v>
      </c>
      <c r="E7">
        <f t="shared" si="0"/>
        <v>-62</v>
      </c>
    </row>
    <row r="8" spans="1:9" x14ac:dyDescent="0.2">
      <c r="A8">
        <v>7</v>
      </c>
      <c r="B8">
        <v>222</v>
      </c>
      <c r="C8">
        <v>299</v>
      </c>
      <c r="E8">
        <f t="shared" si="0"/>
        <v>-77</v>
      </c>
    </row>
    <row r="9" spans="1:9" x14ac:dyDescent="0.2">
      <c r="A9">
        <v>8</v>
      </c>
      <c r="B9">
        <v>141</v>
      </c>
      <c r="C9">
        <v>148</v>
      </c>
      <c r="E9">
        <f t="shared" si="0"/>
        <v>-7</v>
      </c>
    </row>
    <row r="10" spans="1:9" x14ac:dyDescent="0.2">
      <c r="A10">
        <v>9</v>
      </c>
      <c r="B10">
        <v>149</v>
      </c>
      <c r="C10">
        <v>184</v>
      </c>
      <c r="E10">
        <f t="shared" si="0"/>
        <v>-35</v>
      </c>
    </row>
    <row r="11" spans="1:9" x14ac:dyDescent="0.2">
      <c r="A11">
        <v>10</v>
      </c>
      <c r="B11">
        <v>150</v>
      </c>
      <c r="E11" t="str">
        <f t="shared" si="0"/>
        <v xml:space="preserve"> </v>
      </c>
    </row>
    <row r="12" spans="1:9" x14ac:dyDescent="0.2">
      <c r="A12">
        <v>11</v>
      </c>
      <c r="B12">
        <v>133</v>
      </c>
      <c r="C12">
        <v>229</v>
      </c>
      <c r="E12">
        <f t="shared" si="0"/>
        <v>-96</v>
      </c>
    </row>
    <row r="13" spans="1:9" x14ac:dyDescent="0.2">
      <c r="A13">
        <v>12</v>
      </c>
      <c r="B13">
        <v>160</v>
      </c>
      <c r="E13" t="str">
        <f t="shared" si="0"/>
        <v xml:space="preserve"> </v>
      </c>
    </row>
    <row r="14" spans="1:9" x14ac:dyDescent="0.2">
      <c r="A14">
        <v>13</v>
      </c>
      <c r="B14">
        <v>117</v>
      </c>
      <c r="C14">
        <v>200</v>
      </c>
      <c r="E14">
        <f t="shared" si="0"/>
        <v>-83</v>
      </c>
    </row>
    <row r="15" spans="1:9" x14ac:dyDescent="0.2">
      <c r="A15">
        <v>14</v>
      </c>
      <c r="B15">
        <v>292</v>
      </c>
      <c r="C15">
        <v>549</v>
      </c>
      <c r="E15">
        <f t="shared" si="0"/>
        <v>-257</v>
      </c>
    </row>
    <row r="16" spans="1:9" x14ac:dyDescent="0.2">
      <c r="A16">
        <v>15</v>
      </c>
      <c r="B16">
        <v>127</v>
      </c>
      <c r="C16">
        <v>235</v>
      </c>
      <c r="E16">
        <f t="shared" si="0"/>
        <v>-108</v>
      </c>
    </row>
    <row r="17" spans="1:6" x14ac:dyDescent="0.2">
      <c r="A17">
        <v>16</v>
      </c>
      <c r="B17">
        <v>151</v>
      </c>
      <c r="C17">
        <v>210</v>
      </c>
      <c r="E17">
        <f t="shared" si="0"/>
        <v>-59</v>
      </c>
    </row>
    <row r="18" spans="1:6" x14ac:dyDescent="0.2">
      <c r="A18">
        <v>17</v>
      </c>
      <c r="B18">
        <v>127</v>
      </c>
      <c r="C18">
        <v>218</v>
      </c>
      <c r="E18">
        <f t="shared" si="0"/>
        <v>-91</v>
      </c>
    </row>
    <row r="19" spans="1:6" x14ac:dyDescent="0.2">
      <c r="A19">
        <v>18</v>
      </c>
      <c r="B19">
        <v>211</v>
      </c>
      <c r="C19">
        <v>196</v>
      </c>
      <c r="E19">
        <f t="shared" si="0"/>
        <v>15</v>
      </c>
    </row>
    <row r="20" spans="1:6" x14ac:dyDescent="0.2">
      <c r="A20">
        <v>19</v>
      </c>
      <c r="B20">
        <v>106</v>
      </c>
      <c r="C20">
        <v>162</v>
      </c>
      <c r="E20">
        <f t="shared" si="0"/>
        <v>-56</v>
      </c>
    </row>
    <row r="21" spans="1:6" x14ac:dyDescent="0.2">
      <c r="A21">
        <v>20</v>
      </c>
      <c r="B21">
        <v>121</v>
      </c>
      <c r="C21">
        <v>176</v>
      </c>
      <c r="E21">
        <f t="shared" si="0"/>
        <v>-55</v>
      </c>
    </row>
    <row r="22" spans="1:6" x14ac:dyDescent="0.2">
      <c r="A22">
        <v>21</v>
      </c>
      <c r="B22">
        <v>146</v>
      </c>
      <c r="C22">
        <v>269</v>
      </c>
      <c r="E22">
        <f t="shared" si="0"/>
        <v>-123</v>
      </c>
    </row>
    <row r="23" spans="1:6" x14ac:dyDescent="0.2">
      <c r="A23">
        <v>22</v>
      </c>
      <c r="B23">
        <v>135</v>
      </c>
      <c r="C23">
        <v>336</v>
      </c>
      <c r="E23">
        <f t="shared" si="0"/>
        <v>-201</v>
      </c>
    </row>
    <row r="24" spans="1:6" x14ac:dyDescent="0.2">
      <c r="A24">
        <v>23</v>
      </c>
      <c r="B24">
        <v>111</v>
      </c>
      <c r="C24">
        <v>167</v>
      </c>
      <c r="E24">
        <f t="shared" si="0"/>
        <v>-56</v>
      </c>
    </row>
    <row r="25" spans="1:6" x14ac:dyDescent="0.2">
      <c r="A25">
        <v>24</v>
      </c>
      <c r="B25">
        <v>116</v>
      </c>
      <c r="C25">
        <v>203</v>
      </c>
      <c r="E25">
        <f t="shared" si="0"/>
        <v>-87</v>
      </c>
    </row>
    <row r="26" spans="1:6" x14ac:dyDescent="0.2">
      <c r="A26">
        <v>25</v>
      </c>
      <c r="B26">
        <v>187</v>
      </c>
      <c r="C26">
        <v>247</v>
      </c>
      <c r="E26">
        <f t="shared" si="0"/>
        <v>-60</v>
      </c>
    </row>
    <row r="27" spans="1:6" x14ac:dyDescent="0.2">
      <c r="A27">
        <v>26</v>
      </c>
      <c r="B27">
        <v>120</v>
      </c>
      <c r="C27">
        <v>174</v>
      </c>
      <c r="E27">
        <f t="shared" si="0"/>
        <v>-54</v>
      </c>
    </row>
    <row r="28" spans="1:6" x14ac:dyDescent="0.2">
      <c r="E28" t="s">
        <v>3</v>
      </c>
      <c r="F28">
        <v>21</v>
      </c>
    </row>
    <row r="29" spans="1:6" x14ac:dyDescent="0.2">
      <c r="E29" t="s">
        <v>4</v>
      </c>
      <c r="F29">
        <f>ABS(AVERAGE(E2:E27))</f>
        <v>76.571428571428569</v>
      </c>
    </row>
    <row r="30" spans="1:6" x14ac:dyDescent="0.2">
      <c r="E30" t="s">
        <v>5</v>
      </c>
      <c r="F30">
        <f>STDEV(E2:E27)</f>
        <v>61.307888096534064</v>
      </c>
    </row>
    <row r="32" spans="1:6" x14ac:dyDescent="0.2">
      <c r="D32" t="s">
        <v>6</v>
      </c>
      <c r="E32">
        <f>F29/(F30/SQRT(F28))</f>
        <v>5.723478305874198</v>
      </c>
    </row>
    <row r="34" spans="4:5" x14ac:dyDescent="0.2">
      <c r="D34" t="s">
        <v>7</v>
      </c>
      <c r="E34">
        <f>TDIST(ABS(E32),F28-1,2)</f>
        <v>1.3350862285529274E-5</v>
      </c>
    </row>
    <row r="36" spans="4:5" x14ac:dyDescent="0.2">
      <c r="D36">
        <f>1-E34</f>
        <v>0.99998664913771451</v>
      </c>
    </row>
    <row r="38" spans="4:5" x14ac:dyDescent="0.2">
      <c r="D38" t="s">
        <v>8</v>
      </c>
      <c r="E38">
        <f>TINV(0.05,F28-1)</f>
        <v>2.0859634472658648</v>
      </c>
    </row>
    <row r="40" spans="4:5" x14ac:dyDescent="0.2">
      <c r="D40" t="s">
        <v>9</v>
      </c>
      <c r="E40">
        <f>F29-E38*(F30/SQRT(F28))</f>
        <v>48.66441249328642</v>
      </c>
    </row>
    <row r="41" spans="4:5" x14ac:dyDescent="0.2">
      <c r="D41" t="s">
        <v>10</v>
      </c>
      <c r="E41">
        <f>F29+E38*(F30/SQRT(F28))</f>
        <v>104.47844464957072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</dc:creator>
  <cp:lastModifiedBy>Vittoria</cp:lastModifiedBy>
  <cp:revision>4</cp:revision>
  <dcterms:created xsi:type="dcterms:W3CDTF">2013-12-02T16:02:53Z</dcterms:created>
  <dcterms:modified xsi:type="dcterms:W3CDTF">2018-12-10T17:38:57Z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d3d9be99-d28a-457c-ac0b-2773ee9af992</vt:lpwstr>
  </property>
</Properties>
</file>