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531BA88E-5AE8-4119-95BC-D74EAD41DFC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P23" i="9" l="1"/>
  <c r="O22" i="9"/>
  <c r="N25" i="9"/>
  <c r="O17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<sst xmlns="http://schemas.openxmlformats.org/spreadsheetml/2006/main" count="93" uniqueCount="56">
  <si>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</si>
  <si>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</si>
  <si>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</si>
  <si>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</si>
  <si>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</si>
  <si>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</si>
  <si>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</si>
  <si>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</si>
  <si>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</si>
  <si>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</si>
  <si>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</si>
  <si>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</si>
  <si>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</si>
  <si>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</si>
  <si>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</si>
  <si>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</si>
  <si>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</si>
  <si>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</si>
  <si>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</si>
  <si>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</si>
  <si>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</si>
  <si>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</si>
  <si>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</si>
  <si>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</si>
  <si>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</si>
  <si>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</si>
  <si>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</si>
  <si>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</si>
  <si>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</si>
  <si>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</si>
  <si>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</si>
  <si>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</si>
  <si>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</si>
  <si>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</si>
  <si>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</si>
  <si>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</si>
  <si>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</si>
  <si>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</si>
  <si>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</si>
  <si>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</si>
  <si>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</si>
  <si>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</si>
  <si>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</si>
  <si>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</si>
  <si>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Renata</t>
  </si>
  <si>
    <t>2437704H</t>
  </si>
  <si>
    <t>B028</t>
  </si>
  <si>
    <t>H220920683 P1</t>
  </si>
  <si>
    <t>31/04/23</t>
  </si>
  <si>
    <t>CB60816</t>
  </si>
  <si>
    <t>BL52582</t>
  </si>
  <si>
    <t>DD54212</t>
  </si>
  <si>
    <t>31 octb.2022</t>
  </si>
  <si>
    <t>15/12/2022 &amp; new 05/06/22</t>
  </si>
  <si>
    <t>RN96-240&amp;74465</t>
  </si>
  <si>
    <t>H220920683 P1 validaion of CDV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</si>
</sst>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5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4" xfId="0" applyFont="1" applyFill="1" applyBorder="1" applyAlignment="1" applyProtection="1">
      <alignment horizontal="right" vertical="center"/>
    </xf>
    <xf numFmtId="0" fontId="3" fillId="4" borderId="55" xfId="0" applyFont="1" applyFill="1" applyBorder="1" applyAlignment="1" applyProtection="1">
      <alignment horizontal="right" vertical="center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2" fillId="7" borderId="41" xfId="0" applyFont="1" applyFill="1" applyBorder="1" applyAlignment="1" applyProtection="1">
      <alignment horizontal="center" vertical="center"/>
      <protection locked="0"/>
    </xf>
    <xf numFmtId="0" fontId="2" fillId="7" borderId="43" xfId="0" applyFont="1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2" fillId="7" borderId="40" xfId="0" applyFont="1" applyFill="1" applyBorder="1" applyAlignment="1" applyProtection="1">
      <alignment horizontal="center"/>
      <protection locked="0"/>
    </xf>
    <xf numFmtId="17" fontId="0" fillId="7" borderId="41" xfId="0" applyNumberFormat="1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2" fillId="7" borderId="1" xfId="0" applyFont="1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0" fontId="0" fillId="7" borderId="43" xfId="0" applyFill="1" applyBorder="1" applyAlignment="1" applyProtection="1">
      <alignment horizontal="center" vertic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14" fontId="0" fillId="7" borderId="1" xfId="0" applyNumberFormat="1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0" borderId="52" xfId="0" applyNumberFormat="1" applyBorder="1" applyAlignment="1" applyProtection="1">
      <alignment horizontal="center" vertical="center"/>
      <protection locked="0"/>
    </xf>
    <xf numFmtId="165" fontId="0" fillId="0" borderId="53" xfId="0" applyNumberFormat="1" applyBorder="1" applyAlignment="1" applyProtection="1">
      <alignment horizontal="center" vertical="center"/>
      <protection locked="0"/>
    </xf>
    <xf numFmtId="165" fontId="0" fillId="4" borderId="58" xfId="0" applyNumberFormat="1" applyFill="1" applyBorder="1" applyAlignment="1" applyProtection="1">
      <alignment horizontal="center" vertical="center"/>
    </xf>
    <xf numFmtId="165" fontId="0" fillId="4" borderId="59" xfId="0" applyNumberFormat="1" applyFill="1" applyBorder="1" applyAlignment="1" applyProtection="1">
      <alignment horizontal="center"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1.0344827586206897</c:v>
                </c:pt>
                <c:pt idx="1">
                  <c:v>0.93103448275862066</c:v>
                </c:pt>
                <c:pt idx="2">
                  <c:v>0.60344827586206895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0.96373056994818662</c:v>
                </c:pt>
                <c:pt idx="1">
                  <c:v>0.7461139896373058</c:v>
                </c:pt>
                <c:pt idx="2">
                  <c:v>0.54404145077720212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D24" sqref="D24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38" t="s">
        <v>3</v>
      </c>
      <c r="C2" s="139"/>
      <c r="D2" s="143" t="s">
        <v>55</v>
      </c>
      <c r="E2" s="144"/>
      <c r="F2" s="144"/>
      <c r="G2" s="145"/>
      <c r="H2" s="16"/>
      <c r="I2" s="204" t="s">
        <v>18</v>
      </c>
      <c r="J2" s="205"/>
      <c r="K2" s="205"/>
      <c r="L2" s="206"/>
      <c r="M2" s="16"/>
      <c r="N2" s="17"/>
      <c r="O2" s="18"/>
      <c r="P2" s="19"/>
      <c r="Q2" s="14"/>
    </row>
    <row r="3" spans="2:17" s="15" customFormat="1" ht="12.95" customHeight="1" thickBot="1" x14ac:dyDescent="0.25">
      <c r="B3" s="136" t="s">
        <v>10</v>
      </c>
      <c r="C3" s="137"/>
      <c r="D3" s="140">
        <v>1</v>
      </c>
      <c r="E3" s="141"/>
      <c r="F3" s="141"/>
      <c r="G3" s="142"/>
      <c r="I3" s="207"/>
      <c r="J3" s="208"/>
      <c r="K3" s="208"/>
      <c r="L3" s="209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152" t="s">
        <v>40</v>
      </c>
      <c r="E4" s="153"/>
      <c r="F4" s="153" t="s">
        <v>42</v>
      </c>
      <c r="G4" s="154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38" t="s">
        <v>39</v>
      </c>
      <c r="C5" s="139"/>
      <c r="D5" s="192" t="s">
        <v>44</v>
      </c>
      <c r="E5" s="193"/>
      <c r="F5" s="193">
        <v>44901</v>
      </c>
      <c r="G5" s="194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48" t="s">
        <v>38</v>
      </c>
      <c r="C6" s="149"/>
      <c r="D6" s="192" t="s">
        <v>44</v>
      </c>
      <c r="E6" s="193"/>
      <c r="F6" s="195">
        <v>44904</v>
      </c>
      <c r="G6" s="196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150" t="s">
        <v>37</v>
      </c>
      <c r="C7" s="151"/>
      <c r="D7" s="192" t="s">
        <v>44</v>
      </c>
      <c r="E7" s="193"/>
      <c r="F7" s="197">
        <v>44904</v>
      </c>
      <c r="G7" s="198"/>
      <c r="I7" s="33" t="s">
        <v>4</v>
      </c>
      <c r="J7" s="34">
        <f>IF(N13&lt;&gt;"", LEFT(N13, 7), IF(J17&gt;50%, N17, MAX(N14:N17)))</f>
        <v>0</v>
      </c>
      <c r="K7" s="34">
        <f>IF(O13&lt;&gt;"", LEFT(O13, 7), IF(K17&gt;50%, O17, MAX(O14:O17)))</f>
        <v>31.706645203164623</v>
      </c>
      <c r="L7" s="35">
        <f>IF(P13&lt;&gt;"", LEFT(P13, 7), IF(L17&gt;50%, P17, MAX(P14:P17)))</f>
        <v>0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155" t="s">
        <v>41</v>
      </c>
      <c r="C8" s="156"/>
      <c r="D8" s="157"/>
      <c r="E8" s="158"/>
      <c r="F8" s="199"/>
      <c r="G8" s="200"/>
      <c r="I8" s="30" t="s">
        <v>5</v>
      </c>
      <c r="J8" s="36">
        <f>IF(N21&lt;&gt;"", LEFT(N21, 7), IF(J25&gt;50%, N25, MAX(N22:N25)))</f>
        <v>0</v>
      </c>
      <c r="K8" s="36">
        <f>IF(O21&lt;&gt;"", LEFT(O21, 7), IF(K25&gt;50%, O25, MAX(O22:O25)))</f>
        <v>27.969081113547333</v>
      </c>
      <c r="L8" s="37">
        <f>IF(P21&lt;&gt;"", LEFT(P21, 7), IF(L25&gt;50%, P25, MAX(P22:P25)))</f>
        <v>0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201" t="s">
        <v>2</v>
      </c>
      <c r="C11" s="210" t="s">
        <v>14</v>
      </c>
      <c r="D11" s="211"/>
      <c r="E11" s="211"/>
      <c r="F11" s="211"/>
      <c r="G11" s="212"/>
      <c r="I11" s="189" t="s">
        <v>15</v>
      </c>
      <c r="J11" s="190"/>
      <c r="K11" s="190"/>
      <c r="L11" s="191"/>
      <c r="M11" s="47"/>
      <c r="N11" s="189" t="s">
        <v>17</v>
      </c>
      <c r="O11" s="190"/>
      <c r="P11" s="191"/>
      <c r="Q11" s="47"/>
    </row>
    <row r="12" spans="2:17" s="15" customFormat="1" ht="12.95" customHeight="1" thickBot="1" x14ac:dyDescent="0.25">
      <c r="B12" s="202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202"/>
      <c r="C13" s="56">
        <v>1</v>
      </c>
      <c r="D13" s="57"/>
      <c r="E13" s="57">
        <v>60</v>
      </c>
      <c r="F13" s="58"/>
      <c r="G13" s="59">
        <v>61</v>
      </c>
      <c r="I13" s="60">
        <v>1</v>
      </c>
      <c r="J13" s="61">
        <f t="shared" ref="J13:L17" si="2">IF(COUNT($G$13:$G$15)&gt;0,D13/AVERAGE($G$13:$G$15),0)</f>
        <v>0</v>
      </c>
      <c r="K13" s="61">
        <f t="shared" si="2"/>
        <v>1.0344827586206897</v>
      </c>
      <c r="L13" s="62">
        <f>IF(COUNT($G$13:$G$15)&gt;0,F13/AVERAGE($G$13:$G$15),0)</f>
        <v>0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202"/>
      <c r="C14" s="65">
        <v>2</v>
      </c>
      <c r="D14" s="66"/>
      <c r="E14" s="66">
        <v>54</v>
      </c>
      <c r="F14" s="67"/>
      <c r="G14" s="68">
        <v>61</v>
      </c>
      <c r="I14" s="69">
        <v>2</v>
      </c>
      <c r="J14" s="70">
        <f t="shared" si="2"/>
        <v>0</v>
      </c>
      <c r="K14" s="70">
        <f t="shared" si="2"/>
        <v>0.93103448275862066</v>
      </c>
      <c r="L14" s="71">
        <f t="shared" si="2"/>
        <v>0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 t="str">
        <f t="shared" si="3"/>
        <v/>
      </c>
      <c r="Q14" s="64"/>
    </row>
    <row r="15" spans="2:17" s="15" customFormat="1" ht="12.95" customHeight="1" thickBot="1" x14ac:dyDescent="0.25">
      <c r="B15" s="202"/>
      <c r="C15" s="65">
        <v>3</v>
      </c>
      <c r="D15" s="66"/>
      <c r="E15" s="66">
        <v>35</v>
      </c>
      <c r="F15" s="67"/>
      <c r="G15" s="72">
        <v>52</v>
      </c>
      <c r="I15" s="69">
        <v>3</v>
      </c>
      <c r="J15" s="70">
        <f t="shared" si="2"/>
        <v>0</v>
      </c>
      <c r="K15" s="70">
        <f t="shared" si="2"/>
        <v>0.60344827586206895</v>
      </c>
      <c r="L15" s="71">
        <f t="shared" si="2"/>
        <v>0</v>
      </c>
      <c r="M15" s="63"/>
      <c r="N15" s="121" t="str">
        <f t="shared" si="3"/>
        <v/>
      </c>
      <c r="O15" s="122" t="str">
        <f t="shared" si="3"/>
        <v/>
      </c>
      <c r="P15" s="123" t="str">
        <f t="shared" si="3"/>
        <v/>
      </c>
      <c r="Q15" s="64"/>
    </row>
    <row r="16" spans="2:17" s="15" customFormat="1" ht="12.95" customHeight="1" x14ac:dyDescent="0.2">
      <c r="B16" s="202"/>
      <c r="C16" s="65">
        <v>4</v>
      </c>
      <c r="D16" s="66"/>
      <c r="E16" s="66">
        <v>0</v>
      </c>
      <c r="F16" s="67"/>
      <c r="G16" s="16"/>
      <c r="I16" s="69">
        <v>4</v>
      </c>
      <c r="J16" s="70">
        <f t="shared" si="2"/>
        <v>0</v>
      </c>
      <c r="K16" s="70">
        <f t="shared" si="2"/>
        <v>0</v>
      </c>
      <c r="L16" s="71">
        <f t="shared" si="2"/>
        <v>0</v>
      </c>
      <c r="M16" s="63"/>
      <c r="N16" s="121" t="str">
        <f t="shared" si="3"/>
        <v/>
      </c>
      <c r="O16" s="122">
        <f t="shared" si="3"/>
        <v>31.706645203164623</v>
      </c>
      <c r="P16" s="123" t="str">
        <f t="shared" si="3"/>
        <v/>
      </c>
      <c r="Q16" s="64"/>
    </row>
    <row r="17" spans="2:18" s="15" customFormat="1" ht="12.95" customHeight="1" thickBot="1" x14ac:dyDescent="0.25">
      <c r="B17" s="203"/>
      <c r="C17" s="73">
        <v>5</v>
      </c>
      <c r="D17" s="74"/>
      <c r="E17" s="74">
        <v>0</v>
      </c>
      <c r="F17" s="75"/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201" t="s">
        <v>16</v>
      </c>
      <c r="C19" s="210" t="s">
        <v>14</v>
      </c>
      <c r="D19" s="211"/>
      <c r="E19" s="211"/>
      <c r="F19" s="211"/>
      <c r="G19" s="212"/>
      <c r="I19" s="189" t="s">
        <v>15</v>
      </c>
      <c r="J19" s="190"/>
      <c r="K19" s="190"/>
      <c r="L19" s="191"/>
      <c r="M19" s="47"/>
      <c r="N19" s="189" t="s">
        <v>17</v>
      </c>
      <c r="O19" s="190"/>
      <c r="P19" s="191"/>
      <c r="Q19" s="47"/>
    </row>
    <row r="20" spans="2:18" s="15" customFormat="1" ht="12.95" customHeight="1" thickBot="1" x14ac:dyDescent="0.25">
      <c r="B20" s="202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202"/>
      <c r="C21" s="56">
        <v>1</v>
      </c>
      <c r="D21" s="57"/>
      <c r="E21" s="57">
        <v>62</v>
      </c>
      <c r="F21" s="58"/>
      <c r="G21" s="82">
        <v>69</v>
      </c>
      <c r="I21" s="60">
        <v>1</v>
      </c>
      <c r="J21" s="61">
        <f t="shared" ref="J21:L25" si="4">IF(COUNT($G$21:$G$23)&gt;0, D21/AVERAGE($G$21:$G$23), 0)</f>
        <v>0</v>
      </c>
      <c r="K21" s="61">
        <f t="shared" si="4"/>
        <v>0.96373056994818662</v>
      </c>
      <c r="L21" s="62">
        <f t="shared" si="4"/>
        <v>0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202"/>
      <c r="C22" s="65">
        <v>2</v>
      </c>
      <c r="D22" s="66"/>
      <c r="E22" s="66">
        <v>48</v>
      </c>
      <c r="F22" s="67"/>
      <c r="G22" s="83">
        <v>63</v>
      </c>
      <c r="I22" s="69">
        <v>2</v>
      </c>
      <c r="J22" s="70">
        <f t="shared" si="4"/>
        <v>0</v>
      </c>
      <c r="K22" s="70">
        <f t="shared" si="4"/>
        <v>0.7461139896373058</v>
      </c>
      <c r="L22" s="71">
        <f t="shared" si="4"/>
        <v>0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 t="str">
        <f t="shared" si="5"/>
        <v/>
      </c>
      <c r="P22" s="131" t="str">
        <f t="shared" si="5"/>
        <v/>
      </c>
      <c r="Q22" s="64"/>
    </row>
    <row r="23" spans="2:18" s="15" customFormat="1" ht="12.95" customHeight="1" thickBot="1" x14ac:dyDescent="0.25">
      <c r="B23" s="202"/>
      <c r="C23" s="65">
        <v>3</v>
      </c>
      <c r="D23" s="66"/>
      <c r="E23" s="66">
        <v>35</v>
      </c>
      <c r="F23" s="67"/>
      <c r="G23" s="84">
        <v>61</v>
      </c>
      <c r="I23" s="69">
        <v>3</v>
      </c>
      <c r="J23" s="70">
        <f t="shared" si="4"/>
        <v>0</v>
      </c>
      <c r="K23" s="70">
        <f t="shared" si="4"/>
        <v>0.54404145077720212</v>
      </c>
      <c r="L23" s="71">
        <f t="shared" si="4"/>
        <v>0</v>
      </c>
      <c r="M23" s="64"/>
      <c r="N23" s="121" t="str">
        <f t="shared" si="5"/>
        <v/>
      </c>
      <c r="O23" s="130" t="str">
        <f t="shared" si="5"/>
        <v/>
      </c>
      <c r="P23" s="131" t="str">
        <f t="shared" si="5"/>
        <v/>
      </c>
      <c r="Q23" s="64"/>
      <c r="R23" s="85"/>
    </row>
    <row r="24" spans="2:18" s="15" customFormat="1" ht="12.95" customHeight="1" x14ac:dyDescent="0.2">
      <c r="B24" s="202"/>
      <c r="C24" s="65">
        <v>4</v>
      </c>
      <c r="D24" s="66"/>
      <c r="E24" s="66">
        <v>0</v>
      </c>
      <c r="F24" s="67"/>
      <c r="G24" s="86"/>
      <c r="I24" s="69">
        <v>4</v>
      </c>
      <c r="J24" s="70">
        <f t="shared" si="4"/>
        <v>0</v>
      </c>
      <c r="K24" s="70">
        <f t="shared" si="4"/>
        <v>0</v>
      </c>
      <c r="L24" s="71">
        <f t="shared" si="4"/>
        <v>0</v>
      </c>
      <c r="M24" s="64"/>
      <c r="N24" s="121" t="str">
        <f t="shared" si="5"/>
        <v/>
      </c>
      <c r="O24" s="130">
        <f t="shared" si="5"/>
        <v>27.969081113547333</v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203"/>
      <c r="C25" s="73">
        <v>5</v>
      </c>
      <c r="D25" s="74"/>
      <c r="E25" s="74">
        <v>0</v>
      </c>
      <c r="F25" s="75"/>
      <c r="G25" s="86"/>
      <c r="I25" s="76">
        <v>5</v>
      </c>
      <c r="J25" s="87">
        <f t="shared" si="4"/>
        <v>0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/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86" t="s">
        <v>28</v>
      </c>
      <c r="D27" s="187"/>
      <c r="E27" s="187"/>
      <c r="F27" s="188"/>
      <c r="I27" s="169" t="s">
        <v>29</v>
      </c>
      <c r="J27" s="170"/>
      <c r="L27" s="114"/>
      <c r="M27" s="163" t="s">
        <v>32</v>
      </c>
      <c r="N27" s="164"/>
      <c r="O27" s="163" t="s">
        <v>33</v>
      </c>
      <c r="P27" s="164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80"/>
      <c r="J28" s="135"/>
      <c r="L28" s="115" t="s">
        <v>25</v>
      </c>
      <c r="M28" s="165">
        <v>2436490</v>
      </c>
      <c r="N28" s="166"/>
      <c r="O28" s="184">
        <v>45046</v>
      </c>
      <c r="P28" s="166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81"/>
      <c r="J29" s="182"/>
      <c r="L29" s="116" t="s">
        <v>26</v>
      </c>
      <c r="M29" s="167" t="s">
        <v>45</v>
      </c>
      <c r="N29" s="168"/>
      <c r="O29" s="185">
        <v>46327</v>
      </c>
      <c r="P29" s="168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81" t="s">
        <v>49</v>
      </c>
      <c r="J30" s="182"/>
      <c r="L30" s="116" t="s">
        <v>30</v>
      </c>
      <c r="M30" s="167">
        <v>2441901</v>
      </c>
      <c r="N30" s="168"/>
      <c r="O30" s="185">
        <v>44985</v>
      </c>
      <c r="P30" s="168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81" t="s">
        <v>50</v>
      </c>
      <c r="J31" s="182"/>
      <c r="L31" s="116" t="s">
        <v>27</v>
      </c>
      <c r="M31" s="171" t="s">
        <v>46</v>
      </c>
      <c r="N31" s="168"/>
      <c r="O31" s="185">
        <v>45118</v>
      </c>
      <c r="P31" s="168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59" t="s">
        <v>51</v>
      </c>
      <c r="J32" s="160"/>
      <c r="L32" s="117" t="s">
        <v>24</v>
      </c>
      <c r="M32" s="172" t="s">
        <v>52</v>
      </c>
      <c r="N32" s="173"/>
      <c r="O32" s="172" t="s">
        <v>48</v>
      </c>
      <c r="P32" s="173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74" t="s">
        <v>31</v>
      </c>
      <c r="M33" s="176" t="s">
        <v>47</v>
      </c>
      <c r="N33" s="177"/>
      <c r="O33" s="183">
        <v>44931</v>
      </c>
      <c r="P33" s="177"/>
      <c r="Q33" s="16"/>
    </row>
    <row r="34" spans="2:17" s="15" customFormat="1" ht="12.95" customHeight="1" thickBot="1" x14ac:dyDescent="0.25">
      <c r="B34" s="146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75"/>
      <c r="M34" s="178"/>
      <c r="N34" s="179"/>
      <c r="O34" s="178"/>
      <c r="P34" s="179"/>
      <c r="Q34" s="16"/>
    </row>
    <row r="35" spans="2:17" s="15" customFormat="1" ht="12.95" customHeight="1" thickBot="1" x14ac:dyDescent="0.25">
      <c r="B35" s="147"/>
      <c r="C35" s="102" t="s">
        <v>9</v>
      </c>
      <c r="D35" s="103">
        <v>40</v>
      </c>
      <c r="E35" s="103">
        <v>30</v>
      </c>
      <c r="F35" s="104">
        <v>400</v>
      </c>
      <c r="I35" s="169" t="s">
        <v>34</v>
      </c>
      <c r="J35" s="170"/>
      <c r="L35" s="115" t="s">
        <v>6</v>
      </c>
      <c r="M35" s="162"/>
      <c r="N35" s="135"/>
      <c r="O35" s="134"/>
      <c r="P35" s="135"/>
      <c r="Q35" s="16"/>
    </row>
    <row r="36" spans="2:17" s="15" customFormat="1" ht="12.95" customHeight="1" thickBot="1" x14ac:dyDescent="0.25">
      <c r="B36" s="146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34">
        <v>44284</v>
      </c>
      <c r="J36" s="135"/>
      <c r="L36" s="116" t="s">
        <v>0</v>
      </c>
      <c r="M36" s="159" t="s">
        <v>54</v>
      </c>
      <c r="N36" s="160"/>
      <c r="O36" s="134" t="s">
        <v>53</v>
      </c>
      <c r="P36" s="135"/>
      <c r="Q36" s="16"/>
    </row>
    <row r="37" spans="2:17" s="15" customFormat="1" ht="12.95" customHeight="1" thickBot="1" x14ac:dyDescent="0.25">
      <c r="B37" s="147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59">
        <v>20</v>
      </c>
      <c r="J37" s="160"/>
      <c r="L37" s="117" t="s">
        <v>1</v>
      </c>
      <c r="M37" s="161"/>
      <c r="N37" s="160"/>
      <c r="O37" s="134"/>
      <c r="P37" s="135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B11:B17"/>
    <mergeCell ref="B19:B25"/>
    <mergeCell ref="I2:L3"/>
    <mergeCell ref="N11:P11"/>
    <mergeCell ref="N19:P19"/>
    <mergeCell ref="C11:G11"/>
    <mergeCell ref="C19:G19"/>
    <mergeCell ref="I11:L1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O33:P34"/>
    <mergeCell ref="O32:P32"/>
    <mergeCell ref="O28:P28"/>
    <mergeCell ref="O29:P29"/>
    <mergeCell ref="O30:P30"/>
    <mergeCell ref="O31:P31"/>
    <mergeCell ref="I29:J29"/>
    <mergeCell ref="I30:J30"/>
    <mergeCell ref="I31:J31"/>
    <mergeCell ref="I32:J32"/>
    <mergeCell ref="M27:N27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3" t="s">
        <v>43</v>
      </c>
      <c r="D3" s="213"/>
      <c r="E3" s="213"/>
      <c r="F3" s="213"/>
      <c r="G3" s="213"/>
      <c r="H3" s="213"/>
      <c r="I3" s="1"/>
      <c r="J3" s="214" t="s">
        <v>4</v>
      </c>
      <c r="K3" s="214"/>
      <c r="L3" s="214"/>
      <c r="M3" s="214"/>
      <c r="N3" s="214"/>
      <c r="O3" s="214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2022-12-09T09:39:25Z</cp:lastPrinted>
  <dcterms:created xsi:type="dcterms:W3CDTF">2008-12-02T14:50:07Z</dcterms:created>
  <dcterms:modified xsi:type="dcterms:W3CDTF">2022-12-09T10:07:28Z</dcterms:modified>
</cp:coreProperties>
</file>