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A4FECC6-9890-49CA-9704-4AAEDDA85F31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<sst xmlns="http://schemas.openxmlformats.org/spreadsheetml/2006/main" count="92" uniqueCount="55">
  <si>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</si>
  <si>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</si>
  <si>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</si>
  <si>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</si>
  <si>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</si>
  <si>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</si>
  <si>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</si>
  <si>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</si>
  <si>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</si>
  <si>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</si>
  <si>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</si>
  <si>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</si>
  <si>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</si>
  <si>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</si>
  <si>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</si>
  <si>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</si>
  <si>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</si>
  <si>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</si>
  <si>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</si>
  <si>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</si>
  <si>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</si>
  <si>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</si>
  <si>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</si>
  <si>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</si>
  <si>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</si>
  <si>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</si>
  <si>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</si>
  <si>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</si>
  <si>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</si>
  <si>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</si>
  <si>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</si>
  <si>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</si>
  <si>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</si>
  <si>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</si>
  <si>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</si>
  <si>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</si>
  <si>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</si>
  <si>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</si>
  <si>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</si>
  <si>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</si>
  <si>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</si>
  <si>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</si>
  <si>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</si>
  <si>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</si>
  <si>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</si>
  <si>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</si>
  <si>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</si>
  <si>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</si>
  <si>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</si>
  <si>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</si>
  <si>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</si>
  <si>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</si>
  <si>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</si>
  <si>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</si>
  <si>
    <t>H220700571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</si>
</sst>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1.2291666666666667</c:v>
                </c:pt>
                <c:pt idx="1">
                  <c:v>0.8125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1.0833333333333333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0.20833333333333334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0.9375</c:v>
                </c:pt>
                <c:pt idx="1">
                  <c:v>0.91666666666666663</c:v>
                </c:pt>
                <c:pt idx="2">
                  <c:v>0.27083333333333331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8" t="s">
        <v>3</v>
      </c>
      <c r="C2" s="199"/>
      <c r="D2" s="203" t="s">
        <v>54</v>
      </c>
      <c r="E2" s="204"/>
      <c r="F2" s="204"/>
      <c r="G2" s="20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6" t="s">
        <v>10</v>
      </c>
      <c r="C3" s="197"/>
      <c r="D3" s="200">
        <v>2</v>
      </c>
      <c r="E3" s="201"/>
      <c r="F3" s="201"/>
      <c r="G3" s="20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2" t="s">
        <v>40</v>
      </c>
      <c r="E4" s="213"/>
      <c r="F4" s="213" t="s">
        <v>42</v>
      </c>
      <c r="G4" s="21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8" t="s">
        <v>39</v>
      </c>
      <c r="C5" s="199"/>
      <c r="D5" s="156" t="s">
        <v>44</v>
      </c>
      <c r="E5" s="157"/>
      <c r="F5" s="157">
        <v>44621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8" t="s">
        <v>38</v>
      </c>
      <c r="C6" s="209"/>
      <c r="D6" s="154" t="s">
        <v>44</v>
      </c>
      <c r="E6" s="155"/>
      <c r="F6" s="155">
        <v>44624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10" t="s">
        <v>37</v>
      </c>
      <c r="C7" s="211"/>
      <c r="D7" s="152" t="s">
        <v>44</v>
      </c>
      <c r="E7" s="153"/>
      <c r="F7" s="153">
        <v>44624</v>
      </c>
      <c r="G7" s="160"/>
      <c r="I7" s="33" t="s">
        <v>4</v>
      </c>
      <c r="J7" s="34">
        <f>IF(N13&lt;&gt;"", LEFT(N13, 7), IF(J17&gt;50%, N17, MAX(N14:N17)))</f>
        <v>1.8671987020681073</v>
      </c>
      <c r="K7" s="34">
        <f>IF(O13&lt;&gt;"", LEFT(O13, 7), IF(K17&gt;50%, O17, MAX(O14:O17)))</f>
        <v>52.364706141031348</v>
      </c>
      <c r="L7" s="35">
        <f>IF(P13&lt;&gt;"", LEFT(P13, 7), IF(L17&gt;50%, P17, MAX(P14:P17)))</f>
        <v>156.39141188489018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5" t="s">
        <v>41</v>
      </c>
      <c r="C8" s="216"/>
      <c r="D8" s="217"/>
      <c r="E8" s="218"/>
      <c r="F8" s="161"/>
      <c r="G8" s="162"/>
      <c r="I8" s="30" t="s">
        <v>5</v>
      </c>
      <c r="J8" s="36" t="str">
        <f>IF(N21&lt;&gt;"", LEFT(N21, 7), IF(J25&gt;50%, N25, MAX(N22:N25)))</f>
        <v>&lt; 0.156</v>
      </c>
      <c r="K8" s="36">
        <f>IF(O21&lt;&gt;"", LEFT(O21, 7), IF(K25&gt;50%, O25, MAX(O22:O25)))</f>
        <v>0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59</v>
      </c>
      <c r="E13" s="57">
        <v>52</v>
      </c>
      <c r="F13" s="58">
        <v>45</v>
      </c>
      <c r="G13" s="59">
        <v>42</v>
      </c>
      <c r="I13" s="60">
        <v>1</v>
      </c>
      <c r="J13" s="61">
        <f t="shared" ref="J13:L17" si="2">IF(COUNT($G$13:$G$15)&gt;0,D13/AVERAGE($G$13:$G$15),0)</f>
        <v>1.2291666666666667</v>
      </c>
      <c r="K13" s="61">
        <f t="shared" si="2"/>
        <v>1.0833333333333333</v>
      </c>
      <c r="L13" s="62">
        <f>IF(COUNT($G$13:$G$15)&gt;0,F13/AVERAGE($G$13:$G$15),0)</f>
        <v>0.9375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39</v>
      </c>
      <c r="E14" s="66">
        <v>42</v>
      </c>
      <c r="F14" s="67">
        <v>44</v>
      </c>
      <c r="G14" s="68">
        <v>51</v>
      </c>
      <c r="I14" s="69">
        <v>2</v>
      </c>
      <c r="J14" s="70">
        <f t="shared" si="2"/>
        <v>0.8125</v>
      </c>
      <c r="K14" s="70">
        <f t="shared" si="2"/>
        <v>0.875</v>
      </c>
      <c r="L14" s="71">
        <f t="shared" si="2"/>
        <v>0.91666666666666663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20</v>
      </c>
      <c r="E15" s="66">
        <v>40</v>
      </c>
      <c r="F15" s="67">
        <v>13</v>
      </c>
      <c r="G15" s="72">
        <v>51</v>
      </c>
      <c r="I15" s="69">
        <v>3</v>
      </c>
      <c r="J15" s="70">
        <f t="shared" si="2"/>
        <v>0.41666666666666669</v>
      </c>
      <c r="K15" s="70">
        <f t="shared" si="2"/>
        <v>0.83333333333333337</v>
      </c>
      <c r="L15" s="71">
        <f t="shared" si="2"/>
        <v>0.27083333333333331</v>
      </c>
      <c r="M15" s="63"/>
      <c r="N15" s="121">
        <f t="shared" si="3"/>
        <v>1.8671987020681073</v>
      </c>
      <c r="O15" s="122" t="str">
        <f t="shared" si="3"/>
        <v/>
      </c>
      <c r="P15" s="123">
        <f t="shared" si="3"/>
        <v>156.39141188489018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10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0.20833333333333334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52.364706141031348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37</v>
      </c>
      <c r="E21" s="57"/>
      <c r="F21" s="58">
        <v>28</v>
      </c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>&lt; 0.15625</v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/>
      <c r="F22" s="67">
        <v>17</v>
      </c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19</v>
      </c>
      <c r="E23" s="66"/>
      <c r="F23" s="67">
        <v>0</v>
      </c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9" t="s">
        <v>29</v>
      </c>
      <c r="J27" s="190"/>
      <c r="L27" s="114"/>
      <c r="M27" s="178" t="s">
        <v>32</v>
      </c>
      <c r="N27" s="179"/>
      <c r="O27" s="178" t="s">
        <v>33</v>
      </c>
      <c r="P27" s="179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5"/>
      <c r="J28" s="183"/>
      <c r="L28" s="115" t="s">
        <v>25</v>
      </c>
      <c r="M28" s="184">
        <v>2340189</v>
      </c>
      <c r="N28" s="185"/>
      <c r="O28" s="169">
        <v>44742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4"/>
      <c r="J29" s="175"/>
      <c r="L29" s="116" t="s">
        <v>26</v>
      </c>
      <c r="M29" s="186" t="s">
        <v>45</v>
      </c>
      <c r="N29" s="187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4" t="s">
        <v>51</v>
      </c>
      <c r="J30" s="175"/>
      <c r="L30" s="116" t="s">
        <v>30</v>
      </c>
      <c r="M30" s="188">
        <v>2321120</v>
      </c>
      <c r="N30" s="173"/>
      <c r="O30" s="171">
        <v>44681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4" t="s">
        <v>52</v>
      </c>
      <c r="J31" s="175"/>
      <c r="L31" s="116" t="s">
        <v>27</v>
      </c>
      <c r="M31" s="186" t="s">
        <v>46</v>
      </c>
      <c r="N31" s="173"/>
      <c r="O31" s="171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6" t="s">
        <v>53</v>
      </c>
      <c r="J32" s="177"/>
      <c r="L32" s="117" t="s">
        <v>24</v>
      </c>
      <c r="M32" s="167">
        <v>44531</v>
      </c>
      <c r="N32" s="168"/>
      <c r="O32" s="167">
        <v>44713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92" t="s">
        <v>31</v>
      </c>
      <c r="M33" s="194" t="s">
        <v>47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3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7"/>
      <c r="C35" s="102" t="s">
        <v>9</v>
      </c>
      <c r="D35" s="103">
        <v>40</v>
      </c>
      <c r="E35" s="103">
        <v>30</v>
      </c>
      <c r="F35" s="104">
        <v>400</v>
      </c>
      <c r="I35" s="189" t="s">
        <v>34</v>
      </c>
      <c r="J35" s="190"/>
      <c r="L35" s="115" t="s">
        <v>6</v>
      </c>
      <c r="M35" s="182" t="s">
        <v>48</v>
      </c>
      <c r="N35" s="183"/>
      <c r="O35" s="191">
        <v>44777</v>
      </c>
      <c r="P35" s="183"/>
      <c r="Q35" s="16"/>
    </row>
    <row r="36" spans="2:17" s="15" customFormat="1" ht="12.95" customHeight="1" thickBot="1" x14ac:dyDescent="0.25">
      <c r="B36" s="20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91">
        <v>44447</v>
      </c>
      <c r="J36" s="183"/>
      <c r="L36" s="116" t="s">
        <v>0</v>
      </c>
      <c r="M36" s="181" t="s">
        <v>49</v>
      </c>
      <c r="N36" s="175"/>
      <c r="O36" s="191">
        <v>44777</v>
      </c>
      <c r="P36" s="183"/>
      <c r="Q36" s="16"/>
    </row>
    <row r="37" spans="2:17" s="15" customFormat="1" ht="12.95" customHeight="1" thickBot="1" x14ac:dyDescent="0.25">
      <c r="B37" s="20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6">
        <v>17</v>
      </c>
      <c r="J37" s="177"/>
      <c r="L37" s="117" t="s">
        <v>1</v>
      </c>
      <c r="M37" s="180" t="s">
        <v>50</v>
      </c>
      <c r="N37" s="177"/>
      <c r="O37" s="191">
        <v>44596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2022-03-04T10:24:04Z</dcterms:modified>
</cp:coreProperties>
</file>