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ED4EC155-2E43-4C18-BEEF-C8253BCA5E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<sst xmlns="http://schemas.openxmlformats.org/spreadsheetml/2006/main" count="91" uniqueCount="54">
  <si>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</si>
  <si>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</si>
  <si>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</si>
  <si>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</si>
  <si>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</si>
  <si>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</si>
  <si>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</si>
  <si>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</si>
  <si>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</si>
  <si>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</si>
  <si>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</si>
  <si>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</si>
  <si>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</si>
  <si>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</si>
  <si>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</si>
  <si>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</si>
  <si>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</si>
  <si>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</si>
  <si>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</si>
  <si>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</si>
  <si>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</si>
  <si>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</si>
  <si>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</si>
  <si>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</si>
  <si>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</si>
  <si>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</si>
  <si>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</si>
  <si>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</si>
  <si>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</si>
  <si>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</si>
  <si>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</si>
  <si>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</si>
  <si>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</si>
  <si>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</si>
  <si>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</si>
  <si>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</si>
  <si>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</si>
  <si>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</si>
  <si>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</si>
  <si>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</si>
  <si>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</si>
  <si>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</si>
  <si>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</si>
  <si>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</si>
  <si>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</si>
  <si>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2378409H</t>
  </si>
  <si>
    <t>H210140813 P1</t>
  </si>
  <si>
    <t>LRAC2956</t>
  </si>
  <si>
    <t>RN96-240</t>
  </si>
  <si>
    <t>SLBX6824</t>
  </si>
  <si>
    <t>H221362681</t>
  </si>
  <si>
    <t>CB60816</t>
  </si>
  <si>
    <t>U63335M</t>
  </si>
  <si>
    <t>BL68597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</si>
</sst>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0.90291262135922323</c:v>
                </c:pt>
                <c:pt idx="1">
                  <c:v>0.85922330097087374</c:v>
                </c:pt>
                <c:pt idx="2">
                  <c:v>0.37864077669902912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1.5168539325842696</c:v>
                </c:pt>
                <c:pt idx="1">
                  <c:v>1.550561797752809</c:v>
                </c:pt>
                <c:pt idx="2">
                  <c:v>1.6853932584269662</c:v>
                </c:pt>
                <c:pt idx="3">
                  <c:v>1.3146067415730336</c:v>
                </c:pt>
                <c:pt idx="4">
                  <c:v>1.3146067415730336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0.93203883495145623</c:v>
                </c:pt>
                <c:pt idx="1">
                  <c:v>0.69902912621359214</c:v>
                </c:pt>
                <c:pt idx="2">
                  <c:v>0.48058252427184461</c:v>
                </c:pt>
                <c:pt idx="3">
                  <c:v>2.9126213592233007E-2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0.78640776699029125</c:v>
                </c:pt>
                <c:pt idx="1">
                  <c:v>0.50970873786407767</c:v>
                </c:pt>
                <c:pt idx="2">
                  <c:v>4.3689320388349509E-2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1.044943820224719</c:v>
                </c:pt>
                <c:pt idx="1">
                  <c:v>1.247191011235955</c:v>
                </c:pt>
                <c:pt idx="2">
                  <c:v>0.84269662921348309</c:v>
                </c:pt>
                <c:pt idx="3">
                  <c:v>0.20224719101123595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A4" zoomScaleNormal="115" zoomScaleSheetLayoutView="115" workbookViewId="0">
      <selection activeCell="I36" sqref="I36:J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50</v>
      </c>
      <c r="E2" s="144"/>
      <c r="F2" s="144"/>
      <c r="G2" s="145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2</v>
      </c>
      <c r="E3" s="141"/>
      <c r="F3" s="141"/>
      <c r="G3" s="142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2" t="s">
        <v>44</v>
      </c>
      <c r="E5" s="193"/>
      <c r="F5" s="192">
        <v>44673</v>
      </c>
      <c r="G5" s="19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44</v>
      </c>
      <c r="E6" s="193"/>
      <c r="F6" s="194">
        <v>44676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44</v>
      </c>
      <c r="E7" s="193"/>
      <c r="F7" s="194">
        <v>44676</v>
      </c>
      <c r="G7" s="195"/>
      <c r="I7" s="33" t="s">
        <v>4</v>
      </c>
      <c r="J7" s="34">
        <f>IF(N13&lt;&gt;"", LEFT(N13, 7), IF(J17&gt;50%, N17, MAX(N14:N17)))</f>
        <v>1.7615892741289552</v>
      </c>
      <c r="K7" s="34">
        <f>IF(O13&lt;&gt;"", LEFT(O13, 7), IF(K17&gt;50%, O17, MAX(O14:O17)))</f>
        <v>22.10159238251228</v>
      </c>
      <c r="L7" s="35">
        <f>IF(P13&lt;&gt;"", LEFT(P13, 7), IF(L17&gt;50%, P17, MAX(P14:P17)))</f>
        <v>101.45453349375232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6"/>
      <c r="G8" s="19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289.8060512741805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62</v>
      </c>
      <c r="E13" s="57">
        <v>64</v>
      </c>
      <c r="F13" s="58">
        <v>54</v>
      </c>
      <c r="G13" s="59">
        <v>62</v>
      </c>
      <c r="I13" s="60">
        <v>1</v>
      </c>
      <c r="J13" s="61">
        <f t="shared" ref="J13:L17" si="2">IF(COUNT($G$13:$G$15)&gt;0,D13/AVERAGE($G$13:$G$15),0)</f>
        <v>0.90291262135922323</v>
      </c>
      <c r="K13" s="61">
        <f t="shared" si="2"/>
        <v>0.93203883495145623</v>
      </c>
      <c r="L13" s="62">
        <f>IF(COUNT($G$13:$G$15)&gt;0,F13/AVERAGE($G$13:$G$15),0)</f>
        <v>0.78640776699029125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59</v>
      </c>
      <c r="E14" s="66">
        <v>48</v>
      </c>
      <c r="F14" s="67">
        <v>35</v>
      </c>
      <c r="G14" s="68">
        <v>76</v>
      </c>
      <c r="I14" s="69">
        <v>2</v>
      </c>
      <c r="J14" s="70">
        <f t="shared" si="2"/>
        <v>0.85922330097087374</v>
      </c>
      <c r="K14" s="70">
        <f t="shared" si="2"/>
        <v>0.69902912621359214</v>
      </c>
      <c r="L14" s="71">
        <f t="shared" si="2"/>
        <v>0.50970873786407767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26</v>
      </c>
      <c r="E15" s="66">
        <v>33</v>
      </c>
      <c r="F15" s="67">
        <v>3</v>
      </c>
      <c r="G15" s="72">
        <v>68</v>
      </c>
      <c r="I15" s="69">
        <v>3</v>
      </c>
      <c r="J15" s="70">
        <f t="shared" si="2"/>
        <v>0.37864077669902912</v>
      </c>
      <c r="K15" s="70">
        <f t="shared" si="2"/>
        <v>0.48058252427184461</v>
      </c>
      <c r="L15" s="71">
        <f t="shared" si="2"/>
        <v>4.3689320388349509E-2</v>
      </c>
      <c r="M15" s="63"/>
      <c r="N15" s="121">
        <f t="shared" si="3"/>
        <v>1.7615892741289552</v>
      </c>
      <c r="O15" s="122">
        <f t="shared" si="3"/>
        <v>22.10159238251228</v>
      </c>
      <c r="P15" s="123">
        <f t="shared" si="3"/>
        <v>101.45453349375232</v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>
        <v>2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2.9126213592233007E-2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45</v>
      </c>
      <c r="E21" s="57"/>
      <c r="F21" s="58">
        <v>31</v>
      </c>
      <c r="G21" s="82">
        <v>27</v>
      </c>
      <c r="I21" s="60">
        <v>1</v>
      </c>
      <c r="J21" s="61">
        <f t="shared" ref="J21:L25" si="4">IF(COUNT($G$21:$G$23)&gt;0, D21/AVERAGE($G$21:$G$23), 0)</f>
        <v>1.5168539325842696</v>
      </c>
      <c r="K21" s="61">
        <f t="shared" si="4"/>
        <v>0</v>
      </c>
      <c r="L21" s="62">
        <f t="shared" si="4"/>
        <v>1.044943820224719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46</v>
      </c>
      <c r="E22" s="66"/>
      <c r="F22" s="67">
        <v>37</v>
      </c>
      <c r="G22" s="83">
        <v>32</v>
      </c>
      <c r="I22" s="69">
        <v>2</v>
      </c>
      <c r="J22" s="70">
        <f t="shared" si="4"/>
        <v>1.550561797752809</v>
      </c>
      <c r="K22" s="70">
        <f t="shared" si="4"/>
        <v>0</v>
      </c>
      <c r="L22" s="71">
        <f t="shared" si="4"/>
        <v>1.247191011235955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50</v>
      </c>
      <c r="E23" s="66"/>
      <c r="F23" s="67">
        <v>25</v>
      </c>
      <c r="G23" s="84">
        <v>30</v>
      </c>
      <c r="I23" s="69">
        <v>3</v>
      </c>
      <c r="J23" s="70">
        <f t="shared" si="4"/>
        <v>1.6853932584269662</v>
      </c>
      <c r="K23" s="70">
        <f t="shared" si="4"/>
        <v>0</v>
      </c>
      <c r="L23" s="71">
        <f t="shared" si="4"/>
        <v>0.84269662921348309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39</v>
      </c>
      <c r="E24" s="66"/>
      <c r="F24" s="67">
        <v>6</v>
      </c>
      <c r="G24" s="86"/>
      <c r="I24" s="69">
        <v>4</v>
      </c>
      <c r="J24" s="70">
        <f t="shared" si="4"/>
        <v>1.3146067415730336</v>
      </c>
      <c r="K24" s="70">
        <f t="shared" si="4"/>
        <v>0</v>
      </c>
      <c r="L24" s="71">
        <f t="shared" si="4"/>
        <v>0.20224719101123595</v>
      </c>
      <c r="M24" s="64"/>
      <c r="N24" s="121" t="str">
        <f t="shared" si="5"/>
        <v/>
      </c>
      <c r="O24" s="130" t="str">
        <f t="shared" si="5"/>
        <v/>
      </c>
      <c r="P24" s="131">
        <f t="shared" si="5"/>
        <v>289.8060512741805</v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39</v>
      </c>
      <c r="E25" s="74"/>
      <c r="F25" s="75">
        <v>0</v>
      </c>
      <c r="G25" s="86"/>
      <c r="I25" s="76">
        <v>5</v>
      </c>
      <c r="J25" s="87">
        <f t="shared" si="4"/>
        <v>1.3146067415730336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8">
        <v>2418659</v>
      </c>
      <c r="N28" s="169"/>
      <c r="O28" s="184">
        <v>44865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2"/>
      <c r="J29" s="164"/>
      <c r="L29" s="116" t="s">
        <v>26</v>
      </c>
      <c r="M29" s="170" t="s">
        <v>45</v>
      </c>
      <c r="N29" s="171"/>
      <c r="O29" s="185">
        <v>46174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2" t="s">
        <v>51</v>
      </c>
      <c r="J30" s="164"/>
      <c r="L30" s="116" t="s">
        <v>30</v>
      </c>
      <c r="M30" s="170">
        <v>2321120</v>
      </c>
      <c r="N30" s="171"/>
      <c r="O30" s="185">
        <v>44681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2" t="s">
        <v>52</v>
      </c>
      <c r="J31" s="164"/>
      <c r="L31" s="116" t="s">
        <v>27</v>
      </c>
      <c r="M31" s="170">
        <v>504</v>
      </c>
      <c r="N31" s="171"/>
      <c r="O31" s="185">
        <v>44867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53</v>
      </c>
      <c r="J32" s="161"/>
      <c r="L32" s="117" t="s">
        <v>24</v>
      </c>
      <c r="M32" s="174"/>
      <c r="N32" s="175"/>
      <c r="O32" s="174"/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46</v>
      </c>
      <c r="N33" s="179"/>
      <c r="O33" s="183">
        <v>44774</v>
      </c>
      <c r="P33" s="179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47</v>
      </c>
      <c r="N35" s="135"/>
      <c r="O35" s="134">
        <v>44777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3" t="s">
        <v>48</v>
      </c>
      <c r="N36" s="164"/>
      <c r="O36" s="134">
        <v>44777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>
        <v>31</v>
      </c>
      <c r="J37" s="161"/>
      <c r="L37" s="117" t="s">
        <v>1</v>
      </c>
      <c r="M37" s="162" t="s">
        <v>49</v>
      </c>
      <c r="N37" s="161"/>
      <c r="O37" s="134">
        <v>44777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2022-04-25T13:57:55Z</dcterms:modified>
</cp:coreProperties>
</file>