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C3E44AE1-B164-40AE-B73C-678FBBD986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<sst xmlns="http://schemas.openxmlformats.org/spreadsheetml/2006/main" count="95" uniqueCount="58">
  <si>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</si>
  <si>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</si>
  <si>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</si>
  <si>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</si>
  <si>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</si>
  <si>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</si>
  <si>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</si>
  <si>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</si>
  <si>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</si>
  <si>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</si>
  <si>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</si>
  <si>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</si>
  <si>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</si>
  <si>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</si>
  <si>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</si>
  <si>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</si>
  <si>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</si>
  <si>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</si>
  <si>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</si>
  <si>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</si>
  <si>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</si>
  <si>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</si>
  <si>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</si>
  <si>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</si>
  <si>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</si>
  <si>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</si>
  <si>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</si>
  <si>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</si>
  <si>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</si>
  <si>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</si>
  <si>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</si>
  <si>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</si>
  <si>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</si>
  <si>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</si>
  <si>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</si>
  <si>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</si>
  <si>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</si>
  <si>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</si>
  <si>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</si>
  <si>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</si>
  <si>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</si>
  <si>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</si>
  <si>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</si>
  <si>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</si>
  <si>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2378409H</t>
  </si>
  <si>
    <t>H210140813 P1</t>
  </si>
  <si>
    <t>SLBX6824</t>
  </si>
  <si>
    <t>LRAC2956</t>
  </si>
  <si>
    <t>CB60816</t>
  </si>
  <si>
    <t>U63335M</t>
  </si>
  <si>
    <t>BL68597</t>
  </si>
  <si>
    <t>03.03.22</t>
  </si>
  <si>
    <t>03.09.22</t>
  </si>
  <si>
    <t>:2321063</t>
  </si>
  <si>
    <t xml:space="preserve">H221841464 </t>
  </si>
  <si>
    <t xml:space="preserve">not used </t>
  </si>
  <si>
    <t>not used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</si>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</sst>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0.76829268292682928</c:v>
                </c:pt>
                <c:pt idx="1">
                  <c:v>0.89634146341463417</c:v>
                </c:pt>
                <c:pt idx="2">
                  <c:v>0.14634146341463417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1.103448275862069</c:v>
                </c:pt>
                <c:pt idx="1">
                  <c:v>1</c:v>
                </c:pt>
                <c:pt idx="2">
                  <c:v>1.0344827586206897</c:v>
                </c:pt>
                <c:pt idx="3">
                  <c:v>0.72413793103448276</c:v>
                </c:pt>
                <c:pt idx="4">
                  <c:v>0.89655172413793105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1.0060975609756098</c:v>
                </c:pt>
                <c:pt idx="1">
                  <c:v>0.42073170731707321</c:v>
                </c:pt>
                <c:pt idx="2">
                  <c:v>3.6585365853658541E-2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1.1724137931034482</c:v>
                </c:pt>
                <c:pt idx="1">
                  <c:v>0.31034482758620691</c:v>
                </c:pt>
                <c:pt idx="2">
                  <c:v>0</c:v>
                </c:pt>
                <c:pt idx="3">
                  <c:v>3.4482758620689655E-2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7" sqref="F7:G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2</v>
      </c>
      <c r="E3" s="141"/>
      <c r="F3" s="141"/>
      <c r="G3" s="142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2" t="s">
        <v>57</v>
      </c>
      <c r="E5" s="193"/>
      <c r="F5" s="192">
        <v>44698</v>
      </c>
      <c r="G5" s="19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57</v>
      </c>
      <c r="E6" s="193"/>
      <c r="F6" s="194">
        <v>44701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2" t="s">
        <v>57</v>
      </c>
      <c r="E7" s="193"/>
      <c r="F7" s="194">
        <v>44701</v>
      </c>
      <c r="G7" s="195"/>
      <c r="I7" s="33" t="s">
        <v>4</v>
      </c>
      <c r="J7" s="34">
        <f>IF(N13&lt;&gt;"", LEFT(N13, 7), IF(J17&gt;50%, N17, MAX(N14:N17)))</f>
        <v>1.300294726980487</v>
      </c>
      <c r="K7" s="34">
        <f>IF(O13&lt;&gt;"", LEFT(O13, 7), IF(K17&gt;50%, O17, MAX(O14:O17)))</f>
        <v>0</v>
      </c>
      <c r="L7" s="35">
        <f>IF(P13&lt;&gt;"", LEFT(P13, 7), IF(L17&gt;50%, P17, MAX(P14:P17)))</f>
        <v>91.040685980722046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6"/>
      <c r="G8" s="197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>
        <f>IF(P21&lt;&gt;"", LEFT(P21, 7), IF(L25&gt;50%, P25, MAX(P22:P25)))</f>
        <v>85.856543643775439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42</v>
      </c>
      <c r="E13" s="57"/>
      <c r="F13" s="58">
        <v>55</v>
      </c>
      <c r="G13" s="59">
        <v>57</v>
      </c>
      <c r="I13" s="60">
        <v>1</v>
      </c>
      <c r="J13" s="61">
        <f t="shared" ref="J13:L17" si="2">IF(COUNT($G$13:$G$15)&gt;0,D13/AVERAGE($G$13:$G$15),0)</f>
        <v>0.76829268292682928</v>
      </c>
      <c r="K13" s="61">
        <f t="shared" si="2"/>
        <v>0</v>
      </c>
      <c r="L13" s="62">
        <f>IF(COUNT($G$13:$G$15)&gt;0,F13/AVERAGE($G$13:$G$15),0)</f>
        <v>1.0060975609756098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49</v>
      </c>
      <c r="E14" s="66"/>
      <c r="F14" s="67">
        <v>23</v>
      </c>
      <c r="G14" s="68">
        <v>57</v>
      </c>
      <c r="I14" s="69">
        <v>2</v>
      </c>
      <c r="J14" s="70">
        <f t="shared" si="2"/>
        <v>0.89634146341463417</v>
      </c>
      <c r="K14" s="70">
        <f t="shared" si="2"/>
        <v>0</v>
      </c>
      <c r="L14" s="71">
        <f t="shared" si="2"/>
        <v>0.42073170731707321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91.040685980722046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8</v>
      </c>
      <c r="E15" s="66"/>
      <c r="F15" s="67">
        <v>2</v>
      </c>
      <c r="G15" s="72">
        <v>50</v>
      </c>
      <c r="I15" s="69">
        <v>3</v>
      </c>
      <c r="J15" s="70">
        <f t="shared" si="2"/>
        <v>0.14634146341463417</v>
      </c>
      <c r="K15" s="70">
        <f t="shared" si="2"/>
        <v>0</v>
      </c>
      <c r="L15" s="71">
        <f t="shared" si="2"/>
        <v>3.6585365853658541E-2</v>
      </c>
      <c r="M15" s="63"/>
      <c r="N15" s="121">
        <f t="shared" si="3"/>
        <v>1.300294726980487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/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32</v>
      </c>
      <c r="E21" s="57"/>
      <c r="F21" s="58">
        <v>34</v>
      </c>
      <c r="G21" s="82">
        <v>25</v>
      </c>
      <c r="I21" s="60">
        <v>1</v>
      </c>
      <c r="J21" s="61">
        <f t="shared" ref="J21:L25" si="4">IF(COUNT($G$21:$G$23)&gt;0, D21/AVERAGE($G$21:$G$23), 0)</f>
        <v>1.103448275862069</v>
      </c>
      <c r="K21" s="61">
        <f t="shared" si="4"/>
        <v>0</v>
      </c>
      <c r="L21" s="62">
        <f t="shared" si="4"/>
        <v>1.1724137931034482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>
        <v>29</v>
      </c>
      <c r="E22" s="66"/>
      <c r="F22" s="67">
        <v>9</v>
      </c>
      <c r="G22" s="83">
        <v>28</v>
      </c>
      <c r="I22" s="69">
        <v>2</v>
      </c>
      <c r="J22" s="70">
        <f t="shared" si="4"/>
        <v>1</v>
      </c>
      <c r="K22" s="70">
        <f t="shared" si="4"/>
        <v>0</v>
      </c>
      <c r="L22" s="71">
        <f t="shared" si="4"/>
        <v>0.31034482758620691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85.856543643775439</v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30</v>
      </c>
      <c r="E23" s="66"/>
      <c r="F23" s="67">
        <v>0</v>
      </c>
      <c r="G23" s="84">
        <v>34</v>
      </c>
      <c r="I23" s="69">
        <v>3</v>
      </c>
      <c r="J23" s="70">
        <f t="shared" si="4"/>
        <v>1.0344827586206897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21</v>
      </c>
      <c r="E24" s="66"/>
      <c r="F24" s="67">
        <v>1</v>
      </c>
      <c r="G24" s="86"/>
      <c r="I24" s="69">
        <v>4</v>
      </c>
      <c r="J24" s="70">
        <f t="shared" si="4"/>
        <v>0.72413793103448276</v>
      </c>
      <c r="K24" s="70">
        <f t="shared" si="4"/>
        <v>0</v>
      </c>
      <c r="L24" s="71">
        <f t="shared" si="4"/>
        <v>3.4482758620689655E-2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26</v>
      </c>
      <c r="E25" s="74"/>
      <c r="F25" s="75">
        <v>0</v>
      </c>
      <c r="G25" s="86"/>
      <c r="I25" s="76">
        <v>5</v>
      </c>
      <c r="J25" s="87">
        <f t="shared" si="4"/>
        <v>0.89655172413793105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72" t="s">
        <v>29</v>
      </c>
      <c r="J27" s="173"/>
      <c r="L27" s="114"/>
      <c r="M27" s="165" t="s">
        <v>32</v>
      </c>
      <c r="N27" s="166"/>
      <c r="O27" s="165" t="s">
        <v>33</v>
      </c>
      <c r="P27" s="16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2"/>
      <c r="J28" s="135"/>
      <c r="L28" s="115" t="s">
        <v>25</v>
      </c>
      <c r="M28" s="167">
        <v>2418659</v>
      </c>
      <c r="N28" s="168"/>
      <c r="O28" s="185">
        <v>44865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3"/>
      <c r="J29" s="163"/>
      <c r="L29" s="116" t="s">
        <v>26</v>
      </c>
      <c r="M29" s="169" t="s">
        <v>44</v>
      </c>
      <c r="N29" s="170"/>
      <c r="O29" s="171">
        <v>46174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3" t="s">
        <v>48</v>
      </c>
      <c r="J30" s="163"/>
      <c r="L30" s="116" t="s">
        <v>30</v>
      </c>
      <c r="M30" s="171" t="s">
        <v>53</v>
      </c>
      <c r="N30" s="170"/>
      <c r="O30" s="171">
        <v>44866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3" t="s">
        <v>49</v>
      </c>
      <c r="J31" s="163"/>
      <c r="L31" s="116" t="s">
        <v>27</v>
      </c>
      <c r="M31" s="169">
        <v>504</v>
      </c>
      <c r="N31" s="170"/>
      <c r="O31" s="171">
        <v>44867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50</v>
      </c>
      <c r="J32" s="160"/>
      <c r="L32" s="117" t="s">
        <v>24</v>
      </c>
      <c r="M32" s="174" t="s">
        <v>51</v>
      </c>
      <c r="N32" s="175"/>
      <c r="O32" s="174" t="s">
        <v>52</v>
      </c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45</v>
      </c>
      <c r="N33" s="179"/>
      <c r="O33" s="184">
        <v>44774</v>
      </c>
      <c r="P33" s="179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4" t="s">
        <v>47</v>
      </c>
      <c r="N35" s="135"/>
      <c r="O35" s="134">
        <v>44777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2" t="s">
        <v>55</v>
      </c>
      <c r="N36" s="163"/>
      <c r="O36" s="134" t="s">
        <v>56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39</v>
      </c>
      <c r="J37" s="160"/>
      <c r="L37" s="117" t="s">
        <v>1</v>
      </c>
      <c r="M37" s="161" t="s">
        <v>46</v>
      </c>
      <c r="N37" s="160"/>
      <c r="O37" s="134">
        <v>44777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2022-05-20T07:13:35Z</cp:lastPrinted>
  <dcterms:created xsi:type="dcterms:W3CDTF">2008-12-02T14:50:07Z</dcterms:created>
  <dcterms:modified xsi:type="dcterms:W3CDTF">2022-05-20T08:35:39Z</dcterms:modified>
</cp:coreProperties>
</file>