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47124432-2DB8-4F72-ACCB-3AE7D791A8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<sst xmlns="http://schemas.openxmlformats.org/spreadsheetml/2006/main" count="95" uniqueCount="57">
  <si>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</si>
  <si>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</si>
  <si>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</si>
  <si>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</si>
  <si>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</si>
  <si>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</si>
  <si>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</si>
  <si>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</si>
  <si>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</si>
  <si>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</si>
  <si>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</si>
  <si>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</si>
  <si>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</si>
  <si>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</si>
  <si>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</si>
  <si>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</si>
  <si>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</si>
  <si>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</si>
  <si>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</si>
  <si>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</si>
  <si>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</si>
  <si>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</si>
  <si>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</si>
  <si>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</si>
  <si>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</si>
  <si>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</si>
  <si>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</si>
  <si>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</si>
  <si>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</si>
  <si>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</si>
  <si>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</si>
  <si>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</si>
  <si>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</si>
  <si>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</si>
  <si>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</si>
  <si>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</si>
  <si>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</si>
  <si>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</si>
  <si>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</si>
  <si>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</si>
  <si>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</si>
  <si>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</si>
  <si>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</si>
  <si>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IC</t>
  </si>
  <si>
    <t>2378409H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</si>
  <si>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</si>
  <si>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</si>
  <si>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</si>
  <si>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</si>
  <si>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</si>
  <si>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</si>
  <si>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</si>
  <si>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</si>
  <si>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</si>
  <si>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</si>
  <si>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</si>
  <si>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 xml:space="preserve">H221841465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</si>
</sst>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0.70588235294117652</c:v>
                </c:pt>
                <c:pt idx="1">
                  <c:v>0.83193277310924374</c:v>
                </c:pt>
                <c:pt idx="2">
                  <c:v>0.15126050420168069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1.1538461538461537</c:v>
                </c:pt>
                <c:pt idx="1">
                  <c:v>0.92307692307692302</c:v>
                </c:pt>
                <c:pt idx="2">
                  <c:v>1.1076923076923075</c:v>
                </c:pt>
                <c:pt idx="3">
                  <c:v>1.0615384615384615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0.73109243697478998</c:v>
                </c:pt>
                <c:pt idx="1">
                  <c:v>0.63025210084033623</c:v>
                </c:pt>
                <c:pt idx="2">
                  <c:v>2.5210084033613446E-2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0.50769230769230766</c:v>
                </c:pt>
                <c:pt idx="1">
                  <c:v>0.3692307692307692</c:v>
                </c:pt>
                <c:pt idx="2">
                  <c:v>9.2307692307692299E-2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view="pageLayout" zoomScaleNormal="115" zoomScaleSheetLayoutView="115" workbookViewId="0">
      <selection activeCell="D21" sqref="D21:D2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7" t="s">
        <v>3</v>
      </c>
      <c r="C2" s="198"/>
      <c r="D2" s="202" t="s">
        <v>56</v>
      </c>
      <c r="E2" s="203"/>
      <c r="F2" s="203"/>
      <c r="G2" s="20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95" t="s">
        <v>10</v>
      </c>
      <c r="C3" s="196"/>
      <c r="D3" s="199">
        <v>2</v>
      </c>
      <c r="E3" s="200"/>
      <c r="F3" s="200"/>
      <c r="G3" s="20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11" t="s">
        <v>40</v>
      </c>
      <c r="E4" s="212"/>
      <c r="F4" s="212" t="s">
        <v>42</v>
      </c>
      <c r="G4" s="21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7" t="s">
        <v>39</v>
      </c>
      <c r="C5" s="198"/>
      <c r="D5" s="156" t="s">
        <v>43</v>
      </c>
      <c r="E5" s="157"/>
      <c r="F5" s="157">
        <v>44722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7" t="s">
        <v>38</v>
      </c>
      <c r="C6" s="208"/>
      <c r="D6" s="154" t="s">
        <v>43</v>
      </c>
      <c r="E6" s="155"/>
      <c r="F6" s="155">
        <v>44725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9" t="s">
        <v>37</v>
      </c>
      <c r="C7" s="210"/>
      <c r="D7" s="152" t="s">
        <v>43</v>
      </c>
      <c r="E7" s="153"/>
      <c r="F7" s="153">
        <v>44725</v>
      </c>
      <c r="G7" s="160"/>
      <c r="I7" s="33" t="s">
        <v>4</v>
      </c>
      <c r="J7" s="34">
        <f>IF(N13&lt;&gt;"", LEFT(N13, 7), IF(J17&gt;50%, N17, MAX(N14:N17)))</f>
        <v>1.2287886001114672</v>
      </c>
      <c r="K7" s="34">
        <f>IF(O13&lt;&gt;"", LEFT(O13, 7), IF(K17&gt;50%, O17, MAX(O14:O17)))</f>
        <v>0</v>
      </c>
      <c r="L7" s="35">
        <f>IF(P13&lt;&gt;"", LEFT(P13, 7), IF(L17&gt;50%, P17, MAX(P14:P17)))</f>
        <v>116.09274188570484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14" t="s">
        <v>41</v>
      </c>
      <c r="C8" s="215"/>
      <c r="D8" s="216"/>
      <c r="E8" s="217"/>
      <c r="F8" s="161"/>
      <c r="G8" s="162"/>
      <c r="I8" s="30" t="s">
        <v>5</v>
      </c>
      <c r="J8" s="36">
        <f>IF(N21&lt;&gt;"", LEFT(N21, 7), IF(J25&gt;50%, N25, MAX(N22:N25)))</f>
        <v>20.820013649950837</v>
      </c>
      <c r="K8" s="36">
        <f>IF(O21&lt;&gt;"", LEFT(O21, 7), IF(K25&gt;50%, O25, MAX(O22:O25)))</f>
        <v>0</v>
      </c>
      <c r="L8" s="37">
        <f>IF(P21&lt;&gt;"", LEFT(P21, 7), IF(L25&gt;50%, P25, MAX(P22:P25)))</f>
        <v>51.962961301592173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28</v>
      </c>
      <c r="E13" s="57"/>
      <c r="F13" s="58">
        <v>29</v>
      </c>
      <c r="G13" s="59">
        <v>46</v>
      </c>
      <c r="I13" s="60">
        <v>1</v>
      </c>
      <c r="J13" s="61">
        <f t="shared" ref="J13:L17" si="2">IF(COUNT($G$13:$G$15)&gt;0,D13/AVERAGE($G$13:$G$15),0)</f>
        <v>0.70588235294117652</v>
      </c>
      <c r="K13" s="61">
        <f t="shared" si="2"/>
        <v>0</v>
      </c>
      <c r="L13" s="62">
        <f>IF(COUNT($G$13:$G$15)&gt;0,F13/AVERAGE($G$13:$G$15),0)</f>
        <v>0.73109243697478998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33</v>
      </c>
      <c r="E14" s="66"/>
      <c r="F14" s="67">
        <v>25</v>
      </c>
      <c r="G14" s="68">
        <v>38</v>
      </c>
      <c r="I14" s="69">
        <v>2</v>
      </c>
      <c r="J14" s="70">
        <f t="shared" si="2"/>
        <v>0.83193277310924374</v>
      </c>
      <c r="K14" s="70">
        <f t="shared" si="2"/>
        <v>0</v>
      </c>
      <c r="L14" s="71">
        <f t="shared" si="2"/>
        <v>0.63025210084033623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6</v>
      </c>
      <c r="E15" s="66"/>
      <c r="F15" s="67">
        <v>1</v>
      </c>
      <c r="G15" s="72">
        <v>35</v>
      </c>
      <c r="I15" s="69">
        <v>3</v>
      </c>
      <c r="J15" s="70">
        <f t="shared" si="2"/>
        <v>0.15126050420168069</v>
      </c>
      <c r="K15" s="70">
        <f t="shared" si="2"/>
        <v>0</v>
      </c>
      <c r="L15" s="71">
        <f t="shared" si="2"/>
        <v>2.5210084033613446E-2</v>
      </c>
      <c r="M15" s="63"/>
      <c r="N15" s="121">
        <f t="shared" si="3"/>
        <v>1.2287886001114672</v>
      </c>
      <c r="O15" s="122" t="str">
        <f t="shared" si="3"/>
        <v/>
      </c>
      <c r="P15" s="123">
        <f t="shared" si="3"/>
        <v>116.09274188570484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25</v>
      </c>
      <c r="E21" s="57"/>
      <c r="F21" s="58">
        <v>11</v>
      </c>
      <c r="G21" s="82">
        <v>20</v>
      </c>
      <c r="I21" s="60">
        <v>1</v>
      </c>
      <c r="J21" s="61">
        <f t="shared" ref="J21:L25" si="4">IF(COUNT($G$21:$G$23)&gt;0, D21/AVERAGE($G$21:$G$23), 0)</f>
        <v>1.1538461538461537</v>
      </c>
      <c r="K21" s="61">
        <f t="shared" si="4"/>
        <v>0</v>
      </c>
      <c r="L21" s="62">
        <f t="shared" si="4"/>
        <v>0.50769230769230766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20</v>
      </c>
      <c r="E22" s="66"/>
      <c r="F22" s="67">
        <v>8</v>
      </c>
      <c r="G22" s="83">
        <v>23</v>
      </c>
      <c r="I22" s="69">
        <v>2</v>
      </c>
      <c r="J22" s="70">
        <f t="shared" si="4"/>
        <v>0.92307692307692302</v>
      </c>
      <c r="K22" s="70">
        <f t="shared" si="4"/>
        <v>0</v>
      </c>
      <c r="L22" s="71">
        <f t="shared" si="4"/>
        <v>0.3692307692307692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51.962961301592173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24</v>
      </c>
      <c r="E23" s="66"/>
      <c r="F23" s="67">
        <v>2</v>
      </c>
      <c r="G23" s="84">
        <v>22</v>
      </c>
      <c r="I23" s="69">
        <v>3</v>
      </c>
      <c r="J23" s="70">
        <f t="shared" si="4"/>
        <v>1.1076923076923075</v>
      </c>
      <c r="K23" s="70">
        <f t="shared" si="4"/>
        <v>0</v>
      </c>
      <c r="L23" s="71">
        <f t="shared" si="4"/>
        <v>9.2307692307692299E-2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23</v>
      </c>
      <c r="E24" s="66"/>
      <c r="F24" s="67">
        <v>0</v>
      </c>
      <c r="G24" s="86"/>
      <c r="I24" s="69">
        <v>4</v>
      </c>
      <c r="J24" s="70">
        <f t="shared" si="4"/>
        <v>1.0615384615384615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20.820013649950837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6" t="s">
        <v>29</v>
      </c>
      <c r="J27" s="187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92"/>
      <c r="J28" s="183"/>
      <c r="L28" s="115" t="s">
        <v>25</v>
      </c>
      <c r="M28" s="184">
        <v>2418659</v>
      </c>
      <c r="N28" s="170"/>
      <c r="O28" s="169">
        <v>44865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5" t="s">
        <v>44</v>
      </c>
      <c r="N29" s="172"/>
      <c r="O29" s="171">
        <v>46174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53</v>
      </c>
      <c r="J30" s="174"/>
      <c r="L30" s="116" t="s">
        <v>30</v>
      </c>
      <c r="M30" s="171" t="s">
        <v>45</v>
      </c>
      <c r="N30" s="172"/>
      <c r="O30" s="171">
        <v>44866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54</v>
      </c>
      <c r="J31" s="174"/>
      <c r="L31" s="116" t="s">
        <v>27</v>
      </c>
      <c r="M31" s="185">
        <v>504</v>
      </c>
      <c r="N31" s="172"/>
      <c r="O31" s="171">
        <v>44867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55</v>
      </c>
      <c r="J32" s="176"/>
      <c r="L32" s="117" t="s">
        <v>24</v>
      </c>
      <c r="M32" s="167" t="s">
        <v>46</v>
      </c>
      <c r="N32" s="168"/>
      <c r="O32" s="167" t="s">
        <v>47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9" t="s">
        <v>31</v>
      </c>
      <c r="M33" s="191" t="s">
        <v>48</v>
      </c>
      <c r="N33" s="164"/>
      <c r="O33" s="163">
        <v>44774</v>
      </c>
      <c r="P33" s="164"/>
      <c r="Q33" s="16"/>
    </row>
    <row r="34" spans="2:17" s="15" customFormat="1" ht="12.95" customHeight="1" thickBot="1" x14ac:dyDescent="0.25">
      <c r="B34" s="20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90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6"/>
      <c r="C35" s="102" t="s">
        <v>9</v>
      </c>
      <c r="D35" s="103">
        <v>40</v>
      </c>
      <c r="E35" s="103">
        <v>30</v>
      </c>
      <c r="F35" s="104">
        <v>400</v>
      </c>
      <c r="I35" s="186" t="s">
        <v>34</v>
      </c>
      <c r="J35" s="187"/>
      <c r="L35" s="115" t="s">
        <v>6</v>
      </c>
      <c r="M35" s="182" t="s">
        <v>49</v>
      </c>
      <c r="N35" s="183"/>
      <c r="O35" s="188">
        <v>44777</v>
      </c>
      <c r="P35" s="183"/>
      <c r="Q35" s="16"/>
    </row>
    <row r="36" spans="2:17" s="15" customFormat="1" ht="12.95" customHeight="1" thickBot="1" x14ac:dyDescent="0.25">
      <c r="B36" s="20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8">
        <v>44284</v>
      </c>
      <c r="J36" s="183"/>
      <c r="L36" s="116" t="s">
        <v>0</v>
      </c>
      <c r="M36" s="180" t="s">
        <v>50</v>
      </c>
      <c r="N36" s="181"/>
      <c r="O36" s="193" t="s">
        <v>51</v>
      </c>
      <c r="P36" s="194"/>
      <c r="Q36" s="16"/>
    </row>
    <row r="37" spans="2:17" s="15" customFormat="1" ht="12.95" customHeight="1" thickBot="1" x14ac:dyDescent="0.25">
      <c r="B37" s="20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46</v>
      </c>
      <c r="J37" s="176"/>
      <c r="L37" s="117" t="s">
        <v>1</v>
      </c>
      <c r="M37" s="179" t="s">
        <v>52</v>
      </c>
      <c r="N37" s="176"/>
      <c r="O37" s="188">
        <v>44777</v>
      </c>
      <c r="P37" s="183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abSelected="1" zoomScale="115" zoomScaleNormal="115" workbookViewId="0">
      <selection activeCell="C4" sqref="C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8" t="s">
        <v>5</v>
      </c>
      <c r="D3" s="218"/>
      <c r="E3" s="218"/>
      <c r="F3" s="218"/>
      <c r="G3" s="218"/>
      <c r="H3" s="218"/>
      <c r="I3" s="1"/>
      <c r="J3" s="219" t="s">
        <v>4</v>
      </c>
      <c r="K3" s="219"/>
      <c r="L3" s="219"/>
      <c r="M3" s="219"/>
      <c r="N3" s="219"/>
      <c r="O3" s="21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David Bibby</cp:lastModifiedBy>
  <cp:lastPrinted>2022-06-13T10:09:21Z</cp:lastPrinted>
  <dcterms:created xsi:type="dcterms:W3CDTF">2008-12-02T14:50:07Z</dcterms:created>
  <dcterms:modified xsi:type="dcterms:W3CDTF">2022-08-31T11:04:17Z</dcterms:modified>
</cp:coreProperties>
</file>