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2022\"/>
    </mc:Choice>
  </mc:AlternateContent>
  <xr:revisionPtr revIDLastSave="0" documentId="13_ncr:1_{F2ED722B-4670-422A-951D-BF9E876528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<sst xmlns="http://schemas.openxmlformats.org/spreadsheetml/2006/main" count="91" uniqueCount="54">
  <si>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</si>
  <si>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</si>
  <si>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</si>
  <si>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</si>
  <si>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</si>
  <si>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</si>
  <si>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</si>
  <si>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</si>
  <si>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</si>
  <si>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</si>
  <si>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</si>
  <si>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</si>
  <si>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</si>
  <si>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</si>
  <si>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</si>
  <si>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</si>
  <si>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</si>
  <si>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</si>
  <si>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</si>
  <si>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</si>
  <si>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</si>
  <si>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</si>
  <si>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</si>
  <si>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</si>
  <si>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</si>
  <si>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</si>
  <si>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</si>
  <si>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</si>
  <si>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</si>
  <si>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</si>
  <si>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</si>
  <si>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</si>
  <si>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</si>
  <si>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</si>
  <si>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</si>
  <si>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</si>
  <si>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</si>
  <si>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</si>
  <si>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</si>
  <si>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</si>
  <si>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</si>
  <si>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</si>
  <si>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</si>
  <si>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</si>
  <si>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</si>
  <si>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H220920683 p1</t>
  </si>
  <si>
    <t>LRAC2956</t>
  </si>
  <si>
    <t>SLBX6824</t>
  </si>
  <si>
    <t>RN96-240</t>
  </si>
  <si>
    <t>CB60816</t>
  </si>
  <si>
    <t>BL52582</t>
  </si>
  <si>
    <t>DD54212</t>
  </si>
  <si>
    <t>Renata</t>
  </si>
  <si>
    <t>H223120369 p1 ACVonly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</si>
</sst>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1.0571428571428572</c:v>
                </c:pt>
                <c:pt idx="1">
                  <c:v>0.95714285714285718</c:v>
                </c:pt>
                <c:pt idx="2">
                  <c:v>0.17142857142857143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1.0465116279069768</c:v>
                </c:pt>
                <c:pt idx="1">
                  <c:v>0.79069767441860461</c:v>
                </c:pt>
                <c:pt idx="2">
                  <c:v>1.0465116279069768</c:v>
                </c:pt>
                <c:pt idx="3">
                  <c:v>0.44186046511627908</c:v>
                </c:pt>
                <c:pt idx="4">
                  <c:v>2.3255813953488372E-2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M35" sqref="M35:P37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53</v>
      </c>
      <c r="E2" s="144"/>
      <c r="F2" s="144"/>
      <c r="G2" s="145"/>
      <c r="H2" s="16"/>
      <c r="I2" s="200" t="s">
        <v>18</v>
      </c>
      <c r="J2" s="201"/>
      <c r="K2" s="201"/>
      <c r="L2" s="202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03"/>
      <c r="J3" s="204"/>
      <c r="K3" s="204"/>
      <c r="L3" s="205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91" t="s">
        <v>52</v>
      </c>
      <c r="E5" s="192"/>
      <c r="F5" s="192">
        <v>44817</v>
      </c>
      <c r="G5" s="193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89" t="s">
        <v>52</v>
      </c>
      <c r="E6" s="190"/>
      <c r="F6" s="190">
        <v>44820</v>
      </c>
      <c r="G6" s="194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89" t="s">
        <v>52</v>
      </c>
      <c r="E7" s="190"/>
      <c r="F7" s="190">
        <v>44820</v>
      </c>
      <c r="G7" s="194"/>
      <c r="I7" s="33" t="s">
        <v>4</v>
      </c>
      <c r="J7" s="34">
        <f>IF(N13&lt;&gt;"", LEFT(N13, 7), IF(J17&gt;50%, N17, MAX(N14:N17)))</f>
        <v>1.4001335646693263</v>
      </c>
      <c r="K7" s="34">
        <f>IF(O13&lt;&gt;"", LEFT(O13, 7), IF(K17&gt;50%, O17, MAX(O14:O17)))</f>
        <v>0</v>
      </c>
      <c r="L7" s="35">
        <f>IF(P13&lt;&gt;"", LEFT(P13, 7), IF(L17&gt;50%, P17, MAX(P14:P17)))</f>
        <v>0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5"/>
      <c r="G8" s="196"/>
      <c r="I8" s="30" t="s">
        <v>5</v>
      </c>
      <c r="J8" s="36">
        <f>IF(N21&lt;&gt;"", LEFT(N21, 7), IF(J25&gt;50%, N25, MAX(N22:N25)))</f>
        <v>8.7520464959230377</v>
      </c>
      <c r="K8" s="36">
        <f>IF(O21&lt;&gt;"", LEFT(O21, 7), IF(K25&gt;50%, O25, MAX(O22:O25)))</f>
        <v>0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7" t="s">
        <v>2</v>
      </c>
      <c r="C11" s="206" t="s">
        <v>14</v>
      </c>
      <c r="D11" s="207"/>
      <c r="E11" s="207"/>
      <c r="F11" s="207"/>
      <c r="G11" s="208"/>
      <c r="I11" s="186" t="s">
        <v>15</v>
      </c>
      <c r="J11" s="187"/>
      <c r="K11" s="187"/>
      <c r="L11" s="188"/>
      <c r="M11" s="47"/>
      <c r="N11" s="186" t="s">
        <v>17</v>
      </c>
      <c r="O11" s="187"/>
      <c r="P11" s="188"/>
      <c r="Q11" s="47"/>
    </row>
    <row r="12" spans="2:17" s="15" customFormat="1" ht="12.95" customHeight="1" thickBot="1" x14ac:dyDescent="0.25">
      <c r="B12" s="198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98"/>
      <c r="C13" s="56">
        <v>1</v>
      </c>
      <c r="D13" s="57">
        <v>74</v>
      </c>
      <c r="E13" s="57"/>
      <c r="F13" s="58"/>
      <c r="G13" s="59">
        <v>72</v>
      </c>
      <c r="I13" s="60">
        <v>1</v>
      </c>
      <c r="J13" s="61">
        <f t="shared" ref="J13:L17" si="2">IF(COUNT($G$13:$G$15)&gt;0,D13/AVERAGE($G$13:$G$15),0)</f>
        <v>1.0571428571428572</v>
      </c>
      <c r="K13" s="61">
        <f t="shared" si="2"/>
        <v>0</v>
      </c>
      <c r="L13" s="62">
        <f>IF(COUNT($G$13:$G$15)&gt;0,F13/AVERAGE($G$13:$G$15),0)</f>
        <v>0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98"/>
      <c r="C14" s="65">
        <v>2</v>
      </c>
      <c r="D14" s="66">
        <v>67</v>
      </c>
      <c r="E14" s="66"/>
      <c r="F14" s="67"/>
      <c r="G14" s="68">
        <v>68</v>
      </c>
      <c r="I14" s="69">
        <v>2</v>
      </c>
      <c r="J14" s="70">
        <f t="shared" si="2"/>
        <v>0.95714285714285718</v>
      </c>
      <c r="K14" s="70">
        <f t="shared" si="2"/>
        <v>0</v>
      </c>
      <c r="L14" s="71">
        <f t="shared" si="2"/>
        <v>0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98"/>
      <c r="C15" s="65">
        <v>3</v>
      </c>
      <c r="D15" s="66">
        <v>12</v>
      </c>
      <c r="E15" s="66"/>
      <c r="F15" s="67"/>
      <c r="G15" s="72">
        <v>70</v>
      </c>
      <c r="I15" s="69">
        <v>3</v>
      </c>
      <c r="J15" s="70">
        <f t="shared" si="2"/>
        <v>0.17142857142857143</v>
      </c>
      <c r="K15" s="70">
        <f t="shared" si="2"/>
        <v>0</v>
      </c>
      <c r="L15" s="71">
        <f t="shared" si="2"/>
        <v>0</v>
      </c>
      <c r="M15" s="63"/>
      <c r="N15" s="121">
        <f t="shared" si="3"/>
        <v>1.4001335646693263</v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98"/>
      <c r="C16" s="65">
        <v>4</v>
      </c>
      <c r="D16" s="66">
        <v>0</v>
      </c>
      <c r="E16" s="66"/>
      <c r="F16" s="67"/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99"/>
      <c r="C17" s="73">
        <v>5</v>
      </c>
      <c r="D17" s="74">
        <v>0</v>
      </c>
      <c r="E17" s="74"/>
      <c r="F17" s="75"/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97" t="s">
        <v>16</v>
      </c>
      <c r="C19" s="206" t="s">
        <v>14</v>
      </c>
      <c r="D19" s="207"/>
      <c r="E19" s="207"/>
      <c r="F19" s="207"/>
      <c r="G19" s="208"/>
      <c r="I19" s="186" t="s">
        <v>15</v>
      </c>
      <c r="J19" s="187"/>
      <c r="K19" s="187"/>
      <c r="L19" s="188"/>
      <c r="M19" s="47"/>
      <c r="N19" s="186" t="s">
        <v>17</v>
      </c>
      <c r="O19" s="187"/>
      <c r="P19" s="188"/>
      <c r="Q19" s="47"/>
    </row>
    <row r="20" spans="2:18" s="15" customFormat="1" ht="12.95" customHeight="1" thickBot="1" x14ac:dyDescent="0.25">
      <c r="B20" s="198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98"/>
      <c r="C21" s="56">
        <v>1</v>
      </c>
      <c r="D21" s="57">
        <v>45</v>
      </c>
      <c r="E21" s="57"/>
      <c r="F21" s="58"/>
      <c r="G21" s="82">
        <v>53</v>
      </c>
      <c r="I21" s="60">
        <v>1</v>
      </c>
      <c r="J21" s="61">
        <f t="shared" ref="J21:L25" si="4">IF(COUNT($G$21:$G$23)&gt;0, D21/AVERAGE($G$21:$G$23), 0)</f>
        <v>1.0465116279069768</v>
      </c>
      <c r="K21" s="61">
        <f t="shared" si="4"/>
        <v>0</v>
      </c>
      <c r="L21" s="62">
        <f t="shared" si="4"/>
        <v>0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98"/>
      <c r="C22" s="65">
        <v>2</v>
      </c>
      <c r="D22" s="66">
        <v>34</v>
      </c>
      <c r="E22" s="66"/>
      <c r="F22" s="67"/>
      <c r="G22" s="83">
        <v>43</v>
      </c>
      <c r="I22" s="69">
        <v>2</v>
      </c>
      <c r="J22" s="70">
        <f t="shared" si="4"/>
        <v>0.79069767441860461</v>
      </c>
      <c r="K22" s="70">
        <f t="shared" si="4"/>
        <v>0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98"/>
      <c r="C23" s="65">
        <v>3</v>
      </c>
      <c r="D23" s="66">
        <v>45</v>
      </c>
      <c r="E23" s="66"/>
      <c r="F23" s="67"/>
      <c r="G23" s="84">
        <v>33</v>
      </c>
      <c r="I23" s="69">
        <v>3</v>
      </c>
      <c r="J23" s="70">
        <f t="shared" si="4"/>
        <v>1.0465116279069768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98"/>
      <c r="C24" s="65">
        <v>4</v>
      </c>
      <c r="D24" s="66">
        <v>19</v>
      </c>
      <c r="E24" s="66"/>
      <c r="F24" s="67"/>
      <c r="G24" s="86"/>
      <c r="I24" s="69">
        <v>4</v>
      </c>
      <c r="J24" s="70">
        <f t="shared" si="4"/>
        <v>0.44186046511627908</v>
      </c>
      <c r="K24" s="70">
        <f t="shared" si="4"/>
        <v>0</v>
      </c>
      <c r="L24" s="71">
        <f t="shared" si="4"/>
        <v>0</v>
      </c>
      <c r="M24" s="64"/>
      <c r="N24" s="121">
        <f t="shared" si="5"/>
        <v>8.7520464959230377</v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99"/>
      <c r="C25" s="73">
        <v>5</v>
      </c>
      <c r="D25" s="74">
        <v>1</v>
      </c>
      <c r="E25" s="74"/>
      <c r="F25" s="75"/>
      <c r="G25" s="86"/>
      <c r="I25" s="76">
        <v>5</v>
      </c>
      <c r="J25" s="87">
        <f t="shared" si="4"/>
        <v>2.3255813953488372E-2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3" t="s">
        <v>28</v>
      </c>
      <c r="D27" s="184"/>
      <c r="E27" s="184"/>
      <c r="F27" s="185"/>
      <c r="I27" s="170" t="s">
        <v>29</v>
      </c>
      <c r="J27" s="171"/>
      <c r="L27" s="114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59"/>
      <c r="J28" s="135"/>
      <c r="L28" s="115" t="s">
        <v>25</v>
      </c>
      <c r="M28" s="166">
        <v>2430574</v>
      </c>
      <c r="N28" s="167"/>
      <c r="O28" s="181">
        <v>44985</v>
      </c>
      <c r="P28" s="16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2"/>
      <c r="J29" s="163"/>
      <c r="L29" s="116" t="s">
        <v>26</v>
      </c>
      <c r="M29" s="168" t="s">
        <v>44</v>
      </c>
      <c r="N29" s="169"/>
      <c r="O29" s="182">
        <v>46327</v>
      </c>
      <c r="P29" s="16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2" t="s">
        <v>49</v>
      </c>
      <c r="J30" s="163"/>
      <c r="L30" s="116" t="s">
        <v>30</v>
      </c>
      <c r="M30" s="168">
        <v>2441901</v>
      </c>
      <c r="N30" s="169"/>
      <c r="O30" s="182">
        <v>44985</v>
      </c>
      <c r="P30" s="16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2" t="s">
        <v>50</v>
      </c>
      <c r="J31" s="163"/>
      <c r="L31" s="116" t="s">
        <v>27</v>
      </c>
      <c r="M31" s="168">
        <v>806</v>
      </c>
      <c r="N31" s="169"/>
      <c r="O31" s="182">
        <v>45013</v>
      </c>
      <c r="P31" s="169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60" t="s">
        <v>51</v>
      </c>
      <c r="J32" s="161"/>
      <c r="L32" s="117" t="s">
        <v>24</v>
      </c>
      <c r="M32" s="172"/>
      <c r="N32" s="173"/>
      <c r="O32" s="172"/>
      <c r="P32" s="17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4" t="s">
        <v>31</v>
      </c>
      <c r="M33" s="176" t="s">
        <v>45</v>
      </c>
      <c r="N33" s="177"/>
      <c r="O33" s="180">
        <v>45139</v>
      </c>
      <c r="P33" s="177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0" t="s">
        <v>34</v>
      </c>
      <c r="J35" s="171"/>
      <c r="L35" s="115" t="s">
        <v>6</v>
      </c>
      <c r="M35" s="159" t="s">
        <v>46</v>
      </c>
      <c r="N35" s="135"/>
      <c r="O35" s="134">
        <v>44910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44284</v>
      </c>
      <c r="J36" s="135"/>
      <c r="L36" s="116" t="s">
        <v>0</v>
      </c>
      <c r="M36" s="162" t="s">
        <v>48</v>
      </c>
      <c r="N36" s="163"/>
      <c r="O36" s="134">
        <v>44910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0">
        <v>35</v>
      </c>
      <c r="J37" s="161"/>
      <c r="L37" s="117" t="s">
        <v>1</v>
      </c>
      <c r="M37" s="160" t="s">
        <v>47</v>
      </c>
      <c r="N37" s="161"/>
      <c r="O37" s="134">
        <v>44910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9" t="s">
        <v>43</v>
      </c>
      <c r="D3" s="209"/>
      <c r="E3" s="209"/>
      <c r="F3" s="209"/>
      <c r="G3" s="209"/>
      <c r="H3" s="209"/>
      <c r="I3" s="1"/>
      <c r="J3" s="210" t="s">
        <v>4</v>
      </c>
      <c r="K3" s="210"/>
      <c r="L3" s="210"/>
      <c r="M3" s="210"/>
      <c r="N3" s="210"/>
      <c r="O3" s="210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2022-02-11T15:22:25Z</cp:lastPrinted>
  <dcterms:created xsi:type="dcterms:W3CDTF">2008-12-02T14:50:07Z</dcterms:created>
  <dcterms:modified xsi:type="dcterms:W3CDTF">2022-11-21T08:11:39Z</dcterms:modified>
</cp:coreProperties>
</file>