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816D637E-3199-42B7-9FB6-B4928E1D59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<sst xmlns="http://schemas.openxmlformats.org/spreadsheetml/2006/main" count="93" uniqueCount="56">
  <si>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</si>
  <si>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</si>
  <si>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</si>
  <si>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</si>
  <si>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</si>
  <si>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</si>
  <si>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</si>
  <si>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</si>
  <si>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</si>
  <si>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</si>
  <si>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</si>
  <si>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</si>
  <si>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</si>
  <si>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</si>
  <si>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</si>
  <si>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</si>
  <si>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</si>
  <si>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</si>
  <si>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</si>
  <si>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</si>
  <si>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</si>
  <si>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</si>
  <si>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</si>
  <si>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</si>
  <si>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</si>
  <si>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</si>
  <si>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</si>
  <si>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</si>
  <si>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</si>
  <si>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</si>
  <si>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</si>
  <si>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</si>
  <si>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</si>
  <si>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</si>
  <si>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</si>
  <si>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</si>
  <si>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</si>
  <si>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</si>
  <si>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</si>
  <si>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</si>
  <si>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</si>
  <si>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</si>
  <si>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</si>
  <si>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</si>
  <si>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</si>
  <si>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2437704H</t>
  </si>
  <si>
    <t>H220920683 p1</t>
  </si>
  <si>
    <t>LRAC2956</t>
  </si>
  <si>
    <t>SLBX6824</t>
  </si>
  <si>
    <t>RN96-240</t>
  </si>
  <si>
    <t>8.9.21</t>
  </si>
  <si>
    <t>8.9.22</t>
  </si>
  <si>
    <t>CB60816</t>
  </si>
  <si>
    <t>BL52582</t>
  </si>
  <si>
    <t>DD54212</t>
  </si>
  <si>
    <t>H223180367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</si>
</sst>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1.1555555555555554</c:v>
                </c:pt>
                <c:pt idx="1">
                  <c:v>0.66666666666666663</c:v>
                </c:pt>
                <c:pt idx="2">
                  <c:v>0.1111111111111111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1.1666666666666667</c:v>
                </c:pt>
                <c:pt idx="1">
                  <c:v>0.9</c:v>
                </c:pt>
                <c:pt idx="2">
                  <c:v>0.56666666666666665</c:v>
                </c:pt>
                <c:pt idx="3">
                  <c:v>8.3333333333333329E-2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0.75555555555555554</c:v>
                </c:pt>
                <c:pt idx="1">
                  <c:v>0.8</c:v>
                </c:pt>
                <c:pt idx="2">
                  <c:v>0.26666666666666666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0.95</c:v>
                </c:pt>
                <c:pt idx="1">
                  <c:v>0.68333333333333335</c:v>
                </c:pt>
                <c:pt idx="2">
                  <c:v>0.43333333333333335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0.71111111111111114</c:v>
                </c:pt>
                <c:pt idx="1">
                  <c:v>0.48888888888888887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0.8833333333333333</c:v>
                </c:pt>
                <c:pt idx="1">
                  <c:v>0.48333333333333334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C1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55</v>
      </c>
      <c r="E2" s="144"/>
      <c r="F2" s="144"/>
      <c r="G2" s="145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89" t="s">
        <v>44</v>
      </c>
      <c r="E5" s="190"/>
      <c r="F5" s="190">
        <v>44792</v>
      </c>
      <c r="G5" s="19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44</v>
      </c>
      <c r="E6" s="190"/>
      <c r="F6" s="192">
        <v>44795</v>
      </c>
      <c r="G6" s="19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44</v>
      </c>
      <c r="E7" s="190"/>
      <c r="F7" s="194">
        <v>44795</v>
      </c>
      <c r="G7" s="195"/>
      <c r="I7" s="33" t="s">
        <v>4</v>
      </c>
      <c r="J7" s="34">
        <f>IF(N13&lt;&gt;"", LEFT(N13, 7), IF(J17&gt;50%, N17, MAX(N14:N17)))</f>
        <v>0.94732285406899897</v>
      </c>
      <c r="K7" s="34">
        <f>IF(O13&lt;&gt;"", LEFT(O13, 7), IF(K17&gt;50%, O17, MAX(O14:O17)))</f>
        <v>13.631346658315714</v>
      </c>
      <c r="L7" s="35">
        <f>IF(P13&lt;&gt;"", LEFT(P13, 7), IF(L17&gt;50%, P17, MAX(P14:P17)))</f>
        <v>96.59363289248455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6"/>
      <c r="G8" s="197"/>
      <c r="I8" s="30" t="s">
        <v>5</v>
      </c>
      <c r="J8" s="36">
        <f>IF(N21&lt;&gt;"", LEFT(N21, 7), IF(J25&gt;50%, N25, MAX(N22:N25)))</f>
        <v>3.0267933149043267</v>
      </c>
      <c r="K8" s="36">
        <f>IF(O21&lt;&gt;"", LEFT(O21, 7), IF(K25&gt;50%, O25, MAX(O22:O25)))</f>
        <v>17.273910999597195</v>
      </c>
      <c r="L8" s="37">
        <f>IF(P21&lt;&gt;"", LEFT(P21, 7), IF(L25&gt;50%, P25, MAX(P22:P25)))</f>
        <v>97.15319411536062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52</v>
      </c>
      <c r="E13" s="57">
        <v>34</v>
      </c>
      <c r="F13" s="58">
        <v>32</v>
      </c>
      <c r="G13" s="59">
        <v>39</v>
      </c>
      <c r="I13" s="60">
        <v>1</v>
      </c>
      <c r="J13" s="61">
        <f t="shared" ref="J13:L17" si="2">IF(COUNT($G$13:$G$15)&gt;0,D13/AVERAGE($G$13:$G$15),0)</f>
        <v>1.1555555555555554</v>
      </c>
      <c r="K13" s="61">
        <f t="shared" si="2"/>
        <v>0.75555555555555554</v>
      </c>
      <c r="L13" s="62">
        <f>IF(COUNT($G$13:$G$15)&gt;0,F13/AVERAGE($G$13:$G$15),0)</f>
        <v>0.71111111111111114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30</v>
      </c>
      <c r="E14" s="66">
        <v>36</v>
      </c>
      <c r="F14" s="67">
        <v>22</v>
      </c>
      <c r="G14" s="68">
        <v>48</v>
      </c>
      <c r="I14" s="69">
        <v>2</v>
      </c>
      <c r="J14" s="70">
        <f t="shared" si="2"/>
        <v>0.66666666666666663</v>
      </c>
      <c r="K14" s="70">
        <f t="shared" si="2"/>
        <v>0.8</v>
      </c>
      <c r="L14" s="71">
        <f t="shared" si="2"/>
        <v>0.48888888888888887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96.59363289248455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5</v>
      </c>
      <c r="E15" s="66">
        <v>12</v>
      </c>
      <c r="F15" s="67">
        <v>0</v>
      </c>
      <c r="G15" s="72">
        <v>48</v>
      </c>
      <c r="I15" s="69">
        <v>3</v>
      </c>
      <c r="J15" s="70">
        <f t="shared" si="2"/>
        <v>0.1111111111111111</v>
      </c>
      <c r="K15" s="70">
        <f t="shared" si="2"/>
        <v>0.26666666666666666</v>
      </c>
      <c r="L15" s="71">
        <f t="shared" si="2"/>
        <v>0</v>
      </c>
      <c r="M15" s="63"/>
      <c r="N15" s="121">
        <f t="shared" si="3"/>
        <v>0.94732285406899897</v>
      </c>
      <c r="O15" s="122">
        <f t="shared" si="3"/>
        <v>13.631346658315714</v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70</v>
      </c>
      <c r="E21" s="57">
        <v>57</v>
      </c>
      <c r="F21" s="58">
        <v>53</v>
      </c>
      <c r="G21" s="82">
        <v>67</v>
      </c>
      <c r="I21" s="60">
        <v>1</v>
      </c>
      <c r="J21" s="61">
        <f t="shared" ref="J21:L25" si="4">IF(COUNT($G$21:$G$23)&gt;0, D21/AVERAGE($G$21:$G$23), 0)</f>
        <v>1.1666666666666667</v>
      </c>
      <c r="K21" s="61">
        <f t="shared" si="4"/>
        <v>0.95</v>
      </c>
      <c r="L21" s="62">
        <f t="shared" si="4"/>
        <v>0.8833333333333333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>
        <v>54</v>
      </c>
      <c r="E22" s="66">
        <v>41</v>
      </c>
      <c r="F22" s="67">
        <v>29</v>
      </c>
      <c r="G22" s="83">
        <v>60</v>
      </c>
      <c r="I22" s="69">
        <v>2</v>
      </c>
      <c r="J22" s="70">
        <f t="shared" si="4"/>
        <v>0.9</v>
      </c>
      <c r="K22" s="70">
        <f t="shared" si="4"/>
        <v>0.68333333333333335</v>
      </c>
      <c r="L22" s="71">
        <f t="shared" si="4"/>
        <v>0.48333333333333334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97.15319411536062</v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34</v>
      </c>
      <c r="E23" s="66">
        <v>26</v>
      </c>
      <c r="F23" s="67">
        <v>0</v>
      </c>
      <c r="G23" s="84">
        <v>53</v>
      </c>
      <c r="I23" s="69">
        <v>3</v>
      </c>
      <c r="J23" s="70">
        <f t="shared" si="4"/>
        <v>0.56666666666666665</v>
      </c>
      <c r="K23" s="70">
        <f t="shared" si="4"/>
        <v>0.43333333333333335</v>
      </c>
      <c r="L23" s="71">
        <f t="shared" si="4"/>
        <v>0</v>
      </c>
      <c r="M23" s="64"/>
      <c r="N23" s="121" t="str">
        <f t="shared" si="5"/>
        <v/>
      </c>
      <c r="O23" s="130">
        <f t="shared" si="5"/>
        <v>17.273910999597195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5</v>
      </c>
      <c r="E24" s="66">
        <v>3</v>
      </c>
      <c r="F24" s="67">
        <v>0</v>
      </c>
      <c r="G24" s="86"/>
      <c r="I24" s="69">
        <v>4</v>
      </c>
      <c r="J24" s="70">
        <f t="shared" si="4"/>
        <v>8.3333333333333329E-2</v>
      </c>
      <c r="K24" s="70">
        <f t="shared" si="4"/>
        <v>0.05</v>
      </c>
      <c r="L24" s="71">
        <f t="shared" si="4"/>
        <v>0</v>
      </c>
      <c r="M24" s="64"/>
      <c r="N24" s="121">
        <f t="shared" si="5"/>
        <v>3.0267933149043267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/>
      <c r="J28" s="135"/>
      <c r="L28" s="115" t="s">
        <v>25</v>
      </c>
      <c r="M28" s="166">
        <v>2430574</v>
      </c>
      <c r="N28" s="167"/>
      <c r="O28" s="181">
        <v>44985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/>
      <c r="J29" s="162"/>
      <c r="L29" s="116" t="s">
        <v>26</v>
      </c>
      <c r="M29" s="168" t="s">
        <v>45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52</v>
      </c>
      <c r="J30" s="162"/>
      <c r="L30" s="116" t="s">
        <v>30</v>
      </c>
      <c r="M30" s="168">
        <v>2441901</v>
      </c>
      <c r="N30" s="169"/>
      <c r="O30" s="182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53</v>
      </c>
      <c r="J31" s="162"/>
      <c r="L31" s="116" t="s">
        <v>27</v>
      </c>
      <c r="M31" s="168">
        <v>806</v>
      </c>
      <c r="N31" s="169"/>
      <c r="O31" s="182">
        <v>45013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54</v>
      </c>
      <c r="J32" s="160"/>
      <c r="L32" s="117" t="s">
        <v>24</v>
      </c>
      <c r="M32" s="172" t="s">
        <v>50</v>
      </c>
      <c r="N32" s="173"/>
      <c r="O32" s="172" t="s">
        <v>51</v>
      </c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46</v>
      </c>
      <c r="N33" s="177"/>
      <c r="O33" s="180">
        <v>45139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47</v>
      </c>
      <c r="N35" s="135"/>
      <c r="O35" s="134">
        <v>44776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44447</v>
      </c>
      <c r="J36" s="135"/>
      <c r="L36" s="116" t="s">
        <v>0</v>
      </c>
      <c r="M36" s="161" t="s">
        <v>48</v>
      </c>
      <c r="N36" s="162"/>
      <c r="O36" s="134">
        <v>44776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39</v>
      </c>
      <c r="J37" s="160"/>
      <c r="L37" s="117" t="s">
        <v>1</v>
      </c>
      <c r="M37" s="159" t="s">
        <v>49</v>
      </c>
      <c r="N37" s="160"/>
      <c r="O37" s="134">
        <v>44776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2022-08-22T14:16:38Z</dcterms:modified>
</cp:coreProperties>
</file>