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2022\"/>
    </mc:Choice>
  </mc:AlternateContent>
  <xr:revisionPtr revIDLastSave="0" documentId="13_ncr:1_{4AE2F81C-3069-4E80-B40D-87667DD3BE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N25" i="9" l="1"/>
  <c r="P23" i="9"/>
  <c r="O22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<sst xmlns="http://schemas.openxmlformats.org/spreadsheetml/2006/main" count="89" uniqueCount="52">
  <si>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</si>
  <si>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</si>
  <si>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</si>
  <si>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</si>
  <si>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</si>
  <si>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</si>
  <si>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</si>
  <si>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</si>
  <si>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</si>
  <si>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</si>
  <si>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</si>
  <si>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</si>
  <si>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</si>
  <si>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</si>
  <si>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</si>
  <si>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</si>
  <si>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</si>
  <si>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</si>
  <si>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</si>
  <si>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</si>
  <si>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</si>
  <si>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</si>
  <si>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</si>
  <si>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</si>
  <si>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</si>
  <si>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</si>
  <si>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</si>
  <si>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</si>
  <si>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</si>
  <si>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</si>
  <si>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</si>
  <si>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</si>
  <si>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</si>
  <si>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</si>
  <si>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</si>
  <si>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</si>
  <si>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</si>
  <si>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</si>
  <si>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</si>
  <si>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</si>
  <si>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</si>
  <si>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</si>
  <si>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</si>
  <si>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</si>
  <si>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</si>
  <si>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H220920683 p1</t>
  </si>
  <si>
    <t>LRAC2956</t>
  </si>
  <si>
    <t>CB60816</t>
  </si>
  <si>
    <t>BL52582</t>
  </si>
  <si>
    <t>DD54212</t>
  </si>
  <si>
    <t>Renata</t>
  </si>
  <si>
    <t>H223300544 p1 ACVonly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</si>
</sst>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17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1.0571428571428572</c:v>
                </c:pt>
                <c:pt idx="1">
                  <c:v>0.95714285714285718</c:v>
                </c:pt>
                <c:pt idx="2">
                  <c:v>0.17142857142857143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1.0566037735849056</c:v>
                </c:pt>
                <c:pt idx="1">
                  <c:v>0.92452830188679247</c:v>
                </c:pt>
                <c:pt idx="2">
                  <c:v>0.60377358490566035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I36" sqref="I36:J36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1" t="s">
        <v>3</v>
      </c>
      <c r="C2" s="192"/>
      <c r="D2" s="196" t="s">
        <v>51</v>
      </c>
      <c r="E2" s="197"/>
      <c r="F2" s="197"/>
      <c r="G2" s="198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9" t="s">
        <v>10</v>
      </c>
      <c r="C3" s="190"/>
      <c r="D3" s="193">
        <v>1</v>
      </c>
      <c r="E3" s="194"/>
      <c r="F3" s="194"/>
      <c r="G3" s="195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5" t="s">
        <v>40</v>
      </c>
      <c r="E4" s="206"/>
      <c r="F4" s="206" t="s">
        <v>42</v>
      </c>
      <c r="G4" s="207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1" t="s">
        <v>39</v>
      </c>
      <c r="C5" s="192"/>
      <c r="D5" s="156" t="s">
        <v>50</v>
      </c>
      <c r="E5" s="157"/>
      <c r="F5" s="157">
        <v>44817</v>
      </c>
      <c r="G5" s="158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1" t="s">
        <v>38</v>
      </c>
      <c r="C6" s="202"/>
      <c r="D6" s="154" t="s">
        <v>50</v>
      </c>
      <c r="E6" s="155"/>
      <c r="F6" s="155">
        <v>44820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3" t="s">
        <v>37</v>
      </c>
      <c r="C7" s="204"/>
      <c r="D7" s="152" t="s">
        <v>50</v>
      </c>
      <c r="E7" s="153"/>
      <c r="F7" s="153">
        <v>44820</v>
      </c>
      <c r="G7" s="160"/>
      <c r="I7" s="33" t="s">
        <v>4</v>
      </c>
      <c r="J7" s="34">
        <f>IF(N13&lt;&gt;"", LEFT(N13, 7), IF(J17&gt;50%, N17, MAX(N14:N17)))</f>
        <v>1.4001335646693263</v>
      </c>
      <c r="K7" s="34">
        <f>IF(O13&lt;&gt;"", LEFT(O13, 7), IF(K17&gt;50%, O17, MAX(O14:O17)))</f>
        <v>0</v>
      </c>
      <c r="L7" s="35">
        <f>IF(P13&lt;&gt;"", LEFT(P13, 7), IF(L17&gt;50%, P17, MAX(P14:P17)))</f>
        <v>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8" t="s">
        <v>41</v>
      </c>
      <c r="C8" s="209"/>
      <c r="D8" s="210"/>
      <c r="E8" s="211"/>
      <c r="F8" s="161"/>
      <c r="G8" s="162"/>
      <c r="I8" s="30" t="s">
        <v>5</v>
      </c>
      <c r="J8" s="36">
        <f>IF(N21&lt;&gt;"", LEFT(N21, 7), IF(J25&gt;50%, N25, MAX(N22:N25)))</f>
        <v>3.1726273929793338</v>
      </c>
      <c r="K8" s="36">
        <f>IF(O21&lt;&gt;"", LEFT(O21, 7), IF(K25&gt;50%, O25, MAX(O22:O25)))</f>
        <v>0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74</v>
      </c>
      <c r="E13" s="57"/>
      <c r="F13" s="58"/>
      <c r="G13" s="59">
        <v>72</v>
      </c>
      <c r="I13" s="60">
        <v>1</v>
      </c>
      <c r="J13" s="61">
        <f t="shared" ref="J13:L17" si="2">IF(COUNT($G$13:$G$15)&gt;0,D13/AVERAGE($G$13:$G$15),0)</f>
        <v>1.0571428571428572</v>
      </c>
      <c r="K13" s="61">
        <f t="shared" si="2"/>
        <v>0</v>
      </c>
      <c r="L13" s="62">
        <f>IF(COUNT($G$13:$G$15)&gt;0,F13/AVERAGE($G$13:$G$15),0)</f>
        <v>0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67</v>
      </c>
      <c r="E14" s="66"/>
      <c r="F14" s="67"/>
      <c r="G14" s="68">
        <v>68</v>
      </c>
      <c r="I14" s="69">
        <v>2</v>
      </c>
      <c r="J14" s="70">
        <f t="shared" si="2"/>
        <v>0.95714285714285718</v>
      </c>
      <c r="K14" s="70">
        <f t="shared" si="2"/>
        <v>0</v>
      </c>
      <c r="L14" s="71">
        <f t="shared" si="2"/>
        <v>0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12</v>
      </c>
      <c r="E15" s="66"/>
      <c r="F15" s="67"/>
      <c r="G15" s="72">
        <v>70</v>
      </c>
      <c r="I15" s="69">
        <v>3</v>
      </c>
      <c r="J15" s="70">
        <f t="shared" si="2"/>
        <v>0.17142857142857143</v>
      </c>
      <c r="K15" s="70">
        <f t="shared" si="2"/>
        <v>0</v>
      </c>
      <c r="L15" s="71">
        <f t="shared" si="2"/>
        <v>0</v>
      </c>
      <c r="M15" s="63"/>
      <c r="N15" s="121">
        <f t="shared" si="3"/>
        <v>1.4001335646693263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/>
      <c r="F16" s="67"/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/>
      <c r="F17" s="75"/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56</v>
      </c>
      <c r="E21" s="57"/>
      <c r="F21" s="58"/>
      <c r="G21" s="82">
        <v>51</v>
      </c>
      <c r="I21" s="60">
        <v>1</v>
      </c>
      <c r="J21" s="61">
        <f t="shared" ref="J21:L25" si="4">IF(COUNT($G$21:$G$23)&gt;0, D21/AVERAGE($G$21:$G$23), 0)</f>
        <v>1.0566037735849056</v>
      </c>
      <c r="K21" s="61">
        <f t="shared" si="4"/>
        <v>0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49</v>
      </c>
      <c r="E22" s="66"/>
      <c r="F22" s="67"/>
      <c r="G22" s="83">
        <v>53</v>
      </c>
      <c r="I22" s="69">
        <v>2</v>
      </c>
      <c r="J22" s="70">
        <f t="shared" si="4"/>
        <v>0.92452830188679247</v>
      </c>
      <c r="K22" s="70">
        <f t="shared" si="4"/>
        <v>0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32</v>
      </c>
      <c r="E23" s="66"/>
      <c r="F23" s="67"/>
      <c r="G23" s="84">
        <v>55</v>
      </c>
      <c r="I23" s="69">
        <v>3</v>
      </c>
      <c r="J23" s="70">
        <f t="shared" si="4"/>
        <v>0.60377358490566035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0</v>
      </c>
      <c r="E24" s="66"/>
      <c r="F24" s="67"/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>
        <f t="shared" si="5"/>
        <v>3.1726273929793338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/>
      <c r="F25" s="75"/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3" t="s">
        <v>29</v>
      </c>
      <c r="J27" s="184"/>
      <c r="L27" s="114"/>
      <c r="M27" s="177" t="s">
        <v>32</v>
      </c>
      <c r="N27" s="178"/>
      <c r="O27" s="177" t="s">
        <v>33</v>
      </c>
      <c r="P27" s="17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9"/>
      <c r="J28" s="180"/>
      <c r="L28" s="115" t="s">
        <v>25</v>
      </c>
      <c r="M28" s="181">
        <v>2430574</v>
      </c>
      <c r="N28" s="170"/>
      <c r="O28" s="169">
        <v>44985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3"/>
      <c r="J29" s="174"/>
      <c r="L29" s="116" t="s">
        <v>26</v>
      </c>
      <c r="M29" s="182" t="s">
        <v>44</v>
      </c>
      <c r="N29" s="172"/>
      <c r="O29" s="171">
        <v>46327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3" t="s">
        <v>47</v>
      </c>
      <c r="J30" s="174"/>
      <c r="L30" s="116" t="s">
        <v>30</v>
      </c>
      <c r="M30" s="182">
        <v>2441901</v>
      </c>
      <c r="N30" s="172"/>
      <c r="O30" s="171">
        <v>44985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3" t="s">
        <v>48</v>
      </c>
      <c r="J31" s="174"/>
      <c r="L31" s="116" t="s">
        <v>27</v>
      </c>
      <c r="M31" s="182">
        <v>806</v>
      </c>
      <c r="N31" s="172"/>
      <c r="O31" s="171">
        <v>45013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5" t="s">
        <v>49</v>
      </c>
      <c r="J32" s="176"/>
      <c r="L32" s="117" t="s">
        <v>24</v>
      </c>
      <c r="M32" s="167"/>
      <c r="N32" s="168"/>
      <c r="O32" s="167"/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6" t="s">
        <v>31</v>
      </c>
      <c r="M33" s="188" t="s">
        <v>45</v>
      </c>
      <c r="N33" s="164"/>
      <c r="O33" s="163">
        <v>45139</v>
      </c>
      <c r="P33" s="164"/>
      <c r="Q33" s="16"/>
    </row>
    <row r="34" spans="2:17" s="15" customFormat="1" ht="12.95" customHeight="1" thickBot="1" x14ac:dyDescent="0.25">
      <c r="B34" s="199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7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200"/>
      <c r="C35" s="102" t="s">
        <v>9</v>
      </c>
      <c r="D35" s="103">
        <v>40</v>
      </c>
      <c r="E35" s="103">
        <v>30</v>
      </c>
      <c r="F35" s="104">
        <v>400</v>
      </c>
      <c r="I35" s="183" t="s">
        <v>34</v>
      </c>
      <c r="J35" s="184"/>
      <c r="L35" s="115" t="s">
        <v>6</v>
      </c>
      <c r="M35" s="179" t="s">
        <v>46</v>
      </c>
      <c r="N35" s="180"/>
      <c r="O35" s="185">
        <v>44910</v>
      </c>
      <c r="P35" s="180"/>
      <c r="Q35" s="16"/>
    </row>
    <row r="36" spans="2:17" s="15" customFormat="1" ht="12.95" customHeight="1" thickBot="1" x14ac:dyDescent="0.25">
      <c r="B36" s="199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5">
        <v>44284</v>
      </c>
      <c r="J36" s="180"/>
      <c r="L36" s="116" t="s">
        <v>0</v>
      </c>
      <c r="M36" s="173"/>
      <c r="N36" s="174"/>
      <c r="O36" s="185"/>
      <c r="P36" s="180"/>
      <c r="Q36" s="16"/>
    </row>
    <row r="37" spans="2:17" s="15" customFormat="1" ht="12.95" customHeight="1" thickBot="1" x14ac:dyDescent="0.25">
      <c r="B37" s="200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5">
        <v>35</v>
      </c>
      <c r="J37" s="176"/>
      <c r="L37" s="117" t="s">
        <v>1</v>
      </c>
      <c r="M37" s="175"/>
      <c r="N37" s="176"/>
      <c r="O37" s="185"/>
      <c r="P37" s="180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2022-11-21T08:11:10Z</dcterms:modified>
</cp:coreProperties>
</file>