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4F92122-AB56-4E4A-BBE1-88F9B2C096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<sst xmlns="http://schemas.openxmlformats.org/spreadsheetml/2006/main" count="91" uniqueCount="55">
  <si>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</si>
  <si>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</si>
  <si>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</si>
  <si>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</si>
  <si>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</si>
  <si>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</si>
  <si>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</si>
  <si>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</si>
  <si>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</si>
  <si>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</si>
  <si>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</si>
  <si>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</si>
  <si>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</si>
  <si>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</si>
  <si>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</si>
  <si>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</si>
  <si>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</si>
  <si>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</si>
  <si>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</si>
  <si>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</si>
  <si>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</si>
  <si>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</si>
  <si>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</si>
  <si>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</si>
  <si>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</si>
  <si>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</si>
  <si>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</si>
  <si>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</si>
  <si>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</si>
  <si>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</si>
  <si>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</si>
  <si>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</si>
  <si>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</si>
  <si>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</si>
  <si>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</si>
  <si>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</si>
  <si>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</si>
  <si>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</si>
  <si>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</si>
  <si>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</si>
  <si>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</si>
  <si>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</si>
  <si>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</si>
  <si>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</si>
  <si>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</si>
  <si>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</si>
  <si>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B028</t>
  </si>
  <si>
    <t>H220920683 P1</t>
  </si>
  <si>
    <t>LRAC2956</t>
  </si>
  <si>
    <t>CB60816</t>
  </si>
  <si>
    <t>BL52582</t>
  </si>
  <si>
    <t>DD54212</t>
  </si>
  <si>
    <t xml:space="preserve">Renata </t>
  </si>
  <si>
    <t>19/23/12/2212/2022</t>
  </si>
  <si>
    <t>H224780493 p1 ACV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</si>
</sst>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1.0941176470588236</c:v>
                </c:pt>
                <c:pt idx="1">
                  <c:v>0.9</c:v>
                </c:pt>
                <c:pt idx="2">
                  <c:v>0.22941176470588237</c:v>
                </c:pt>
                <c:pt idx="3">
                  <c:v>1.7647058823529412E-2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0.87428571428571422</c:v>
                </c:pt>
                <c:pt idx="1">
                  <c:v>0.92571428571428571</c:v>
                </c:pt>
                <c:pt idx="2">
                  <c:v>0.49714285714285711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1" sqref="G21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2" t="s">
        <v>3</v>
      </c>
      <c r="C2" s="193"/>
      <c r="D2" s="197" t="s">
        <v>54</v>
      </c>
      <c r="E2" s="198"/>
      <c r="F2" s="198"/>
      <c r="G2" s="199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0" t="s">
        <v>10</v>
      </c>
      <c r="C3" s="191"/>
      <c r="D3" s="194">
        <v>1</v>
      </c>
      <c r="E3" s="195"/>
      <c r="F3" s="195"/>
      <c r="G3" s="196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6" t="s">
        <v>40</v>
      </c>
      <c r="E4" s="207"/>
      <c r="F4" s="207" t="s">
        <v>42</v>
      </c>
      <c r="G4" s="208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2" t="s">
        <v>39</v>
      </c>
      <c r="C5" s="193"/>
      <c r="D5" s="152" t="s">
        <v>52</v>
      </c>
      <c r="E5" s="153"/>
      <c r="F5" s="153">
        <v>44915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2" t="s">
        <v>38</v>
      </c>
      <c r="C6" s="203"/>
      <c r="D6" s="152" t="s">
        <v>44</v>
      </c>
      <c r="E6" s="153"/>
      <c r="F6" s="155">
        <v>44918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4" t="s">
        <v>37</v>
      </c>
      <c r="C7" s="205"/>
      <c r="D7" s="152" t="s">
        <v>44</v>
      </c>
      <c r="E7" s="153"/>
      <c r="F7" s="157" t="s">
        <v>53</v>
      </c>
      <c r="G7" s="158"/>
      <c r="I7" s="33" t="s">
        <v>4</v>
      </c>
      <c r="J7" s="34">
        <f>IF(N13&lt;&gt;"", LEFT(N13, 7), IF(J17&gt;50%, N17, MAX(N14:N17)))</f>
        <v>1.4289055429891147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9" t="s">
        <v>41</v>
      </c>
      <c r="C8" s="210"/>
      <c r="D8" s="211"/>
      <c r="E8" s="212"/>
      <c r="F8" s="159"/>
      <c r="G8" s="160"/>
      <c r="I8" s="30" t="s">
        <v>5</v>
      </c>
      <c r="J8" s="36">
        <f>IF(N21&lt;&gt;"", LEFT(N21, 7), IF(J25&gt;50%, N25, MAX(N22:N25)))</f>
        <v>2.4770015331630733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62</v>
      </c>
      <c r="E13" s="57"/>
      <c r="F13" s="58"/>
      <c r="G13" s="59">
        <v>60</v>
      </c>
      <c r="I13" s="60">
        <v>1</v>
      </c>
      <c r="J13" s="61">
        <f t="shared" ref="J13:L17" si="2">IF(COUNT($G$13:$G$15)&gt;0,D13/AVERAGE($G$13:$G$15),0)</f>
        <v>1.0941176470588236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51</v>
      </c>
      <c r="E14" s="66"/>
      <c r="F14" s="67"/>
      <c r="G14" s="68">
        <v>57</v>
      </c>
      <c r="I14" s="69">
        <v>2</v>
      </c>
      <c r="J14" s="70">
        <f t="shared" si="2"/>
        <v>0.9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13</v>
      </c>
      <c r="E15" s="66"/>
      <c r="F15" s="67"/>
      <c r="G15" s="72">
        <v>53</v>
      </c>
      <c r="I15" s="69">
        <v>3</v>
      </c>
      <c r="J15" s="70">
        <f t="shared" si="2"/>
        <v>0.22941176470588237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1.4289055429891147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/>
      <c r="F16" s="67"/>
      <c r="G16" s="16"/>
      <c r="I16" s="69">
        <v>4</v>
      </c>
      <c r="J16" s="70">
        <f t="shared" si="2"/>
        <v>1.7647058823529412E-2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51</v>
      </c>
      <c r="E21" s="57"/>
      <c r="F21" s="58"/>
      <c r="G21" s="82">
        <v>63</v>
      </c>
      <c r="I21" s="60">
        <v>1</v>
      </c>
      <c r="J21" s="61">
        <f t="shared" ref="J21:L25" si="4">IF(COUNT($G$21:$G$23)&gt;0, D21/AVERAGE($G$21:$G$23), 0)</f>
        <v>0.87428571428571422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54</v>
      </c>
      <c r="E22" s="66"/>
      <c r="F22" s="67"/>
      <c r="G22" s="83">
        <v>56</v>
      </c>
      <c r="I22" s="69">
        <v>2</v>
      </c>
      <c r="J22" s="70">
        <f t="shared" si="4"/>
        <v>0.92571428571428571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29</v>
      </c>
      <c r="E23" s="66"/>
      <c r="F23" s="67"/>
      <c r="G23" s="84">
        <v>56</v>
      </c>
      <c r="I23" s="69">
        <v>3</v>
      </c>
      <c r="J23" s="70">
        <f t="shared" si="4"/>
        <v>0.49714285714285711</v>
      </c>
      <c r="K23" s="70">
        <f t="shared" si="4"/>
        <v>0</v>
      </c>
      <c r="L23" s="71">
        <f t="shared" si="4"/>
        <v>0</v>
      </c>
      <c r="M23" s="64"/>
      <c r="N23" s="121">
        <f t="shared" si="5"/>
        <v>2.4770015331630733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9"/>
      <c r="J28" s="179"/>
      <c r="L28" s="115" t="s">
        <v>25</v>
      </c>
      <c r="M28" s="180">
        <v>2436490</v>
      </c>
      <c r="N28" s="168"/>
      <c r="O28" s="167">
        <v>45046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1" t="s">
        <v>45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49</v>
      </c>
      <c r="J30" s="172"/>
      <c r="L30" s="116" t="s">
        <v>30</v>
      </c>
      <c r="M30" s="181">
        <v>2441901</v>
      </c>
      <c r="N30" s="170"/>
      <c r="O30" s="169">
        <v>44985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50</v>
      </c>
      <c r="J31" s="172"/>
      <c r="L31" s="116" t="s">
        <v>27</v>
      </c>
      <c r="M31" s="185" t="s">
        <v>46</v>
      </c>
      <c r="N31" s="170"/>
      <c r="O31" s="169">
        <v>45118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51</v>
      </c>
      <c r="J32" s="174"/>
      <c r="L32" s="117" t="s">
        <v>24</v>
      </c>
      <c r="M32" s="165"/>
      <c r="N32" s="166"/>
      <c r="O32" s="165"/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47</v>
      </c>
      <c r="N33" s="162"/>
      <c r="O33" s="161">
        <v>44931</v>
      </c>
      <c r="P33" s="162"/>
      <c r="Q33" s="16"/>
    </row>
    <row r="34" spans="2:17" s="15" customFormat="1" ht="12.95" customHeight="1" thickBot="1" x14ac:dyDescent="0.25">
      <c r="B34" s="200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1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48</v>
      </c>
      <c r="N35" s="179"/>
      <c r="O35" s="184">
        <v>45069</v>
      </c>
      <c r="P35" s="179"/>
      <c r="Q35" s="16"/>
    </row>
    <row r="36" spans="2:17" s="15" customFormat="1" ht="12.95" customHeight="1" thickBot="1" x14ac:dyDescent="0.25">
      <c r="B36" s="200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4">
        <v>44284</v>
      </c>
      <c r="J36" s="179"/>
      <c r="L36" s="116" t="s">
        <v>0</v>
      </c>
      <c r="M36" s="173"/>
      <c r="N36" s="174"/>
      <c r="O36" s="184"/>
      <c r="P36" s="179"/>
      <c r="Q36" s="16"/>
    </row>
    <row r="37" spans="2:17" s="15" customFormat="1" ht="12.95" customHeight="1" thickBot="1" x14ac:dyDescent="0.25">
      <c r="B37" s="201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24</v>
      </c>
      <c r="J37" s="174"/>
      <c r="L37" s="117" t="s">
        <v>1</v>
      </c>
      <c r="M37" s="177"/>
      <c r="N37" s="174"/>
      <c r="O37" s="184"/>
      <c r="P37" s="179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2022-12-23T10:51:48Z</cp:lastPrinted>
  <dcterms:created xsi:type="dcterms:W3CDTF">2008-12-02T14:50:07Z</dcterms:created>
  <dcterms:modified xsi:type="dcterms:W3CDTF">2022-12-23T11:00:02Z</dcterms:modified>
</cp:coreProperties>
</file>