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31C886C-4FF2-4D0B-9486-1C74F3D4DD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<sst xmlns="http://schemas.openxmlformats.org/spreadsheetml/2006/main" count="89" uniqueCount="52">
  <si>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</si>
  <si>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</si>
  <si>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</si>
  <si>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</si>
  <si>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</si>
  <si>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</si>
  <si>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</si>
  <si>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</si>
  <si>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</si>
  <si>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</si>
  <si>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</si>
  <si>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</si>
  <si>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</si>
  <si>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</si>
  <si>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</si>
  <si>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</si>
  <si>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</si>
  <si>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</si>
  <si>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</si>
  <si>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</si>
  <si>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</si>
  <si>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</si>
  <si>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</si>
  <si>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</si>
  <si>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</si>
  <si>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</si>
  <si>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</si>
  <si>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</si>
  <si>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</si>
  <si>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</si>
  <si>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</si>
  <si>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</si>
  <si>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</si>
  <si>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</si>
  <si>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</si>
  <si>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</si>
  <si>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</si>
  <si>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</si>
  <si>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</si>
  <si>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</si>
  <si>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</si>
  <si>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</si>
  <si>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</si>
  <si>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</si>
  <si>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</si>
  <si>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CB60816</t>
  </si>
  <si>
    <t>2437704H</t>
  </si>
  <si>
    <t>100B0512</t>
  </si>
  <si>
    <t>H220920683 P1</t>
  </si>
  <si>
    <t>LRAC2956</t>
  </si>
  <si>
    <t>SLBX6824</t>
  </si>
  <si>
    <t>H230420321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</si>
</sst>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52" xfId="0" applyNumberFormat="1" applyFon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1" fillId="0" borderId="29" xfId="0" applyNumberFormat="1" applyFon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1.0125</c:v>
                </c:pt>
                <c:pt idx="1">
                  <c:v>1.03125</c:v>
                </c:pt>
                <c:pt idx="2">
                  <c:v>0.43124999999999997</c:v>
                </c:pt>
                <c:pt idx="3">
                  <c:v>0</c:v>
                </c:pt>
                <c:pt idx="4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1.2091836734693879</c:v>
                </c:pt>
                <c:pt idx="1">
                  <c:v>1.0714285714285714</c:v>
                </c:pt>
                <c:pt idx="2">
                  <c:v>1.1938775510204083</c:v>
                </c:pt>
                <c:pt idx="3">
                  <c:v>1.1479591836734695</c:v>
                </c:pt>
                <c:pt idx="4">
                  <c:v>0.9642857142857143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1.1812499999999999</c:v>
                </c:pt>
                <c:pt idx="1">
                  <c:v>1.21875</c:v>
                </c:pt>
                <c:pt idx="2">
                  <c:v>0.76874999999999993</c:v>
                </c:pt>
                <c:pt idx="3">
                  <c:v>1.8749999999999999E-2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0.87244897959183676</c:v>
                </c:pt>
                <c:pt idx="1">
                  <c:v>0.50510204081632659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1.0874999999999999</c:v>
                </c:pt>
                <c:pt idx="1">
                  <c:v>0.82499999999999996</c:v>
                </c:pt>
                <c:pt idx="2">
                  <c:v>0.13125000000000001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1.0102040816326532</c:v>
                </c:pt>
                <c:pt idx="1">
                  <c:v>0.99489795918367352</c:v>
                </c:pt>
                <c:pt idx="2">
                  <c:v>0.71938775510204089</c:v>
                </c:pt>
                <c:pt idx="3">
                  <c:v>0.24489795918367349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51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44</v>
      </c>
      <c r="E5" s="194"/>
      <c r="F5" s="194">
        <v>45009</v>
      </c>
      <c r="G5" s="19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44</v>
      </c>
      <c r="E6" s="192"/>
      <c r="F6" s="192">
        <v>45012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44</v>
      </c>
      <c r="E7" s="190"/>
      <c r="F7" s="190">
        <v>45012</v>
      </c>
      <c r="G7" s="197"/>
      <c r="I7" s="33" t="s">
        <v>4</v>
      </c>
      <c r="J7" s="34">
        <f>IF(N13&lt;&gt;"", LEFT(N13, 7), IF(J17&gt;50%, N17, MAX(N14:N17)))</f>
        <v>2.1328188381533568</v>
      </c>
      <c r="K7" s="34">
        <f>IF(O13&lt;&gt;"", LEFT(O13, 7), IF(K17&gt;50%, O17, MAX(O14:O17)))</f>
        <v>41.084515729289521</v>
      </c>
      <c r="L7" s="35">
        <f>IF(P13&lt;&gt;"", LEFT(P13, 7), IF(L17&gt;50%, P17, MAX(P14:P17)))</f>
        <v>138.36398482804844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6.3381342137949854</v>
      </c>
      <c r="L8" s="37">
        <f>IF(P21&lt;&gt;"", LEFT(P21, 7), IF(L25&gt;50%, P25, MAX(P22:P25)))</f>
        <v>275.55982967321825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54</v>
      </c>
      <c r="E13" s="57">
        <v>63</v>
      </c>
      <c r="F13" s="58">
        <v>58</v>
      </c>
      <c r="G13" s="59">
        <v>53</v>
      </c>
      <c r="I13" s="60">
        <v>1</v>
      </c>
      <c r="J13" s="61">
        <f t="shared" ref="J13:L17" si="2">IF(COUNT($G$13:$G$15)&gt;0,D13/AVERAGE($G$13:$G$15),0)</f>
        <v>1.0125</v>
      </c>
      <c r="K13" s="61">
        <f t="shared" si="2"/>
        <v>1.1812499999999999</v>
      </c>
      <c r="L13" s="62">
        <f>IF(COUNT($G$13:$G$15)&gt;0,F13/AVERAGE($G$13:$G$15),0)</f>
        <v>1.0874999999999999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55</v>
      </c>
      <c r="E14" s="66">
        <v>65</v>
      </c>
      <c r="F14" s="67">
        <v>44</v>
      </c>
      <c r="G14" s="68">
        <v>58</v>
      </c>
      <c r="I14" s="69">
        <v>2</v>
      </c>
      <c r="J14" s="70">
        <f t="shared" si="2"/>
        <v>1.03125</v>
      </c>
      <c r="K14" s="70">
        <f t="shared" si="2"/>
        <v>1.21875</v>
      </c>
      <c r="L14" s="71">
        <f t="shared" si="2"/>
        <v>0.82499999999999996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23</v>
      </c>
      <c r="E15" s="66">
        <v>41</v>
      </c>
      <c r="F15" s="67">
        <v>7</v>
      </c>
      <c r="G15" s="72">
        <v>49</v>
      </c>
      <c r="I15" s="69">
        <v>3</v>
      </c>
      <c r="J15" s="70">
        <f t="shared" si="2"/>
        <v>0.43124999999999997</v>
      </c>
      <c r="K15" s="70">
        <f t="shared" si="2"/>
        <v>0.76874999999999993</v>
      </c>
      <c r="L15" s="71">
        <f t="shared" si="2"/>
        <v>0.13125000000000001</v>
      </c>
      <c r="M15" s="63"/>
      <c r="N15" s="121">
        <f t="shared" si="3"/>
        <v>2.1328188381533568</v>
      </c>
      <c r="O15" s="122" t="str">
        <f t="shared" si="3"/>
        <v/>
      </c>
      <c r="P15" s="123">
        <f t="shared" si="3"/>
        <v>138.36398482804844</v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1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1.8749999999999999E-2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41.084515729289521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2</v>
      </c>
      <c r="E17" s="74">
        <v>0</v>
      </c>
      <c r="F17" s="75">
        <v>0</v>
      </c>
      <c r="G17" s="16"/>
      <c r="I17" s="76">
        <v>5</v>
      </c>
      <c r="J17" s="77">
        <f t="shared" si="2"/>
        <v>3.7499999999999999E-2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79</v>
      </c>
      <c r="E21" s="57">
        <v>57</v>
      </c>
      <c r="F21" s="58">
        <v>66</v>
      </c>
      <c r="G21" s="82">
        <v>68</v>
      </c>
      <c r="I21" s="60">
        <v>1</v>
      </c>
      <c r="J21" s="61">
        <f t="shared" ref="J21:L25" si="4">IF(COUNT($G$21:$G$23)&gt;0, D21/AVERAGE($G$21:$G$23), 0)</f>
        <v>1.2091836734693879</v>
      </c>
      <c r="K21" s="61">
        <f t="shared" si="4"/>
        <v>0.87244897959183676</v>
      </c>
      <c r="L21" s="62">
        <f t="shared" si="4"/>
        <v>1.0102040816326532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70</v>
      </c>
      <c r="E22" s="66">
        <v>33</v>
      </c>
      <c r="F22" s="67">
        <v>65</v>
      </c>
      <c r="G22" s="83">
        <v>60</v>
      </c>
      <c r="I22" s="69">
        <v>2</v>
      </c>
      <c r="J22" s="70">
        <f t="shared" si="4"/>
        <v>1.0714285714285714</v>
      </c>
      <c r="K22" s="70">
        <f t="shared" si="4"/>
        <v>0.50510204081632659</v>
      </c>
      <c r="L22" s="71">
        <f t="shared" si="4"/>
        <v>0.99489795918367352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78</v>
      </c>
      <c r="E23" s="66">
        <v>0</v>
      </c>
      <c r="F23" s="67">
        <v>47</v>
      </c>
      <c r="G23" s="84">
        <v>68</v>
      </c>
      <c r="I23" s="69">
        <v>3</v>
      </c>
      <c r="J23" s="70">
        <f t="shared" si="4"/>
        <v>1.1938775510204083</v>
      </c>
      <c r="K23" s="70">
        <f t="shared" si="4"/>
        <v>0</v>
      </c>
      <c r="L23" s="71">
        <f t="shared" si="4"/>
        <v>0.71938775510204089</v>
      </c>
      <c r="M23" s="64"/>
      <c r="N23" s="121" t="str">
        <f t="shared" si="5"/>
        <v/>
      </c>
      <c r="O23" s="130">
        <f t="shared" si="5"/>
        <v>6.3381342137949854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75</v>
      </c>
      <c r="E24" s="66">
        <v>0</v>
      </c>
      <c r="F24" s="67">
        <v>16</v>
      </c>
      <c r="G24" s="86"/>
      <c r="I24" s="69">
        <v>4</v>
      </c>
      <c r="J24" s="70">
        <f t="shared" si="4"/>
        <v>1.1479591836734695</v>
      </c>
      <c r="K24" s="70">
        <f t="shared" si="4"/>
        <v>0</v>
      </c>
      <c r="L24" s="71">
        <f t="shared" si="4"/>
        <v>0.24489795918367349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275.55982967321825</v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63</v>
      </c>
      <c r="E25" s="74">
        <v>0</v>
      </c>
      <c r="F25" s="75">
        <v>0</v>
      </c>
      <c r="G25" s="86"/>
      <c r="I25" s="76">
        <v>5</v>
      </c>
      <c r="J25" s="87">
        <f t="shared" si="4"/>
        <v>0.9642857142857143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2453596</v>
      </c>
      <c r="N28" s="167"/>
      <c r="O28" s="181">
        <v>45323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46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45</v>
      </c>
      <c r="J30" s="162"/>
      <c r="L30" s="116" t="s">
        <v>30</v>
      </c>
      <c r="M30" s="168">
        <v>2441911</v>
      </c>
      <c r="N30" s="169"/>
      <c r="O30" s="182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/>
      <c r="J31" s="162"/>
      <c r="L31" s="116" t="s">
        <v>27</v>
      </c>
      <c r="M31" s="168" t="s">
        <v>47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/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48</v>
      </c>
      <c r="N33" s="177"/>
      <c r="O33" s="180">
        <v>45083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49</v>
      </c>
      <c r="N35" s="135"/>
      <c r="O35" s="134">
        <v>45069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45082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17</v>
      </c>
      <c r="J37" s="160"/>
      <c r="L37" s="117" t="s">
        <v>1</v>
      </c>
      <c r="M37" s="159" t="s">
        <v>50</v>
      </c>
      <c r="N37" s="160"/>
      <c r="O37" s="134">
        <v>45069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abSelected="1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2023-03-27T11:19:55Z</cp:lastPrinted>
  <dcterms:created xsi:type="dcterms:W3CDTF">2008-12-02T14:50:07Z</dcterms:created>
  <dcterms:modified xsi:type="dcterms:W3CDTF">2023-03-27T11:21:01Z</dcterms:modified>
</cp:coreProperties>
</file>