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C9B6533E-DCFB-40F2-B6E6-DCE8ACE9385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O22" i="9" s="1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<sst xmlns="http://schemas.openxmlformats.org/spreadsheetml/2006/main" count="92" uniqueCount="56">
  <si>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</si>
  <si>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</si>
  <si>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</si>
  <si>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</si>
  <si>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</si>
  <si>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</si>
  <si>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</si>
  <si>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</si>
  <si>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</si>
  <si>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</si>
  <si>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</si>
  <si>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</si>
  <si>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</si>
  <si>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</si>
  <si>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</si>
  <si>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</si>
  <si>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</si>
  <si>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</si>
  <si>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</si>
  <si>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</si>
  <si>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</si>
  <si>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</si>
  <si>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</si>
  <si>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</si>
  <si>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</si>
  <si>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</si>
  <si>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</si>
  <si>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</si>
  <si>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</si>
  <si>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</si>
  <si>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</si>
  <si>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</si>
  <si>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</si>
  <si>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</si>
  <si>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</si>
  <si>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</si>
  <si>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</si>
  <si>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</si>
  <si>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</si>
  <si>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</si>
  <si>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</si>
  <si>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</si>
  <si>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</si>
  <si>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</si>
  <si>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</si>
  <si>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2437704H</t>
  </si>
  <si>
    <t>100B0512</t>
  </si>
  <si>
    <t>BD64821</t>
  </si>
  <si>
    <t>CB60816</t>
  </si>
  <si>
    <t>U63335M</t>
  </si>
  <si>
    <t>BL68597</t>
  </si>
  <si>
    <t>LRAC2956</t>
  </si>
  <si>
    <t>SLBX6824</t>
  </si>
  <si>
    <t>H220920683 P1</t>
  </si>
  <si>
    <t>H231980225</t>
  </si>
  <si>
    <t>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</si>
</sst>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0.94009216589861755</c:v>
                </c:pt>
                <c:pt idx="1">
                  <c:v>0.84331797235023043</c:v>
                </c:pt>
                <c:pt idx="2">
                  <c:v>0.22119815668202766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0.82758620689655171</c:v>
                </c:pt>
                <c:pt idx="1">
                  <c:v>0.51724137931034475</c:v>
                </c:pt>
                <c:pt idx="2">
                  <c:v>0.16551724137931034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0.77419354838709686</c:v>
                </c:pt>
                <c:pt idx="1">
                  <c:v>0.67741935483870974</c:v>
                </c:pt>
                <c:pt idx="2">
                  <c:v>5.5299539170506916E-2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0.74482758620689649</c:v>
                </c:pt>
                <c:pt idx="1">
                  <c:v>0.16551724137931034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0.73271889400921664</c:v>
                </c:pt>
                <c:pt idx="1">
                  <c:v>0.17972350230414746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0.55862068965517242</c:v>
                </c:pt>
                <c:pt idx="1">
                  <c:v>0.10344827586206896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8" t="s">
        <v>3</v>
      </c>
      <c r="C2" s="189"/>
      <c r="D2" s="193" t="s">
        <v>54</v>
      </c>
      <c r="E2" s="194"/>
      <c r="F2" s="194"/>
      <c r="G2" s="195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6" t="s">
        <v>10</v>
      </c>
      <c r="C3" s="187"/>
      <c r="D3" s="190">
        <v>1</v>
      </c>
      <c r="E3" s="191"/>
      <c r="F3" s="191"/>
      <c r="G3" s="192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2" t="s">
        <v>40</v>
      </c>
      <c r="E4" s="203"/>
      <c r="F4" s="203" t="s">
        <v>42</v>
      </c>
      <c r="G4" s="20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8" t="s">
        <v>39</v>
      </c>
      <c r="C5" s="189"/>
      <c r="D5" s="154" t="s">
        <v>44</v>
      </c>
      <c r="E5" s="155"/>
      <c r="F5" s="155">
        <v>45078</v>
      </c>
      <c r="G5" s="15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8" t="s">
        <v>38</v>
      </c>
      <c r="C6" s="199"/>
      <c r="D6" s="152" t="s">
        <v>55</v>
      </c>
      <c r="E6" s="153"/>
      <c r="F6" s="153">
        <v>45082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0" t="s">
        <v>37</v>
      </c>
      <c r="C7" s="201"/>
      <c r="D7" s="152" t="s">
        <v>55</v>
      </c>
      <c r="E7" s="153"/>
      <c r="F7" s="153">
        <v>45082</v>
      </c>
      <c r="G7" s="157"/>
      <c r="I7" s="33" t="s">
        <v>4</v>
      </c>
      <c r="J7" s="34">
        <f>IF(N13&lt;&gt;"", LEFT(N13, 7), IF(J17&gt;50%, N17, MAX(N14:N17)))</f>
        <v>1.3431605835266089</v>
      </c>
      <c r="K7" s="34">
        <f>IF(O13&lt;&gt;"", LEFT(O13, 7), IF(K17&gt;50%, O17, MAX(O14:O17)))</f>
        <v>9.2806545512022716</v>
      </c>
      <c r="L7" s="35">
        <f>IF(P13&lt;&gt;"", LEFT(P13, 7), IF(L17&gt;50%, P17, MAX(P14:P17)))</f>
        <v>66.935029764389938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5" t="s">
        <v>41</v>
      </c>
      <c r="C8" s="206"/>
      <c r="D8" s="207"/>
      <c r="E8" s="208"/>
      <c r="F8" s="158"/>
      <c r="G8" s="159"/>
      <c r="I8" s="30" t="s">
        <v>5</v>
      </c>
      <c r="J8" s="36">
        <f>IF(N21&lt;&gt;"", LEFT(N21, 7), IF(J25&gt;50%, N25, MAX(N22:N25)))</f>
        <v>0.66894861979302722</v>
      </c>
      <c r="K8" s="36">
        <f>IF(O21&lt;&gt;"", LEFT(O21, 7), IF(K25&gt;50%, O25, MAX(O22:O25)))</f>
        <v>2.8071269013449927</v>
      </c>
      <c r="L8" s="37">
        <f>IF(P21&lt;&gt;"", LEFT(P21, 7), IF(L25&gt;50%, P25, MAX(P22:P25)))</f>
        <v>54.668734272580977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68</v>
      </c>
      <c r="E13" s="57">
        <v>56</v>
      </c>
      <c r="F13" s="58">
        <v>53</v>
      </c>
      <c r="G13" s="59">
        <v>70</v>
      </c>
      <c r="I13" s="60">
        <v>1</v>
      </c>
      <c r="J13" s="61">
        <f t="shared" ref="J13:L17" si="2">IF(COUNT($G$13:$G$15)&gt;0,D13/AVERAGE($G$13:$G$15),0)</f>
        <v>0.94009216589861755</v>
      </c>
      <c r="K13" s="61">
        <f t="shared" si="2"/>
        <v>0.77419354838709686</v>
      </c>
      <c r="L13" s="62">
        <f>IF(COUNT($G$13:$G$15)&gt;0,F13/AVERAGE($G$13:$G$15),0)</f>
        <v>0.73271889400921664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61</v>
      </c>
      <c r="E14" s="66">
        <v>49</v>
      </c>
      <c r="F14" s="67">
        <v>13</v>
      </c>
      <c r="G14" s="68">
        <v>73</v>
      </c>
      <c r="I14" s="69">
        <v>2</v>
      </c>
      <c r="J14" s="70">
        <f t="shared" si="2"/>
        <v>0.84331797235023043</v>
      </c>
      <c r="K14" s="70">
        <f t="shared" si="2"/>
        <v>0.67741935483870974</v>
      </c>
      <c r="L14" s="71">
        <f t="shared" si="2"/>
        <v>0.17972350230414746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66.935029764389938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16</v>
      </c>
      <c r="E15" s="66">
        <v>4</v>
      </c>
      <c r="F15" s="67">
        <v>0</v>
      </c>
      <c r="G15" s="72">
        <v>74</v>
      </c>
      <c r="I15" s="69">
        <v>3</v>
      </c>
      <c r="J15" s="70">
        <f t="shared" si="2"/>
        <v>0.22119815668202766</v>
      </c>
      <c r="K15" s="70">
        <f t="shared" si="2"/>
        <v>5.5299539170506916E-2</v>
      </c>
      <c r="L15" s="71">
        <f t="shared" si="2"/>
        <v>0</v>
      </c>
      <c r="M15" s="63"/>
      <c r="N15" s="121">
        <f t="shared" si="3"/>
        <v>1.3431605835266089</v>
      </c>
      <c r="O15" s="122">
        <f t="shared" si="3"/>
        <v>9.2806545512022716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40</v>
      </c>
      <c r="E21" s="57">
        <v>36</v>
      </c>
      <c r="F21" s="58">
        <v>27</v>
      </c>
      <c r="G21" s="82">
        <v>53</v>
      </c>
      <c r="I21" s="60">
        <v>1</v>
      </c>
      <c r="J21" s="61">
        <f t="shared" ref="J21:L25" si="4">IF(COUNT($G$21:$G$23)&gt;0, D21/AVERAGE($G$21:$G$23), 0)</f>
        <v>0.82758620689655171</v>
      </c>
      <c r="K21" s="61">
        <f t="shared" si="4"/>
        <v>0.74482758620689649</v>
      </c>
      <c r="L21" s="62">
        <f t="shared" si="4"/>
        <v>0.55862068965517242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25</v>
      </c>
      <c r="E22" s="66">
        <v>8</v>
      </c>
      <c r="F22" s="67">
        <v>5</v>
      </c>
      <c r="G22" s="83">
        <v>47</v>
      </c>
      <c r="I22" s="69">
        <v>2</v>
      </c>
      <c r="J22" s="70">
        <f t="shared" si="4"/>
        <v>0.51724137931034475</v>
      </c>
      <c r="K22" s="70">
        <f t="shared" si="4"/>
        <v>0.16551724137931034</v>
      </c>
      <c r="L22" s="71">
        <f t="shared" si="4"/>
        <v>0.10344827586206896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2.8071269013449927</v>
      </c>
      <c r="P22" s="131">
        <f t="shared" si="5"/>
        <v>54.668734272580977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8</v>
      </c>
      <c r="E23" s="66">
        <v>0</v>
      </c>
      <c r="F23" s="67">
        <v>0</v>
      </c>
      <c r="G23" s="84">
        <v>45</v>
      </c>
      <c r="I23" s="69">
        <v>3</v>
      </c>
      <c r="J23" s="70">
        <f t="shared" si="4"/>
        <v>0.16551724137931034</v>
      </c>
      <c r="K23" s="70">
        <f t="shared" si="4"/>
        <v>0</v>
      </c>
      <c r="L23" s="71">
        <f t="shared" si="4"/>
        <v>0</v>
      </c>
      <c r="M23" s="64"/>
      <c r="N23" s="121">
        <f t="shared" si="5"/>
        <v>0.66894861979302722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0" t="s">
        <v>29</v>
      </c>
      <c r="J27" s="181"/>
      <c r="L27" s="114"/>
      <c r="M27" s="174" t="s">
        <v>32</v>
      </c>
      <c r="N27" s="175"/>
      <c r="O27" s="174" t="s">
        <v>33</v>
      </c>
      <c r="P27" s="17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6" t="s">
        <v>47</v>
      </c>
      <c r="J28" s="177"/>
      <c r="L28" s="115" t="s">
        <v>25</v>
      </c>
      <c r="M28" s="178">
        <v>2430572</v>
      </c>
      <c r="N28" s="167"/>
      <c r="O28" s="166">
        <v>45170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0"/>
      <c r="J29" s="171"/>
      <c r="L29" s="116" t="s">
        <v>26</v>
      </c>
      <c r="M29" s="179" t="s">
        <v>45</v>
      </c>
      <c r="N29" s="169"/>
      <c r="O29" s="168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0" t="s">
        <v>48</v>
      </c>
      <c r="J30" s="171"/>
      <c r="L30" s="116" t="s">
        <v>30</v>
      </c>
      <c r="M30" s="179">
        <v>2441911</v>
      </c>
      <c r="N30" s="169"/>
      <c r="O30" s="168">
        <v>45199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0" t="s">
        <v>49</v>
      </c>
      <c r="J31" s="171"/>
      <c r="L31" s="116" t="s">
        <v>27</v>
      </c>
      <c r="M31" s="179" t="s">
        <v>46</v>
      </c>
      <c r="N31" s="169"/>
      <c r="O31" s="168">
        <v>45233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2" t="s">
        <v>50</v>
      </c>
      <c r="J32" s="173"/>
      <c r="L32" s="117" t="s">
        <v>24</v>
      </c>
      <c r="M32" s="164">
        <v>44960</v>
      </c>
      <c r="N32" s="165"/>
      <c r="O32" s="164">
        <v>45141</v>
      </c>
      <c r="P32" s="16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3" t="s">
        <v>31</v>
      </c>
      <c r="M33" s="185" t="s">
        <v>53</v>
      </c>
      <c r="N33" s="161"/>
      <c r="O33" s="160">
        <v>45083</v>
      </c>
      <c r="P33" s="161"/>
      <c r="Q33" s="16"/>
    </row>
    <row r="34" spans="2:17" s="15" customFormat="1" ht="12.95" customHeight="1" thickBot="1" x14ac:dyDescent="0.25">
      <c r="B34" s="19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4"/>
      <c r="M34" s="162"/>
      <c r="N34" s="163"/>
      <c r="O34" s="162"/>
      <c r="P34" s="163"/>
      <c r="Q34" s="16"/>
    </row>
    <row r="35" spans="2:17" s="15" customFormat="1" ht="12.95" customHeight="1" thickBot="1" x14ac:dyDescent="0.25">
      <c r="B35" s="197"/>
      <c r="C35" s="102" t="s">
        <v>9</v>
      </c>
      <c r="D35" s="103">
        <v>40</v>
      </c>
      <c r="E35" s="103">
        <v>30</v>
      </c>
      <c r="F35" s="104">
        <v>400</v>
      </c>
      <c r="I35" s="180" t="s">
        <v>34</v>
      </c>
      <c r="J35" s="181"/>
      <c r="L35" s="115" t="s">
        <v>6</v>
      </c>
      <c r="M35" s="176" t="s">
        <v>51</v>
      </c>
      <c r="N35" s="177"/>
      <c r="O35" s="182">
        <v>45227</v>
      </c>
      <c r="P35" s="177"/>
      <c r="Q35" s="16"/>
    </row>
    <row r="36" spans="2:17" s="15" customFormat="1" ht="12.95" customHeight="1" thickBot="1" x14ac:dyDescent="0.25">
      <c r="B36" s="19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2">
        <v>44284</v>
      </c>
      <c r="J36" s="177"/>
      <c r="L36" s="116" t="s">
        <v>0</v>
      </c>
      <c r="M36" s="170">
        <v>74465</v>
      </c>
      <c r="N36" s="171"/>
      <c r="O36" s="182">
        <v>45227</v>
      </c>
      <c r="P36" s="177"/>
      <c r="Q36" s="16"/>
    </row>
    <row r="37" spans="2:17" s="15" customFormat="1" ht="12.95" customHeight="1" thickBot="1" x14ac:dyDescent="0.25">
      <c r="B37" s="19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2">
        <v>31</v>
      </c>
      <c r="J37" s="173"/>
      <c r="L37" s="117" t="s">
        <v>1</v>
      </c>
      <c r="M37" s="172" t="s">
        <v>52</v>
      </c>
      <c r="N37" s="173"/>
      <c r="O37" s="182">
        <v>45227</v>
      </c>
      <c r="P37" s="17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2023-05-16T07:19:44Z</cp:lastPrinted>
  <dcterms:created xsi:type="dcterms:W3CDTF">2008-12-02T14:50:07Z</dcterms:created>
  <dcterms:modified xsi:type="dcterms:W3CDTF">2023-06-05T09:49:28Z</dcterms:modified>
</cp:coreProperties>
</file>