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117D6D5-5E11-4CD4-B4C9-E48197259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<sst xmlns="http://schemas.openxmlformats.org/spreadsheetml/2006/main" count="90" uniqueCount="53">
  <si>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</si>
  <si>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</si>
  <si>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</si>
  <si>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</si>
  <si>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</si>
  <si>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</si>
  <si>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</si>
  <si>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</si>
  <si>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</si>
  <si>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</si>
  <si>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</si>
  <si>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</si>
  <si>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</si>
  <si>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</si>
  <si>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</si>
  <si>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</si>
  <si>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</si>
  <si>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</si>
  <si>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</si>
  <si>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</si>
  <si>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</si>
  <si>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</si>
  <si>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</si>
  <si>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</si>
  <si>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</si>
  <si>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</si>
  <si>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</si>
  <si>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</si>
  <si>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</si>
  <si>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</si>
  <si>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</si>
  <si>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</si>
  <si>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</si>
  <si>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</si>
  <si>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</si>
  <si>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</si>
  <si>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</si>
  <si>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</si>
  <si>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</si>
  <si>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</si>
  <si>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</si>
  <si>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</si>
  <si>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</si>
  <si>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</si>
  <si>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</si>
  <si>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</si>
  <si>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</si>
  <si>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</si>
  <si>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</si>
  <si>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LRAC2956</t>
  </si>
  <si>
    <t>RN96-240</t>
  </si>
  <si>
    <t>SLBX6824</t>
  </si>
  <si>
    <t>H240780348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</si>
</sst>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1.1086956521739131</c:v>
                </c:pt>
                <c:pt idx="1">
                  <c:v>0.84782608695652173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0.88235294117647056</c:v>
                </c:pt>
                <c:pt idx="1">
                  <c:v>0.88235294117647056</c:v>
                </c:pt>
                <c:pt idx="2">
                  <c:v>0.3529411764705882</c:v>
                </c:pt>
                <c:pt idx="3">
                  <c:v>6.6176470588235295E-2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</c:v>
                </c:pt>
                <c:pt idx="1">
                  <c:v>0.65217391304347827</c:v>
                </c:pt>
                <c:pt idx="2">
                  <c:v>0.13043478260869565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0.71739130434782605</c:v>
                </c:pt>
                <c:pt idx="1">
                  <c:v>0.41304347826086957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0.83823529411764697</c:v>
                </c:pt>
                <c:pt idx="1">
                  <c:v>0.44117647058823528</c:v>
                </c:pt>
                <c:pt idx="2">
                  <c:v>4.4117647058823525E-2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52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45356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44</v>
      </c>
      <c r="E6" s="155"/>
      <c r="F6" s="155">
        <v>45359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44</v>
      </c>
      <c r="E7" s="153"/>
      <c r="F7" s="155">
        <v>45359</v>
      </c>
      <c r="G7" s="159"/>
      <c r="I7" s="33" t="s">
        <v>4</v>
      </c>
      <c r="J7" s="34">
        <f>IF(N13&lt;&gt;"", LEFT(N13, 7), IF(J17&gt;50%, N17, MAX(N14:N17)))</f>
        <v>1.1037710221895607</v>
      </c>
      <c r="K7" s="34">
        <f>IF(O13&lt;&gt;"", LEFT(O13, 7), IF(K17&gt;50%, O17, MAX(O14:O17)))</f>
        <v>9.3644192304792586</v>
      </c>
      <c r="L7" s="35">
        <f>IF(P13&lt;&gt;"", LEFT(P13, 7), IF(L17&gt;50%, P17, MAX(P14:P17)))</f>
        <v>82.033535600763841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0"/>
      <c r="G8" s="161"/>
      <c r="I8" s="30" t="s">
        <v>5</v>
      </c>
      <c r="J8" s="36">
        <f>IF(N21&lt;&gt;"", LEFT(N21, 7), IF(J25&gt;50%, N25, MAX(N22:N25)))</f>
        <v>1.7009875002179711</v>
      </c>
      <c r="K8" s="36">
        <f>IF(O21&lt;&gt;"", LEFT(O21, 7), IF(K25&gt;50%, O25, MAX(O22:O25)))</f>
        <v>0</v>
      </c>
      <c r="L8" s="37">
        <f>IF(P21&lt;&gt;"", LEFT(P21, 7), IF(L25&gt;50%, P25, MAX(P22:P25)))</f>
        <v>90.24080558007131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51</v>
      </c>
      <c r="E13" s="57">
        <v>46</v>
      </c>
      <c r="F13" s="58">
        <v>33</v>
      </c>
      <c r="G13" s="59">
        <v>46</v>
      </c>
      <c r="I13" s="60">
        <v>1</v>
      </c>
      <c r="J13" s="61">
        <f t="shared" ref="J13:L17" si="2">IF(COUNT($G$13:$G$15)&gt;0,D13/AVERAGE($G$13:$G$15),0)</f>
        <v>1.1086956521739131</v>
      </c>
      <c r="K13" s="61">
        <f t="shared" si="2"/>
        <v>1</v>
      </c>
      <c r="L13" s="62">
        <f>IF(COUNT($G$13:$G$15)&gt;0,F13/AVERAGE($G$13:$G$15),0)</f>
        <v>0.71739130434782605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39</v>
      </c>
      <c r="E14" s="66">
        <v>30</v>
      </c>
      <c r="F14" s="67">
        <v>19</v>
      </c>
      <c r="G14" s="68">
        <v>47</v>
      </c>
      <c r="I14" s="69">
        <v>2</v>
      </c>
      <c r="J14" s="70">
        <f t="shared" si="2"/>
        <v>0.84782608695652173</v>
      </c>
      <c r="K14" s="70">
        <f t="shared" si="2"/>
        <v>0.65217391304347827</v>
      </c>
      <c r="L14" s="71">
        <f t="shared" si="2"/>
        <v>0.41304347826086957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82.033535600763841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0</v>
      </c>
      <c r="E15" s="66">
        <v>6</v>
      </c>
      <c r="F15" s="67">
        <v>0</v>
      </c>
      <c r="G15" s="72">
        <v>45</v>
      </c>
      <c r="I15" s="69">
        <v>3</v>
      </c>
      <c r="J15" s="70">
        <f t="shared" si="2"/>
        <v>0</v>
      </c>
      <c r="K15" s="70">
        <f t="shared" si="2"/>
        <v>0.13043478260869565</v>
      </c>
      <c r="L15" s="71">
        <f t="shared" si="2"/>
        <v>0</v>
      </c>
      <c r="M15" s="63"/>
      <c r="N15" s="121">
        <f t="shared" si="3"/>
        <v>1.1037710221895607</v>
      </c>
      <c r="O15" s="122">
        <f t="shared" si="3"/>
        <v>9.3644192304792586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40</v>
      </c>
      <c r="E21" s="57"/>
      <c r="F21" s="58">
        <v>38</v>
      </c>
      <c r="G21" s="82">
        <v>45</v>
      </c>
      <c r="I21" s="60">
        <v>1</v>
      </c>
      <c r="J21" s="61">
        <f t="shared" ref="J21:L25" si="4">IF(COUNT($G$21:$G$23)&gt;0, D21/AVERAGE($G$21:$G$23), 0)</f>
        <v>0.88235294117647056</v>
      </c>
      <c r="K21" s="61">
        <f t="shared" si="4"/>
        <v>0</v>
      </c>
      <c r="L21" s="62">
        <f t="shared" si="4"/>
        <v>0.83823529411764697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40</v>
      </c>
      <c r="E22" s="66"/>
      <c r="F22" s="67">
        <v>20</v>
      </c>
      <c r="G22" s="83">
        <v>48</v>
      </c>
      <c r="I22" s="69">
        <v>2</v>
      </c>
      <c r="J22" s="70">
        <f t="shared" si="4"/>
        <v>0.88235294117647056</v>
      </c>
      <c r="K22" s="70">
        <f t="shared" si="4"/>
        <v>0</v>
      </c>
      <c r="L22" s="71">
        <f t="shared" si="4"/>
        <v>0.44117647058823528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90.24080558007131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16</v>
      </c>
      <c r="E23" s="66"/>
      <c r="F23" s="67">
        <v>2</v>
      </c>
      <c r="G23" s="84">
        <v>43</v>
      </c>
      <c r="I23" s="69">
        <v>3</v>
      </c>
      <c r="J23" s="70">
        <f t="shared" si="4"/>
        <v>0.3529411764705882</v>
      </c>
      <c r="K23" s="70">
        <f t="shared" si="4"/>
        <v>0</v>
      </c>
      <c r="L23" s="71">
        <f t="shared" si="4"/>
        <v>4.4117647058823525E-2</v>
      </c>
      <c r="M23" s="64"/>
      <c r="N23" s="121">
        <f t="shared" si="5"/>
        <v>1.7009875002179711</v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</v>
      </c>
      <c r="E24" s="66"/>
      <c r="F24" s="67">
        <v>0</v>
      </c>
      <c r="G24" s="86"/>
      <c r="I24" s="69">
        <v>4</v>
      </c>
      <c r="J24" s="70">
        <f t="shared" si="4"/>
        <v>6.6176470588235295E-2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/>
      <c r="N28" s="169"/>
      <c r="O28" s="168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47</v>
      </c>
      <c r="N29" s="171"/>
      <c r="O29" s="170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2582827</v>
      </c>
      <c r="N30" s="171"/>
      <c r="O30" s="170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48</v>
      </c>
      <c r="N31" s="171"/>
      <c r="O31" s="170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66"/>
      <c r="N32" s="167"/>
      <c r="O32" s="166"/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5" t="s">
        <v>31</v>
      </c>
      <c r="M33" s="162" t="s">
        <v>45</v>
      </c>
      <c r="N33" s="163"/>
      <c r="O33" s="162" t="s">
        <v>46</v>
      </c>
      <c r="P33" s="163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6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49</v>
      </c>
      <c r="N35" s="179"/>
      <c r="O35" s="184">
        <v>45438</v>
      </c>
      <c r="P35" s="179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212">
        <v>45273</v>
      </c>
      <c r="J36" s="179"/>
      <c r="L36" s="116" t="s">
        <v>0</v>
      </c>
      <c r="M36" s="172" t="s">
        <v>50</v>
      </c>
      <c r="N36" s="173"/>
      <c r="O36" s="187">
        <v>45383</v>
      </c>
      <c r="P36" s="173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34</v>
      </c>
      <c r="J37" s="175"/>
      <c r="L37" s="117" t="s">
        <v>1</v>
      </c>
      <c r="M37" s="174" t="s">
        <v>51</v>
      </c>
      <c r="N37" s="175"/>
      <c r="O37" s="188">
        <v>45631</v>
      </c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2024-03-05T08:32:45Z</cp:lastPrinted>
  <dcterms:created xsi:type="dcterms:W3CDTF">2008-12-02T14:50:07Z</dcterms:created>
  <dcterms:modified xsi:type="dcterms:W3CDTF">2024-03-08T11:36:18Z</dcterms:modified>
</cp:coreProperties>
</file>