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6872D198-BA15-4EA9-A6A3-ED2249B702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<sst xmlns="http://schemas.openxmlformats.org/spreadsheetml/2006/main" count="94" uniqueCount="57">
  <si>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</si>
  <si>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</si>
  <si>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</si>
  <si>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</si>
  <si>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</si>
  <si>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</si>
  <si>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</si>
  <si>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</si>
  <si>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</si>
  <si>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</si>
  <si>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</si>
  <si>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</si>
  <si>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</si>
  <si>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</si>
  <si>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</si>
  <si>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</si>
  <si>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</si>
  <si>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</si>
  <si>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</si>
  <si>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</si>
  <si>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</si>
  <si>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</si>
  <si>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</si>
  <si>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</si>
  <si>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</si>
  <si>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</si>
  <si>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</si>
  <si>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</si>
  <si>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</si>
  <si>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</si>
  <si>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</si>
  <si>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</si>
  <si>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</si>
  <si>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</si>
  <si>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</si>
  <si>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</si>
  <si>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</si>
  <si>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</si>
  <si>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</si>
  <si>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</si>
  <si>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</si>
  <si>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</si>
  <si>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</si>
  <si>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</si>
  <si>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</si>
  <si>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2378409H</t>
  </si>
  <si>
    <t>H210140813 P1</t>
  </si>
  <si>
    <t>RN96-240</t>
  </si>
  <si>
    <t>SLBX6824</t>
  </si>
  <si>
    <t>LRAC2956</t>
  </si>
  <si>
    <t>CB60816</t>
  </si>
  <si>
    <t>U63335M</t>
  </si>
  <si>
    <t>BL68597</t>
  </si>
  <si>
    <t>H221680766</t>
  </si>
  <si>
    <t>03.03.22</t>
  </si>
  <si>
    <t>03.09.22</t>
  </si>
  <si>
    <t>:2321063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</si>
</sst>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0.94329896907216493</c:v>
                </c:pt>
                <c:pt idx="1">
                  <c:v>0.66494845360824739</c:v>
                </c:pt>
                <c:pt idx="2">
                  <c:v>0.15463917525773194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0.91935483870967738</c:v>
                </c:pt>
                <c:pt idx="1">
                  <c:v>0.89516129032258063</c:v>
                </c:pt>
                <c:pt idx="2">
                  <c:v>0.36290322580645157</c:v>
                </c:pt>
                <c:pt idx="3">
                  <c:v>9.6774193548387094E-2</c:v>
                </c:pt>
                <c:pt idx="4">
                  <c:v>2.4193548387096774E-2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1.0824742268041236</c:v>
                </c:pt>
                <c:pt idx="1">
                  <c:v>0.35567010309278346</c:v>
                </c:pt>
                <c:pt idx="2">
                  <c:v>4.6391752577319582E-2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0.72580645161290314</c:v>
                </c:pt>
                <c:pt idx="1">
                  <c:v>0.43548387096774194</c:v>
                </c:pt>
                <c:pt idx="2">
                  <c:v>7.2580645161290314E-2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53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2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44</v>
      </c>
      <c r="E5" s="153"/>
      <c r="F5" s="152">
        <v>44691</v>
      </c>
      <c r="G5" s="153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44</v>
      </c>
      <c r="E6" s="153"/>
      <c r="F6" s="154">
        <v>44694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44</v>
      </c>
      <c r="E7" s="153"/>
      <c r="F7" s="154">
        <v>44694</v>
      </c>
      <c r="G7" s="155"/>
      <c r="I7" s="33" t="s">
        <v>4</v>
      </c>
      <c r="J7" s="34">
        <f>IF(N13&lt;&gt;"", LEFT(N13, 7), IF(J17&gt;50%, N17, MAX(N14:N17)))</f>
        <v>0.97832976552543383</v>
      </c>
      <c r="K7" s="34">
        <f>IF(O13&lt;&gt;"", LEFT(O13, 7), IF(K17&gt;50%, O17, MAX(O14:O17)))</f>
        <v>0</v>
      </c>
      <c r="L7" s="35">
        <f>IF(P13&lt;&gt;"", LEFT(P13, 7), IF(L17&gt;50%, P17, MAX(P14:P17)))</f>
        <v>87.140689861961192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>
        <f>IF(N21&lt;&gt;"", LEFT(N21, 7), IF(J25&gt;50%, N25, MAX(N22:N25)))</f>
        <v>1.7492986069833112</v>
      </c>
      <c r="K8" s="36">
        <f>IF(O21&lt;&gt;"", LEFT(O21, 7), IF(K25&gt;50%, O25, MAX(O22:O25)))</f>
        <v>0</v>
      </c>
      <c r="L8" s="37">
        <f>IF(P21&lt;&gt;"", LEFT(P21, 7), IF(L25&gt;50%, P25, MAX(P22:P25)))</f>
        <v>85.724398285307288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61</v>
      </c>
      <c r="E13" s="57"/>
      <c r="F13" s="58">
        <v>70</v>
      </c>
      <c r="G13" s="59">
        <v>58</v>
      </c>
      <c r="I13" s="60">
        <v>1</v>
      </c>
      <c r="J13" s="61">
        <f t="shared" ref="J13:L17" si="2">IF(COUNT($G$13:$G$15)&gt;0,D13/AVERAGE($G$13:$G$15),0)</f>
        <v>0.94329896907216493</v>
      </c>
      <c r="K13" s="61">
        <f t="shared" si="2"/>
        <v>0</v>
      </c>
      <c r="L13" s="62">
        <f>IF(COUNT($G$13:$G$15)&gt;0,F13/AVERAGE($G$13:$G$15),0)</f>
        <v>1.0824742268041236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43</v>
      </c>
      <c r="E14" s="66"/>
      <c r="F14" s="67">
        <v>23</v>
      </c>
      <c r="G14" s="68">
        <v>70</v>
      </c>
      <c r="I14" s="69">
        <v>2</v>
      </c>
      <c r="J14" s="70">
        <f t="shared" si="2"/>
        <v>0.66494845360824739</v>
      </c>
      <c r="K14" s="70">
        <f t="shared" si="2"/>
        <v>0</v>
      </c>
      <c r="L14" s="71">
        <f t="shared" si="2"/>
        <v>0.35567010309278346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87.140689861961192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10</v>
      </c>
      <c r="E15" s="66"/>
      <c r="F15" s="67">
        <v>3</v>
      </c>
      <c r="G15" s="72">
        <v>66</v>
      </c>
      <c r="I15" s="69">
        <v>3</v>
      </c>
      <c r="J15" s="70">
        <f t="shared" si="2"/>
        <v>0.15463917525773194</v>
      </c>
      <c r="K15" s="70">
        <f t="shared" si="2"/>
        <v>0</v>
      </c>
      <c r="L15" s="71">
        <f t="shared" si="2"/>
        <v>4.6391752577319582E-2</v>
      </c>
      <c r="M15" s="63"/>
      <c r="N15" s="121">
        <f t="shared" si="3"/>
        <v>0.97832976552543383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/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38</v>
      </c>
      <c r="E21" s="57"/>
      <c r="F21" s="58">
        <v>30</v>
      </c>
      <c r="G21" s="82">
        <v>40</v>
      </c>
      <c r="I21" s="60">
        <v>1</v>
      </c>
      <c r="J21" s="61">
        <f t="shared" ref="J21:L25" si="4">IF(COUNT($G$21:$G$23)&gt;0, D21/AVERAGE($G$21:$G$23), 0)</f>
        <v>0.91935483870967738</v>
      </c>
      <c r="K21" s="61">
        <f t="shared" si="4"/>
        <v>0</v>
      </c>
      <c r="L21" s="62">
        <f t="shared" si="4"/>
        <v>0.72580645161290314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37</v>
      </c>
      <c r="E22" s="66"/>
      <c r="F22" s="67">
        <v>18</v>
      </c>
      <c r="G22" s="83">
        <v>40</v>
      </c>
      <c r="I22" s="69">
        <v>2</v>
      </c>
      <c r="J22" s="70">
        <f t="shared" si="4"/>
        <v>0.89516129032258063</v>
      </c>
      <c r="K22" s="70">
        <f t="shared" si="4"/>
        <v>0</v>
      </c>
      <c r="L22" s="71">
        <f t="shared" si="4"/>
        <v>0.43548387096774194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85.724398285307288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15</v>
      </c>
      <c r="E23" s="66"/>
      <c r="F23" s="67">
        <v>3</v>
      </c>
      <c r="G23" s="84">
        <v>44</v>
      </c>
      <c r="I23" s="69">
        <v>3</v>
      </c>
      <c r="J23" s="70">
        <f t="shared" si="4"/>
        <v>0.36290322580645157</v>
      </c>
      <c r="K23" s="70">
        <f t="shared" si="4"/>
        <v>0</v>
      </c>
      <c r="L23" s="71">
        <f t="shared" si="4"/>
        <v>7.2580645161290314E-2</v>
      </c>
      <c r="M23" s="64"/>
      <c r="N23" s="121">
        <f t="shared" si="5"/>
        <v>1.7492986069833112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4</v>
      </c>
      <c r="E24" s="66"/>
      <c r="F24" s="67">
        <v>0</v>
      </c>
      <c r="G24" s="86"/>
      <c r="I24" s="69">
        <v>4</v>
      </c>
      <c r="J24" s="70">
        <f t="shared" si="4"/>
        <v>9.6774193548387094E-2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1</v>
      </c>
      <c r="E25" s="74"/>
      <c r="F25" s="75">
        <v>0</v>
      </c>
      <c r="G25" s="86"/>
      <c r="I25" s="76">
        <v>5</v>
      </c>
      <c r="J25" s="87">
        <f t="shared" si="4"/>
        <v>2.4193548387096774E-2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0" t="s">
        <v>29</v>
      </c>
      <c r="J27" s="181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6"/>
      <c r="J28" s="177"/>
      <c r="L28" s="115" t="s">
        <v>25</v>
      </c>
      <c r="M28" s="178">
        <v>2418659</v>
      </c>
      <c r="N28" s="165"/>
      <c r="O28" s="164">
        <v>44865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/>
      <c r="J29" s="169"/>
      <c r="L29" s="116" t="s">
        <v>26</v>
      </c>
      <c r="M29" s="179" t="s">
        <v>45</v>
      </c>
      <c r="N29" s="167"/>
      <c r="O29" s="166">
        <v>46174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 t="s">
        <v>50</v>
      </c>
      <c r="J30" s="169"/>
      <c r="L30" s="116" t="s">
        <v>30</v>
      </c>
      <c r="M30" s="166" t="s">
        <v>56</v>
      </c>
      <c r="N30" s="167"/>
      <c r="O30" s="166">
        <v>44866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51</v>
      </c>
      <c r="J31" s="169"/>
      <c r="L31" s="116" t="s">
        <v>27</v>
      </c>
      <c r="M31" s="179">
        <v>504</v>
      </c>
      <c r="N31" s="167"/>
      <c r="O31" s="166">
        <v>44867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52</v>
      </c>
      <c r="J32" s="171"/>
      <c r="L32" s="117" t="s">
        <v>24</v>
      </c>
      <c r="M32" s="162" t="s">
        <v>54</v>
      </c>
      <c r="N32" s="163"/>
      <c r="O32" s="162" t="s">
        <v>55</v>
      </c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3" t="s">
        <v>31</v>
      </c>
      <c r="M33" s="185" t="s">
        <v>46</v>
      </c>
      <c r="N33" s="159"/>
      <c r="O33" s="158">
        <v>44774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4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80" t="s">
        <v>34</v>
      </c>
      <c r="J35" s="181"/>
      <c r="L35" s="115" t="s">
        <v>6</v>
      </c>
      <c r="M35" s="176" t="s">
        <v>49</v>
      </c>
      <c r="N35" s="177"/>
      <c r="O35" s="182">
        <v>44777</v>
      </c>
      <c r="P35" s="177"/>
      <c r="Q35" s="16"/>
    </row>
    <row r="36" spans="2:17" s="15" customFormat="1" ht="12.95" customHeight="1" thickBot="1" x14ac:dyDescent="0.25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2">
        <v>44284</v>
      </c>
      <c r="J36" s="177"/>
      <c r="L36" s="116" t="s">
        <v>0</v>
      </c>
      <c r="M36" s="175" t="s">
        <v>47</v>
      </c>
      <c r="N36" s="169"/>
      <c r="O36" s="182">
        <v>44777</v>
      </c>
      <c r="P36" s="177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37</v>
      </c>
      <c r="J37" s="171"/>
      <c r="L37" s="117" t="s">
        <v>1</v>
      </c>
      <c r="M37" s="174" t="s">
        <v>48</v>
      </c>
      <c r="N37" s="171"/>
      <c r="O37" s="182">
        <v>44777</v>
      </c>
      <c r="P37" s="17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2022-05-13T10:00:19Z</dcterms:modified>
</cp:coreProperties>
</file>