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DF4A89BA-73E2-4666-9BC3-DD62040B1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O17" i="9" s="1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<sst xmlns="http://schemas.openxmlformats.org/spreadsheetml/2006/main" count="93" uniqueCount="56">
  <si>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</si>
  <si>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</si>
  <si>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</si>
  <si>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</si>
  <si>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</si>
  <si>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</si>
  <si>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</si>
  <si>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</si>
  <si>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</si>
  <si>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</si>
  <si>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</si>
  <si>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</si>
  <si>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</si>
  <si>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</si>
  <si>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</si>
  <si>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</si>
  <si>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</si>
  <si>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</si>
  <si>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</si>
  <si>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</si>
  <si>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</si>
  <si>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</si>
  <si>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</si>
  <si>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</si>
  <si>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</si>
  <si>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</si>
  <si>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</si>
  <si>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</si>
  <si>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</si>
  <si>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</si>
  <si>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</si>
  <si>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</si>
  <si>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</si>
  <si>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</si>
  <si>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</si>
  <si>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</si>
  <si>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</si>
  <si>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</si>
  <si>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</si>
  <si>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</si>
  <si>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</si>
  <si>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</si>
  <si>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</si>
  <si>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</si>
  <si>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IC</t>
  </si>
  <si>
    <t>2437704H</t>
  </si>
  <si>
    <t>H220920683 p1</t>
  </si>
  <si>
    <t>LRAC2956</t>
  </si>
  <si>
    <t>SLBX6824</t>
  </si>
  <si>
    <t>RN96-240</t>
  </si>
  <si>
    <t>8.9.21</t>
  </si>
  <si>
    <t>8.9.22</t>
  </si>
  <si>
    <t>CB60816</t>
  </si>
  <si>
    <t>BL52582</t>
  </si>
  <si>
    <t>DD54212</t>
  </si>
  <si>
    <t>H223160532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</si>
</sst>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1.1555555555555554</c:v>
                </c:pt>
                <c:pt idx="1">
                  <c:v>0.66666666666666663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0.81395348837209303</c:v>
                </c:pt>
                <c:pt idx="1">
                  <c:v>0.86046511627906974</c:v>
                </c:pt>
                <c:pt idx="2">
                  <c:v>1.1162790697674418</c:v>
                </c:pt>
                <c:pt idx="3">
                  <c:v>0.81395348837209303</c:v>
                </c:pt>
                <c:pt idx="4">
                  <c:v>0.58139534883720934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0.75555555555555554</c:v>
                </c:pt>
                <c:pt idx="1">
                  <c:v>0.8</c:v>
                </c:pt>
                <c:pt idx="2">
                  <c:v>0.26666666666666666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0.67441860465116277</c:v>
                </c:pt>
                <c:pt idx="1">
                  <c:v>0.13953488372093023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0.71111111111111114</c:v>
                </c:pt>
                <c:pt idx="1">
                  <c:v>0.48888888888888887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0.60465116279069764</c:v>
                </c:pt>
                <c:pt idx="1">
                  <c:v>0.37209302325581395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C1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55</v>
      </c>
      <c r="E2" s="144"/>
      <c r="F2" s="144"/>
      <c r="G2" s="145"/>
      <c r="H2" s="16"/>
      <c r="I2" s="201" t="s">
        <v>18</v>
      </c>
      <c r="J2" s="202"/>
      <c r="K2" s="202"/>
      <c r="L2" s="203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4"/>
      <c r="J3" s="205"/>
      <c r="K3" s="205"/>
      <c r="L3" s="20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89" t="s">
        <v>44</v>
      </c>
      <c r="E5" s="190"/>
      <c r="F5" s="190">
        <v>44792</v>
      </c>
      <c r="G5" s="191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89" t="s">
        <v>44</v>
      </c>
      <c r="E6" s="190"/>
      <c r="F6" s="192">
        <v>44795</v>
      </c>
      <c r="G6" s="193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89" t="s">
        <v>44</v>
      </c>
      <c r="E7" s="190"/>
      <c r="F7" s="194">
        <v>44795</v>
      </c>
      <c r="G7" s="195"/>
      <c r="I7" s="33" t="s">
        <v>4</v>
      </c>
      <c r="J7" s="34">
        <f>IF(N13&lt;&gt;"", LEFT(N13, 7), IF(J17&gt;50%, N17, MAX(N14:N17)))</f>
        <v>0.94732285406899897</v>
      </c>
      <c r="K7" s="34">
        <f>IF(O13&lt;&gt;"", LEFT(O13, 7), IF(K17&gt;50%, O17, MAX(O14:O17)))</f>
        <v>13.631346658315714</v>
      </c>
      <c r="L7" s="35">
        <f>IF(P13&lt;&gt;"", LEFT(P13, 7), IF(L17&gt;50%, P17, MAX(P14:P17)))</f>
        <v>96.59363289248455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6"/>
      <c r="G8" s="197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2.4555226034532143</v>
      </c>
      <c r="L8" s="37">
        <f>IF(P21&lt;&gt;"", LEFT(P21, 7), IF(L25&gt;50%, P25, MAX(P22:P25)))</f>
        <v>68.302012837719772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8" t="s">
        <v>2</v>
      </c>
      <c r="C11" s="207" t="s">
        <v>14</v>
      </c>
      <c r="D11" s="208"/>
      <c r="E11" s="208"/>
      <c r="F11" s="208"/>
      <c r="G11" s="209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19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9"/>
      <c r="C13" s="56">
        <v>1</v>
      </c>
      <c r="D13" s="57">
        <v>52</v>
      </c>
      <c r="E13" s="57">
        <v>34</v>
      </c>
      <c r="F13" s="58">
        <v>32</v>
      </c>
      <c r="G13" s="59">
        <v>39</v>
      </c>
      <c r="I13" s="60">
        <v>1</v>
      </c>
      <c r="J13" s="61">
        <f t="shared" ref="J13:L17" si="2">IF(COUNT($G$13:$G$15)&gt;0,D13/AVERAGE($G$13:$G$15),0)</f>
        <v>1.1555555555555554</v>
      </c>
      <c r="K13" s="61">
        <f t="shared" si="2"/>
        <v>0.75555555555555554</v>
      </c>
      <c r="L13" s="62">
        <f>IF(COUNT($G$13:$G$15)&gt;0,F13/AVERAGE($G$13:$G$15),0)</f>
        <v>0.71111111111111114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9"/>
      <c r="C14" s="65">
        <v>2</v>
      </c>
      <c r="D14" s="66">
        <v>30</v>
      </c>
      <c r="E14" s="66">
        <v>36</v>
      </c>
      <c r="F14" s="67">
        <v>22</v>
      </c>
      <c r="G14" s="68">
        <v>48</v>
      </c>
      <c r="I14" s="69">
        <v>2</v>
      </c>
      <c r="J14" s="70">
        <f t="shared" si="2"/>
        <v>0.66666666666666663</v>
      </c>
      <c r="K14" s="70">
        <f t="shared" si="2"/>
        <v>0.8</v>
      </c>
      <c r="L14" s="71">
        <f t="shared" si="2"/>
        <v>0.48888888888888887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96.59363289248455</v>
      </c>
      <c r="Q14" s="64"/>
    </row>
    <row r="15" spans="2:17" s="15" customFormat="1" ht="12.95" customHeight="1" thickBot="1" x14ac:dyDescent="0.25">
      <c r="B15" s="199"/>
      <c r="C15" s="65">
        <v>3</v>
      </c>
      <c r="D15" s="66">
        <v>5</v>
      </c>
      <c r="E15" s="66">
        <v>12</v>
      </c>
      <c r="F15" s="67">
        <v>0</v>
      </c>
      <c r="G15" s="72">
        <v>48</v>
      </c>
      <c r="I15" s="69">
        <v>3</v>
      </c>
      <c r="J15" s="70">
        <f t="shared" si="2"/>
        <v>0.1111111111111111</v>
      </c>
      <c r="K15" s="70">
        <f t="shared" si="2"/>
        <v>0.26666666666666666</v>
      </c>
      <c r="L15" s="71">
        <f t="shared" si="2"/>
        <v>0</v>
      </c>
      <c r="M15" s="63"/>
      <c r="N15" s="121">
        <f t="shared" si="3"/>
        <v>0.94732285406899897</v>
      </c>
      <c r="O15" s="122">
        <f t="shared" si="3"/>
        <v>13.631346658315714</v>
      </c>
      <c r="P15" s="123" t="str">
        <f t="shared" si="3"/>
        <v/>
      </c>
      <c r="Q15" s="64"/>
    </row>
    <row r="16" spans="2:17" s="15" customFormat="1" ht="12.95" customHeight="1" x14ac:dyDescent="0.2">
      <c r="B16" s="199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0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8" t="s">
        <v>16</v>
      </c>
      <c r="C19" s="207" t="s">
        <v>14</v>
      </c>
      <c r="D19" s="208"/>
      <c r="E19" s="208"/>
      <c r="F19" s="208"/>
      <c r="G19" s="209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19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9"/>
      <c r="C21" s="56">
        <v>1</v>
      </c>
      <c r="D21" s="57">
        <v>35</v>
      </c>
      <c r="E21" s="57">
        <v>29</v>
      </c>
      <c r="F21" s="58">
        <v>26</v>
      </c>
      <c r="G21" s="82">
        <v>40</v>
      </c>
      <c r="I21" s="60">
        <v>1</v>
      </c>
      <c r="J21" s="61">
        <f t="shared" ref="J21:L25" si="4">IF(COUNT($G$21:$G$23)&gt;0, D21/AVERAGE($G$21:$G$23), 0)</f>
        <v>0.81395348837209303</v>
      </c>
      <c r="K21" s="61">
        <f t="shared" si="4"/>
        <v>0.67441860465116277</v>
      </c>
      <c r="L21" s="62">
        <f t="shared" si="4"/>
        <v>0.60465116279069764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9"/>
      <c r="C22" s="65">
        <v>2</v>
      </c>
      <c r="D22" s="66">
        <v>37</v>
      </c>
      <c r="E22" s="66">
        <v>6</v>
      </c>
      <c r="F22" s="67">
        <v>16</v>
      </c>
      <c r="G22" s="83">
        <v>40</v>
      </c>
      <c r="I22" s="69">
        <v>2</v>
      </c>
      <c r="J22" s="70">
        <f t="shared" si="4"/>
        <v>0.86046511627906974</v>
      </c>
      <c r="K22" s="70">
        <f t="shared" si="4"/>
        <v>0.13953488372093023</v>
      </c>
      <c r="L22" s="71">
        <f t="shared" si="4"/>
        <v>0.37209302325581395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>
        <f t="shared" si="5"/>
        <v>2.4555226034532143</v>
      </c>
      <c r="P22" s="131">
        <f t="shared" si="5"/>
        <v>68.302012837719772</v>
      </c>
      <c r="Q22" s="64"/>
    </row>
    <row r="23" spans="2:18" s="15" customFormat="1" ht="12.95" customHeight="1" thickBot="1" x14ac:dyDescent="0.25">
      <c r="B23" s="199"/>
      <c r="C23" s="65">
        <v>3</v>
      </c>
      <c r="D23" s="66">
        <v>48</v>
      </c>
      <c r="E23" s="66">
        <v>0</v>
      </c>
      <c r="F23" s="67">
        <v>0</v>
      </c>
      <c r="G23" s="84">
        <v>49</v>
      </c>
      <c r="I23" s="69">
        <v>3</v>
      </c>
      <c r="J23" s="70">
        <f t="shared" si="4"/>
        <v>1.1162790697674418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9"/>
      <c r="C24" s="65">
        <v>4</v>
      </c>
      <c r="D24" s="66">
        <v>35</v>
      </c>
      <c r="E24" s="66">
        <v>0</v>
      </c>
      <c r="F24" s="67">
        <v>0</v>
      </c>
      <c r="G24" s="86"/>
      <c r="I24" s="69">
        <v>4</v>
      </c>
      <c r="J24" s="70">
        <f t="shared" si="4"/>
        <v>0.81395348837209303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0"/>
      <c r="C25" s="73">
        <v>5</v>
      </c>
      <c r="D25" s="74">
        <v>25</v>
      </c>
      <c r="E25" s="74">
        <v>0</v>
      </c>
      <c r="F25" s="75">
        <v>0</v>
      </c>
      <c r="G25" s="86"/>
      <c r="I25" s="76">
        <v>5</v>
      </c>
      <c r="J25" s="87">
        <f t="shared" si="4"/>
        <v>0.58139534883720934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3"/>
      <c r="J28" s="135"/>
      <c r="L28" s="115" t="s">
        <v>25</v>
      </c>
      <c r="M28" s="166">
        <v>2430574</v>
      </c>
      <c r="N28" s="167"/>
      <c r="O28" s="181">
        <v>44985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1"/>
      <c r="J29" s="162"/>
      <c r="L29" s="116" t="s">
        <v>26</v>
      </c>
      <c r="M29" s="168" t="s">
        <v>45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1" t="s">
        <v>52</v>
      </c>
      <c r="J30" s="162"/>
      <c r="L30" s="116" t="s">
        <v>30</v>
      </c>
      <c r="M30" s="168">
        <v>2441901</v>
      </c>
      <c r="N30" s="169"/>
      <c r="O30" s="182">
        <v>44985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1" t="s">
        <v>53</v>
      </c>
      <c r="J31" s="162"/>
      <c r="L31" s="116" t="s">
        <v>27</v>
      </c>
      <c r="M31" s="168">
        <v>806</v>
      </c>
      <c r="N31" s="169"/>
      <c r="O31" s="182">
        <v>45013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54</v>
      </c>
      <c r="J32" s="160"/>
      <c r="L32" s="117" t="s">
        <v>24</v>
      </c>
      <c r="M32" s="172" t="s">
        <v>50</v>
      </c>
      <c r="N32" s="173"/>
      <c r="O32" s="172" t="s">
        <v>51</v>
      </c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46</v>
      </c>
      <c r="N33" s="177"/>
      <c r="O33" s="180">
        <v>45139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63" t="s">
        <v>47</v>
      </c>
      <c r="N35" s="135"/>
      <c r="O35" s="134">
        <v>44776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44447</v>
      </c>
      <c r="J36" s="135"/>
      <c r="L36" s="116" t="s">
        <v>0</v>
      </c>
      <c r="M36" s="161" t="s">
        <v>48</v>
      </c>
      <c r="N36" s="162"/>
      <c r="O36" s="134">
        <v>44776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39</v>
      </c>
      <c r="J37" s="160"/>
      <c r="L37" s="117" t="s">
        <v>1</v>
      </c>
      <c r="M37" s="159" t="s">
        <v>49</v>
      </c>
      <c r="N37" s="160"/>
      <c r="O37" s="134">
        <v>44776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2022-02-11T15:22:25Z</cp:lastPrinted>
  <dcterms:created xsi:type="dcterms:W3CDTF">2008-12-02T14:50:07Z</dcterms:created>
  <dcterms:modified xsi:type="dcterms:W3CDTF">2022-08-22T14:16:32Z</dcterms:modified>
</cp:coreProperties>
</file>