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DF83B07-C50E-479B-9937-AB21576CD317}" xr6:coauthVersionLast="47" xr6:coauthVersionMax="47" xr10:uidLastSave="{00000000-0000-0000-0000-000000000000}"/>
  <bookViews>
    <workbookView xWindow="-120" yWindow="930" windowWidth="29040" windowHeight="1479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<sst xmlns="http://schemas.openxmlformats.org/spreadsheetml/2006/main" count="92" uniqueCount="56">
  <si>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</si>
  <si>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</si>
  <si>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</si>
  <si>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</si>
  <si>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</si>
  <si>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</si>
  <si>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</si>
  <si>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</si>
  <si>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</si>
  <si>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</si>
  <si>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</si>
  <si>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</si>
  <si>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</si>
  <si>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</si>
  <si>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</si>
  <si>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</si>
  <si>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</si>
  <si>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</si>
  <si>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</si>
  <si>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</si>
  <si>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</si>
  <si>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</si>
  <si>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</si>
  <si>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</si>
  <si>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</si>
  <si>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</si>
  <si>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</si>
  <si>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</si>
  <si>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</si>
  <si>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</si>
  <si>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</si>
  <si>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</si>
  <si>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</si>
  <si>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</si>
  <si>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</si>
  <si>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</si>
  <si>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</si>
  <si>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</si>
  <si>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</si>
  <si>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</si>
  <si>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</si>
  <si>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</si>
  <si>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</si>
  <si>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</si>
  <si>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H224320401</t>
  </si>
  <si>
    <t>CB60816</t>
  </si>
  <si>
    <t>BL52582</t>
  </si>
  <si>
    <t>DD54212</t>
  </si>
  <si>
    <t>2437704H</t>
  </si>
  <si>
    <t>B028</t>
  </si>
  <si>
    <t>H220920683 P1</t>
  </si>
  <si>
    <t>LRAC2956</t>
  </si>
  <si>
    <t>RN96-240</t>
  </si>
  <si>
    <t>SLBX6824</t>
  </si>
  <si>
    <t>Iona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</si>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</sst>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0.8214285714285714</c:v>
                </c:pt>
                <c:pt idx="1">
                  <c:v>0.8035714285714286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0.84810126582278478</c:v>
                </c:pt>
                <c:pt idx="1">
                  <c:v>0.54430379746835444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13" sqref="G13:G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44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4" t="s">
        <v>55</v>
      </c>
      <c r="E5" s="155"/>
      <c r="F5" s="155">
        <v>44876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2" t="s">
        <v>54</v>
      </c>
      <c r="E6" s="153"/>
      <c r="F6" s="153">
        <v>44879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54</v>
      </c>
      <c r="E7" s="153"/>
      <c r="F7" s="153">
        <v>44879</v>
      </c>
      <c r="G7" s="157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146.24497930329548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58"/>
      <c r="G8" s="159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105.80408640512638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/>
      <c r="E13" s="57"/>
      <c r="F13" s="58">
        <v>46</v>
      </c>
      <c r="G13" s="131">
        <v>53</v>
      </c>
      <c r="I13" s="59">
        <v>1</v>
      </c>
      <c r="J13" s="60">
        <f t="shared" ref="J13:L17" si="2">IF(COUNT($G$13:$G$15)&gt;0,D13/AVERAGE($G$13:$G$15),0)</f>
        <v>0</v>
      </c>
      <c r="K13" s="60">
        <f t="shared" si="2"/>
        <v>0</v>
      </c>
      <c r="L13" s="61">
        <f>IF(COUNT($G$13:$G$15)&gt;0,F13/AVERAGE($G$13:$G$15),0)</f>
        <v>0.8214285714285714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5"/>
      <c r="C14" s="64">
        <v>2</v>
      </c>
      <c r="D14" s="65"/>
      <c r="E14" s="65"/>
      <c r="F14" s="66">
        <v>45</v>
      </c>
      <c r="G14" s="132">
        <v>61</v>
      </c>
      <c r="I14" s="67">
        <v>2</v>
      </c>
      <c r="J14" s="68">
        <f t="shared" si="2"/>
        <v>0</v>
      </c>
      <c r="K14" s="68">
        <f t="shared" si="2"/>
        <v>0</v>
      </c>
      <c r="L14" s="69">
        <f t="shared" si="2"/>
        <v>0.8035714285714286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 t="str">
        <f t="shared" si="3"/>
        <v/>
      </c>
      <c r="Q14" s="63"/>
    </row>
    <row r="15" spans="2:17" s="15" customFormat="1" ht="12.95" customHeight="1" thickBot="1" x14ac:dyDescent="0.25">
      <c r="B15" s="135"/>
      <c r="C15" s="64">
        <v>3</v>
      </c>
      <c r="D15" s="65"/>
      <c r="E15" s="65"/>
      <c r="F15" s="66">
        <v>14</v>
      </c>
      <c r="G15" s="133">
        <v>54</v>
      </c>
      <c r="I15" s="67">
        <v>3</v>
      </c>
      <c r="J15" s="68">
        <f t="shared" si="2"/>
        <v>0</v>
      </c>
      <c r="K15" s="68">
        <f t="shared" si="2"/>
        <v>0</v>
      </c>
      <c r="L15" s="69">
        <f t="shared" si="2"/>
        <v>0.25</v>
      </c>
      <c r="M15" s="62"/>
      <c r="N15" s="118" t="str">
        <f t="shared" si="3"/>
        <v/>
      </c>
      <c r="O15" s="119" t="str">
        <f t="shared" si="3"/>
        <v/>
      </c>
      <c r="P15" s="120">
        <f t="shared" si="3"/>
        <v>146.24497930329548</v>
      </c>
      <c r="Q15" s="63"/>
    </row>
    <row r="16" spans="2:17" s="15" customFormat="1" ht="12.95" customHeight="1" x14ac:dyDescent="0.2">
      <c r="B16" s="135"/>
      <c r="C16" s="64">
        <v>4</v>
      </c>
      <c r="D16" s="65"/>
      <c r="E16" s="65"/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6"/>
      <c r="C17" s="70">
        <v>5</v>
      </c>
      <c r="D17" s="71"/>
      <c r="E17" s="71"/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>
        <v>67</v>
      </c>
      <c r="G21" s="79">
        <v>81</v>
      </c>
      <c r="I21" s="59">
        <v>1</v>
      </c>
      <c r="J21" s="60">
        <f t="shared" ref="J21:L25" si="4">IF(COUNT($G$21:$G$23)&gt;0, D21/AVERAGE($G$21:$G$23), 0)</f>
        <v>0</v>
      </c>
      <c r="K21" s="60">
        <f t="shared" si="4"/>
        <v>0</v>
      </c>
      <c r="L21" s="61">
        <f t="shared" si="4"/>
        <v>0.84810126582278478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35"/>
      <c r="C22" s="64">
        <v>2</v>
      </c>
      <c r="D22" s="65"/>
      <c r="E22" s="65"/>
      <c r="F22" s="66">
        <v>43</v>
      </c>
      <c r="G22" s="80">
        <v>88</v>
      </c>
      <c r="I22" s="67">
        <v>2</v>
      </c>
      <c r="J22" s="68">
        <f t="shared" si="4"/>
        <v>0</v>
      </c>
      <c r="K22" s="68">
        <f t="shared" si="4"/>
        <v>0</v>
      </c>
      <c r="L22" s="69">
        <f t="shared" si="4"/>
        <v>0.54430379746835444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35"/>
      <c r="C23" s="64">
        <v>3</v>
      </c>
      <c r="D23" s="65"/>
      <c r="E23" s="65"/>
      <c r="F23" s="66">
        <v>0</v>
      </c>
      <c r="G23" s="81">
        <v>68</v>
      </c>
      <c r="I23" s="67">
        <v>3</v>
      </c>
      <c r="J23" s="68">
        <f t="shared" si="4"/>
        <v>0</v>
      </c>
      <c r="K23" s="68">
        <f t="shared" si="4"/>
        <v>0</v>
      </c>
      <c r="L23" s="69">
        <f t="shared" si="4"/>
        <v>0</v>
      </c>
      <c r="M23" s="63"/>
      <c r="N23" s="118" t="str">
        <f t="shared" si="5"/>
        <v/>
      </c>
      <c r="O23" s="127" t="str">
        <f t="shared" si="5"/>
        <v/>
      </c>
      <c r="P23" s="128">
        <f t="shared" si="5"/>
        <v>105.80408640512638</v>
      </c>
      <c r="Q23" s="63"/>
      <c r="R23" s="82"/>
    </row>
    <row r="24" spans="2:18" s="15" customFormat="1" ht="12.95" customHeight="1" x14ac:dyDescent="0.2">
      <c r="B24" s="135"/>
      <c r="C24" s="64">
        <v>4</v>
      </c>
      <c r="D24" s="65"/>
      <c r="E24" s="65"/>
      <c r="F24" s="66">
        <v>0</v>
      </c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36"/>
      <c r="C25" s="70">
        <v>5</v>
      </c>
      <c r="D25" s="71"/>
      <c r="E25" s="71"/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1"/>
      <c r="M27" s="174" t="s">
        <v>32</v>
      </c>
      <c r="N27" s="175"/>
      <c r="O27" s="174" t="s">
        <v>33</v>
      </c>
      <c r="P27" s="17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88"/>
      <c r="J28" s="178"/>
      <c r="L28" s="112" t="s">
        <v>25</v>
      </c>
      <c r="M28" s="179">
        <v>2436490</v>
      </c>
      <c r="N28" s="167"/>
      <c r="O28" s="166">
        <v>45046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70"/>
      <c r="J29" s="171"/>
      <c r="L29" s="113" t="s">
        <v>26</v>
      </c>
      <c r="M29" s="180" t="s">
        <v>48</v>
      </c>
      <c r="N29" s="169"/>
      <c r="O29" s="168">
        <v>46327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70" t="s">
        <v>45</v>
      </c>
      <c r="J30" s="171"/>
      <c r="L30" s="113" t="s">
        <v>30</v>
      </c>
      <c r="M30" s="180">
        <v>2441901</v>
      </c>
      <c r="N30" s="169"/>
      <c r="O30" s="168">
        <v>44985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70" t="s">
        <v>46</v>
      </c>
      <c r="J31" s="171"/>
      <c r="L31" s="113" t="s">
        <v>27</v>
      </c>
      <c r="M31" s="184" t="s">
        <v>49</v>
      </c>
      <c r="N31" s="169"/>
      <c r="O31" s="168">
        <v>45118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72" t="s">
        <v>47</v>
      </c>
      <c r="J32" s="173"/>
      <c r="L32" s="114" t="s">
        <v>24</v>
      </c>
      <c r="M32" s="164">
        <v>44805</v>
      </c>
      <c r="N32" s="165"/>
      <c r="O32" s="164">
        <v>44621</v>
      </c>
      <c r="P32" s="165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85" t="s">
        <v>31</v>
      </c>
      <c r="M33" s="187" t="s">
        <v>50</v>
      </c>
      <c r="N33" s="161"/>
      <c r="O33" s="160">
        <v>44931</v>
      </c>
      <c r="P33" s="161"/>
      <c r="Q33" s="16"/>
    </row>
    <row r="34" spans="2:17" s="15" customFormat="1" ht="12.95" customHeight="1" thickBot="1" x14ac:dyDescent="0.25">
      <c r="B34" s="199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6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200"/>
      <c r="C35" s="99" t="s">
        <v>9</v>
      </c>
      <c r="D35" s="100">
        <v>40</v>
      </c>
      <c r="E35" s="100">
        <v>30</v>
      </c>
      <c r="F35" s="101">
        <v>400</v>
      </c>
      <c r="I35" s="181" t="s">
        <v>34</v>
      </c>
      <c r="J35" s="182"/>
      <c r="L35" s="112" t="s">
        <v>6</v>
      </c>
      <c r="M35" s="177" t="s">
        <v>51</v>
      </c>
      <c r="N35" s="178"/>
      <c r="O35" s="183">
        <v>44910</v>
      </c>
      <c r="P35" s="178"/>
      <c r="Q35" s="16"/>
    </row>
    <row r="36" spans="2:17" s="15" customFormat="1" ht="12.95" customHeight="1" thickBot="1" x14ac:dyDescent="0.25">
      <c r="B36" s="199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3">
        <v>44284</v>
      </c>
      <c r="J36" s="178"/>
      <c r="L36" s="113" t="s">
        <v>0</v>
      </c>
      <c r="M36" s="172" t="s">
        <v>52</v>
      </c>
      <c r="N36" s="173"/>
      <c r="O36" s="183">
        <v>44910</v>
      </c>
      <c r="P36" s="178"/>
      <c r="Q36" s="16"/>
    </row>
    <row r="37" spans="2:17" s="15" customFormat="1" ht="12.95" customHeight="1" thickBot="1" x14ac:dyDescent="0.25">
      <c r="B37" s="200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72">
        <v>14</v>
      </c>
      <c r="J37" s="173"/>
      <c r="L37" s="114" t="s">
        <v>1</v>
      </c>
      <c r="M37" s="176" t="s">
        <v>53</v>
      </c>
      <c r="N37" s="173"/>
      <c r="O37" s="183">
        <v>44910</v>
      </c>
      <c r="P37" s="178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2022-02-11T15:22:25Z</cp:lastPrinted>
  <dcterms:created xsi:type="dcterms:W3CDTF">2008-12-02T14:50:07Z</dcterms:created>
  <dcterms:modified xsi:type="dcterms:W3CDTF">2022-11-22T09:48:50Z</dcterms:modified>
</cp:coreProperties>
</file>