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C4137AD-B172-40AF-87B1-F487FFBD52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<sst xmlns="http://schemas.openxmlformats.org/spreadsheetml/2006/main" count="91" uniqueCount="55">
  <si>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</si>
  <si>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</si>
  <si>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</si>
  <si>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</si>
  <si>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</si>
  <si>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</si>
  <si>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</si>
  <si>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</si>
  <si>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</si>
  <si>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</si>
  <si>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</si>
  <si>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</si>
  <si>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</si>
  <si>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</si>
  <si>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</si>
  <si>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</si>
  <si>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</si>
  <si>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</si>
  <si>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</si>
  <si>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</si>
  <si>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</si>
  <si>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</si>
  <si>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</si>
  <si>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</si>
  <si>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</si>
  <si>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</si>
  <si>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</si>
  <si>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</si>
  <si>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</si>
  <si>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</si>
  <si>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</si>
  <si>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</si>
  <si>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</si>
  <si>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</si>
  <si>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</si>
  <si>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</si>
  <si>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</si>
  <si>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</si>
  <si>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</si>
  <si>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</si>
  <si>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</si>
  <si>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</si>
  <si>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</si>
  <si>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</si>
  <si>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Iona</t>
  </si>
  <si>
    <t>2437704H</t>
  </si>
  <si>
    <t>100B0512</t>
  </si>
  <si>
    <t>LRAC2956</t>
  </si>
  <si>
    <t>RN96-240</t>
  </si>
  <si>
    <t>H220920683 P1</t>
  </si>
  <si>
    <t>CB60816</t>
  </si>
  <si>
    <t>BL52582</t>
  </si>
  <si>
    <t>DD54212</t>
  </si>
  <si>
    <t>H225160147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</si>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</sst>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1.3481012658227849</c:v>
                </c:pt>
                <c:pt idx="1">
                  <c:v>0.96835443037974689</c:v>
                </c:pt>
                <c:pt idx="2">
                  <c:v>0.41772151898734178</c:v>
                </c:pt>
                <c:pt idx="3">
                  <c:v>3.7974683544303799E-2</c:v>
                </c:pt>
                <c:pt idx="4">
                  <c:v>1.8987341772151899E-2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0.89592760180995468</c:v>
                </c:pt>
                <c:pt idx="1">
                  <c:v>0.65158371040723972</c:v>
                </c:pt>
                <c:pt idx="2">
                  <c:v>0.19004524886877827</c:v>
                </c:pt>
                <c:pt idx="3">
                  <c:v>4.0723981900452483E-2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1.0253164556962027</c:v>
                </c:pt>
                <c:pt idx="1">
                  <c:v>0.949367088607595</c:v>
                </c:pt>
                <c:pt idx="2">
                  <c:v>0.45569620253164561</c:v>
                </c:pt>
                <c:pt idx="3">
                  <c:v>1.8987341772151899E-2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0.9773755656108597</c:v>
                </c:pt>
                <c:pt idx="1">
                  <c:v>0.67873303167420806</c:v>
                </c:pt>
                <c:pt idx="2">
                  <c:v>0.51583710407239813</c:v>
                </c:pt>
                <c:pt idx="3">
                  <c:v>2.7149321266968323E-2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1.0632911392405064</c:v>
                </c:pt>
                <c:pt idx="1">
                  <c:v>0.64556962025316456</c:v>
                </c:pt>
                <c:pt idx="2">
                  <c:v>1.8987341772151899E-2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0.66515837104072395</c:v>
                </c:pt>
                <c:pt idx="1">
                  <c:v>0.55656108597285059</c:v>
                </c:pt>
                <c:pt idx="2">
                  <c:v>5.4298642533936646E-2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2" sqref="F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>
        <v>44939</v>
      </c>
      <c r="E5" s="157"/>
      <c r="F5" s="157" t="s">
        <v>44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>
        <v>44942</v>
      </c>
      <c r="E6" s="155"/>
      <c r="F6" s="155" t="s">
        <v>54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>
        <v>44942</v>
      </c>
      <c r="E7" s="153"/>
      <c r="F7" s="153" t="s">
        <v>54</v>
      </c>
      <c r="G7" s="160"/>
      <c r="I7" s="33" t="s">
        <v>4</v>
      </c>
      <c r="J7" s="34">
        <f>IF(N13&lt;&gt;"", LEFT(N13, 7), IF(J17&gt;50%, N17, MAX(N14:N17)))</f>
        <v>2.0322494816926322</v>
      </c>
      <c r="K7" s="34">
        <f>IF(O13&lt;&gt;"", LEFT(O13, 7), IF(K17&gt;50%, O17, MAX(O14:O17)))</f>
        <v>22.075420443791206</v>
      </c>
      <c r="L7" s="35">
        <f>IF(P13&lt;&gt;"", LEFT(P13, 7), IF(L17&gt;50%, P17, MAX(P14:P17)))</f>
        <v>117.47251360481091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0.9854064636599803</v>
      </c>
      <c r="K8" s="36">
        <f>IF(O21&lt;&gt;"", LEFT(O21, 7), IF(K25&gt;50%, O25, MAX(O22:O25)))</f>
        <v>26.148766808275777</v>
      </c>
      <c r="L8" s="37">
        <f>IF(P21&lt;&gt;"", LEFT(P21, 7), IF(L25&gt;50%, P25, MAX(P22:P25)))</f>
        <v>108.11844086762139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71</v>
      </c>
      <c r="E13" s="57">
        <v>54</v>
      </c>
      <c r="F13" s="58">
        <v>56</v>
      </c>
      <c r="G13" s="59">
        <v>45</v>
      </c>
      <c r="I13" s="60">
        <v>1</v>
      </c>
      <c r="J13" s="61">
        <f t="shared" ref="J13:L17" si="2">IF(COUNT($G$13:$G$15)&gt;0,D13/AVERAGE($G$13:$G$15),0)</f>
        <v>1.3481012658227849</v>
      </c>
      <c r="K13" s="61">
        <f t="shared" si="2"/>
        <v>1.0253164556962027</v>
      </c>
      <c r="L13" s="62">
        <f>IF(COUNT($G$13:$G$15)&gt;0,F13/AVERAGE($G$13:$G$15),0)</f>
        <v>1.0632911392405064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51</v>
      </c>
      <c r="E14" s="66">
        <v>50</v>
      </c>
      <c r="F14" s="67">
        <v>34</v>
      </c>
      <c r="G14" s="68">
        <v>62</v>
      </c>
      <c r="I14" s="69">
        <v>2</v>
      </c>
      <c r="J14" s="70">
        <f t="shared" si="2"/>
        <v>0.96835443037974689</v>
      </c>
      <c r="K14" s="70">
        <f t="shared" si="2"/>
        <v>0.949367088607595</v>
      </c>
      <c r="L14" s="71">
        <f t="shared" si="2"/>
        <v>0.64556962025316456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22</v>
      </c>
      <c r="E15" s="66">
        <v>24</v>
      </c>
      <c r="F15" s="67">
        <v>1</v>
      </c>
      <c r="G15" s="72">
        <v>51</v>
      </c>
      <c r="I15" s="69">
        <v>3</v>
      </c>
      <c r="J15" s="70">
        <f t="shared" si="2"/>
        <v>0.41772151898734178</v>
      </c>
      <c r="K15" s="70">
        <f t="shared" si="2"/>
        <v>0.45569620253164561</v>
      </c>
      <c r="L15" s="71">
        <f t="shared" si="2"/>
        <v>1.8987341772151899E-2</v>
      </c>
      <c r="M15" s="63"/>
      <c r="N15" s="121">
        <f t="shared" si="3"/>
        <v>2.0322494816926322</v>
      </c>
      <c r="O15" s="122">
        <f t="shared" si="3"/>
        <v>22.075420443791206</v>
      </c>
      <c r="P15" s="123">
        <f t="shared" si="3"/>
        <v>117.47251360481091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1</v>
      </c>
      <c r="F16" s="67">
        <v>0</v>
      </c>
      <c r="G16" s="16"/>
      <c r="I16" s="69">
        <v>4</v>
      </c>
      <c r="J16" s="70">
        <f t="shared" si="2"/>
        <v>3.7974683544303799E-2</v>
      </c>
      <c r="K16" s="70">
        <f t="shared" si="2"/>
        <v>1.8987341772151899E-2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1.8987341772151899E-2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66</v>
      </c>
      <c r="E21" s="57">
        <v>72</v>
      </c>
      <c r="F21" s="58">
        <v>49</v>
      </c>
      <c r="G21" s="82">
        <v>70</v>
      </c>
      <c r="I21" s="60">
        <v>1</v>
      </c>
      <c r="J21" s="61">
        <f t="shared" ref="J21:L25" si="4">IF(COUNT($G$21:$G$23)&gt;0, D21/AVERAGE($G$21:$G$23), 0)</f>
        <v>0.89592760180995468</v>
      </c>
      <c r="K21" s="61">
        <f t="shared" si="4"/>
        <v>0.9773755656108597</v>
      </c>
      <c r="L21" s="62">
        <f t="shared" si="4"/>
        <v>0.66515837104072395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48</v>
      </c>
      <c r="E22" s="66">
        <v>50</v>
      </c>
      <c r="F22" s="67">
        <v>41</v>
      </c>
      <c r="G22" s="83">
        <v>76</v>
      </c>
      <c r="I22" s="69">
        <v>2</v>
      </c>
      <c r="J22" s="70">
        <f t="shared" si="4"/>
        <v>0.65158371040723972</v>
      </c>
      <c r="K22" s="70">
        <f t="shared" si="4"/>
        <v>0.67873303167420806</v>
      </c>
      <c r="L22" s="71">
        <f t="shared" si="4"/>
        <v>0.55656108597285059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14</v>
      </c>
      <c r="E23" s="66">
        <v>38</v>
      </c>
      <c r="F23" s="67">
        <v>4</v>
      </c>
      <c r="G23" s="84">
        <v>75</v>
      </c>
      <c r="I23" s="69">
        <v>3</v>
      </c>
      <c r="J23" s="70">
        <f t="shared" si="4"/>
        <v>0.19004524886877827</v>
      </c>
      <c r="K23" s="70">
        <f t="shared" si="4"/>
        <v>0.51583710407239813</v>
      </c>
      <c r="L23" s="71">
        <f t="shared" si="4"/>
        <v>5.4298642533936646E-2</v>
      </c>
      <c r="M23" s="64"/>
      <c r="N23" s="121">
        <f t="shared" si="5"/>
        <v>0.9854064636599803</v>
      </c>
      <c r="O23" s="130" t="str">
        <f t="shared" si="5"/>
        <v/>
      </c>
      <c r="P23" s="131">
        <f t="shared" si="5"/>
        <v>108.11844086762139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</v>
      </c>
      <c r="E24" s="66">
        <v>2</v>
      </c>
      <c r="F24" s="67">
        <v>0</v>
      </c>
      <c r="G24" s="86"/>
      <c r="I24" s="69">
        <v>4</v>
      </c>
      <c r="J24" s="70">
        <f t="shared" si="4"/>
        <v>4.0723981900452483E-2</v>
      </c>
      <c r="K24" s="70">
        <f t="shared" si="4"/>
        <v>2.7149321266968323E-2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26.148766808275777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2436490</v>
      </c>
      <c r="N28" s="170"/>
      <c r="O28" s="169">
        <v>45046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45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50</v>
      </c>
      <c r="J30" s="174"/>
      <c r="L30" s="116" t="s">
        <v>30</v>
      </c>
      <c r="M30" s="182">
        <v>2441909</v>
      </c>
      <c r="N30" s="172"/>
      <c r="O30" s="171">
        <v>45204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51</v>
      </c>
      <c r="J31" s="174"/>
      <c r="L31" s="116" t="s">
        <v>27</v>
      </c>
      <c r="M31" s="182" t="s">
        <v>46</v>
      </c>
      <c r="N31" s="172"/>
      <c r="O31" s="171">
        <v>45233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52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49</v>
      </c>
      <c r="N33" s="164"/>
      <c r="O33" s="163">
        <v>44931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47</v>
      </c>
      <c r="N35" s="180"/>
      <c r="O35" s="185">
        <v>45069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>
        <v>74465</v>
      </c>
      <c r="N36" s="174"/>
      <c r="O36" s="185">
        <v>45082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31</v>
      </c>
      <c r="J37" s="176"/>
      <c r="L37" s="117" t="s">
        <v>1</v>
      </c>
      <c r="M37" s="175" t="s">
        <v>48</v>
      </c>
      <c r="N37" s="176"/>
      <c r="O37" s="185">
        <v>45069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2023-01-16T10:00:28Z</cp:lastPrinted>
  <dcterms:created xsi:type="dcterms:W3CDTF">2008-12-02T14:50:07Z</dcterms:created>
  <dcterms:modified xsi:type="dcterms:W3CDTF">2023-01-16T11:35:35Z</dcterms:modified>
</cp:coreProperties>
</file>