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FEAC81B-D7B5-45B9-BE64-C344D6B69A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<sst xmlns="http://schemas.openxmlformats.org/spreadsheetml/2006/main" count="91" uniqueCount="54">
  <si>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</si>
  <si>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</si>
  <si>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</si>
  <si>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</si>
  <si>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</si>
  <si>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</si>
  <si>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</si>
  <si>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</si>
  <si>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</si>
  <si>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</si>
  <si>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</si>
  <si>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</si>
  <si>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</si>
  <si>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</si>
  <si>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</si>
  <si>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</si>
  <si>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</si>
  <si>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</si>
  <si>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</si>
  <si>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</si>
  <si>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</si>
  <si>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</si>
  <si>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</si>
  <si>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</si>
  <si>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</si>
  <si>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</si>
  <si>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</si>
  <si>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</si>
  <si>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</si>
  <si>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</si>
  <si>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</si>
  <si>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</si>
  <si>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</si>
  <si>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</si>
  <si>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</si>
  <si>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</si>
  <si>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</si>
  <si>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</si>
  <si>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</si>
  <si>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</si>
  <si>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</si>
  <si>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</si>
  <si>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</si>
  <si>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</si>
  <si>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</si>
  <si>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</si>
  <si>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</si>
  <si>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</si>
  <si>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</si>
  <si>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</si>
  <si>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</si>
  <si>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SLBX6824</t>
  </si>
  <si>
    <t>RP</t>
  </si>
  <si>
    <t>H230380497_P1_PRA 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</si>
</sst>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1.2061855670103092</c:v>
                </c:pt>
                <c:pt idx="1">
                  <c:v>0.98969072164948446</c:v>
                </c:pt>
                <c:pt idx="2">
                  <c:v>0.44845360824742264</c:v>
                </c:pt>
                <c:pt idx="3">
                  <c:v>1.5463917525773195E-2</c:v>
                </c:pt>
                <c:pt idx="4">
                  <c:v>3.0927835051546389E-2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0.96739130434782605</c:v>
                </c:pt>
                <c:pt idx="1">
                  <c:v>0.92391304347826086</c:v>
                </c:pt>
                <c:pt idx="2">
                  <c:v>0.82608695652173914</c:v>
                </c:pt>
                <c:pt idx="3">
                  <c:v>0.43478260869565216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1.1752577319587627</c:v>
                </c:pt>
                <c:pt idx="1">
                  <c:v>0.89690721649484528</c:v>
                </c:pt>
                <c:pt idx="2">
                  <c:v>0.40206185567010305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1.0326086956521738</c:v>
                </c:pt>
                <c:pt idx="1">
                  <c:v>0.95652173913043481</c:v>
                </c:pt>
                <c:pt idx="2">
                  <c:v>0.59782608695652173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0.46391752577319584</c:v>
                </c:pt>
                <c:pt idx="1">
                  <c:v>3.0927835051546389E-2</c:v>
                </c:pt>
                <c:pt idx="2">
                  <c:v>1.5463917525773195E-2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0.84782608695652173</c:v>
                </c:pt>
                <c:pt idx="1">
                  <c:v>0.31521739130434784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9"/>
  <sheetViews>
    <sheetView showGridLines="0" showRowColHeaders="0" view="pageLayout" zoomScaleNormal="115" zoomScaleSheetLayoutView="115" workbookViewId="0">
      <selection activeCell="I37" sqref="I37:J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52</v>
      </c>
      <c r="E5" s="190"/>
      <c r="F5" s="190">
        <v>44978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52</v>
      </c>
      <c r="E6" s="190"/>
      <c r="F6" s="192">
        <v>44981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2">
        <v>44981</v>
      </c>
      <c r="G7" s="193"/>
      <c r="I7" s="33" t="s">
        <v>4</v>
      </c>
      <c r="J7" s="34">
        <f>IF(N13&lt;&gt;"", LEFT(N13, 7), IF(J17&gt;50%, N17, MAX(N14:N17)))</f>
        <v>2.1907910693410839</v>
      </c>
      <c r="K7" s="34">
        <f>IF(O13&lt;&gt;"", LEFT(O13, 7), IF(K17&gt;50%, O17, MAX(O14:O17)))</f>
        <v>19.001255689363919</v>
      </c>
      <c r="L7" s="35" t="str">
        <f>IF(P13&lt;&gt;"", LEFT(P13, 7), IF(L17&gt;50%, P17, MAX(P14:P17)))</f>
        <v>&lt; 50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4"/>
      <c r="G8" s="195"/>
      <c r="I8" s="30" t="s">
        <v>5</v>
      </c>
      <c r="J8" s="36">
        <f>IF(N21&lt;&gt;"", LEFT(N21, 7), IF(J25&gt;50%, N25, MAX(N22:N25)))</f>
        <v>7.9370052598409977</v>
      </c>
      <c r="K8" s="36">
        <f>IF(O21&lt;&gt;"", LEFT(O21, 7), IF(K25&gt;50%, O25, MAX(O22:O25)))</f>
        <v>31.365983982618157</v>
      </c>
      <c r="L8" s="37">
        <f>IF(P21&lt;&gt;"", LEFT(P21, 7), IF(L25&gt;50%, P25, MAX(P22:P25)))</f>
        <v>78.625065800949542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78</v>
      </c>
      <c r="E13" s="57">
        <v>76</v>
      </c>
      <c r="F13" s="58">
        <v>30</v>
      </c>
      <c r="G13" s="131">
        <v>68</v>
      </c>
      <c r="I13" s="59">
        <v>1</v>
      </c>
      <c r="J13" s="60">
        <f t="shared" ref="J13:L17" si="2">IF(COUNT($G$13:$G$15)&gt;0,D13/AVERAGE($G$13:$G$15),0)</f>
        <v>1.2061855670103092</v>
      </c>
      <c r="K13" s="60">
        <f t="shared" si="2"/>
        <v>1.1752577319587627</v>
      </c>
      <c r="L13" s="61">
        <f>IF(COUNT($G$13:$G$15)&gt;0,F13/AVERAGE($G$13:$G$15),0)</f>
        <v>0.46391752577319584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>&lt; 50</v>
      </c>
      <c r="Q13" s="63"/>
    </row>
    <row r="14" spans="2:17" s="15" customFormat="1" ht="12.95" customHeight="1" x14ac:dyDescent="0.2">
      <c r="B14" s="197"/>
      <c r="C14" s="64">
        <v>2</v>
      </c>
      <c r="D14" s="65">
        <v>64</v>
      </c>
      <c r="E14" s="65">
        <v>58</v>
      </c>
      <c r="F14" s="66">
        <v>2</v>
      </c>
      <c r="G14" s="132">
        <v>66</v>
      </c>
      <c r="I14" s="67">
        <v>2</v>
      </c>
      <c r="J14" s="68">
        <f t="shared" si="2"/>
        <v>0.98969072164948446</v>
      </c>
      <c r="K14" s="68">
        <f t="shared" si="2"/>
        <v>0.89690721649484528</v>
      </c>
      <c r="L14" s="69">
        <f t="shared" si="2"/>
        <v>3.0927835051546389E-2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 t="str">
        <f t="shared" si="3"/>
        <v/>
      </c>
      <c r="Q14" s="63"/>
    </row>
    <row r="15" spans="2:17" s="15" customFormat="1" ht="12.95" customHeight="1" thickBot="1" x14ac:dyDescent="0.25">
      <c r="B15" s="197"/>
      <c r="C15" s="64">
        <v>3</v>
      </c>
      <c r="D15" s="65">
        <v>29</v>
      </c>
      <c r="E15" s="65">
        <v>26</v>
      </c>
      <c r="F15" s="66">
        <v>1</v>
      </c>
      <c r="G15" s="133">
        <v>60</v>
      </c>
      <c r="I15" s="67">
        <v>3</v>
      </c>
      <c r="J15" s="68">
        <f t="shared" si="2"/>
        <v>0.44845360824742264</v>
      </c>
      <c r="K15" s="68">
        <f t="shared" si="2"/>
        <v>0.40206185567010305</v>
      </c>
      <c r="L15" s="69">
        <f t="shared" si="2"/>
        <v>1.5463917525773195E-2</v>
      </c>
      <c r="M15" s="62"/>
      <c r="N15" s="118">
        <f t="shared" si="3"/>
        <v>2.1907910693410839</v>
      </c>
      <c r="O15" s="119">
        <f t="shared" si="3"/>
        <v>19.001255689363919</v>
      </c>
      <c r="P15" s="120" t="str">
        <f t="shared" si="3"/>
        <v/>
      </c>
      <c r="Q15" s="63"/>
    </row>
    <row r="16" spans="2:17" s="15" customFormat="1" ht="12.95" customHeight="1" x14ac:dyDescent="0.2">
      <c r="B16" s="197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1.5463917525773195E-2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8"/>
      <c r="C17" s="70">
        <v>5</v>
      </c>
      <c r="D17" s="71">
        <v>2</v>
      </c>
      <c r="E17" s="71">
        <v>0</v>
      </c>
      <c r="F17" s="72">
        <v>0</v>
      </c>
      <c r="G17" s="16"/>
      <c r="I17" s="73">
        <v>5</v>
      </c>
      <c r="J17" s="74">
        <f t="shared" si="2"/>
        <v>3.0927835051546389E-2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7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89</v>
      </c>
      <c r="E21" s="57">
        <v>95</v>
      </c>
      <c r="F21" s="58">
        <v>78</v>
      </c>
      <c r="G21" s="79">
        <v>93</v>
      </c>
      <c r="I21" s="59">
        <v>1</v>
      </c>
      <c r="J21" s="60">
        <f t="shared" ref="J21:L25" si="4">IF(COUNT($G$21:$G$23)&gt;0, D21/AVERAGE($G$21:$G$23), 0)</f>
        <v>0.96739130434782605</v>
      </c>
      <c r="K21" s="60">
        <f t="shared" si="4"/>
        <v>1.0326086956521738</v>
      </c>
      <c r="L21" s="61">
        <f t="shared" si="4"/>
        <v>0.84782608695652173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7"/>
      <c r="C22" s="64">
        <v>2</v>
      </c>
      <c r="D22" s="65">
        <v>85</v>
      </c>
      <c r="E22" s="65">
        <v>88</v>
      </c>
      <c r="F22" s="66">
        <v>29</v>
      </c>
      <c r="G22" s="80">
        <v>88</v>
      </c>
      <c r="I22" s="67">
        <v>2</v>
      </c>
      <c r="J22" s="68">
        <f t="shared" si="4"/>
        <v>0.92391304347826086</v>
      </c>
      <c r="K22" s="68">
        <f t="shared" si="4"/>
        <v>0.95652173913043481</v>
      </c>
      <c r="L22" s="69">
        <f t="shared" si="4"/>
        <v>0.31521739130434784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>
        <f t="shared" si="5"/>
        <v>78.625065800949542</v>
      </c>
      <c r="Q22" s="63"/>
    </row>
    <row r="23" spans="2:18" s="15" customFormat="1" ht="12.95" customHeight="1" thickBot="1" x14ac:dyDescent="0.25">
      <c r="B23" s="197"/>
      <c r="C23" s="64">
        <v>3</v>
      </c>
      <c r="D23" s="65">
        <v>76</v>
      </c>
      <c r="E23" s="65">
        <v>55</v>
      </c>
      <c r="F23" s="66">
        <v>0</v>
      </c>
      <c r="G23" s="81">
        <v>95</v>
      </c>
      <c r="I23" s="67">
        <v>3</v>
      </c>
      <c r="J23" s="68">
        <f t="shared" si="4"/>
        <v>0.82608695652173914</v>
      </c>
      <c r="K23" s="68">
        <f t="shared" si="4"/>
        <v>0.59782608695652173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97"/>
      <c r="C24" s="64">
        <v>4</v>
      </c>
      <c r="D24" s="65">
        <v>40</v>
      </c>
      <c r="E24" s="65">
        <v>0</v>
      </c>
      <c r="F24" s="66">
        <v>0</v>
      </c>
      <c r="G24" s="83"/>
      <c r="I24" s="67">
        <v>4</v>
      </c>
      <c r="J24" s="68">
        <f t="shared" si="4"/>
        <v>0.43478260869565216</v>
      </c>
      <c r="K24" s="68">
        <f t="shared" si="4"/>
        <v>0</v>
      </c>
      <c r="L24" s="69">
        <f t="shared" si="4"/>
        <v>0</v>
      </c>
      <c r="M24" s="63"/>
      <c r="N24" s="118">
        <f t="shared" si="5"/>
        <v>7.9370052598409977</v>
      </c>
      <c r="O24" s="127">
        <f t="shared" si="5"/>
        <v>31.365983982618157</v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8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/>
      <c r="J28" s="135"/>
      <c r="L28" s="112" t="s">
        <v>25</v>
      </c>
      <c r="M28" s="166">
        <v>2436490</v>
      </c>
      <c r="N28" s="167"/>
      <c r="O28" s="181">
        <v>45046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1"/>
      <c r="J29" s="162"/>
      <c r="L29" s="113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1" t="s">
        <v>48</v>
      </c>
      <c r="J30" s="162"/>
      <c r="L30" s="113" t="s">
        <v>30</v>
      </c>
      <c r="M30" s="168">
        <v>2441909</v>
      </c>
      <c r="N30" s="169"/>
      <c r="O30" s="182">
        <v>45204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1" t="s">
        <v>49</v>
      </c>
      <c r="J31" s="162"/>
      <c r="L31" s="113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9" t="s">
        <v>50</v>
      </c>
      <c r="J32" s="160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47</v>
      </c>
      <c r="N33" s="177"/>
      <c r="O33" s="180">
        <v>45083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5"/>
      <c r="O35" s="134">
        <v>45069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4">
        <v>44284</v>
      </c>
      <c r="J36" s="135"/>
      <c r="L36" s="113" t="s">
        <v>0</v>
      </c>
      <c r="M36" s="161">
        <v>74465</v>
      </c>
      <c r="N36" s="162"/>
      <c r="O36" s="134">
        <v>45082</v>
      </c>
      <c r="P36" s="135"/>
      <c r="Q36" s="16"/>
    </row>
    <row r="37" spans="2:17" s="15" customFormat="1" ht="12.95" customHeight="1" thickBot="1" x14ac:dyDescent="0.25">
      <c r="B37" s="147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9">
        <v>43</v>
      </c>
      <c r="J37" s="160"/>
      <c r="L37" s="114" t="s">
        <v>1</v>
      </c>
      <c r="M37" s="159" t="s">
        <v>51</v>
      </c>
      <c r="N37" s="160"/>
      <c r="O37" s="134">
        <v>45069</v>
      </c>
      <c r="P37" s="135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tabSelected="1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2023-02-24T12:52:02Z</cp:lastPrinted>
  <dcterms:created xsi:type="dcterms:W3CDTF">2008-12-02T14:50:07Z</dcterms:created>
  <dcterms:modified xsi:type="dcterms:W3CDTF">2023-02-24T12:52:13Z</dcterms:modified>
</cp:coreProperties>
</file>