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C34074B9-1E08-4F2C-853D-59AC099A01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P23" i="9"/>
  <c r="O22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<sst xmlns="http://schemas.openxmlformats.org/spreadsheetml/2006/main" count="92" uniqueCount="55">
  <si>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</si>
  <si>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</si>
  <si>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</si>
  <si>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</si>
  <si>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</si>
  <si>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</si>
  <si>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</si>
  <si>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</si>
  <si>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</si>
  <si>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</si>
  <si>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</si>
  <si>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</si>
  <si>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</si>
  <si>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</si>
  <si>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</si>
  <si>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</si>
  <si>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</si>
  <si>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</si>
  <si>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</si>
  <si>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</si>
  <si>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</si>
  <si>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</si>
  <si>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</si>
  <si>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</si>
  <si>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</si>
  <si>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</si>
  <si>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</si>
  <si>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</si>
  <si>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</si>
  <si>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</si>
  <si>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</si>
  <si>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</si>
  <si>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</si>
  <si>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</si>
  <si>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</si>
  <si>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</si>
  <si>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</si>
  <si>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</si>
  <si>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</si>
  <si>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</si>
  <si>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</si>
  <si>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</si>
  <si>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</si>
  <si>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</si>
  <si>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</si>
  <si>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H231540178</t>
  </si>
  <si>
    <t>2437704H</t>
  </si>
  <si>
    <t>100B0512</t>
  </si>
  <si>
    <t>BD64821</t>
  </si>
  <si>
    <t>CB60816</t>
  </si>
  <si>
    <t>U63335M</t>
  </si>
  <si>
    <t>BL68597</t>
  </si>
  <si>
    <t>LRAC2956</t>
  </si>
  <si>
    <t>SLBX6824</t>
  </si>
  <si>
    <t>H220920683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</si>
</sst>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1.0813953488372092</c:v>
                </c:pt>
                <c:pt idx="1">
                  <c:v>0.85465116279069764</c:v>
                </c:pt>
                <c:pt idx="2">
                  <c:v>0.27906976744186046</c:v>
                </c:pt>
                <c:pt idx="3">
                  <c:v>3.4883720930232558E-2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0.98076923076923084</c:v>
                </c:pt>
                <c:pt idx="1">
                  <c:v>1.0240384615384617</c:v>
                </c:pt>
                <c:pt idx="2">
                  <c:v>0.59134615384615385</c:v>
                </c:pt>
                <c:pt idx="3">
                  <c:v>0.27403846153846156</c:v>
                </c:pt>
                <c:pt idx="4">
                  <c:v>0.15865384615384617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0.97674418604651159</c:v>
                </c:pt>
                <c:pt idx="1">
                  <c:v>0.83720930232558133</c:v>
                </c:pt>
                <c:pt idx="2">
                  <c:v>0.27906976744186046</c:v>
                </c:pt>
                <c:pt idx="3">
                  <c:v>1.7441860465116279E-2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0.96634615384615397</c:v>
                </c:pt>
                <c:pt idx="1">
                  <c:v>0.51923076923076927</c:v>
                </c:pt>
                <c:pt idx="2">
                  <c:v>2.8846153846153848E-2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0.81976744186046513</c:v>
                </c:pt>
                <c:pt idx="1">
                  <c:v>0.55813953488372092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0.86538461538461542</c:v>
                </c:pt>
                <c:pt idx="1">
                  <c:v>0.30288461538461542</c:v>
                </c:pt>
                <c:pt idx="2">
                  <c:v>4.3269230769230775E-2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14" sqref="F14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45</v>
      </c>
      <c r="E2" s="146"/>
      <c r="F2" s="146"/>
      <c r="G2" s="147"/>
      <c r="H2" s="16"/>
      <c r="I2" s="199" t="s">
        <v>18</v>
      </c>
      <c r="J2" s="200"/>
      <c r="K2" s="200"/>
      <c r="L2" s="201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02"/>
      <c r="J3" s="203"/>
      <c r="K3" s="203"/>
      <c r="L3" s="204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0" t="s">
        <v>44</v>
      </c>
      <c r="E5" s="191"/>
      <c r="F5" s="191">
        <v>45062</v>
      </c>
      <c r="G5" s="192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88" t="s">
        <v>44</v>
      </c>
      <c r="E6" s="189"/>
      <c r="F6" s="189">
        <v>45065</v>
      </c>
      <c r="G6" s="193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88" t="s">
        <v>44</v>
      </c>
      <c r="E7" s="189"/>
      <c r="F7" s="189">
        <v>45065</v>
      </c>
      <c r="G7" s="193"/>
      <c r="I7" s="33" t="s">
        <v>4</v>
      </c>
      <c r="J7" s="34">
        <f>IF(N13&lt;&gt;"", LEFT(N13, 7), IF(J17&gt;50%, N17, MAX(N14:N17)))</f>
        <v>1.4684064200601363</v>
      </c>
      <c r="K7" s="34">
        <f>IF(O13&lt;&gt;"", LEFT(O13, 7), IF(K17&gt;50%, O17, MAX(O14:O17)))</f>
        <v>14.441908710903407</v>
      </c>
      <c r="L7" s="35">
        <f>IF(P13&lt;&gt;"", LEFT(P13, 7), IF(L17&gt;50%, P17, MAX(P14:P17)))</f>
        <v>107.48733399206961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4"/>
      <c r="G8" s="195"/>
      <c r="I8" s="30" t="s">
        <v>5</v>
      </c>
      <c r="J8" s="36">
        <f>IF(N21&lt;&gt;"", LEFT(N21, 7), IF(J25&gt;50%, N25, MAX(N22:N25)))</f>
        <v>3.7261497882746313</v>
      </c>
      <c r="K8" s="36">
        <f>IF(O21&lt;&gt;"", LEFT(O21, 7), IF(K25&gt;50%, O25, MAX(O22:O25)))</f>
        <v>6.5991836269677462</v>
      </c>
      <c r="L8" s="37">
        <f>IF(P21&lt;&gt;"", LEFT(P21, 7), IF(L25&gt;50%, P25, MAX(P22:P25)))</f>
        <v>78.435172536802796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6" t="s">
        <v>2</v>
      </c>
      <c r="C11" s="205" t="s">
        <v>14</v>
      </c>
      <c r="D11" s="206"/>
      <c r="E11" s="206"/>
      <c r="F11" s="206"/>
      <c r="G11" s="207"/>
      <c r="I11" s="185" t="s">
        <v>15</v>
      </c>
      <c r="J11" s="186"/>
      <c r="K11" s="186"/>
      <c r="L11" s="187"/>
      <c r="M11" s="47"/>
      <c r="N11" s="185" t="s">
        <v>17</v>
      </c>
      <c r="O11" s="186"/>
      <c r="P11" s="187"/>
      <c r="Q11" s="47"/>
    </row>
    <row r="12" spans="2:17" s="15" customFormat="1" ht="12.95" customHeight="1" thickBot="1" x14ac:dyDescent="0.25">
      <c r="B12" s="197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7"/>
      <c r="C13" s="56">
        <v>1</v>
      </c>
      <c r="D13" s="57">
        <v>62</v>
      </c>
      <c r="E13" s="57">
        <v>56</v>
      </c>
      <c r="F13" s="58">
        <v>47</v>
      </c>
      <c r="G13" s="59">
        <v>68</v>
      </c>
      <c r="I13" s="60">
        <v>1</v>
      </c>
      <c r="J13" s="61">
        <f t="shared" ref="J13:L17" si="2">IF(COUNT($G$13:$G$15)&gt;0,D13/AVERAGE($G$13:$G$15),0)</f>
        <v>1.0813953488372092</v>
      </c>
      <c r="K13" s="61">
        <f t="shared" si="2"/>
        <v>0.97674418604651159</v>
      </c>
      <c r="L13" s="62">
        <f>IF(COUNT($G$13:$G$15)&gt;0,F13/AVERAGE($G$13:$G$15),0)</f>
        <v>0.81976744186046513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7"/>
      <c r="C14" s="65">
        <v>2</v>
      </c>
      <c r="D14" s="66">
        <v>49</v>
      </c>
      <c r="E14" s="66">
        <v>48</v>
      </c>
      <c r="F14" s="67">
        <v>32</v>
      </c>
      <c r="G14" s="68">
        <v>53</v>
      </c>
      <c r="I14" s="69">
        <v>2</v>
      </c>
      <c r="J14" s="70">
        <f t="shared" si="2"/>
        <v>0.85465116279069764</v>
      </c>
      <c r="K14" s="70">
        <f t="shared" si="2"/>
        <v>0.83720930232558133</v>
      </c>
      <c r="L14" s="71">
        <f t="shared" si="2"/>
        <v>0.55813953488372092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97"/>
      <c r="C15" s="65">
        <v>3</v>
      </c>
      <c r="D15" s="66">
        <v>16</v>
      </c>
      <c r="E15" s="66">
        <v>16</v>
      </c>
      <c r="F15" s="67">
        <v>0</v>
      </c>
      <c r="G15" s="72">
        <v>51</v>
      </c>
      <c r="I15" s="69">
        <v>3</v>
      </c>
      <c r="J15" s="70">
        <f t="shared" si="2"/>
        <v>0.27906976744186046</v>
      </c>
      <c r="K15" s="70">
        <f t="shared" si="2"/>
        <v>0.27906976744186046</v>
      </c>
      <c r="L15" s="71">
        <f t="shared" si="2"/>
        <v>0</v>
      </c>
      <c r="M15" s="63"/>
      <c r="N15" s="121">
        <f t="shared" si="3"/>
        <v>1.4684064200601363</v>
      </c>
      <c r="O15" s="122">
        <f t="shared" si="3"/>
        <v>14.441908710903407</v>
      </c>
      <c r="P15" s="123">
        <f t="shared" si="3"/>
        <v>107.48733399206961</v>
      </c>
      <c r="Q15" s="64"/>
    </row>
    <row r="16" spans="2:17" s="15" customFormat="1" ht="12.95" customHeight="1" x14ac:dyDescent="0.2">
      <c r="B16" s="197"/>
      <c r="C16" s="65">
        <v>4</v>
      </c>
      <c r="D16" s="66">
        <v>2</v>
      </c>
      <c r="E16" s="66">
        <v>1</v>
      </c>
      <c r="F16" s="67">
        <v>0</v>
      </c>
      <c r="G16" s="16"/>
      <c r="I16" s="69">
        <v>4</v>
      </c>
      <c r="J16" s="70">
        <f t="shared" si="2"/>
        <v>3.4883720930232558E-2</v>
      </c>
      <c r="K16" s="70">
        <f t="shared" si="2"/>
        <v>1.7441860465116279E-2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98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6" t="s">
        <v>16</v>
      </c>
      <c r="C19" s="205" t="s">
        <v>14</v>
      </c>
      <c r="D19" s="206"/>
      <c r="E19" s="206"/>
      <c r="F19" s="206"/>
      <c r="G19" s="207"/>
      <c r="I19" s="185" t="s">
        <v>15</v>
      </c>
      <c r="J19" s="186"/>
      <c r="K19" s="186"/>
      <c r="L19" s="187"/>
      <c r="M19" s="47"/>
      <c r="N19" s="185" t="s">
        <v>17</v>
      </c>
      <c r="O19" s="186"/>
      <c r="P19" s="187"/>
      <c r="Q19" s="47"/>
    </row>
    <row r="20" spans="2:18" s="15" customFormat="1" ht="12.95" customHeight="1" thickBot="1" x14ac:dyDescent="0.25">
      <c r="B20" s="197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7"/>
      <c r="C21" s="56">
        <v>1</v>
      </c>
      <c r="D21" s="57">
        <v>68</v>
      </c>
      <c r="E21" s="57">
        <v>67</v>
      </c>
      <c r="F21" s="58">
        <v>60</v>
      </c>
      <c r="G21" s="82">
        <v>62</v>
      </c>
      <c r="I21" s="60">
        <v>1</v>
      </c>
      <c r="J21" s="61">
        <f t="shared" ref="J21:L25" si="4">IF(COUNT($G$21:$G$23)&gt;0, D21/AVERAGE($G$21:$G$23), 0)</f>
        <v>0.98076923076923084</v>
      </c>
      <c r="K21" s="61">
        <f t="shared" si="4"/>
        <v>0.96634615384615397</v>
      </c>
      <c r="L21" s="62">
        <f t="shared" si="4"/>
        <v>0.86538461538461542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97"/>
      <c r="C22" s="65">
        <v>2</v>
      </c>
      <c r="D22" s="66">
        <v>71</v>
      </c>
      <c r="E22" s="66">
        <v>36</v>
      </c>
      <c r="F22" s="67">
        <v>21</v>
      </c>
      <c r="G22" s="83">
        <v>81</v>
      </c>
      <c r="I22" s="69">
        <v>2</v>
      </c>
      <c r="J22" s="70">
        <f t="shared" si="4"/>
        <v>1.0240384615384617</v>
      </c>
      <c r="K22" s="70">
        <f t="shared" si="4"/>
        <v>0.51923076923076927</v>
      </c>
      <c r="L22" s="71">
        <f t="shared" si="4"/>
        <v>0.30288461538461542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78.435172536802796</v>
      </c>
      <c r="Q22" s="64"/>
    </row>
    <row r="23" spans="2:18" s="15" customFormat="1" ht="12.95" customHeight="1" thickBot="1" x14ac:dyDescent="0.25">
      <c r="B23" s="197"/>
      <c r="C23" s="65">
        <v>3</v>
      </c>
      <c r="D23" s="66">
        <v>41</v>
      </c>
      <c r="E23" s="66">
        <v>2</v>
      </c>
      <c r="F23" s="67">
        <v>3</v>
      </c>
      <c r="G23" s="84">
        <v>65</v>
      </c>
      <c r="I23" s="69">
        <v>3</v>
      </c>
      <c r="J23" s="70">
        <f t="shared" si="4"/>
        <v>0.59134615384615385</v>
      </c>
      <c r="K23" s="70">
        <f t="shared" si="4"/>
        <v>2.8846153846153848E-2</v>
      </c>
      <c r="L23" s="71">
        <f t="shared" si="4"/>
        <v>4.3269230769230775E-2</v>
      </c>
      <c r="M23" s="64"/>
      <c r="N23" s="121" t="str">
        <f t="shared" si="5"/>
        <v/>
      </c>
      <c r="O23" s="130">
        <f t="shared" si="5"/>
        <v>6.5991836269677462</v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7"/>
      <c r="C24" s="65">
        <v>4</v>
      </c>
      <c r="D24" s="66">
        <v>19</v>
      </c>
      <c r="E24" s="66">
        <v>0</v>
      </c>
      <c r="F24" s="67">
        <v>0</v>
      </c>
      <c r="G24" s="86"/>
      <c r="I24" s="69">
        <v>4</v>
      </c>
      <c r="J24" s="70">
        <f t="shared" si="4"/>
        <v>0.27403846153846156</v>
      </c>
      <c r="K24" s="70">
        <f t="shared" si="4"/>
        <v>0</v>
      </c>
      <c r="L24" s="71">
        <f t="shared" si="4"/>
        <v>0</v>
      </c>
      <c r="M24" s="64"/>
      <c r="N24" s="121">
        <f t="shared" si="5"/>
        <v>3.7261497882746313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98"/>
      <c r="C25" s="73">
        <v>5</v>
      </c>
      <c r="D25" s="74">
        <v>11</v>
      </c>
      <c r="E25" s="74">
        <v>0</v>
      </c>
      <c r="F25" s="75">
        <v>0</v>
      </c>
      <c r="G25" s="86"/>
      <c r="I25" s="76">
        <v>5</v>
      </c>
      <c r="J25" s="87">
        <f t="shared" si="4"/>
        <v>0.15865384615384617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2" t="s">
        <v>28</v>
      </c>
      <c r="D27" s="183"/>
      <c r="E27" s="183"/>
      <c r="F27" s="184"/>
      <c r="I27" s="170" t="s">
        <v>29</v>
      </c>
      <c r="J27" s="171"/>
      <c r="L27" s="114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3" t="s">
        <v>48</v>
      </c>
      <c r="J28" s="162"/>
      <c r="L28" s="115" t="s">
        <v>25</v>
      </c>
      <c r="M28" s="166">
        <v>2430572</v>
      </c>
      <c r="N28" s="167"/>
      <c r="O28" s="180">
        <v>45170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34"/>
      <c r="J29" s="135"/>
      <c r="L29" s="116" t="s">
        <v>26</v>
      </c>
      <c r="M29" s="168" t="s">
        <v>46</v>
      </c>
      <c r="N29" s="169"/>
      <c r="O29" s="181">
        <v>46327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34" t="s">
        <v>49</v>
      </c>
      <c r="J30" s="135"/>
      <c r="L30" s="116" t="s">
        <v>30</v>
      </c>
      <c r="M30" s="168">
        <v>2441911</v>
      </c>
      <c r="N30" s="169"/>
      <c r="O30" s="181">
        <v>45199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34" t="s">
        <v>50</v>
      </c>
      <c r="J31" s="135"/>
      <c r="L31" s="116" t="s">
        <v>27</v>
      </c>
      <c r="M31" s="168" t="s">
        <v>47</v>
      </c>
      <c r="N31" s="169"/>
      <c r="O31" s="181">
        <v>45233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36" t="s">
        <v>51</v>
      </c>
      <c r="J32" s="137"/>
      <c r="L32" s="117" t="s">
        <v>24</v>
      </c>
      <c r="M32" s="210">
        <v>44960</v>
      </c>
      <c r="N32" s="172"/>
      <c r="O32" s="210">
        <v>45141</v>
      </c>
      <c r="P32" s="172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3" t="s">
        <v>31</v>
      </c>
      <c r="M33" s="175" t="s">
        <v>54</v>
      </c>
      <c r="N33" s="176"/>
      <c r="O33" s="179">
        <v>45083</v>
      </c>
      <c r="P33" s="176"/>
      <c r="Q33" s="16"/>
    </row>
    <row r="34" spans="2:17" s="15" customFormat="1" ht="12.95" customHeight="1" thickBot="1" x14ac:dyDescent="0.25">
      <c r="B34" s="14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4"/>
      <c r="M34" s="177"/>
      <c r="N34" s="178"/>
      <c r="O34" s="177"/>
      <c r="P34" s="178"/>
      <c r="Q34" s="16"/>
    </row>
    <row r="35" spans="2:17" s="15" customFormat="1" ht="12.95" customHeight="1" thickBot="1" x14ac:dyDescent="0.25">
      <c r="B35" s="149"/>
      <c r="C35" s="102" t="s">
        <v>9</v>
      </c>
      <c r="D35" s="103">
        <v>40</v>
      </c>
      <c r="E35" s="103">
        <v>30</v>
      </c>
      <c r="F35" s="104">
        <v>400</v>
      </c>
      <c r="I35" s="170" t="s">
        <v>34</v>
      </c>
      <c r="J35" s="171"/>
      <c r="L35" s="115" t="s">
        <v>6</v>
      </c>
      <c r="M35" s="163" t="s">
        <v>52</v>
      </c>
      <c r="N35" s="162"/>
      <c r="O35" s="161">
        <v>45227</v>
      </c>
      <c r="P35" s="162"/>
      <c r="Q35" s="16"/>
    </row>
    <row r="36" spans="2:17" s="15" customFormat="1" ht="12.95" customHeight="1" x14ac:dyDescent="0.2">
      <c r="B36" s="14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61">
        <v>44284</v>
      </c>
      <c r="J36" s="162"/>
      <c r="L36" s="116" t="s">
        <v>0</v>
      </c>
      <c r="M36" s="134">
        <v>74465</v>
      </c>
      <c r="N36" s="135"/>
      <c r="O36" s="211">
        <v>45227</v>
      </c>
      <c r="P36" s="135"/>
      <c r="Q36" s="16"/>
    </row>
    <row r="37" spans="2:17" s="15" customFormat="1" ht="12.95" customHeight="1" thickBot="1" x14ac:dyDescent="0.25">
      <c r="B37" s="14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36">
        <v>31</v>
      </c>
      <c r="J37" s="137"/>
      <c r="L37" s="117" t="s">
        <v>1</v>
      </c>
      <c r="M37" s="136" t="s">
        <v>53</v>
      </c>
      <c r="N37" s="137"/>
      <c r="O37" s="212">
        <v>45227</v>
      </c>
      <c r="P37" s="13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8" t="s">
        <v>43</v>
      </c>
      <c r="D3" s="208"/>
      <c r="E3" s="208"/>
      <c r="F3" s="208"/>
      <c r="G3" s="208"/>
      <c r="H3" s="208"/>
      <c r="I3" s="1"/>
      <c r="J3" s="209" t="s">
        <v>4</v>
      </c>
      <c r="K3" s="209"/>
      <c r="L3" s="209"/>
      <c r="M3" s="209"/>
      <c r="N3" s="209"/>
      <c r="O3" s="209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2023-05-19T13:00:01Z</dcterms:modified>
</cp:coreProperties>
</file>