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4963C5D-1E8D-40D3-BF3F-BA3128852B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<sst xmlns="http://schemas.openxmlformats.org/spreadsheetml/2006/main" count="96" uniqueCount="58">
  <si>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</si>
  <si>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</si>
  <si>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</si>
  <si>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</si>
  <si>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</si>
  <si>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</si>
  <si>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</si>
  <si>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</si>
  <si>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</si>
  <si>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</si>
  <si>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</si>
  <si>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</si>
  <si>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</si>
  <si>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</si>
  <si>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</si>
  <si>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</si>
  <si>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</si>
  <si>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</si>
  <si>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</si>
  <si>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</si>
  <si>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</si>
  <si>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</si>
  <si>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</si>
  <si>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</si>
  <si>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</si>
  <si>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</si>
  <si>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</si>
  <si>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</si>
  <si>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</si>
  <si>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</si>
  <si>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</si>
  <si>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</si>
  <si>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</si>
  <si>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</si>
  <si>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</si>
  <si>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</si>
  <si>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</si>
  <si>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</si>
  <si>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</si>
  <si>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</si>
  <si>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</si>
  <si>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</si>
  <si>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</si>
  <si>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</si>
  <si>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</si>
  <si>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</si>
  <si>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</si>
  <si>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</si>
  <si>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</si>
  <si>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</si>
  <si>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04th sept2023</t>
  </si>
  <si>
    <t>08th sept2023</t>
  </si>
  <si>
    <t>H233440679</t>
  </si>
  <si>
    <t>100B0037</t>
  </si>
  <si>
    <t>2534390H</t>
  </si>
  <si>
    <t>DA53471</t>
  </si>
  <si>
    <t>BL52582</t>
  </si>
  <si>
    <t>DD54212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</si>
</sst>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1.1115107913669064</c:v>
                </c:pt>
                <c:pt idx="1">
                  <c:v>0.91726618705035967</c:v>
                </c:pt>
                <c:pt idx="2">
                  <c:v>0.53956834532374098</c:v>
                </c:pt>
                <c:pt idx="3">
                  <c:v>1.0791366906474819E-2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1.0666666666666667</c:v>
                </c:pt>
                <c:pt idx="1">
                  <c:v>1</c:v>
                </c:pt>
                <c:pt idx="2">
                  <c:v>1.1733333333333333</c:v>
                </c:pt>
                <c:pt idx="3">
                  <c:v>0.84</c:v>
                </c:pt>
                <c:pt idx="4">
                  <c:v>0.38666666666666666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1.2086330935251799</c:v>
                </c:pt>
                <c:pt idx="1">
                  <c:v>0.99280575539568339</c:v>
                </c:pt>
                <c:pt idx="2">
                  <c:v>0.64748201438848918</c:v>
                </c:pt>
                <c:pt idx="3">
                  <c:v>2.1582733812949638E-2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0.57333333333333336</c:v>
                </c:pt>
                <c:pt idx="1">
                  <c:v>0.18666666666666668</c:v>
                </c:pt>
                <c:pt idx="2">
                  <c:v>5.3333333333333337E-2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0.99280575539568339</c:v>
                </c:pt>
                <c:pt idx="1">
                  <c:v>0.49640287769784169</c:v>
                </c:pt>
                <c:pt idx="2">
                  <c:v>2.1582733812949638E-2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0.41333333333333333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52</v>
      </c>
      <c r="E2" s="144"/>
      <c r="F2" s="144"/>
      <c r="G2" s="145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1" t="s">
        <v>49</v>
      </c>
      <c r="E5" s="190"/>
      <c r="F5" s="192" t="s">
        <v>50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49</v>
      </c>
      <c r="E6" s="190"/>
      <c r="F6" s="194" t="s">
        <v>51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49</v>
      </c>
      <c r="E7" s="190"/>
      <c r="F7" s="194" t="s">
        <v>51</v>
      </c>
      <c r="G7" s="195"/>
      <c r="I7" s="33" t="s">
        <v>4</v>
      </c>
      <c r="J7" s="34">
        <f>IF(N13&lt;&gt;"", LEFT(N13, 7), IF(J17&gt;50%, N17, MAX(N14:N17)))</f>
        <v>2.7732697649521469</v>
      </c>
      <c r="K7" s="34">
        <f>IF(O13&lt;&gt;"", LEFT(O13, 7), IF(K17&gt;50%, O17, MAX(O14:O17)))</f>
        <v>34.658097510428377</v>
      </c>
      <c r="L7" s="35">
        <f>IF(P13&lt;&gt;"", LEFT(P13, 7), IF(L17&gt;50%, P17, MAX(P14:P17)))</f>
        <v>99.498978753888593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6"/>
      <c r="G8" s="197"/>
      <c r="I8" s="30" t="s">
        <v>5</v>
      </c>
      <c r="J8" s="36">
        <f>IF(N21&lt;&gt;"", LEFT(N21, 7), IF(J25&gt;50%, N25, MAX(N22:N25)))</f>
        <v>28.284271247461898</v>
      </c>
      <c r="K8" s="36">
        <f>IF(O21&lt;&gt;"", LEFT(O21, 7), IF(K25&gt;50%, O25, MAX(O22:O25)))</f>
        <v>2.032374875556259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103</v>
      </c>
      <c r="E13" s="57">
        <v>112</v>
      </c>
      <c r="F13" s="58">
        <v>92</v>
      </c>
      <c r="G13" s="59">
        <v>96</v>
      </c>
      <c r="I13" s="60">
        <v>1</v>
      </c>
      <c r="J13" s="61">
        <f t="shared" ref="J13:L17" si="2">IF(COUNT($G$13:$G$15)&gt;0,D13/AVERAGE($G$13:$G$15),0)</f>
        <v>1.1115107913669064</v>
      </c>
      <c r="K13" s="61">
        <f t="shared" si="2"/>
        <v>1.2086330935251799</v>
      </c>
      <c r="L13" s="62">
        <f>IF(COUNT($G$13:$G$15)&gt;0,F13/AVERAGE($G$13:$G$15),0)</f>
        <v>0.99280575539568339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85</v>
      </c>
      <c r="E14" s="66">
        <v>92</v>
      </c>
      <c r="F14" s="67">
        <v>46</v>
      </c>
      <c r="G14" s="68">
        <v>95</v>
      </c>
      <c r="I14" s="69">
        <v>2</v>
      </c>
      <c r="J14" s="70">
        <f t="shared" si="2"/>
        <v>0.91726618705035967</v>
      </c>
      <c r="K14" s="70">
        <f t="shared" si="2"/>
        <v>0.99280575539568339</v>
      </c>
      <c r="L14" s="71">
        <f t="shared" si="2"/>
        <v>0.49640287769784169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99.498978753888593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50</v>
      </c>
      <c r="E15" s="66">
        <v>60</v>
      </c>
      <c r="F15" s="67">
        <v>2</v>
      </c>
      <c r="G15" s="72">
        <v>87</v>
      </c>
      <c r="I15" s="69">
        <v>3</v>
      </c>
      <c r="J15" s="70">
        <f t="shared" si="2"/>
        <v>0.53956834532374098</v>
      </c>
      <c r="K15" s="70">
        <f t="shared" si="2"/>
        <v>0.64748201438848918</v>
      </c>
      <c r="L15" s="71">
        <f t="shared" si="2"/>
        <v>2.1582733812949638E-2</v>
      </c>
      <c r="M15" s="63"/>
      <c r="N15" s="121" t="str">
        <f t="shared" si="3"/>
        <v/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1</v>
      </c>
      <c r="E16" s="66">
        <v>2</v>
      </c>
      <c r="F16" s="67">
        <v>0</v>
      </c>
      <c r="G16" s="16"/>
      <c r="I16" s="69">
        <v>4</v>
      </c>
      <c r="J16" s="70">
        <f t="shared" si="2"/>
        <v>1.0791366906474819E-2</v>
      </c>
      <c r="K16" s="70">
        <f t="shared" si="2"/>
        <v>2.1582733812949638E-2</v>
      </c>
      <c r="L16" s="71">
        <f t="shared" si="2"/>
        <v>0</v>
      </c>
      <c r="M16" s="63"/>
      <c r="N16" s="121">
        <f t="shared" si="3"/>
        <v>2.7732697649521469</v>
      </c>
      <c r="O16" s="122">
        <f t="shared" si="3"/>
        <v>34.658097510428377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80</v>
      </c>
      <c r="E21" s="57">
        <v>43</v>
      </c>
      <c r="F21" s="58">
        <v>31</v>
      </c>
      <c r="G21" s="82">
        <v>86</v>
      </c>
      <c r="I21" s="60">
        <v>1</v>
      </c>
      <c r="J21" s="61">
        <f t="shared" ref="J21:L25" si="4">IF(COUNT($G$21:$G$23)&gt;0, D21/AVERAGE($G$21:$G$23), 0)</f>
        <v>1.0666666666666667</v>
      </c>
      <c r="K21" s="61">
        <f t="shared" si="4"/>
        <v>0.57333333333333336</v>
      </c>
      <c r="L21" s="62">
        <f t="shared" si="4"/>
        <v>0.41333333333333333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99"/>
      <c r="C22" s="65">
        <v>2</v>
      </c>
      <c r="D22" s="66">
        <v>75</v>
      </c>
      <c r="E22" s="66">
        <v>14</v>
      </c>
      <c r="F22" s="67">
        <v>3</v>
      </c>
      <c r="G22" s="83">
        <v>75</v>
      </c>
      <c r="I22" s="69">
        <v>2</v>
      </c>
      <c r="J22" s="70">
        <f t="shared" si="4"/>
        <v>1</v>
      </c>
      <c r="K22" s="70">
        <f t="shared" si="4"/>
        <v>0.18666666666666668</v>
      </c>
      <c r="L22" s="71">
        <f t="shared" si="4"/>
        <v>0.04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2.032374875556259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88</v>
      </c>
      <c r="E23" s="66">
        <v>4</v>
      </c>
      <c r="F23" s="67">
        <v>0</v>
      </c>
      <c r="G23" s="84">
        <v>64</v>
      </c>
      <c r="I23" s="69">
        <v>3</v>
      </c>
      <c r="J23" s="70">
        <f t="shared" si="4"/>
        <v>1.1733333333333333</v>
      </c>
      <c r="K23" s="70">
        <f t="shared" si="4"/>
        <v>5.3333333333333337E-2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63</v>
      </c>
      <c r="E24" s="66">
        <v>0</v>
      </c>
      <c r="F24" s="67">
        <v>0</v>
      </c>
      <c r="G24" s="86"/>
      <c r="I24" s="69">
        <v>4</v>
      </c>
      <c r="J24" s="70">
        <f t="shared" si="4"/>
        <v>0.84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29</v>
      </c>
      <c r="E25" s="74">
        <v>0</v>
      </c>
      <c r="F25" s="75">
        <v>0</v>
      </c>
      <c r="G25" s="86"/>
      <c r="I25" s="76">
        <v>5</v>
      </c>
      <c r="J25" s="87">
        <f t="shared" si="4"/>
        <v>0.38666666666666666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28.284271247461898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 t="s">
        <v>44</v>
      </c>
      <c r="J28" s="135"/>
      <c r="L28" s="115" t="s">
        <v>25</v>
      </c>
      <c r="M28" s="166">
        <v>2436516</v>
      </c>
      <c r="N28" s="167"/>
      <c r="O28" s="181">
        <v>45231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 t="s">
        <v>55</v>
      </c>
      <c r="J29" s="162"/>
      <c r="L29" s="116" t="s">
        <v>26</v>
      </c>
      <c r="M29" s="168" t="s">
        <v>54</v>
      </c>
      <c r="N29" s="169"/>
      <c r="O29" s="182">
        <v>46753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45</v>
      </c>
      <c r="J30" s="162"/>
      <c r="L30" s="116" t="s">
        <v>30</v>
      </c>
      <c r="M30" s="168">
        <v>2582827</v>
      </c>
      <c r="N30" s="169"/>
      <c r="O30" s="182">
        <v>45383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56</v>
      </c>
      <c r="J31" s="162"/>
      <c r="L31" s="116" t="s">
        <v>27</v>
      </c>
      <c r="M31" s="168" t="s">
        <v>53</v>
      </c>
      <c r="N31" s="169"/>
      <c r="O31" s="182">
        <v>45401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57</v>
      </c>
      <c r="J32" s="160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48</v>
      </c>
      <c r="N33" s="177"/>
      <c r="O33" s="180">
        <v>45262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46</v>
      </c>
      <c r="N35" s="135"/>
      <c r="O35" s="134">
        <v>45227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1">
        <v>74465</v>
      </c>
      <c r="N36" s="162"/>
      <c r="O36" s="134">
        <v>45227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24</v>
      </c>
      <c r="J37" s="160"/>
      <c r="L37" s="117" t="s">
        <v>1</v>
      </c>
      <c r="M37" s="159" t="s">
        <v>47</v>
      </c>
      <c r="N37" s="160"/>
      <c r="O37" s="134">
        <v>45227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2023-09-08T11:33:29Z</cp:lastPrinted>
  <dcterms:created xsi:type="dcterms:W3CDTF">2008-12-02T14:50:07Z</dcterms:created>
  <dcterms:modified xsi:type="dcterms:W3CDTF">2023-09-08T11:37:04Z</dcterms:modified>
</cp:coreProperties>
</file>