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1B8F038-5974-44D3-882C-EC5AB301B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<sst xmlns="http://schemas.openxmlformats.org/spreadsheetml/2006/main" count="95" uniqueCount="59">
  <si>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</si>
  <si>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</si>
  <si>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</si>
  <si>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</si>
  <si>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</si>
  <si>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</si>
  <si>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</si>
  <si>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</si>
  <si>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</si>
  <si>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</si>
  <si>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</si>
  <si>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</si>
  <si>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</si>
  <si>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</si>
  <si>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</si>
  <si>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</si>
  <si>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</si>
  <si>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</si>
  <si>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</si>
  <si>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</si>
  <si>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</si>
  <si>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</si>
  <si>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</si>
  <si>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</si>
  <si>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</si>
  <si>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</si>
  <si>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</si>
  <si>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</si>
  <si>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</si>
  <si>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</si>
  <si>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</si>
  <si>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</si>
  <si>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</si>
  <si>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</si>
  <si>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</si>
  <si>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</si>
  <si>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</si>
  <si>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</si>
  <si>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</si>
  <si>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</si>
  <si>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</si>
  <si>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</si>
  <si>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</si>
  <si>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</si>
  <si>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</si>
  <si>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</si>
  <si>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</si>
  <si>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</si>
  <si>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</si>
  <si>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</si>
  <si>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</si>
  <si>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</si>
  <si>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</si>
  <si>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</si>
  <si>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</si>
  <si>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RN96-240</t>
  </si>
  <si>
    <t>26.11/23</t>
  </si>
  <si>
    <t>H234360501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</si>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</sst>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1.1657142857142857</c:v>
                </c:pt>
                <c:pt idx="1">
                  <c:v>0.6171428571428571</c:v>
                </c:pt>
                <c:pt idx="2">
                  <c:v>6.8571428571428575E-2</c:v>
                </c:pt>
                <c:pt idx="3">
                  <c:v>1.7142857142857144E-2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0.90659340659340659</c:v>
                </c:pt>
                <c:pt idx="1">
                  <c:v>0.51098901098901106</c:v>
                </c:pt>
                <c:pt idx="2">
                  <c:v>0.36263736263736263</c:v>
                </c:pt>
                <c:pt idx="3">
                  <c:v>0.26373626373626374</c:v>
                </c:pt>
                <c:pt idx="4">
                  <c:v>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1.2171428571428571</c:v>
                </c:pt>
                <c:pt idx="1">
                  <c:v>0.7371428571428571</c:v>
                </c:pt>
                <c:pt idx="2">
                  <c:v>0.10285714285714286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0.80769230769230771</c:v>
                </c:pt>
                <c:pt idx="1">
                  <c:v>0.28021978021978022</c:v>
                </c:pt>
                <c:pt idx="2">
                  <c:v>3.2967032967032968E-2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0.94285714285714284</c:v>
                </c:pt>
                <c:pt idx="1">
                  <c:v>0.18857142857142856</c:v>
                </c:pt>
                <c:pt idx="2">
                  <c:v>0.18857142857142856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0.52747252747252749</c:v>
                </c:pt>
                <c:pt idx="1">
                  <c:v>0.11538461538461539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4" sqref="D2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0" t="s">
        <v>3</v>
      </c>
      <c r="C2" s="191"/>
      <c r="D2" s="195" t="s">
        <v>57</v>
      </c>
      <c r="E2" s="196"/>
      <c r="F2" s="196"/>
      <c r="G2" s="197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88" t="s">
        <v>10</v>
      </c>
      <c r="C3" s="189"/>
      <c r="D3" s="192">
        <v>1</v>
      </c>
      <c r="E3" s="193"/>
      <c r="F3" s="193"/>
      <c r="G3" s="194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4" t="s">
        <v>40</v>
      </c>
      <c r="E4" s="205"/>
      <c r="F4" s="205" t="s">
        <v>42</v>
      </c>
      <c r="G4" s="20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0" t="s">
        <v>39</v>
      </c>
      <c r="C5" s="191"/>
      <c r="D5" s="154" t="s">
        <v>49</v>
      </c>
      <c r="E5" s="155"/>
      <c r="F5" s="156">
        <v>45244</v>
      </c>
      <c r="G5" s="157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0" t="s">
        <v>38</v>
      </c>
      <c r="C6" s="201"/>
      <c r="D6" s="154" t="s">
        <v>58</v>
      </c>
      <c r="E6" s="155"/>
      <c r="F6" s="158">
        <v>45246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2" t="s">
        <v>37</v>
      </c>
      <c r="C7" s="203"/>
      <c r="D7" s="154" t="s">
        <v>49</v>
      </c>
      <c r="E7" s="155"/>
      <c r="F7" s="158">
        <v>45246</v>
      </c>
      <c r="G7" s="159"/>
      <c r="I7" s="33" t="s">
        <v>4</v>
      </c>
      <c r="J7" s="34">
        <f>IF(N13&lt;&gt;"", LEFT(N13, 7), IF(J17&gt;50%, N17, MAX(N14:N17)))</f>
        <v>0.84032040875373681</v>
      </c>
      <c r="K7" s="34">
        <f>IF(O13&lt;&gt;"", LEFT(O13, 7), IF(K17&gt;50%, O17, MAX(O14:O17)))</f>
        <v>10.494808505748757</v>
      </c>
      <c r="L7" s="35">
        <f>IF(P13&lt;&gt;"", LEFT(P13, 7), IF(L17&gt;50%, P17, MAX(P14:P17)))</f>
        <v>75.11230685572967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7" t="s">
        <v>41</v>
      </c>
      <c r="C8" s="208"/>
      <c r="D8" s="209"/>
      <c r="E8" s="210"/>
      <c r="F8" s="160"/>
      <c r="G8" s="161"/>
      <c r="I8" s="30" t="s">
        <v>5</v>
      </c>
      <c r="J8" s="36">
        <f>IF(N21&lt;&gt;"", LEFT(N21, 7), IF(J25&gt;50%, N25, MAX(N22:N25)))</f>
        <v>0.69259133490938751</v>
      </c>
      <c r="K8" s="36">
        <f>IF(O21&lt;&gt;"", LEFT(O21, 7), IF(K25&gt;50%, O25, MAX(O22:O25)))</f>
        <v>3.5076939009667907</v>
      </c>
      <c r="L8" s="37">
        <f>IF(P21&lt;&gt;"", LEFT(P21, 7), IF(L25&gt;50%, P25, MAX(P22:P25)))</f>
        <v>52.364706141031348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68</v>
      </c>
      <c r="E13" s="57">
        <v>71</v>
      </c>
      <c r="F13" s="58">
        <v>55</v>
      </c>
      <c r="G13" s="133">
        <v>68</v>
      </c>
      <c r="I13" s="59">
        <v>1</v>
      </c>
      <c r="J13" s="60">
        <f t="shared" ref="J13:L17" si="2">IF(COUNT($G$13:$G$15)&gt;0,D13/AVERAGE($G$13:$G$15),0)</f>
        <v>1.1657142857142857</v>
      </c>
      <c r="K13" s="60">
        <f t="shared" si="2"/>
        <v>1.2171428571428571</v>
      </c>
      <c r="L13" s="61">
        <f>IF(COUNT($G$13:$G$15)&gt;0,F13/AVERAGE($G$13:$G$15),0)</f>
        <v>0.94285714285714284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7"/>
      <c r="C14" s="64">
        <v>2</v>
      </c>
      <c r="D14" s="65">
        <v>36</v>
      </c>
      <c r="E14" s="65">
        <v>43</v>
      </c>
      <c r="F14" s="66">
        <v>11</v>
      </c>
      <c r="G14" s="134">
        <v>56</v>
      </c>
      <c r="I14" s="67">
        <v>2</v>
      </c>
      <c r="J14" s="68">
        <f t="shared" si="2"/>
        <v>0.6171428571428571</v>
      </c>
      <c r="K14" s="68">
        <f t="shared" si="2"/>
        <v>0.7371428571428571</v>
      </c>
      <c r="L14" s="69">
        <f t="shared" si="2"/>
        <v>0.18857142857142856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75.11230685572967</v>
      </c>
      <c r="Q14" s="63"/>
    </row>
    <row r="15" spans="2:17" s="15" customFormat="1" ht="12.95" customHeight="1" thickBot="1" x14ac:dyDescent="0.25">
      <c r="B15" s="137"/>
      <c r="C15" s="64">
        <v>3</v>
      </c>
      <c r="D15" s="65">
        <v>4</v>
      </c>
      <c r="E15" s="65">
        <v>6</v>
      </c>
      <c r="F15" s="66">
        <v>11</v>
      </c>
      <c r="G15" s="135">
        <v>51</v>
      </c>
      <c r="I15" s="67">
        <v>3</v>
      </c>
      <c r="J15" s="68">
        <f t="shared" si="2"/>
        <v>6.8571428571428575E-2</v>
      </c>
      <c r="K15" s="68">
        <f t="shared" si="2"/>
        <v>0.10285714285714286</v>
      </c>
      <c r="L15" s="69">
        <f t="shared" si="2"/>
        <v>0.18857142857142856</v>
      </c>
      <c r="M15" s="62"/>
      <c r="N15" s="118">
        <f t="shared" si="3"/>
        <v>0.84032040875373681</v>
      </c>
      <c r="O15" s="119">
        <f t="shared" si="3"/>
        <v>10.494808505748757</v>
      </c>
      <c r="P15" s="120" t="str">
        <f t="shared" si="3"/>
        <v/>
      </c>
      <c r="Q15" s="63"/>
    </row>
    <row r="16" spans="2:17" s="15" customFormat="1" ht="12.95" customHeight="1" x14ac:dyDescent="0.2">
      <c r="B16" s="137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1.7142857142857144E-2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8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55</v>
      </c>
      <c r="E21" s="57">
        <v>49</v>
      </c>
      <c r="F21" s="58">
        <v>32</v>
      </c>
      <c r="G21" s="79">
        <v>62</v>
      </c>
      <c r="I21" s="59">
        <v>1</v>
      </c>
      <c r="J21" s="60">
        <f t="shared" ref="J21:L25" si="4">IF(COUNT($G$21:$G$23)&gt;0, D21/AVERAGE($G$21:$G$23), 0)</f>
        <v>0.90659340659340659</v>
      </c>
      <c r="K21" s="60">
        <f t="shared" si="4"/>
        <v>0.80769230769230771</v>
      </c>
      <c r="L21" s="61">
        <f t="shared" si="4"/>
        <v>0.52747252747252749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37"/>
      <c r="C22" s="64">
        <v>2</v>
      </c>
      <c r="D22" s="65">
        <v>31</v>
      </c>
      <c r="E22" s="65">
        <v>17</v>
      </c>
      <c r="F22" s="66">
        <v>7</v>
      </c>
      <c r="G22" s="80">
        <v>64</v>
      </c>
      <c r="I22" s="67">
        <v>2</v>
      </c>
      <c r="J22" s="68">
        <f t="shared" si="4"/>
        <v>0.51098901098901106</v>
      </c>
      <c r="K22" s="68">
        <f t="shared" si="4"/>
        <v>0.28021978021978022</v>
      </c>
      <c r="L22" s="69">
        <f t="shared" si="4"/>
        <v>0.11538461538461539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>
        <f t="shared" si="5"/>
        <v>3.5076939009667907</v>
      </c>
      <c r="P22" s="128">
        <f t="shared" si="5"/>
        <v>52.364706141031348</v>
      </c>
      <c r="Q22" s="63"/>
    </row>
    <row r="23" spans="2:18" s="15" customFormat="1" ht="12.95" customHeight="1" thickBot="1" x14ac:dyDescent="0.25">
      <c r="B23" s="137"/>
      <c r="C23" s="64">
        <v>3</v>
      </c>
      <c r="D23" s="65">
        <v>22</v>
      </c>
      <c r="E23" s="65">
        <v>2</v>
      </c>
      <c r="F23" s="66">
        <v>0</v>
      </c>
      <c r="G23" s="81">
        <v>56</v>
      </c>
      <c r="I23" s="67">
        <v>3</v>
      </c>
      <c r="J23" s="68">
        <f t="shared" si="4"/>
        <v>0.36263736263736263</v>
      </c>
      <c r="K23" s="68">
        <f t="shared" si="4"/>
        <v>3.2967032967032968E-2</v>
      </c>
      <c r="L23" s="69">
        <f t="shared" si="4"/>
        <v>0</v>
      </c>
      <c r="M23" s="63"/>
      <c r="N23" s="118">
        <f t="shared" si="5"/>
        <v>0.69259133490938751</v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37"/>
      <c r="C24" s="64">
        <v>4</v>
      </c>
      <c r="D24" s="65">
        <v>16</v>
      </c>
      <c r="E24" s="65">
        <v>0</v>
      </c>
      <c r="F24" s="66">
        <v>0</v>
      </c>
      <c r="G24" s="83"/>
      <c r="I24" s="67">
        <v>4</v>
      </c>
      <c r="J24" s="68">
        <f t="shared" si="4"/>
        <v>0.26373626373626374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38"/>
      <c r="C25" s="70">
        <v>5</v>
      </c>
      <c r="D25" s="71">
        <v>7</v>
      </c>
      <c r="E25" s="71">
        <v>0</v>
      </c>
      <c r="F25" s="72">
        <v>0</v>
      </c>
      <c r="G25" s="83"/>
      <c r="I25" s="73">
        <v>5</v>
      </c>
      <c r="J25" s="84">
        <f t="shared" si="4"/>
        <v>0.11538461538461539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2" t="s">
        <v>29</v>
      </c>
      <c r="J27" s="183"/>
      <c r="L27" s="111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78" t="s">
        <v>44</v>
      </c>
      <c r="J28" s="179"/>
      <c r="L28" s="112" t="s">
        <v>25</v>
      </c>
      <c r="M28" s="180">
        <v>2581966</v>
      </c>
      <c r="N28" s="175"/>
      <c r="O28" s="174">
        <v>45413</v>
      </c>
      <c r="P28" s="175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2" t="s">
        <v>52</v>
      </c>
      <c r="J29" s="163"/>
      <c r="L29" s="113" t="s">
        <v>26</v>
      </c>
      <c r="M29" s="181" t="s">
        <v>51</v>
      </c>
      <c r="N29" s="177"/>
      <c r="O29" s="176">
        <v>46753</v>
      </c>
      <c r="P29" s="177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62" t="s">
        <v>45</v>
      </c>
      <c r="J30" s="163"/>
      <c r="L30" s="113" t="s">
        <v>30</v>
      </c>
      <c r="M30" s="181">
        <v>2582827</v>
      </c>
      <c r="N30" s="177"/>
      <c r="O30" s="176">
        <v>45383</v>
      </c>
      <c r="P30" s="177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62" t="s">
        <v>53</v>
      </c>
      <c r="J31" s="163"/>
      <c r="L31" s="113" t="s">
        <v>27</v>
      </c>
      <c r="M31" s="181" t="s">
        <v>50</v>
      </c>
      <c r="N31" s="177"/>
      <c r="O31" s="176">
        <v>45401</v>
      </c>
      <c r="P31" s="177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4" t="s">
        <v>54</v>
      </c>
      <c r="J32" s="165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85" t="s">
        <v>31</v>
      </c>
      <c r="M33" s="187" t="s">
        <v>48</v>
      </c>
      <c r="N33" s="169"/>
      <c r="O33" s="168">
        <v>45262</v>
      </c>
      <c r="P33" s="169"/>
      <c r="Q33" s="16"/>
    </row>
    <row r="34" spans="2:17" s="15" customFormat="1" ht="12.95" customHeight="1" thickBot="1" x14ac:dyDescent="0.25">
      <c r="B34" s="19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6"/>
      <c r="M34" s="170"/>
      <c r="N34" s="171"/>
      <c r="O34" s="170"/>
      <c r="P34" s="171"/>
      <c r="Q34" s="16"/>
    </row>
    <row r="35" spans="2:17" s="15" customFormat="1" ht="12.95" customHeight="1" thickBot="1" x14ac:dyDescent="0.25">
      <c r="B35" s="199"/>
      <c r="C35" s="99" t="s">
        <v>9</v>
      </c>
      <c r="D35" s="100">
        <v>40</v>
      </c>
      <c r="E35" s="100">
        <v>30</v>
      </c>
      <c r="F35" s="101">
        <v>400</v>
      </c>
      <c r="I35" s="182" t="s">
        <v>34</v>
      </c>
      <c r="J35" s="183"/>
      <c r="L35" s="112" t="s">
        <v>6</v>
      </c>
      <c r="M35" s="178" t="s">
        <v>46</v>
      </c>
      <c r="N35" s="179"/>
      <c r="O35" s="184" t="s">
        <v>56</v>
      </c>
      <c r="P35" s="179"/>
      <c r="Q35" s="16"/>
    </row>
    <row r="36" spans="2:17" s="15" customFormat="1" ht="12.95" customHeight="1" thickBot="1" x14ac:dyDescent="0.25">
      <c r="B36" s="19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4">
        <v>44284</v>
      </c>
      <c r="J36" s="179"/>
      <c r="L36" s="113" t="s">
        <v>0</v>
      </c>
      <c r="M36" s="131" t="s">
        <v>55</v>
      </c>
      <c r="N36" s="132"/>
      <c r="O36" s="184">
        <v>45387</v>
      </c>
      <c r="P36" s="179"/>
      <c r="Q36" s="16"/>
    </row>
    <row r="37" spans="2:17" s="15" customFormat="1" ht="12.95" customHeight="1" thickBot="1" x14ac:dyDescent="0.25">
      <c r="B37" s="19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4">
        <v>44</v>
      </c>
      <c r="J37" s="165"/>
      <c r="L37" s="114" t="s">
        <v>1</v>
      </c>
      <c r="M37" s="164" t="s">
        <v>47</v>
      </c>
      <c r="N37" s="165"/>
      <c r="O37" s="184">
        <v>45294</v>
      </c>
      <c r="P37" s="179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2023-11-17T11:16:31Z</dcterms:modified>
</cp:coreProperties>
</file>