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A3F72B7-CF55-469A-97C1-7171523B55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<sst xmlns="http://schemas.openxmlformats.org/spreadsheetml/2006/main" count="90" uniqueCount="53">
  <si>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</si>
  <si>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</si>
  <si>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</si>
  <si>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</si>
  <si>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</si>
  <si>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</si>
  <si>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</si>
  <si>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</si>
  <si>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</si>
  <si>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</si>
  <si>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</si>
  <si>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</si>
  <si>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</si>
  <si>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</si>
  <si>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</si>
  <si>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</si>
  <si>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</si>
  <si>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</si>
  <si>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</si>
  <si>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</si>
  <si>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</si>
  <si>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</si>
  <si>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</si>
  <si>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</si>
  <si>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</si>
  <si>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</si>
  <si>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</si>
  <si>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</si>
  <si>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</si>
  <si>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</si>
  <si>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</si>
  <si>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</si>
  <si>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</si>
  <si>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</si>
  <si>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</si>
  <si>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</si>
  <si>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</si>
  <si>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</si>
  <si>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</si>
  <si>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</si>
  <si>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</si>
  <si>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</si>
  <si>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</si>
  <si>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</si>
  <si>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</si>
  <si>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2534390H</t>
  </si>
  <si>
    <t>100B0037</t>
  </si>
  <si>
    <t>H220920683 P1</t>
  </si>
  <si>
    <t>31/04/24</t>
  </si>
  <si>
    <t>LRAC2956</t>
  </si>
  <si>
    <t>RN96-240</t>
  </si>
  <si>
    <t>SLBX6824</t>
  </si>
  <si>
    <t>H240420502 P1 repeat CDV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</si>
</sst>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1.0569948186528497</c:v>
                </c:pt>
                <c:pt idx="1">
                  <c:v>0.8082901554404146</c:v>
                </c:pt>
                <c:pt idx="2">
                  <c:v>4.6632124352331612E-2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1.1968911917098446</c:v>
                </c:pt>
                <c:pt idx="1">
                  <c:v>0.91709844559585496</c:v>
                </c:pt>
                <c:pt idx="2">
                  <c:v>0.13989637305699482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1.0841584158415842</c:v>
                </c:pt>
                <c:pt idx="1">
                  <c:v>0.99504950495049516</c:v>
                </c:pt>
                <c:pt idx="2">
                  <c:v>0.37128712871287134</c:v>
                </c:pt>
                <c:pt idx="3">
                  <c:v>1.4851485148514853E-2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1.1347150259067358</c:v>
                </c:pt>
                <c:pt idx="1">
                  <c:v>0.46632124352331611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3" sqref="F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52</v>
      </c>
      <c r="E2" s="146"/>
      <c r="F2" s="146"/>
      <c r="G2" s="147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4" t="s">
        <v>44</v>
      </c>
      <c r="E5" s="195"/>
      <c r="F5" s="195">
        <v>45352</v>
      </c>
      <c r="G5" s="19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2" t="s">
        <v>44</v>
      </c>
      <c r="E6" s="193"/>
      <c r="F6" s="193">
        <v>45355</v>
      </c>
      <c r="G6" s="19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0" t="s">
        <v>44</v>
      </c>
      <c r="E7" s="191"/>
      <c r="F7" s="193">
        <v>45355</v>
      </c>
      <c r="G7" s="197"/>
      <c r="I7" s="33" t="s">
        <v>4</v>
      </c>
      <c r="J7" s="34">
        <f>IF(N13&lt;&gt;"", LEFT(N13, 7), IF(J17&gt;50%, N17, MAX(N14:N17)))</f>
        <v>1.0953955346705422</v>
      </c>
      <c r="K7" s="34">
        <f>IF(O13&lt;&gt;"", LEFT(O13, 7), IF(K17&gt;50%, O17, MAX(O14:O17)))</f>
        <v>13.151810602508949</v>
      </c>
      <c r="L7" s="35">
        <f>IF(P13&lt;&gt;"", LEFT(P13, 7), IF(L17&gt;50%, P17, MAX(P14:P17)))</f>
        <v>96.56768536877513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8"/>
      <c r="G8" s="199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18.780424618808937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7" t="s">
        <v>15</v>
      </c>
      <c r="J11" s="188"/>
      <c r="K11" s="188"/>
      <c r="L11" s="189"/>
      <c r="M11" s="47"/>
      <c r="N11" s="187" t="s">
        <v>17</v>
      </c>
      <c r="O11" s="188"/>
      <c r="P11" s="189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68</v>
      </c>
      <c r="E13" s="57">
        <v>77</v>
      </c>
      <c r="F13" s="58">
        <v>73</v>
      </c>
      <c r="G13" s="59">
        <v>66</v>
      </c>
      <c r="I13" s="60">
        <v>1</v>
      </c>
      <c r="J13" s="61">
        <f t="shared" ref="J13:L17" si="2">IF(COUNT($G$13:$G$15)&gt;0,D13/AVERAGE($G$13:$G$15),0)</f>
        <v>1.0569948186528497</v>
      </c>
      <c r="K13" s="61">
        <f t="shared" si="2"/>
        <v>1.1968911917098446</v>
      </c>
      <c r="L13" s="62">
        <f>IF(COUNT($G$13:$G$15)&gt;0,F13/AVERAGE($G$13:$G$15),0)</f>
        <v>1.1347150259067358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52</v>
      </c>
      <c r="E14" s="66">
        <v>59</v>
      </c>
      <c r="F14" s="67">
        <v>30</v>
      </c>
      <c r="G14" s="68">
        <v>63</v>
      </c>
      <c r="I14" s="69">
        <v>2</v>
      </c>
      <c r="J14" s="70">
        <f t="shared" si="2"/>
        <v>0.8082901554404146</v>
      </c>
      <c r="K14" s="70">
        <f t="shared" si="2"/>
        <v>0.91709844559585496</v>
      </c>
      <c r="L14" s="71">
        <f t="shared" si="2"/>
        <v>0.46632124352331611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96.56768536877513</v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3</v>
      </c>
      <c r="E15" s="66">
        <v>9</v>
      </c>
      <c r="F15" s="67">
        <v>0</v>
      </c>
      <c r="G15" s="72">
        <v>64</v>
      </c>
      <c r="I15" s="69">
        <v>3</v>
      </c>
      <c r="J15" s="70">
        <f t="shared" si="2"/>
        <v>4.6632124352331612E-2</v>
      </c>
      <c r="K15" s="70">
        <f t="shared" si="2"/>
        <v>0.13989637305699482</v>
      </c>
      <c r="L15" s="71">
        <f t="shared" si="2"/>
        <v>0</v>
      </c>
      <c r="M15" s="63"/>
      <c r="N15" s="121">
        <f t="shared" si="3"/>
        <v>1.0953955346705422</v>
      </c>
      <c r="O15" s="122">
        <f t="shared" si="3"/>
        <v>13.151810602508949</v>
      </c>
      <c r="P15" s="123" t="str">
        <f t="shared" si="3"/>
        <v/>
      </c>
      <c r="Q15" s="64"/>
    </row>
    <row r="16" spans="2:17" s="15" customFormat="1" ht="12.95" customHeight="1" x14ac:dyDescent="0.2">
      <c r="B16" s="201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7" t="s">
        <v>15</v>
      </c>
      <c r="J19" s="188"/>
      <c r="K19" s="188"/>
      <c r="L19" s="189"/>
      <c r="M19" s="47"/>
      <c r="N19" s="187" t="s">
        <v>17</v>
      </c>
      <c r="O19" s="188"/>
      <c r="P19" s="189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/>
      <c r="E21" s="57">
        <v>73</v>
      </c>
      <c r="F21" s="58"/>
      <c r="G21" s="82">
        <v>60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1.0841584158415842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1"/>
      <c r="C22" s="65">
        <v>2</v>
      </c>
      <c r="D22" s="66"/>
      <c r="E22" s="66">
        <v>67</v>
      </c>
      <c r="F22" s="67"/>
      <c r="G22" s="83">
        <v>79</v>
      </c>
      <c r="I22" s="69">
        <v>2</v>
      </c>
      <c r="J22" s="70">
        <f t="shared" si="4"/>
        <v>0</v>
      </c>
      <c r="K22" s="70">
        <f t="shared" si="4"/>
        <v>0.99504950495049516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1"/>
      <c r="C23" s="65">
        <v>3</v>
      </c>
      <c r="D23" s="66"/>
      <c r="E23" s="66">
        <v>25</v>
      </c>
      <c r="F23" s="67"/>
      <c r="G23" s="84">
        <v>63</v>
      </c>
      <c r="I23" s="69">
        <v>3</v>
      </c>
      <c r="J23" s="70">
        <f t="shared" si="4"/>
        <v>0</v>
      </c>
      <c r="K23" s="70">
        <f t="shared" si="4"/>
        <v>0.37128712871287134</v>
      </c>
      <c r="L23" s="71">
        <f t="shared" si="4"/>
        <v>0</v>
      </c>
      <c r="M23" s="64"/>
      <c r="N23" s="121" t="str">
        <f t="shared" si="5"/>
        <v/>
      </c>
      <c r="O23" s="130">
        <f t="shared" si="5"/>
        <v>18.780424618808937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/>
      <c r="E24" s="66">
        <v>1</v>
      </c>
      <c r="F24" s="67"/>
      <c r="G24" s="86"/>
      <c r="I24" s="69">
        <v>4</v>
      </c>
      <c r="J24" s="70">
        <f t="shared" si="4"/>
        <v>0</v>
      </c>
      <c r="K24" s="70">
        <f t="shared" si="4"/>
        <v>1.4851485148514853E-2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/>
      <c r="E25" s="74">
        <v>0</v>
      </c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4" t="s">
        <v>28</v>
      </c>
      <c r="D27" s="185"/>
      <c r="E27" s="185"/>
      <c r="F27" s="186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/>
      <c r="J28" s="162"/>
      <c r="L28" s="115" t="s">
        <v>25</v>
      </c>
      <c r="M28" s="168">
        <v>2581966</v>
      </c>
      <c r="N28" s="169"/>
      <c r="O28" s="182">
        <v>45413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/>
      <c r="J29" s="135"/>
      <c r="L29" s="116" t="s">
        <v>26</v>
      </c>
      <c r="M29" s="170" t="s">
        <v>45</v>
      </c>
      <c r="N29" s="171"/>
      <c r="O29" s="183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2582827</v>
      </c>
      <c r="N30" s="171"/>
      <c r="O30" s="183">
        <v>45412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/>
      <c r="J31" s="135"/>
      <c r="L31" s="116" t="s">
        <v>27</v>
      </c>
      <c r="M31" s="170" t="s">
        <v>46</v>
      </c>
      <c r="N31" s="171"/>
      <c r="O31" s="183">
        <v>45401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/>
      <c r="J32" s="137"/>
      <c r="L32" s="117" t="s">
        <v>24</v>
      </c>
      <c r="M32" s="174"/>
      <c r="N32" s="175"/>
      <c r="O32" s="174"/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47</v>
      </c>
      <c r="N33" s="179"/>
      <c r="O33" s="178" t="s">
        <v>48</v>
      </c>
      <c r="P33" s="179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49</v>
      </c>
      <c r="N35" s="162"/>
      <c r="O35" s="161">
        <v>45438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45273</v>
      </c>
      <c r="J36" s="162"/>
      <c r="L36" s="116" t="s">
        <v>0</v>
      </c>
      <c r="M36" s="164" t="s">
        <v>50</v>
      </c>
      <c r="N36" s="135"/>
      <c r="O36" s="134">
        <v>45383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32</v>
      </c>
      <c r="J37" s="137"/>
      <c r="L37" s="117" t="s">
        <v>1</v>
      </c>
      <c r="M37" s="163" t="s">
        <v>51</v>
      </c>
      <c r="N37" s="137"/>
      <c r="O37" s="136">
        <v>45387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2024-03-04T08:31:31Z</cp:lastPrinted>
  <dcterms:created xsi:type="dcterms:W3CDTF">2008-12-02T14:50:07Z</dcterms:created>
  <dcterms:modified xsi:type="dcterms:W3CDTF">2024-03-04T11:58:55Z</dcterms:modified>
</cp:coreProperties>
</file>