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EBD3FB97-0ED1-455D-8E5A-14587F8744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<sst xmlns="http://schemas.openxmlformats.org/spreadsheetml/2006/main" count="92" uniqueCount="55">
  <si>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</si>
  <si>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</si>
  <si>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</si>
  <si>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</si>
  <si>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</si>
  <si>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</si>
  <si>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</si>
  <si>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</si>
  <si>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</si>
  <si>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</si>
  <si>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</si>
  <si>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</si>
  <si>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</si>
  <si>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</si>
  <si>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</si>
  <si>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</si>
  <si>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</si>
  <si>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</si>
  <si>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</si>
  <si>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</si>
  <si>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</si>
  <si>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</si>
  <si>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</si>
  <si>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</si>
  <si>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</si>
  <si>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</si>
  <si>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</si>
  <si>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</si>
  <si>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</si>
  <si>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</si>
  <si>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</si>
  <si>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</si>
  <si>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</si>
  <si>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</si>
  <si>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</si>
  <si>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</si>
  <si>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</si>
  <si>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</si>
  <si>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</si>
  <si>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</si>
  <si>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</si>
  <si>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</si>
  <si>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</si>
  <si>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</si>
  <si>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</si>
  <si>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SLBX6824</t>
  </si>
  <si>
    <t>LRAD3703</t>
  </si>
  <si>
    <t>BD64821</t>
  </si>
  <si>
    <t>DA55471</t>
  </si>
  <si>
    <t>AH52849</t>
  </si>
  <si>
    <t>BL68597</t>
  </si>
  <si>
    <t>RP</t>
  </si>
  <si>
    <t>H230520611 P1</t>
  </si>
  <si>
    <t>100B0622</t>
  </si>
  <si>
    <t>H244700272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</si>
</sst>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0.85526315789473684</c:v>
                </c:pt>
                <c:pt idx="1">
                  <c:v>0.76315789473684215</c:v>
                </c:pt>
                <c:pt idx="2">
                  <c:v>0.36842105263157893</c:v>
                </c:pt>
                <c:pt idx="3">
                  <c:v>1.3157894736842105E-2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1.0522388059701493</c:v>
                </c:pt>
                <c:pt idx="1">
                  <c:v>0.71641791044776126</c:v>
                </c:pt>
                <c:pt idx="2">
                  <c:v>0.49253731343283585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0.90789473684210531</c:v>
                </c:pt>
                <c:pt idx="1">
                  <c:v>0.30263157894736842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0.31343283582089554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54</v>
      </c>
      <c r="E2" s="146"/>
      <c r="F2" s="146"/>
      <c r="G2" s="147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2</v>
      </c>
      <c r="E3" s="143"/>
      <c r="F3" s="143"/>
      <c r="G3" s="144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2" t="s">
        <v>51</v>
      </c>
      <c r="E5" s="193"/>
      <c r="F5" s="192">
        <v>45632</v>
      </c>
      <c r="G5" s="193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2" t="s">
        <v>51</v>
      </c>
      <c r="E6" s="193"/>
      <c r="F6" s="194">
        <v>45635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2" t="s">
        <v>51</v>
      </c>
      <c r="E7" s="193"/>
      <c r="F7" s="194">
        <v>45635</v>
      </c>
      <c r="G7" s="195"/>
      <c r="I7" s="33" t="s">
        <v>4</v>
      </c>
      <c r="J7" s="34">
        <f>IF(N13&lt;&gt;"", LEFT(N13, 7), IF(J17&gt;50%, N17, MAX(N14:N17)))</f>
        <v>1.5749013123685915</v>
      </c>
      <c r="K7" s="34">
        <f>IF(O13&lt;&gt;"", LEFT(O13, 7), IF(K17&gt;50%, O17, MAX(O14:O17)))</f>
        <v>0</v>
      </c>
      <c r="L7" s="35">
        <f>IF(P13&lt;&gt;"", LEFT(P13, 7), IF(L17&gt;50%, P17, MAX(P14:P17)))</f>
        <v>79.76971582264413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6"/>
      <c r="G8" s="197"/>
      <c r="I8" s="30" t="s">
        <v>5</v>
      </c>
      <c r="J8" s="36">
        <f>IF(N21&lt;&gt;"", LEFT(N21, 7), IF(J25&gt;50%, N25, MAX(N22:N25)))</f>
        <v>2.3871040097760416</v>
      </c>
      <c r="K8" s="36">
        <f>IF(O21&lt;&gt;"", LEFT(O21, 7), IF(K25&gt;50%, O25, MAX(O22:O25)))</f>
        <v>0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65</v>
      </c>
      <c r="E13" s="57"/>
      <c r="F13" s="58">
        <v>69</v>
      </c>
      <c r="G13" s="59">
        <v>79</v>
      </c>
      <c r="I13" s="60">
        <v>1</v>
      </c>
      <c r="J13" s="61">
        <f t="shared" ref="J13:L17" si="2">IF(COUNT($G$13:$G$15)&gt;0,D13/AVERAGE($G$13:$G$15),0)</f>
        <v>0.85526315789473684</v>
      </c>
      <c r="K13" s="61">
        <f t="shared" si="2"/>
        <v>0</v>
      </c>
      <c r="L13" s="62">
        <f>IF(COUNT($G$13:$G$15)&gt;0,F13/AVERAGE($G$13:$G$15),0)</f>
        <v>0.90789473684210531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58</v>
      </c>
      <c r="E14" s="66"/>
      <c r="F14" s="67">
        <v>23</v>
      </c>
      <c r="G14" s="68">
        <v>66</v>
      </c>
      <c r="I14" s="69">
        <v>2</v>
      </c>
      <c r="J14" s="70">
        <f t="shared" si="2"/>
        <v>0.76315789473684215</v>
      </c>
      <c r="K14" s="70">
        <f t="shared" si="2"/>
        <v>0</v>
      </c>
      <c r="L14" s="71">
        <f t="shared" si="2"/>
        <v>0.30263157894736842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79.76971582264413</v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28</v>
      </c>
      <c r="E15" s="66"/>
      <c r="F15" s="67">
        <v>0</v>
      </c>
      <c r="G15" s="72">
        <v>83</v>
      </c>
      <c r="I15" s="69">
        <v>3</v>
      </c>
      <c r="J15" s="70">
        <f t="shared" si="2"/>
        <v>0.36842105263157893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1.5749013123685915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99"/>
      <c r="C16" s="65">
        <v>4</v>
      </c>
      <c r="D16" s="66">
        <v>1</v>
      </c>
      <c r="E16" s="66"/>
      <c r="F16" s="67">
        <v>0</v>
      </c>
      <c r="G16" s="16"/>
      <c r="I16" s="69">
        <v>4</v>
      </c>
      <c r="J16" s="70">
        <f t="shared" si="2"/>
        <v>1.3157894736842105E-2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0</v>
      </c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47</v>
      </c>
      <c r="E21" s="57"/>
      <c r="F21" s="58">
        <v>14</v>
      </c>
      <c r="G21" s="82">
        <v>46</v>
      </c>
      <c r="I21" s="60">
        <v>1</v>
      </c>
      <c r="J21" s="61">
        <f t="shared" ref="J21:L25" si="4">IF(COUNT($G$21:$G$23)&gt;0, D21/AVERAGE($G$21:$G$23), 0)</f>
        <v>1.0522388059701493</v>
      </c>
      <c r="K21" s="61">
        <f t="shared" si="4"/>
        <v>0</v>
      </c>
      <c r="L21" s="62">
        <f t="shared" si="4"/>
        <v>0.31343283582089554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99"/>
      <c r="C22" s="65">
        <v>2</v>
      </c>
      <c r="D22" s="66">
        <v>32</v>
      </c>
      <c r="E22" s="66"/>
      <c r="F22" s="67">
        <v>0</v>
      </c>
      <c r="G22" s="83">
        <v>46</v>
      </c>
      <c r="I22" s="69">
        <v>2</v>
      </c>
      <c r="J22" s="70">
        <f t="shared" si="4"/>
        <v>0.71641791044776126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22</v>
      </c>
      <c r="E23" s="66"/>
      <c r="F23" s="67">
        <v>0</v>
      </c>
      <c r="G23" s="84">
        <v>42</v>
      </c>
      <c r="I23" s="69">
        <v>3</v>
      </c>
      <c r="J23" s="70">
        <f t="shared" si="4"/>
        <v>0.49253731343283585</v>
      </c>
      <c r="K23" s="70">
        <f t="shared" si="4"/>
        <v>0</v>
      </c>
      <c r="L23" s="71">
        <f t="shared" si="4"/>
        <v>0</v>
      </c>
      <c r="M23" s="64"/>
      <c r="N23" s="121">
        <f t="shared" si="5"/>
        <v>2.3871040097760416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0</v>
      </c>
      <c r="E24" s="66"/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 t="s">
        <v>47</v>
      </c>
      <c r="J28" s="162"/>
      <c r="L28" s="115" t="s">
        <v>25</v>
      </c>
      <c r="M28" s="168">
        <v>2786860</v>
      </c>
      <c r="N28" s="169"/>
      <c r="O28" s="184">
        <v>45627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 t="s">
        <v>48</v>
      </c>
      <c r="J29" s="135"/>
      <c r="L29" s="116" t="s">
        <v>26</v>
      </c>
      <c r="M29" s="170" t="s">
        <v>44</v>
      </c>
      <c r="N29" s="171"/>
      <c r="O29" s="185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219779</v>
      </c>
      <c r="N30" s="171"/>
      <c r="O30" s="185">
        <v>45689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 t="s">
        <v>49</v>
      </c>
      <c r="J31" s="135"/>
      <c r="L31" s="116" t="s">
        <v>27</v>
      </c>
      <c r="M31" s="170" t="s">
        <v>53</v>
      </c>
      <c r="N31" s="171"/>
      <c r="O31" s="185">
        <v>45630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 t="s">
        <v>50</v>
      </c>
      <c r="J32" s="137"/>
      <c r="L32" s="117" t="s">
        <v>24</v>
      </c>
      <c r="M32" s="174"/>
      <c r="N32" s="175"/>
      <c r="O32" s="183"/>
      <c r="P32" s="17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6" t="s">
        <v>31</v>
      </c>
      <c r="M33" s="178" t="s">
        <v>52</v>
      </c>
      <c r="N33" s="179"/>
      <c r="O33" s="182">
        <v>45637</v>
      </c>
      <c r="P33" s="179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7"/>
      <c r="M34" s="180"/>
      <c r="N34" s="181"/>
      <c r="O34" s="180"/>
      <c r="P34" s="181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46</v>
      </c>
      <c r="N35" s="162"/>
      <c r="O35" s="161">
        <v>45364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45413</v>
      </c>
      <c r="J36" s="162"/>
      <c r="L36" s="116" t="s">
        <v>0</v>
      </c>
      <c r="M36" s="164"/>
      <c r="N36" s="135"/>
      <c r="O36" s="134"/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27</v>
      </c>
      <c r="J37" s="137"/>
      <c r="L37" s="117" t="s">
        <v>1</v>
      </c>
      <c r="M37" s="163" t="s">
        <v>45</v>
      </c>
      <c r="N37" s="137"/>
      <c r="O37" s="136">
        <v>45364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2024-11-25T08:43:25Z</cp:lastPrinted>
  <dcterms:created xsi:type="dcterms:W3CDTF">2008-12-02T14:50:07Z</dcterms:created>
  <dcterms:modified xsi:type="dcterms:W3CDTF">2024-12-09T12:43:46Z</dcterms:modified>
</cp:coreProperties>
</file>